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_rels/pivotCacheDefinition3.xml.rels" ContentType="application/vnd.openxmlformats-package.relationships+xml"/>
  <Override PartName="/xl/pivotCache/_rels/pivotCacheDefinition2.xml.rels" ContentType="application/vnd.openxmlformats-package.relationships+xml"/>
  <Override PartName="/xl/pivotCache/_rels/pivotCacheDefinition1.xml.rels" ContentType="application/vnd.openxmlformats-package.relationships+xml"/>
  <Override PartName="/xl/pivotCache/pivotCacheDefinition3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charts/chart40.xml" ContentType="application/vnd.openxmlformats-officedocument.drawingml.chart+xml"/>
  <Override PartName="/xl/charts/chart39.xml" ContentType="application/vnd.openxmlformats-officedocument.drawingml.chart+xml"/>
  <Override PartName="/xl/charts/chart34.xml" ContentType="application/vnd.openxmlformats-officedocument.drawingml.chart+xml"/>
  <Override PartName="/xl/charts/chart33.xml" ContentType="application/vnd.openxmlformats-officedocument.drawingml.chart+xml"/>
  <Override PartName="/xl/charts/chart31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2.xml" ContentType="application/vnd.openxmlformats-officedocument.drawingml.chart+xml"/>
  <Override PartName="/xl/charts/chart28.xml" ContentType="application/vnd.openxmlformats-officedocument.drawingml.chart+xml"/>
  <Override PartName="/xl/charts/chart38.xml" ContentType="application/vnd.openxmlformats-officedocument.drawingml.chart+xml"/>
  <Override PartName="/xl/charts/chart27.xml" ContentType="application/vnd.openxmlformats-officedocument.drawingml.chart+xml"/>
  <Override PartName="/xl/charts/chart26.xml" ContentType="application/vnd.openxmlformats-officedocument.drawingml.chart+xml"/>
  <Override PartName="/xl/charts/chart30.xml" ContentType="application/vnd.openxmlformats-officedocument.drawingml.chart+xml"/>
  <Override PartName="/xl/charts/chart25.xml" ContentType="application/vnd.openxmlformats-officedocument.drawingml.chart+xml"/>
  <Override PartName="/xl/charts/chart24.xml" ContentType="application/vnd.openxmlformats-officedocument.drawingml.chart+xml"/>
  <Override PartName="/xl/charts/chart22.xml" ContentType="application/vnd.openxmlformats-officedocument.drawingml.chart+xml"/>
  <Override PartName="/xl/charts/chart29.xml" ContentType="application/vnd.openxmlformats-officedocument.drawingml.chart+xml"/>
  <Override PartName="/xl/charts/chart21.xml" ContentType="application/vnd.openxmlformats-officedocument.drawingml.chart+xml"/>
  <Override PartName="/xl/charts/chart23.xml" ContentType="application/vnd.openxmlformats-officedocument.drawingml.chart+xml"/>
  <Override PartName="/xl/drawings/_rels/drawing7.xml.rels" ContentType="application/vnd.openxmlformats-package.relationships+xml"/>
  <Override PartName="/xl/drawings/_rels/drawing6.xml.rels" ContentType="application/vnd.openxmlformats-package.relationships+xml"/>
  <Override PartName="/xl/drawings/_rels/drawing5.xml.rels" ContentType="application/vnd.openxmlformats-package.relationships+xml"/>
  <Override PartName="/xl/drawings/_rels/drawing3.xml.rels" ContentType="application/vnd.openxmlformats-package.relationships+xml"/>
  <Override PartName="/xl/drawings/_rels/drawing2.xml.rels" ContentType="application/vnd.openxmlformats-package.relationships+xml"/>
  <Override PartName="/xl/drawings/drawing7.xml" ContentType="application/vnd.openxmlformats-officedocument.drawing+xml"/>
  <Override PartName="/xl/drawings/drawing6.xml" ContentType="application/vnd.openxmlformats-officedocument.drawing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drawings/drawing5.xml" ContentType="application/vnd.openxmlformats-officedocument.drawing+xml"/>
  <Override PartName="/xl/drawings/drawing1.xml" ContentType="application/vnd.openxmlformats-officedocument.drawing+xml"/>
  <Override PartName="/xl/_rels/workbook.xml.rels" ContentType="application/vnd.openxmlformats-package.relationships+xml"/>
  <Override PartName="/xl/pivotTables/_rels/pivotTable5.xml.rels" ContentType="application/vnd.openxmlformats-package.relationships+xml"/>
  <Override PartName="/xl/pivotTables/_rels/pivotTable4.xml.rels" ContentType="application/vnd.openxmlformats-package.relationships+xml"/>
  <Override PartName="/xl/pivotTables/_rels/pivotTable3.xml.rels" ContentType="application/vnd.openxmlformats-package.relationships+xml"/>
  <Override PartName="/xl/pivotTables/_rels/pivotTable2.xml.rels" ContentType="application/vnd.openxmlformats-package.relationships+xml"/>
  <Override PartName="/xl/pivotTables/_rels/pivotTable1.xml.rels" ContentType="application/vnd.openxmlformats-package.relationships+xml"/>
  <Override PartName="/xl/pivotTables/pivotTable5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13.xml" ContentType="application/vnd.openxmlformats-officedocument.spreadsheetml.worksheet+xml"/>
  <Override PartName="/xl/worksheets/sheet15.xml" ContentType="application/vnd.openxmlformats-officedocument.spreadsheetml.worksheet+xml"/>
  <Override PartName="/xl/worksheets/sheet7.xml" ContentType="application/vnd.openxmlformats-officedocument.spreadsheetml.worksheet+xml"/>
  <Override PartName="/xl/worksheets/sheet14.xml" ContentType="application/vnd.openxmlformats-officedocument.spreadsheetml.worksheet+xml"/>
  <Override PartName="/xl/worksheets/_rels/sheet16.xml.rels" ContentType="application/vnd.openxmlformats-package.relationships+xml"/>
  <Override PartName="/xl/worksheets/_rels/sheet15.xml.rels" ContentType="application/vnd.openxmlformats-package.relationships+xml"/>
  <Override PartName="/xl/worksheets/_rels/sheet14.xml.rels" ContentType="application/vnd.openxmlformats-package.relationships+xml"/>
  <Override PartName="/xl/worksheets/_rels/sheet18.xml.rels" ContentType="application/vnd.openxmlformats-package.relationships+xml"/>
  <Override PartName="/xl/worksheets/_rels/sheet13.xml.rels" ContentType="application/vnd.openxmlformats-package.relationships+xml"/>
  <Override PartName="/xl/worksheets/_rels/sheet11.xml.rels" ContentType="application/vnd.openxmlformats-package.relationships+xml"/>
  <Override PartName="/xl/worksheets/_rels/sheet19.xml.rels" ContentType="application/vnd.openxmlformats-package.relationships+xml"/>
  <Override PartName="/xl/worksheets/_rels/sheet7.xml.rels" ContentType="application/vnd.openxmlformats-package.relationships+xml"/>
  <Override PartName="/xl/worksheets/_rels/sheet9.xml.rels" ContentType="application/vnd.openxmlformats-package.relationships+xml"/>
  <Override PartName="/xl/worksheets/_rels/sheet8.xml.rels" ContentType="application/vnd.openxmlformats-package.relationships+xml"/>
  <Override PartName="/xl/worksheets/_rels/sheet5.xml.rels" ContentType="application/vnd.openxmlformats-package.relationships+xml"/>
  <Override PartName="/xl/worksheets/_rels/sheet3.xml.rels" ContentType="application/vnd.openxmlformats-package.relationship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6.xml" ContentType="application/vnd.openxmlformats-officedocument.spreadsheetml.worksheet+xml"/>
  <Override PartName="/xl/worksheets/sheet6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9" firstSheet="0" activeTab="0"/>
  </bookViews>
  <sheets>
    <sheet name="Glossary" sheetId="1" state="visible" r:id="rId2"/>
    <sheet name="histologic components and IG" sheetId="2" state="visible" r:id="rId3"/>
    <sheet name="PIVOT TABLE TEMPERATURE" sheetId="3" state="visible" r:id="rId4"/>
    <sheet name="TEMPERATURE" sheetId="4" state="visible" r:id="rId5"/>
    <sheet name="RIPE GAMETES VARIATION" sheetId="5" state="visible" r:id="rId6"/>
    <sheet name="HISTOLOGIC COMPONENTS AND SE MALES" sheetId="6" state="visible" r:id="rId7"/>
    <sheet name="HISTOLOGIC COMPONENTS MALES" sheetId="7" state="visible" r:id="rId8"/>
    <sheet name="HISTOLOGIC COMPONENTS AND SE FEMALES" sheetId="8" state="visible" r:id="rId9"/>
    <sheet name="HISTOLOGIC COMPONENTS FEMALES" sheetId="9" state="visible" r:id="rId10"/>
    <sheet name="DATABASE AND HISTOLOGIC COMPONENTS" sheetId="10" state="visible" r:id="rId11"/>
    <sheet name="BODY INDEXES MALES" sheetId="11" state="visible" r:id="rId12"/>
    <sheet name="BODY INDEXES AND SE MALES" sheetId="12" state="visible" r:id="rId13"/>
    <sheet name="PIVOT TABLE BODY INDEXES MALES" sheetId="13" state="visible" r:id="rId14"/>
    <sheet name="GENERAL DATABASE " sheetId="14" state="visible" r:id="rId15"/>
    <sheet name="FORK LENGHT" sheetId="15" state="visible" r:id="rId16"/>
    <sheet name="PIVOT TABLE BODY INDEXES FEMALES" sheetId="16" state="visible" r:id="rId17"/>
    <sheet name="BODY INDEXES AND SE FEMALES" sheetId="17" state="visible" r:id="rId18"/>
    <sheet name="BODY INDEXES FEMALES" sheetId="18" state="visible" r:id="rId19"/>
    <sheet name="IG VS TEMPERATURE MALES AND FEMALES" sheetId="19" state="visible" r:id="rId20"/>
  </sheets>
  <definedNames>
    <definedName function="false" hidden="true" localSheetId="13" name="_xlnm._FilterDatabase" vbProcedure="false">'GENERAL DATABASE '!$A$1:$AE$978</definedName>
    <definedName function="false" hidden="false" localSheetId="13" name="_xlnm._FilterDatabase" vbProcedure="false">'GENERAL DATABASE '!$A$1:$AE$978</definedName>
    <definedName function="false" hidden="false" localSheetId="13" name="_xlnm._FilterDatabase_0" vbProcedure="false">'GENERAL DATABASE '!$A$1:$AE$978</definedName>
    <definedName function="false" hidden="false" localSheetId="13" name="_xlnm._FilterDatabase_0_0" vbProcedure="false">'GENERAL DATABASE '!$A$1:$AE$978</definedName>
    <definedName function="false" hidden="false" localSheetId="13" name="_xlnm._FilterDatabase_0_0_0" vbProcedure="false">'GENERAL DATABASE '!$A$1:$AE$978</definedName>
    <definedName function="false" hidden="false" localSheetId="13" name="_xlnm._FilterDatabase_0_0_0_0" vbProcedure="false">'GENERAL DATABASE '!$A$1:$AE$978</definedName>
    <definedName function="false" hidden="false" localSheetId="13" name="_xlnm._FilterDatabase_0_0_0_0_0" vbProcedure="false">'GENERAL DATABASE '!$A$1:$AE$978</definedName>
    <definedName function="false" hidden="false" localSheetId="13" name="_xlnm._FilterDatabase_0_0_0_0_0_0" vbProcedure="false">'GENERAL DATABASE '!$A$1:$AE$978</definedName>
  </definedNames>
  <calcPr iterateCount="100" refMode="A1" iterate="false" iterateDelta="0.0001"/>
  <pivotCaches>
    <pivotCache cacheId="1" r:id="rId22"/>
    <pivotCache cacheId="2" r:id="rId23"/>
    <pivotCache cacheId="3" r:id="rId24"/>
  </pivotCaches>
</workbook>
</file>

<file path=xl/sharedStrings.xml><?xml version="1.0" encoding="utf-8"?>
<sst xmlns="http://schemas.openxmlformats.org/spreadsheetml/2006/main" count="7119" uniqueCount="867">
  <si>
    <t>RG</t>
  </si>
  <si>
    <t>RIPE GAMETES</t>
  </si>
  <si>
    <t>UG</t>
  </si>
  <si>
    <t>UNRIPE GAMETES</t>
  </si>
  <si>
    <t>FS</t>
  </si>
  <si>
    <t>FREE SPACE INSIDE THE GONAD</t>
  </si>
  <si>
    <t>VCT</t>
  </si>
  <si>
    <t>CONNECTIVE TISSUE</t>
  </si>
  <si>
    <t>IG</t>
  </si>
  <si>
    <t>GODASOMATIC INDEX</t>
  </si>
  <si>
    <t>IH</t>
  </si>
  <si>
    <t>HEPATOSOMATIC INDEX</t>
  </si>
  <si>
    <t>IN</t>
  </si>
  <si>
    <t>NUTRITIONAL INDEX (Ke)</t>
  </si>
  <si>
    <t>LF</t>
  </si>
  <si>
    <t>FORK LENGTH</t>
  </si>
  <si>
    <t>LFC</t>
  </si>
  <si>
    <t>CURVED FORK LENGTH</t>
  </si>
  <si>
    <t>K</t>
  </si>
  <si>
    <t>CONDITION FACTOR</t>
  </si>
  <si>
    <t>Ke (IN)</t>
  </si>
  <si>
    <t>CONDITION FACTOR WITHOUT VISCERA</t>
  </si>
  <si>
    <t> %RG</t>
  </si>
  <si>
    <t> %UG</t>
  </si>
  <si>
    <t> %FS</t>
  </si>
  <si>
    <t>%VCT</t>
  </si>
  <si>
    <t>IG MALE</t>
  </si>
  <si>
    <t>DECEMBER</t>
  </si>
  <si>
    <t>JANUARY</t>
  </si>
  <si>
    <t>DATE</t>
  </si>
  <si>
    <t>IG Females</t>
  </si>
  <si>
    <t>SEx IG Females</t>
  </si>
  <si>
    <t>IG Males</t>
  </si>
  <si>
    <t>SEx IG Males</t>
  </si>
  <si>
    <t>FEBRUARY</t>
  </si>
  <si>
    <t>December</t>
  </si>
  <si>
    <t>MARCH</t>
  </si>
  <si>
    <t>January</t>
  </si>
  <si>
    <t>APRIL</t>
  </si>
  <si>
    <t>February</t>
  </si>
  <si>
    <t>MAY</t>
  </si>
  <si>
    <t>March</t>
  </si>
  <si>
    <t>JUNE</t>
  </si>
  <si>
    <t>April</t>
  </si>
  <si>
    <t>JULY</t>
  </si>
  <si>
    <t>May</t>
  </si>
  <si>
    <t>AUGUST</t>
  </si>
  <si>
    <t>June</t>
  </si>
  <si>
    <t>SEPTEMBER</t>
  </si>
  <si>
    <t>July</t>
  </si>
  <si>
    <t>OCTOBER</t>
  </si>
  <si>
    <t>August</t>
  </si>
  <si>
    <t>NOVEMBER</t>
  </si>
  <si>
    <t>September</t>
  </si>
  <si>
    <t>*MALES</t>
  </si>
  <si>
    <t>October</t>
  </si>
  <si>
    <t>November</t>
  </si>
  <si>
    <t>IG FEMALES</t>
  </si>
  <si>
    <t>*FEMALES</t>
  </si>
  <si>
    <t>Datos</t>
  </si>
  <si>
    <t>MONTH</t>
  </si>
  <si>
    <t>Promedio - TEMPERATURE</t>
  </si>
  <si>
    <t>DevNorm - TEMPERATURE</t>
  </si>
  <si>
    <t>ABRIL</t>
  </si>
  <si>
    <t>Total Resultado</t>
  </si>
  <si>
    <t>YEAR</t>
  </si>
  <si>
    <t>TEMPERATURE</t>
  </si>
  <si>
    <t>std dev. Temp </t>
  </si>
  <si>
    <t>%RG MALES</t>
  </si>
  <si>
    <t>SEx %RG</t>
  </si>
  <si>
    <t>%RG FEMALES</t>
  </si>
  <si>
    <t>Stan. Dev. temp </t>
  </si>
  <si>
    <t>COUNT %RG</t>
  </si>
  <si>
    <t>STAND. DEV. %RG</t>
  </si>
  <si>
    <t>SEx %UG</t>
  </si>
  <si>
    <t>COUNT %UG</t>
  </si>
  <si>
    <t>STAND. DEV. %UG</t>
  </si>
  <si>
    <t>%FS</t>
  </si>
  <si>
    <t>SEx %FS</t>
  </si>
  <si>
    <t>COUNT %FS</t>
  </si>
  <si>
    <t>STAND. DEV %FS</t>
  </si>
  <si>
    <t>SEx %VCT</t>
  </si>
  <si>
    <t>COUNT %VCT</t>
  </si>
  <si>
    <t>STAND. DEV. %VCT</t>
  </si>
  <si>
    <t>SEX</t>
  </si>
  <si>
    <t>- todo -</t>
  </si>
  <si>
    <t>MATURITY</t>
  </si>
  <si>
    <t>Promedio - %RG</t>
  </si>
  <si>
    <t>Promedio - %UG</t>
  </si>
  <si>
    <t>Promedio - %FS</t>
  </si>
  <si>
    <t>Promedio - %VCT</t>
  </si>
  <si>
    <t>DICIEMBRE</t>
  </si>
  <si>
    <t>ENERO</t>
  </si>
  <si>
    <t>JULIO</t>
  </si>
  <si>
    <t>JUNIO</t>
  </si>
  <si>
    <t>MARZO</t>
  </si>
  <si>
    <t>MAYO</t>
  </si>
  <si>
    <t>NOVIEMBRE</t>
  </si>
  <si>
    <t>OCTUBRE</t>
  </si>
  <si>
    <t>SEPTIEMBRE</t>
  </si>
  <si>
    <t>%RG</t>
  </si>
  <si>
    <t>%UG</t>
  </si>
  <si>
    <t>STAND. DEV. %FS</t>
  </si>
  <si>
    <t>CODE</t>
  </si>
  <si>
    <t>SPECIES</t>
  </si>
  <si>
    <t>LOCALITY</t>
  </si>
  <si>
    <t>DATE OF CAPTURE</t>
  </si>
  <si>
    <t>SAMPLING</t>
  </si>
  <si>
    <t>DATE OF SAMPLING</t>
  </si>
  <si>
    <t>WEIGHT OF SAMPLING</t>
  </si>
  <si>
    <t>LF (mm)</t>
  </si>
  <si>
    <t>LFC (mm)</t>
  </si>
  <si>
    <t>LIVE WEIGHT(g)</t>
  </si>
  <si>
    <t>EVISCERATED WEIGHT (g)</t>
  </si>
  <si>
    <t>GONAD WEIGHT (g)</t>
  </si>
  <si>
    <t>LIVER WEIGHT (g)</t>
  </si>
  <si>
    <t>Ke</t>
  </si>
  <si>
    <t>STOMACH REPLETION</t>
  </si>
  <si>
    <t>STOMACH WEIGHT (g)</t>
  </si>
  <si>
    <t>OTOLITH</t>
  </si>
  <si>
    <t>SPINE</t>
  </si>
  <si>
    <t>VERTEBRAE</t>
  </si>
  <si>
    <t>STOMACH</t>
  </si>
  <si>
    <t>OBSERVATIONS</t>
  </si>
  <si>
    <t>ELECTRONIC OBSERVATIONS</t>
  </si>
  <si>
    <t>GONAD SAMPLE WEIGHT(gr)</t>
  </si>
  <si>
    <t>GONAD CODE</t>
  </si>
  <si>
    <t>TOTAL</t>
  </si>
  <si>
    <t>%TOTAL</t>
  </si>
  <si>
    <t>LTA</t>
  </si>
  <si>
    <t>Euthynnus alletteratus</t>
  </si>
  <si>
    <t>ANTON LIZARDO</t>
  </si>
  <si>
    <t>Ea14121101</t>
  </si>
  <si>
    <t>LTA 14/12-1</t>
  </si>
  <si>
    <t>Ea14121102</t>
  </si>
  <si>
    <t>LTA 14/12-2</t>
  </si>
  <si>
    <t>Ea14121103</t>
  </si>
  <si>
    <t>LTA 14/12-3</t>
  </si>
  <si>
    <t>Ea14121104</t>
  </si>
  <si>
    <t>LTA 14/12-4</t>
  </si>
  <si>
    <t>Ea14121105</t>
  </si>
  <si>
    <t>LTA 14/12-5</t>
  </si>
  <si>
    <t>Ea14121106</t>
  </si>
  <si>
    <t>LTA 14/12-6</t>
  </si>
  <si>
    <t>Ea14121107</t>
  </si>
  <si>
    <t>LTA 14/12-7</t>
  </si>
  <si>
    <t>Ea14121108</t>
  </si>
  <si>
    <t>LTA 14/12-8</t>
  </si>
  <si>
    <t>Ea14121109</t>
  </si>
  <si>
    <t>LTA 14/12-9</t>
  </si>
  <si>
    <t>Ea14121110</t>
  </si>
  <si>
    <t>LTA 14/12-10</t>
  </si>
  <si>
    <t>Ea14121111</t>
  </si>
  <si>
    <t>LTA 14/12-11</t>
  </si>
  <si>
    <t>Ea14121112</t>
  </si>
  <si>
    <t>LTA 14/12-12</t>
  </si>
  <si>
    <t>Ea14121113</t>
  </si>
  <si>
    <t>LTA 14/12-13</t>
  </si>
  <si>
    <t>Ea14121114</t>
  </si>
  <si>
    <t>LTA 14/12-14</t>
  </si>
  <si>
    <t>Ea14121115</t>
  </si>
  <si>
    <t>LTA 14/12-15</t>
  </si>
  <si>
    <t>Ea14121116</t>
  </si>
  <si>
    <t>LTA 14/12-16</t>
  </si>
  <si>
    <t>Ea14121117</t>
  </si>
  <si>
    <t>LTA 14/12-17</t>
  </si>
  <si>
    <t>Ea14121118</t>
  </si>
  <si>
    <t>LTA 14/12-18</t>
  </si>
  <si>
    <t>Ea14121119</t>
  </si>
  <si>
    <t>LTA 14/12-19</t>
  </si>
  <si>
    <t>Ea14121120</t>
  </si>
  <si>
    <t>LTA 14/12-20</t>
  </si>
  <si>
    <t>Ea14121121</t>
  </si>
  <si>
    <t>LTA 14/12-21</t>
  </si>
  <si>
    <t>Ea14121122</t>
  </si>
  <si>
    <t>LTA 14/12-22</t>
  </si>
  <si>
    <t>Ea14121123</t>
  </si>
  <si>
    <t>LTA 14/12-23</t>
  </si>
  <si>
    <t>Ea14121124</t>
  </si>
  <si>
    <t>LTA 14/12-24</t>
  </si>
  <si>
    <t>Ea14121125</t>
  </si>
  <si>
    <t>LTA 14/12-25</t>
  </si>
  <si>
    <t>Ea14121126</t>
  </si>
  <si>
    <t>LTA 14/12-26</t>
  </si>
  <si>
    <t>Ea14121127</t>
  </si>
  <si>
    <t>LTA 14/12-27</t>
  </si>
  <si>
    <t>Ea14121128</t>
  </si>
  <si>
    <t>LTA 14/12-28</t>
  </si>
  <si>
    <t>Ea14121129</t>
  </si>
  <si>
    <t>LTA 14/12-29</t>
  </si>
  <si>
    <t>Ea25011201</t>
  </si>
  <si>
    <t>LTA 25/01-1</t>
  </si>
  <si>
    <t>Ea25011202</t>
  </si>
  <si>
    <t>LTA 25/01-2</t>
  </si>
  <si>
    <t>Ea25011203</t>
  </si>
  <si>
    <t>LTA 25/01-3</t>
  </si>
  <si>
    <t>Ea25011204</t>
  </si>
  <si>
    <t>LTA 25/01-4</t>
  </si>
  <si>
    <t>Ea25011205</t>
  </si>
  <si>
    <t>LTA 25/01-5</t>
  </si>
  <si>
    <t>Ea25011206</t>
  </si>
  <si>
    <t>LTA 25/01-6</t>
  </si>
  <si>
    <t>Ea25011207</t>
  </si>
  <si>
    <t>LTA 25/01-7</t>
  </si>
  <si>
    <t>Ea01021201</t>
  </si>
  <si>
    <t>LTA 31/01-1</t>
  </si>
  <si>
    <t>Ea01021202</t>
  </si>
  <si>
    <t>LTA 31/01-2</t>
  </si>
  <si>
    <t>Ea01021203</t>
  </si>
  <si>
    <t>LTA 31/01-3</t>
  </si>
  <si>
    <t>Ea01021204</t>
  </si>
  <si>
    <t>LTA 31/01-4</t>
  </si>
  <si>
    <t>Ea01021205</t>
  </si>
  <si>
    <t>LTA 31/01-5</t>
  </si>
  <si>
    <t>Ea01021206</t>
  </si>
  <si>
    <t>LTA 31/01-6</t>
  </si>
  <si>
    <t>Ea01021207</t>
  </si>
  <si>
    <t>LTA 31/01-7</t>
  </si>
  <si>
    <t>Ea01021208</t>
  </si>
  <si>
    <t>LTA 31/01-8</t>
  </si>
  <si>
    <t>Ea01021209</t>
  </si>
  <si>
    <t>LTA 31/01-9</t>
  </si>
  <si>
    <t>Ea01021210</t>
  </si>
  <si>
    <t>LTA 31/01-10</t>
  </si>
  <si>
    <t>Ea01021211</t>
  </si>
  <si>
    <t>LTA 31/01-11</t>
  </si>
  <si>
    <t>Ea01021212</t>
  </si>
  <si>
    <t>LTA 31/01-12</t>
  </si>
  <si>
    <t>Ea01021213</t>
  </si>
  <si>
    <t>LTA 31/01-13</t>
  </si>
  <si>
    <t>Ea01021214</t>
  </si>
  <si>
    <t>LTA 31/01-14</t>
  </si>
  <si>
    <t>LTA 16/03-1</t>
  </si>
  <si>
    <t>LTA 16/03-2</t>
  </si>
  <si>
    <t>LTA 16/03-3</t>
  </si>
  <si>
    <t>LTA 16/03-4</t>
  </si>
  <si>
    <t>LTA 16/03-5</t>
  </si>
  <si>
    <t>LTA 16/03-6</t>
  </si>
  <si>
    <t>LTA 16/03-7</t>
  </si>
  <si>
    <t>LTA 16/03-8</t>
  </si>
  <si>
    <t>LTA 16/03-9</t>
  </si>
  <si>
    <t>LTA 16/03-10</t>
  </si>
  <si>
    <t>LTA 16/03-11</t>
  </si>
  <si>
    <t>LTA 16/03-12</t>
  </si>
  <si>
    <t>LTA 16/03-13</t>
  </si>
  <si>
    <t>LTA 16/03-14</t>
  </si>
  <si>
    <t>LTA 16/03-15</t>
  </si>
  <si>
    <t>LTA 16/03-16</t>
  </si>
  <si>
    <t>LTA 16/03-17</t>
  </si>
  <si>
    <t>LTA 16/03-18</t>
  </si>
  <si>
    <t>LTA 16/03-19</t>
  </si>
  <si>
    <t>LTA 16/04-1</t>
  </si>
  <si>
    <t>LTA 16/04-2</t>
  </si>
  <si>
    <t>LTA 16/04-3</t>
  </si>
  <si>
    <t>LTA 16/04-4</t>
  </si>
  <si>
    <t>LTA 16/04-5</t>
  </si>
  <si>
    <t>LTA 16/04-6</t>
  </si>
  <si>
    <t>LTA 16/04-7</t>
  </si>
  <si>
    <t>LTA 16/04-8</t>
  </si>
  <si>
    <t>LTA 16/04-9</t>
  </si>
  <si>
    <t>LTA 16/04-10</t>
  </si>
  <si>
    <t>LTA 16/04-11</t>
  </si>
  <si>
    <t>LTA 16/04-12</t>
  </si>
  <si>
    <t>LTA 16/04-13</t>
  </si>
  <si>
    <t>LTA 16/04-14</t>
  </si>
  <si>
    <t>Se rompioò el estòmago</t>
  </si>
  <si>
    <t>LTA 16/04-15</t>
  </si>
  <si>
    <t>LTA 16/04-16</t>
  </si>
  <si>
    <t>LTA 16/04-17</t>
  </si>
  <si>
    <t>LTA 16/04-18</t>
  </si>
  <si>
    <t>LTA 16/04-19</t>
  </si>
  <si>
    <t>LTA 16/04-20</t>
  </si>
  <si>
    <t>LTA 28/05-1</t>
  </si>
  <si>
    <t>LTA 28/05-2</t>
  </si>
  <si>
    <t>LTA 28/05-3</t>
  </si>
  <si>
    <t>LTA 28/05-4</t>
  </si>
  <si>
    <t>LTA 28/05-5</t>
  </si>
  <si>
    <t>LTA 28/05-6</t>
  </si>
  <si>
    <t>LTA 28/05-7</t>
  </si>
  <si>
    <t>LTA 28/05-8</t>
  </si>
  <si>
    <t>LTA 28/05-9</t>
  </si>
  <si>
    <t>LTA 28/05-10</t>
  </si>
  <si>
    <t>LTA 28/05-11</t>
  </si>
  <si>
    <t>LTA 28/05-12</t>
  </si>
  <si>
    <t>LTA 28/05-13</t>
  </si>
  <si>
    <t>LTA 28/05-14</t>
  </si>
  <si>
    <t>LTA 28/05-15</t>
  </si>
  <si>
    <t>LTA 20/07-1</t>
  </si>
  <si>
    <t>LTA 20/07-2</t>
  </si>
  <si>
    <t>LTA 20/07-3</t>
  </si>
  <si>
    <t>LTA 20/07-4</t>
  </si>
  <si>
    <t>LTA 20/07-5</t>
  </si>
  <si>
    <t>LTA 20/07-6</t>
  </si>
  <si>
    <t>LTA 20/07-7</t>
  </si>
  <si>
    <t>LTA 20/07-8</t>
  </si>
  <si>
    <t>LTA 20/07-9</t>
  </si>
  <si>
    <t>LTA 20/07-10</t>
  </si>
  <si>
    <t>LTA 20/07-11</t>
  </si>
  <si>
    <t>LTA 20/07-12</t>
  </si>
  <si>
    <t>LTA 20/07-13</t>
  </si>
  <si>
    <t>LTA 20/07-14</t>
  </si>
  <si>
    <t>LTA 20/07-15</t>
  </si>
  <si>
    <t>LTA 20/07-16</t>
  </si>
  <si>
    <t>LTA 20/07-17</t>
  </si>
  <si>
    <t>NO SE SABE</t>
  </si>
  <si>
    <t>LTA 21/09-1</t>
  </si>
  <si>
    <t>LTA 21/09-2</t>
  </si>
  <si>
    <t>LTA 21/09-3</t>
  </si>
  <si>
    <t>LTA 22/09-1</t>
  </si>
  <si>
    <t>LTA 22/09-2</t>
  </si>
  <si>
    <t>LTA 22/09-3</t>
  </si>
  <si>
    <t>LTA 22/09-4</t>
  </si>
  <si>
    <t>LTA 22/09-5</t>
  </si>
  <si>
    <t>LTA 22/09-6</t>
  </si>
  <si>
    <t>LTA 22/09-7</t>
  </si>
  <si>
    <t>LTA 22/09-8</t>
  </si>
  <si>
    <t>LTA 22/09-9</t>
  </si>
  <si>
    <t>LTA 22/09-10</t>
  </si>
  <si>
    <t>LTA 22/09-11</t>
  </si>
  <si>
    <t>LTA 22/09-12</t>
  </si>
  <si>
    <t>LTA 23/10-1</t>
  </si>
  <si>
    <t>LTA 23/10-2</t>
  </si>
  <si>
    <t>LTA 23/10-3</t>
  </si>
  <si>
    <t>LTA 23/10-4</t>
  </si>
  <si>
    <t>LTA 23/10-5</t>
  </si>
  <si>
    <t>LTA 23/10-6</t>
  </si>
  <si>
    <t>LTA 23/10-7</t>
  </si>
  <si>
    <t>LTA 23/10-8</t>
  </si>
  <si>
    <t>LTA 23/10-9</t>
  </si>
  <si>
    <t>LTA 23/10-10</t>
  </si>
  <si>
    <t>LTA 23/10-11</t>
  </si>
  <si>
    <t>LTA 23/10-12</t>
  </si>
  <si>
    <t>LTA 23/10-13</t>
  </si>
  <si>
    <t>LTA 23/10-14</t>
  </si>
  <si>
    <t>LTA 23/10-15</t>
  </si>
  <si>
    <t>LTA 23/10-16</t>
  </si>
  <si>
    <t>LTA 23/11-1</t>
  </si>
  <si>
    <t>LTA 23/11-2</t>
  </si>
  <si>
    <t>LTA 23/11-3</t>
  </si>
  <si>
    <t>LTA 23/11-4</t>
  </si>
  <si>
    <t>LTA 23/11-5</t>
  </si>
  <si>
    <t>LTA 23/11-6</t>
  </si>
  <si>
    <t>LTA 23/11-7</t>
  </si>
  <si>
    <t>LTA 23/11-8</t>
  </si>
  <si>
    <t>LTA 23/11-9</t>
  </si>
  <si>
    <t>LTA 23/11-10</t>
  </si>
  <si>
    <t>LTA 23/11-11</t>
  </si>
  <si>
    <t>LTA 23/11-12</t>
  </si>
  <si>
    <t>LTA 23/11-13</t>
  </si>
  <si>
    <t>LTA 23/11-14</t>
  </si>
  <si>
    <t>LTA 23/11-15</t>
  </si>
  <si>
    <t>MATA DE UVA</t>
  </si>
  <si>
    <t>Ea25061033</t>
  </si>
  <si>
    <t>Ea25061034</t>
  </si>
  <si>
    <t>Ea25061032</t>
  </si>
  <si>
    <t>Ea25061038</t>
  </si>
  <si>
    <t>Ea25061021</t>
  </si>
  <si>
    <t>Ea25061039</t>
  </si>
  <si>
    <t>Ea25061005</t>
  </si>
  <si>
    <t>Ea25061019</t>
  </si>
  <si>
    <t>Ea25061020</t>
  </si>
  <si>
    <t>Ea25061015</t>
  </si>
  <si>
    <t>SEx IH</t>
  </si>
  <si>
    <t>SEx IG</t>
  </si>
  <si>
    <t>SEx Ke</t>
  </si>
  <si>
    <t>STAND. DEV. TEMP.</t>
  </si>
  <si>
    <t>IGS  VS TALLA</t>
  </si>
  <si>
    <t>AVERAGE IH</t>
  </si>
  <si>
    <t>COUNT IH</t>
  </si>
  <si>
    <t>STAND. DEV. IH</t>
  </si>
  <si>
    <t>AVERAGE IG</t>
  </si>
  <si>
    <t>SEx IGS</t>
  </si>
  <si>
    <t>COUNT IG</t>
  </si>
  <si>
    <t>STAND. DEV. IG</t>
  </si>
  <si>
    <t>AVERAGE Ke</t>
  </si>
  <si>
    <t>COUNT Ke</t>
  </si>
  <si>
    <t>STAND. DEV. Ke</t>
  </si>
  <si>
    <t>Promedio - LIVER WEIGHT (g)</t>
  </si>
  <si>
    <t>Promedio - IH</t>
  </si>
  <si>
    <t>Promedio - K</t>
  </si>
  <si>
    <t>FEBRERO</t>
  </si>
  <si>
    <t>no of Individual</t>
  </si>
  <si>
    <t>LENGTH GROUP</t>
  </si>
  <si>
    <t>IDI</t>
  </si>
  <si>
    <t>Ea041161209</t>
  </si>
  <si>
    <t>Ea011151209</t>
  </si>
  <si>
    <t>Ea038161209</t>
  </si>
  <si>
    <t>Ea031161209</t>
  </si>
  <si>
    <t>Ea014151209</t>
  </si>
  <si>
    <t>Ea016151209</t>
  </si>
  <si>
    <t>Ea009151209</t>
  </si>
  <si>
    <t>Ea033161209</t>
  </si>
  <si>
    <t>Ea012151209</t>
  </si>
  <si>
    <t>Ea032161209</t>
  </si>
  <si>
    <t>Ea003151209</t>
  </si>
  <si>
    <t>Ea004151209</t>
  </si>
  <si>
    <t>Ea008151209</t>
  </si>
  <si>
    <t>Ea035161209</t>
  </si>
  <si>
    <t>Ea12111020</t>
  </si>
  <si>
    <t>estomago guardado</t>
  </si>
  <si>
    <t>Ea027161209</t>
  </si>
  <si>
    <t>Ea039161209</t>
  </si>
  <si>
    <t>Ea042161209</t>
  </si>
  <si>
    <t>Ea040161209</t>
  </si>
  <si>
    <t>Ea026151209</t>
  </si>
  <si>
    <t>Ea025151209</t>
  </si>
  <si>
    <t>Ea034161209</t>
  </si>
  <si>
    <t>Ea015151209</t>
  </si>
  <si>
    <t>Ea12111002</t>
  </si>
  <si>
    <t>Ea022151209</t>
  </si>
  <si>
    <t>Ea024151209</t>
  </si>
  <si>
    <t>Ea030161209</t>
  </si>
  <si>
    <t>Ea002151209</t>
  </si>
  <si>
    <t>Ea001110310</t>
  </si>
  <si>
    <t>Ea12111014</t>
  </si>
  <si>
    <t>Ea036161209</t>
  </si>
  <si>
    <t>Ea019151209</t>
  </si>
  <si>
    <t>Ea018151209</t>
  </si>
  <si>
    <t>Ea023151209</t>
  </si>
  <si>
    <t>Ea017151209</t>
  </si>
  <si>
    <t>Ea12111013</t>
  </si>
  <si>
    <t>Ea001151209</t>
  </si>
  <si>
    <t>Ea013151209</t>
  </si>
  <si>
    <t>Ea12111012</t>
  </si>
  <si>
    <t>Ea029161209</t>
  </si>
  <si>
    <t>Ea028161209</t>
  </si>
  <si>
    <t>Ea006151209</t>
  </si>
  <si>
    <t>Ea12111015</t>
  </si>
  <si>
    <t>Ea12111005</t>
  </si>
  <si>
    <t>Ea12111010</t>
  </si>
  <si>
    <t>Ea004140110</t>
  </si>
  <si>
    <t>Ea002220110</t>
  </si>
  <si>
    <t>Ea12111008</t>
  </si>
  <si>
    <t>LF y LFC medidas mal tomadas</t>
  </si>
  <si>
    <t>Ea003220110</t>
  </si>
  <si>
    <t>Ea002110310</t>
  </si>
  <si>
    <t>Ea003110310</t>
  </si>
  <si>
    <t>Ea004110310</t>
  </si>
  <si>
    <t>Ea12111006</t>
  </si>
  <si>
    <t>Ea005151209</t>
  </si>
  <si>
    <t>Ea16061063</t>
  </si>
  <si>
    <t>Ea042210410</t>
  </si>
  <si>
    <t>Ea12111001</t>
  </si>
  <si>
    <t>Ea021151209</t>
  </si>
  <si>
    <t>Ea020210410</t>
  </si>
  <si>
    <t>Ea023210410</t>
  </si>
  <si>
    <t>Ea024210410</t>
  </si>
  <si>
    <t>Ea25061017</t>
  </si>
  <si>
    <t>Ea25061018</t>
  </si>
  <si>
    <t>Ea15061090</t>
  </si>
  <si>
    <t>Ea044210410</t>
  </si>
  <si>
    <t>Ea240610113</t>
  </si>
  <si>
    <t>Ea025210410</t>
  </si>
  <si>
    <t>Ea031210410</t>
  </si>
  <si>
    <t>Ea041210410</t>
  </si>
  <si>
    <t>Ea035210410</t>
  </si>
  <si>
    <t>Ea250610115</t>
  </si>
  <si>
    <t>Ea25061036</t>
  </si>
  <si>
    <t>Ea034210410</t>
  </si>
  <si>
    <t>Ea037210410</t>
  </si>
  <si>
    <t>Ea022210410</t>
  </si>
  <si>
    <t>Ea021210410</t>
  </si>
  <si>
    <t>Ea013210410</t>
  </si>
  <si>
    <t>Ea012210410</t>
  </si>
  <si>
    <t>Ea032210410</t>
  </si>
  <si>
    <t>Ea015210410</t>
  </si>
  <si>
    <t>Ea038210410</t>
  </si>
  <si>
    <t>Ea15061086</t>
  </si>
  <si>
    <t>Ea003210410</t>
  </si>
  <si>
    <t>Ea006210410</t>
  </si>
  <si>
    <t>Ea008210410</t>
  </si>
  <si>
    <t>Ea001210410</t>
  </si>
  <si>
    <t>Ea003210510</t>
  </si>
  <si>
    <t>Ea001210510</t>
  </si>
  <si>
    <t>Ea2605101</t>
  </si>
  <si>
    <t>Ea14061018</t>
  </si>
  <si>
    <t>Ea14061003</t>
  </si>
  <si>
    <t>Ea14061016</t>
  </si>
  <si>
    <t>Ea14061013</t>
  </si>
  <si>
    <t>Ea14061002</t>
  </si>
  <si>
    <t>Ea12111011</t>
  </si>
  <si>
    <t>Ea160610142</t>
  </si>
  <si>
    <t>LTA11051118</t>
  </si>
  <si>
    <t>Ea14061012</t>
  </si>
  <si>
    <t>Ea14061007</t>
  </si>
  <si>
    <t>Ea14061006</t>
  </si>
  <si>
    <t>Ea14061010</t>
  </si>
  <si>
    <t>Ea14061015</t>
  </si>
  <si>
    <t>Ea14061001</t>
  </si>
  <si>
    <t>Ea14061004</t>
  </si>
  <si>
    <t>Ea16061057</t>
  </si>
  <si>
    <t>Ea16061046</t>
  </si>
  <si>
    <t>Ea16061053</t>
  </si>
  <si>
    <t>Ea16061041</t>
  </si>
  <si>
    <t>Ea15061050</t>
  </si>
  <si>
    <t>Ea16061049</t>
  </si>
  <si>
    <t>Ea16061042</t>
  </si>
  <si>
    <t>Ea15061052</t>
  </si>
  <si>
    <t>Ea25061028</t>
  </si>
  <si>
    <t>Ea15061041</t>
  </si>
  <si>
    <t>Ea020151209</t>
  </si>
  <si>
    <t>Ea16061045</t>
  </si>
  <si>
    <t>Ea160610135</t>
  </si>
  <si>
    <t>Ea15061087</t>
  </si>
  <si>
    <t>Ea007151209</t>
  </si>
  <si>
    <t>Ea010151209</t>
  </si>
  <si>
    <t>Ea16061078</t>
  </si>
  <si>
    <t>Ea16061059</t>
  </si>
  <si>
    <t>Ea16061066</t>
  </si>
  <si>
    <t>Ea160610139</t>
  </si>
  <si>
    <t>Ea16061072</t>
  </si>
  <si>
    <t>Ea15061011</t>
  </si>
  <si>
    <t>Ea25061011</t>
  </si>
  <si>
    <t>Ea16061074</t>
  </si>
  <si>
    <t>LTA11051103</t>
  </si>
  <si>
    <t>Ea15061085</t>
  </si>
  <si>
    <t>Ea15061053</t>
  </si>
  <si>
    <t>Ea160610141</t>
  </si>
  <si>
    <t>Ea15061103</t>
  </si>
  <si>
    <t>Ea15061095</t>
  </si>
  <si>
    <t>Ea15061100</t>
  </si>
  <si>
    <t>Ea16061068</t>
  </si>
  <si>
    <t>Ea160610138</t>
  </si>
  <si>
    <t>Ea160610132</t>
  </si>
  <si>
    <t>Ea15061047</t>
  </si>
  <si>
    <t>Ea24061069</t>
  </si>
  <si>
    <t>Ea15061002</t>
  </si>
  <si>
    <t>Ea250610111</t>
  </si>
  <si>
    <t>Ea15061054</t>
  </si>
  <si>
    <t>Ea15061008</t>
  </si>
  <si>
    <t>Ea15061048</t>
  </si>
  <si>
    <t>Ea15061081</t>
  </si>
  <si>
    <t>Ea15061042</t>
  </si>
  <si>
    <t>Ea16061047</t>
  </si>
  <si>
    <t>Ea16061055</t>
  </si>
  <si>
    <t>Ea140411006</t>
  </si>
  <si>
    <t>Ea16061065</t>
  </si>
  <si>
    <t>Ea160610143</t>
  </si>
  <si>
    <t>Ea160610125</t>
  </si>
  <si>
    <t>Ea16061069</t>
  </si>
  <si>
    <t>Ea15061059</t>
  </si>
  <si>
    <t>Ea25061009</t>
  </si>
  <si>
    <t>Ea25061010</t>
  </si>
  <si>
    <t>LTA11051114</t>
  </si>
  <si>
    <t>Ea15061098</t>
  </si>
  <si>
    <t>Ea16061071</t>
  </si>
  <si>
    <t>Ea15061049</t>
  </si>
  <si>
    <t>Ea16061058</t>
  </si>
  <si>
    <t>Ea16061073</t>
  </si>
  <si>
    <t>Ea15061091</t>
  </si>
  <si>
    <t>Ea15061084</t>
  </si>
  <si>
    <t>Ea15061099</t>
  </si>
  <si>
    <t>Ea15061101</t>
  </si>
  <si>
    <t>Ea14061017</t>
  </si>
  <si>
    <t>Ea15061060</t>
  </si>
  <si>
    <t>Ea15061058</t>
  </si>
  <si>
    <t>Ea160610128</t>
  </si>
  <si>
    <t>Ea16061076</t>
  </si>
  <si>
    <t>Ea15061094</t>
  </si>
  <si>
    <t>Ea160610131</t>
  </si>
  <si>
    <t>Ea24061073</t>
  </si>
  <si>
    <t>Ea160610137</t>
  </si>
  <si>
    <t>Ea15061096</t>
  </si>
  <si>
    <t>Ea160610144</t>
  </si>
  <si>
    <t>Ea240610108</t>
  </si>
  <si>
    <t>Ea15061045</t>
  </si>
  <si>
    <t>Ea16061060</t>
  </si>
  <si>
    <t>Ea160610136</t>
  </si>
  <si>
    <t>Ea15061017</t>
  </si>
  <si>
    <t>Ea15061009</t>
  </si>
  <si>
    <t>Ea16061075</t>
  </si>
  <si>
    <t>Ea160610133</t>
  </si>
  <si>
    <t>Ea250610118</t>
  </si>
  <si>
    <t>Ea160610134</t>
  </si>
  <si>
    <t>Ea15061046</t>
  </si>
  <si>
    <t>Ea16061044</t>
  </si>
  <si>
    <t>Ea16061061</t>
  </si>
  <si>
    <t>Ea250610108</t>
  </si>
  <si>
    <t>Ea250610117</t>
  </si>
  <si>
    <t>Ea15061012</t>
  </si>
  <si>
    <t>Ea24061052</t>
  </si>
  <si>
    <t>Ea24061092</t>
  </si>
  <si>
    <t>Ea14061009</t>
  </si>
  <si>
    <t>Ea16061054</t>
  </si>
  <si>
    <t>Ea16061052</t>
  </si>
  <si>
    <t>Ea16061077</t>
  </si>
  <si>
    <t>Ea25061003</t>
  </si>
  <si>
    <t>Ea15061055</t>
  </si>
  <si>
    <t>Ea15061056</t>
  </si>
  <si>
    <t>Ea16061048</t>
  </si>
  <si>
    <t>Ea16061062</t>
  </si>
  <si>
    <t>Ea16061070</t>
  </si>
  <si>
    <t>Ea15061092</t>
  </si>
  <si>
    <t>Ea240610110</t>
  </si>
  <si>
    <t>Ea25061002</t>
  </si>
  <si>
    <t>Ea250610113</t>
  </si>
  <si>
    <t>Ea16061064</t>
  </si>
  <si>
    <t>Ea15061097</t>
  </si>
  <si>
    <t>Ea25061037</t>
  </si>
  <si>
    <t>Ea25061022</t>
  </si>
  <si>
    <t>Ea16061067</t>
  </si>
  <si>
    <t>Ea250610104</t>
  </si>
  <si>
    <t>Ea24061049</t>
  </si>
  <si>
    <t>Ea25061024</t>
  </si>
  <si>
    <t>Ea25061023</t>
  </si>
  <si>
    <t>Ea16061056</t>
  </si>
  <si>
    <t>Ea24061080</t>
  </si>
  <si>
    <t>LTA11051108</t>
  </si>
  <si>
    <t>Ea25061001</t>
  </si>
  <si>
    <t>Ea15061093</t>
  </si>
  <si>
    <t>Ea15061051</t>
  </si>
  <si>
    <t>Ea250610106</t>
  </si>
  <si>
    <t>Ea250610119</t>
  </si>
  <si>
    <t>Ea24061051</t>
  </si>
  <si>
    <t>Ea25061016</t>
  </si>
  <si>
    <t>Ea250610120</t>
  </si>
  <si>
    <t>Ea16061051</t>
  </si>
  <si>
    <t>Ea25061006</t>
  </si>
  <si>
    <t>Ea25061007</t>
  </si>
  <si>
    <t>Ea25061008</t>
  </si>
  <si>
    <t>Ea250610107</t>
  </si>
  <si>
    <t>Ea25061012</t>
  </si>
  <si>
    <t>Ea25061025</t>
  </si>
  <si>
    <t>Ea240610118</t>
  </si>
  <si>
    <t>Ea24061025</t>
  </si>
  <si>
    <t>Ea25061030</t>
  </si>
  <si>
    <t>Ea25061040</t>
  </si>
  <si>
    <t>Ea250610103</t>
  </si>
  <si>
    <t>Ea24061012</t>
  </si>
  <si>
    <t>Ea140411004</t>
  </si>
  <si>
    <t>Ea24061008</t>
  </si>
  <si>
    <t>Ea140411010</t>
  </si>
  <si>
    <t>Ea15061057</t>
  </si>
  <si>
    <t>Ea24061095</t>
  </si>
  <si>
    <t>Ea250610109</t>
  </si>
  <si>
    <t>Ea25061027</t>
  </si>
  <si>
    <t>Ea250610116</t>
  </si>
  <si>
    <t>Ea250610105</t>
  </si>
  <si>
    <t>Ea24061072</t>
  </si>
  <si>
    <r>
      <t>Calamar y </t>
    </r>
    <r>
      <rPr>
        <i val="true"/>
        <sz val="10"/>
        <rFont val="Arial"/>
        <family val="2"/>
        <charset val="1"/>
      </rPr>
      <t>Anchoa hepsetus</t>
    </r>
    <r>
      <rPr>
        <sz val="10"/>
        <rFont val="Arial"/>
        <family val="2"/>
        <charset val="1"/>
      </rPr>
      <t> en estómago </t>
    </r>
  </si>
  <si>
    <t>Ea25061004</t>
  </si>
  <si>
    <t>Ea24061005</t>
  </si>
  <si>
    <t>Ea15061082</t>
  </si>
  <si>
    <t>Ea24061003</t>
  </si>
  <si>
    <t>Ea24061014</t>
  </si>
  <si>
    <t>Ea24061002</t>
  </si>
  <si>
    <t>Ea24061001</t>
  </si>
  <si>
    <t>Ea160610127</t>
  </si>
  <si>
    <t>Ea160610129</t>
  </si>
  <si>
    <t>Ea25061013</t>
  </si>
  <si>
    <t>Ea24061046</t>
  </si>
  <si>
    <t>LTA11051107</t>
  </si>
  <si>
    <t>Ea25061029</t>
  </si>
  <si>
    <t>LTA11051110</t>
  </si>
  <si>
    <t>Ea250610110</t>
  </si>
  <si>
    <t>Ea15061043</t>
  </si>
  <si>
    <t>Ea15061044</t>
  </si>
  <si>
    <t>Ea16061050</t>
  </si>
  <si>
    <t>Ea25061014</t>
  </si>
  <si>
    <t>Ea24061010</t>
  </si>
  <si>
    <t>Ea24061007</t>
  </si>
  <si>
    <t>Ea24061006</t>
  </si>
  <si>
    <t>Ea24061028</t>
  </si>
  <si>
    <t>Ea25061026</t>
  </si>
  <si>
    <t>Ea16061043</t>
  </si>
  <si>
    <t>Ea25061031</t>
  </si>
  <si>
    <t>Ea15061102</t>
  </si>
  <si>
    <t>Ea25061035</t>
  </si>
  <si>
    <t>Ea250610101</t>
  </si>
  <si>
    <t>Ea160610124</t>
  </si>
  <si>
    <t>Ea250610114</t>
  </si>
  <si>
    <t>Ea14061005</t>
  </si>
  <si>
    <t>Ea24061094</t>
  </si>
  <si>
    <t>Ea24061026</t>
  </si>
  <si>
    <t>Ea140411002</t>
  </si>
  <si>
    <t>Ea14061008</t>
  </si>
  <si>
    <t>Ea15061083</t>
  </si>
  <si>
    <t>Ea160610140</t>
  </si>
  <si>
    <t>Ea24061061</t>
  </si>
  <si>
    <t>Ea250610112</t>
  </si>
  <si>
    <t>Ea160610130</t>
  </si>
  <si>
    <t>Ea15061088</t>
  </si>
  <si>
    <t>LTA09061114</t>
  </si>
  <si>
    <t>Ea16061080</t>
  </si>
  <si>
    <t>Ea250610102</t>
  </si>
  <si>
    <t>Ea07091015</t>
  </si>
  <si>
    <t>Ea140411005</t>
  </si>
  <si>
    <t>LTA11051119</t>
  </si>
  <si>
    <t>Ea16061079</t>
  </si>
  <si>
    <t>Ea160610126</t>
  </si>
  <si>
    <t>Ea037161209</t>
  </si>
  <si>
    <t>LTA11051115</t>
  </si>
  <si>
    <t>Ea07091017</t>
  </si>
  <si>
    <t>Ea140411007</t>
  </si>
  <si>
    <t>Ea080411002</t>
  </si>
  <si>
    <t>Ea07091009</t>
  </si>
  <si>
    <t>Ea07091016</t>
  </si>
  <si>
    <t>Ea07091004</t>
  </si>
  <si>
    <t>Ea07091005</t>
  </si>
  <si>
    <t>Ea07091006</t>
  </si>
  <si>
    <t>Ea07091020</t>
  </si>
  <si>
    <t>Ea07091018</t>
  </si>
  <si>
    <t>Ea07091008</t>
  </si>
  <si>
    <t>Ea07091012</t>
  </si>
  <si>
    <t>Ea07091019</t>
  </si>
  <si>
    <t>Ea140411003</t>
  </si>
  <si>
    <t>LTA09061110</t>
  </si>
  <si>
    <t>Ea07091003</t>
  </si>
  <si>
    <t>Ea07091002</t>
  </si>
  <si>
    <t>LTA11051111</t>
  </si>
  <si>
    <t>Ea07091013</t>
  </si>
  <si>
    <t>Ea07091014</t>
  </si>
  <si>
    <t>Ea07091011</t>
  </si>
  <si>
    <t>Ea07091007</t>
  </si>
  <si>
    <t>LTA09061105</t>
  </si>
  <si>
    <t>Ea06101001</t>
  </si>
  <si>
    <t>Ea11101009</t>
  </si>
  <si>
    <t>Ea11101010</t>
  </si>
  <si>
    <t>Ea11101005</t>
  </si>
  <si>
    <t>Ea11101007</t>
  </si>
  <si>
    <t>Ea11101008</t>
  </si>
  <si>
    <t>no</t>
  </si>
  <si>
    <t>Ea11101006</t>
  </si>
  <si>
    <t>Ea11101003</t>
  </si>
  <si>
    <t>Ea11101002</t>
  </si>
  <si>
    <t>Ea11101001</t>
  </si>
  <si>
    <t>Ea11101004</t>
  </si>
  <si>
    <t>Ea12111016</t>
  </si>
  <si>
    <t>Ea12111017</t>
  </si>
  <si>
    <t>Ea12111004</t>
  </si>
  <si>
    <t>Ea12111019</t>
  </si>
  <si>
    <t>Ea12111018</t>
  </si>
  <si>
    <t>Ea12111007</t>
  </si>
  <si>
    <t>Ea12111009</t>
  </si>
  <si>
    <t>Ea12111003</t>
  </si>
  <si>
    <t>Ea080411001</t>
  </si>
  <si>
    <t>Ea180211002</t>
  </si>
  <si>
    <t>Ea18021102</t>
  </si>
  <si>
    <t>Ea180211005</t>
  </si>
  <si>
    <t>Ea14061014</t>
  </si>
  <si>
    <t>Ea180211004</t>
  </si>
  <si>
    <t>Ea080411004</t>
  </si>
  <si>
    <t>Ea080411003</t>
  </si>
  <si>
    <t>Ea140411009</t>
  </si>
  <si>
    <t>Ea140411001</t>
  </si>
  <si>
    <t>Ea140411008</t>
  </si>
  <si>
    <t>Ea140411011</t>
  </si>
  <si>
    <t>Ea140411012</t>
  </si>
  <si>
    <t>LTA11051124</t>
  </si>
  <si>
    <t>LTA11051116</t>
  </si>
  <si>
    <t>LTA11051117</t>
  </si>
  <si>
    <t>LTA11051112</t>
  </si>
  <si>
    <t>LTA11051113</t>
  </si>
  <si>
    <t>LTA11051120</t>
  </si>
  <si>
    <t>LTA11051104</t>
  </si>
  <si>
    <t>LTA11051101</t>
  </si>
  <si>
    <t>LTA11051125</t>
  </si>
  <si>
    <t>LTA11051121</t>
  </si>
  <si>
    <t>LTA11051105</t>
  </si>
  <si>
    <t>LTA11051122</t>
  </si>
  <si>
    <t>LTA09061102</t>
  </si>
  <si>
    <t>LTA11051126</t>
  </si>
  <si>
    <t>LTA11051123</t>
  </si>
  <si>
    <t>Ea14061011</t>
  </si>
  <si>
    <t>LTA11051102</t>
  </si>
  <si>
    <t>LTA09061112</t>
  </si>
  <si>
    <t>LTA11051106</t>
  </si>
  <si>
    <t>LTA11051109</t>
  </si>
  <si>
    <t>LTA09061115</t>
  </si>
  <si>
    <t>LTA09061103</t>
  </si>
  <si>
    <t>LTA09061104</t>
  </si>
  <si>
    <t>LTA09061108</t>
  </si>
  <si>
    <t>LTA09061117</t>
  </si>
  <si>
    <t>LTA09061116</t>
  </si>
  <si>
    <t>Ea048210410</t>
  </si>
  <si>
    <t>Ea028210410</t>
  </si>
  <si>
    <t>LTA09061111</t>
  </si>
  <si>
    <t>LTA09061113</t>
  </si>
  <si>
    <t>Ea001220110</t>
  </si>
  <si>
    <t>Ea001220111</t>
  </si>
  <si>
    <t>LTA17081103</t>
  </si>
  <si>
    <t>Ea161111001</t>
  </si>
  <si>
    <t>LTA09061101</t>
  </si>
  <si>
    <t>LTA09061107</t>
  </si>
  <si>
    <t>Ea07091010</t>
  </si>
  <si>
    <t>BLF</t>
  </si>
  <si>
    <t>Thunnus atlanticus</t>
  </si>
  <si>
    <t>Ea050210410</t>
  </si>
  <si>
    <t>Ea036210410</t>
  </si>
  <si>
    <t>Ea039210410</t>
  </si>
  <si>
    <t>Ea047210410</t>
  </si>
  <si>
    <t>Ea033210410</t>
  </si>
  <si>
    <t>Ea040210410</t>
  </si>
  <si>
    <t>Ea045210410</t>
  </si>
  <si>
    <t>Ea043210410</t>
  </si>
  <si>
    <t>Ea051210410</t>
  </si>
  <si>
    <t>Ea052210410</t>
  </si>
  <si>
    <t>Ea07091001</t>
  </si>
  <si>
    <t>LTA09061106</t>
  </si>
  <si>
    <t>LTA17081101</t>
  </si>
  <si>
    <t>Ea15061089</t>
  </si>
  <si>
    <t>Ea180211003</t>
  </si>
  <si>
    <t>Ea017210410</t>
  </si>
  <si>
    <t>Ea018210410</t>
  </si>
  <si>
    <t>Ea019210410</t>
  </si>
  <si>
    <t>Ea049210410</t>
  </si>
  <si>
    <t>Ea004210410</t>
  </si>
  <si>
    <t>Ea180211001</t>
  </si>
  <si>
    <t>Ea18021101</t>
  </si>
  <si>
    <t>Ea026210410</t>
  </si>
  <si>
    <t>Ea011210410</t>
  </si>
  <si>
    <t>Ea027210410</t>
  </si>
  <si>
    <t>Ea030210410</t>
  </si>
  <si>
    <t>Ea004220110</t>
  </si>
  <si>
    <t>Ea016210410</t>
  </si>
  <si>
    <t>LTA09061109</t>
  </si>
  <si>
    <t>Ea046210410</t>
  </si>
  <si>
    <t>Ea009210410</t>
  </si>
  <si>
    <t>Ea014210410</t>
  </si>
  <si>
    <t>Ea029210410</t>
  </si>
  <si>
    <t>Ea005210410</t>
  </si>
  <si>
    <t>Ea010210410</t>
  </si>
  <si>
    <t>LTA17081102</t>
  </si>
  <si>
    <t>Ea001200510</t>
  </si>
  <si>
    <t>Ea002210510</t>
  </si>
  <si>
    <t>Ea002140110</t>
  </si>
  <si>
    <t>Ea24061009</t>
  </si>
  <si>
    <t>Ea140411013</t>
  </si>
  <si>
    <t>Ea24061011</t>
  </si>
  <si>
    <t>Ea001140110</t>
  </si>
  <si>
    <t>Ea005140110</t>
  </si>
  <si>
    <t>Ea002210410</t>
  </si>
  <si>
    <t>Ta2605101</t>
  </si>
  <si>
    <t>Ea007210410</t>
  </si>
  <si>
    <t>Ea24061013</t>
  </si>
  <si>
    <t>Ea003140110</t>
  </si>
  <si>
    <t>Ea24061004</t>
  </si>
  <si>
    <t>ANALISIS HISTOLOGICOS</t>
  </si>
  <si>
    <t>SEXO CORREGIDO</t>
  </si>
  <si>
    <t>Fork lenght (cm)</t>
  </si>
  <si>
    <t>Males</t>
  </si>
  <si>
    <t>Females</t>
  </si>
  <si>
    <t>28-32</t>
  </si>
  <si>
    <t>32-36</t>
  </si>
  <si>
    <t>36-40</t>
  </si>
  <si>
    <t>40-44</t>
  </si>
  <si>
    <t>44-48</t>
  </si>
  <si>
    <t>48-52</t>
  </si>
  <si>
    <t>52-56</t>
  </si>
  <si>
    <t>56-60</t>
  </si>
  <si>
    <t>60-64</t>
  </si>
  <si>
    <t>64-68</t>
  </si>
  <si>
    <t>68-72</t>
  </si>
  <si>
    <t>72-76</t>
  </si>
  <si>
    <t>76-80</t>
  </si>
  <si>
    <t>80-84</t>
  </si>
  <si>
    <t>total</t>
  </si>
  <si>
    <t>STAND. DEV IH</t>
  </si>
  <si>
    <r>
      <t>I</t>
    </r>
    <r>
      <rPr>
        <b val="true"/>
        <i val="true"/>
        <vertAlign val="subscript"/>
        <sz val="11"/>
        <color rgb="FF000000"/>
        <rFont val="Calibri"/>
        <family val="2"/>
        <charset val="1"/>
      </rPr>
      <t>H</t>
    </r>
  </si>
  <si>
    <r>
      <t>I</t>
    </r>
    <r>
      <rPr>
        <b val="true"/>
        <i val="true"/>
        <vertAlign val="subscript"/>
        <sz val="11"/>
        <color rgb="FF000000"/>
        <rFont val="Calibri"/>
        <family val="2"/>
        <charset val="1"/>
      </rPr>
      <t>G</t>
    </r>
  </si>
  <si>
    <r>
      <t>I</t>
    </r>
    <r>
      <rPr>
        <b val="true"/>
        <i val="true"/>
        <vertAlign val="subscript"/>
        <sz val="11"/>
        <color rgb="FF000000"/>
        <rFont val="Calibri"/>
        <family val="2"/>
        <charset val="1"/>
      </rPr>
      <t>N</t>
    </r>
  </si>
  <si>
    <t>FECHA</t>
  </si>
  <si>
    <t>SEx IG FEMALES</t>
  </si>
  <si>
    <t>IG MALES</t>
  </si>
  <si>
    <t>SEx IGS MALES</t>
  </si>
  <si>
    <t>Temperature</t>
  </si>
  <si>
    <t>Desv est. temp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</si>
</sst>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0"/>
    <numFmt numFmtId="167" formatCode="#,##0"/>
  </numFmts>
  <fonts count="1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sz val="10"/>
      <name val="Arial"/>
      <family val="2"/>
    </font>
    <font>
      <b val="true"/>
      <sz val="10"/>
      <color rgb="FF000000"/>
      <name val="Calibri"/>
      <family val="2"/>
    </font>
    <font>
      <b val="true"/>
      <sz val="12"/>
      <name val="Calibri"/>
      <family val="2"/>
      <charset val="1"/>
    </font>
    <font>
      <sz val="10"/>
      <name val="Arial"/>
      <family val="2"/>
      <charset val="1"/>
    </font>
    <font>
      <sz val="10"/>
      <color rgb="FF4F81BD"/>
      <name val="Arial"/>
      <family val="2"/>
      <charset val="1"/>
    </font>
    <font>
      <i val="true"/>
      <sz val="10"/>
      <name val="Arial"/>
      <family val="2"/>
      <charset val="1"/>
    </font>
    <font>
      <sz val="11"/>
      <color rgb="FF800000"/>
      <name val="Calibri"/>
      <family val="2"/>
      <charset val="1"/>
    </font>
    <font>
      <b val="true"/>
      <i val="true"/>
      <sz val="11"/>
      <color rgb="FF000000"/>
      <name val="Calibri"/>
      <family val="2"/>
      <charset val="1"/>
    </font>
    <font>
      <b val="true"/>
      <i val="true"/>
      <vertAlign val="subscript"/>
      <sz val="11"/>
      <color rgb="FF000000"/>
      <name val="Calibri"/>
      <family val="2"/>
      <charset val="1"/>
    </font>
  </fonts>
  <fills count="24">
    <fill>
      <patternFill patternType="none"/>
    </fill>
    <fill>
      <patternFill patternType="gray125"/>
    </fill>
    <fill>
      <patternFill patternType="solid">
        <fgColor rgb="FF558ED5"/>
        <bgColor rgb="FF4F81BD"/>
      </patternFill>
    </fill>
    <fill>
      <patternFill patternType="solid">
        <fgColor rgb="FFFF66FF"/>
        <bgColor rgb="FFD99694"/>
      </patternFill>
    </fill>
    <fill>
      <patternFill patternType="solid">
        <fgColor rgb="FFFFC000"/>
        <bgColor rgb="FFFF9900"/>
      </patternFill>
    </fill>
    <fill>
      <patternFill patternType="solid">
        <fgColor rgb="FF92D050"/>
        <bgColor rgb="FF98B855"/>
      </patternFill>
    </fill>
    <fill>
      <patternFill patternType="solid">
        <fgColor rgb="FF00B0F0"/>
        <bgColor rgb="FF33CCCC"/>
      </patternFill>
    </fill>
    <fill>
      <patternFill patternType="solid">
        <fgColor rgb="FFFAC090"/>
        <bgColor rgb="FFE6B9B8"/>
      </patternFill>
    </fill>
    <fill>
      <patternFill patternType="solid">
        <fgColor rgb="FF7030A0"/>
        <bgColor rgb="FF333399"/>
      </patternFill>
    </fill>
    <fill>
      <patternFill patternType="solid">
        <fgColor rgb="FFC4BD97"/>
        <bgColor rgb="FFB7B7B7"/>
      </patternFill>
    </fill>
    <fill>
      <patternFill patternType="solid">
        <fgColor rgb="FFE6B9B8"/>
        <bgColor rgb="FFFAC090"/>
      </patternFill>
    </fill>
    <fill>
      <patternFill patternType="solid">
        <fgColor rgb="FF8EB4E3"/>
        <bgColor rgb="FF93CDDD"/>
      </patternFill>
    </fill>
    <fill>
      <patternFill patternType="solid">
        <fgColor rgb="FFFCD5B5"/>
        <bgColor rgb="FFFAC090"/>
      </patternFill>
    </fill>
    <fill>
      <patternFill patternType="solid">
        <fgColor rgb="FFC00000"/>
        <bgColor rgb="FFFF0000"/>
      </patternFill>
    </fill>
    <fill>
      <patternFill patternType="solid">
        <fgColor rgb="FFFF0000"/>
        <bgColor rgb="FFC00000"/>
      </patternFill>
    </fill>
    <fill>
      <patternFill patternType="solid">
        <fgColor rgb="FF00B050"/>
        <bgColor rgb="FF008080"/>
      </patternFill>
    </fill>
    <fill>
      <patternFill patternType="solid">
        <fgColor rgb="FF0070C0"/>
        <bgColor rgb="FF008080"/>
      </patternFill>
    </fill>
    <fill>
      <patternFill patternType="solid">
        <fgColor rgb="FFD99694"/>
        <bgColor rgb="FFE6B9B8"/>
      </patternFill>
    </fill>
    <fill>
      <patternFill patternType="solid">
        <fgColor rgb="FF93CDDD"/>
        <bgColor rgb="FF99CCFF"/>
      </patternFill>
    </fill>
    <fill>
      <patternFill patternType="solid">
        <fgColor rgb="FFFFFF00"/>
        <bgColor rgb="FFFFFF00"/>
      </patternFill>
    </fill>
    <fill>
      <patternFill patternType="solid">
        <fgColor rgb="FFE46C0A"/>
        <bgColor rgb="FFC0504D"/>
      </patternFill>
    </fill>
    <fill>
      <patternFill patternType="solid">
        <fgColor rgb="FFFFFFFF"/>
        <bgColor rgb="FFD9D9D9"/>
      </patternFill>
    </fill>
    <fill>
      <patternFill patternType="solid">
        <fgColor rgb="FF808080"/>
        <bgColor rgb="FF878787"/>
      </patternFill>
    </fill>
    <fill>
      <patternFill patternType="solid">
        <fgColor rgb="FFFFFF66"/>
        <bgColor rgb="FFFFFF00"/>
      </patternFill>
    </fill>
  </fills>
  <borders count="3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medium"/>
      <top style="thin"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/>
      <right/>
      <top style="medium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 style="thin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/>
      <bottom/>
      <diagonal/>
    </border>
  </borders>
  <cellStyleXfs count="2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left" vertical="bottom" textRotation="0" wrapText="false" indent="0" shrinkToFit="false"/>
    </xf>
    <xf numFmtId="164" fontId="4" fillId="0" borderId="0" applyFont="true" applyBorder="false" applyAlignment="true" applyProtection="false">
      <alignment horizontal="left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5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23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8" xfId="23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9" xfId="23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10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23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13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5" xfId="24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4" fillId="0" borderId="16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7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6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7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6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7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9" xfId="23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20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9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1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8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9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8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9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9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10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11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12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7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7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7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7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9" borderId="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1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3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14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1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14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4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14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5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15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5" borderId="1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6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6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7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7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7" borderId="2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7" borderId="2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9" borderId="2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7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16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16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8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8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7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17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8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18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11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1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7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7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3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19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9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20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20" borderId="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1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2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1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2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20" borderId="2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2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1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2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3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2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20" borderId="2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1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11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12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7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2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20" borderId="2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3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1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11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1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2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2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1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2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1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2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11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1" borderId="2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2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3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1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1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21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2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21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21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21" borderId="3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1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11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12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2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1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2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1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11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1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2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2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2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0" borderId="2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1" borderId="2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2" borderId="2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19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19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19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19" borderId="3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7" borderId="2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7" borderId="2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0" borderId="2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4" borderId="2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7" borderId="3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7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7" borderId="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7" borderId="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7" borderId="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7" borderId="2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0" borderId="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7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7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7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7" borderId="2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9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9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19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19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9" borderId="2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7" borderId="2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1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squina de la tabla dinámica" xfId="20" builtinId="53" customBuiltin="true"/>
    <cellStyle name="Valor de la tabla dinámica" xfId="21" builtinId="53" customBuiltin="true"/>
    <cellStyle name="Campo de la tabla dinámica" xfId="22" builtinId="53" customBuiltin="true"/>
    <cellStyle name="Categoría de la tabla dinámica" xfId="23" builtinId="53" customBuiltin="true"/>
    <cellStyle name="Título de la tabla dinámica" xfId="24" builtinId="53" customBuiltin="true"/>
    <cellStyle name="Resultado de la tabla dinámica" xfId="25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66FF"/>
      <rgbColor rgb="FF00FFFF"/>
      <rgbColor rgb="FF800000"/>
      <rgbColor rgb="FF008000"/>
      <rgbColor rgb="FF000080"/>
      <rgbColor rgb="FF98B855"/>
      <rgbColor rgb="FF800080"/>
      <rgbColor rgb="FF008080"/>
      <rgbColor rgb="FFBFBFBF"/>
      <rgbColor rgb="FF808080"/>
      <rgbColor rgb="FF8EB4E3"/>
      <rgbColor rgb="FF7030A0"/>
      <rgbColor rgb="FFFCD5B5"/>
      <rgbColor rgb="FF93CDDD"/>
      <rgbColor rgb="FF660066"/>
      <rgbColor rgb="FFD99694"/>
      <rgbColor rgb="FF0070C0"/>
      <rgbColor rgb="FFCCCCCC"/>
      <rgbColor rgb="FF000080"/>
      <rgbColor rgb="FFFF00FF"/>
      <rgbColor rgb="FFFFFF00"/>
      <rgbColor rgb="FF00FFFF"/>
      <rgbColor rgb="FF800080"/>
      <rgbColor rgb="FFC00000"/>
      <rgbColor rgb="FF008080"/>
      <rgbColor rgb="FF0000FF"/>
      <rgbColor rgb="FF00B0F0"/>
      <rgbColor rgb="FFC4BD97"/>
      <rgbColor rgb="FFD9D9D9"/>
      <rgbColor rgb="FFFFFF66"/>
      <rgbColor rgb="FF99CCFF"/>
      <rgbColor rgb="FFE6B9B8"/>
      <rgbColor rgb="FFB7B7B7"/>
      <rgbColor rgb="FFFAC090"/>
      <rgbColor rgb="FF558ED5"/>
      <rgbColor rgb="FF33CCCC"/>
      <rgbColor rgb="FF92D050"/>
      <rgbColor rgb="FFFFC000"/>
      <rgbColor rgb="FFFF9900"/>
      <rgbColor rgb="FFE46C0A"/>
      <rgbColor rgb="FF4F81BD"/>
      <rgbColor rgb="FF878787"/>
      <rgbColor rgb="FF002060"/>
      <rgbColor rgb="FF00B050"/>
      <rgbColor rgb="FF003300"/>
      <rgbColor rgb="FF1E1C11"/>
      <rgbColor rgb="FF993300"/>
      <rgbColor rgb="FFC0504D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sharedStrings" Target="sharedStrings.xml"/><Relationship Id="rId22" Type="http://schemas.openxmlformats.org/officeDocument/2006/relationships/pivotCacheDefinition" Target="pivotCache/pivotCacheDefinition1.xml"/><Relationship Id="rId23" Type="http://schemas.openxmlformats.org/officeDocument/2006/relationships/pivotCacheDefinition" Target="pivotCache/pivotCacheDefinition2.xml"/><Relationship Id="rId24" Type="http://schemas.openxmlformats.org/officeDocument/2006/relationships/pivotCacheDefinition" Target="pivotCache/pivotCacheDefinition3.xml"/>
</Relationships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'HISTOLOGIC COMPONENTS AND SE FEMALES'!$J$2:$J$2</c:f>
              <c:strCache>
                <c:ptCount val="1"/>
                <c:pt idx="0">
                  <c:v>%FS</c:v>
                </c:pt>
              </c:strCache>
            </c:strRef>
          </c:tx>
          <c:spPr>
            <a:solidFill>
              <a:srgbClr val="99ccff"/>
            </a:solidFill>
            <a:ln w="28440">
              <a:noFill/>
            </a:ln>
          </c:spPr>
          <c:marker>
            <c:symbol val="square"/>
            <c:size val="5"/>
            <c:spPr>
              <a:solidFill>
                <a:srgbClr val="ee4000"/>
              </a:solidFill>
            </c:spPr>
          </c:marker>
          <c:trendline>
            <c:spPr>
              <a:ln w="9360">
                <a:solidFill>
                  <a:srgbClr val="000000"/>
                </a:solidFill>
                <a:round/>
              </a:ln>
            </c:spPr>
            <c:trendlineType val="linear"/>
            <c:forward val="0"/>
            <c:backward val="0"/>
            <c:dispRSqr val="1"/>
            <c:dispEq val="1"/>
          </c:trendline>
          <c:xVal>
            <c:numRef>
              <c:f>'HISTOLOGIC COMPONENTS AND SE FEMALES'!$B$3:$B$14</c:f>
              <c:numCache>
                <c:formatCode>General</c:formatCode>
                <c:ptCount val="12"/>
                <c:pt idx="0">
                  <c:v>13.6507936507936</c:v>
                </c:pt>
                <c:pt idx="1">
                  <c:v>14.5238095238095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</c:numCache>
            </c:numRef>
          </c:xVal>
          <c:yVal>
            <c:numRef>
              <c:f>'HISTOLOGIC COMPONENTS AND SE FEMALES'!$J$3:$J$14</c:f>
              <c:numCache>
                <c:formatCode>General</c:formatCode>
                <c:ptCount val="12"/>
                <c:pt idx="0">
                  <c:v>38.3492063492063</c:v>
                </c:pt>
                <c:pt idx="1">
                  <c:v>46.7142857142857</c:v>
                </c:pt>
                <c:pt idx="2">
                  <c:v/>
                </c:pt>
                <c:pt idx="3">
                  <c:v>30.3896103896104</c:v>
                </c:pt>
                <c:pt idx="4">
                  <c:v>28.1547619047619</c:v>
                </c:pt>
                <c:pt idx="5">
                  <c:v>10.952380952381</c:v>
                </c:pt>
                <c:pt idx="6">
                  <c:v>27.4603174603175</c:v>
                </c:pt>
                <c:pt idx="7">
                  <c:v>4.19047619047619</c:v>
                </c:pt>
                <c:pt idx="8">
                  <c:v/>
                </c:pt>
                <c:pt idx="9">
                  <c:v>31.2244897959184</c:v>
                </c:pt>
                <c:pt idx="10">
                  <c:v>35.5238095238095</c:v>
                </c:pt>
                <c:pt idx="11">
                  <c:v>38.7750410509031</c:v>
                </c:pt>
              </c:numCache>
            </c:numRef>
          </c:yVal>
          <c:smooth val="0"/>
        </c:ser>
        <c:axId val="23288404"/>
        <c:axId val="13544978"/>
      </c:scatterChart>
      <c:valAx>
        <c:axId val="232884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b="1" sz="1000">
                    <a:solidFill>
                      <a:srgbClr val="000000"/>
                    </a:solidFill>
                    <a:latin typeface="Calibri"/>
                  </a:rPr>
                  <a:t>Axis Title</a:t>
                </a:r>
              </a:p>
            </c:rich>
          </c:tx>
          <c:layout/>
        </c:title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crossAx val="13544978"/>
        <c:crosses val="autoZero"/>
      </c:valAx>
      <c:valAx>
        <c:axId val="13544978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minorGridlines>
          <c:spPr>
            <a:ln w="9360">
              <a:solidFill>
                <a:srgbClr val="b7b7b7"/>
              </a:solidFill>
              <a:round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b="1" sz="1000">
                    <a:solidFill>
                      <a:srgbClr val="000000"/>
                    </a:solidFill>
                    <a:latin typeface="Calibri"/>
                  </a:rPr>
                  <a:t>Axis Title</a:t>
                </a:r>
              </a:p>
            </c:rich>
          </c:tx>
          <c:layout/>
        </c:title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crossAx val="23288404"/>
        <c:crosses val="autoZero"/>
      </c:valAx>
      <c:spPr>
        <a:solidFill>
          <a:srgbClr val="ffffff"/>
        </a:solidFill>
        <a:ln>
          <a:noFill/>
        </a:ln>
      </c:spPr>
    </c:plotArea>
    <c:legend>
      <c:legendPos val="r"/>
      <c:overlay val="0"/>
      <c:spPr>
        <a:noFill/>
        <a:ln>
          <a:noFill/>
        </a:ln>
      </c:spPr>
    </c:legend>
    <c:plotVisOnly val="1"/>
  </c:chart>
  <c:spPr>
    <a:solidFill>
      <a:srgbClr val="ffffff"/>
    </a:solidFill>
    <a:ln>
      <a:noFill/>
    </a:ln>
  </c:sp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'BODY INDEXES MALES'!$B$1:$B$1</c:f>
              <c:strCache>
                <c:ptCount val="1"/>
                <c:pt idx="0">
                  <c:v>IH</c:v>
                </c:pt>
              </c:strCache>
            </c:strRef>
          </c:tx>
          <c:spPr>
            <a:solidFill>
              <a:srgbClr val="ff0000"/>
            </a:solidFill>
            <a:ln w="28440">
              <a:solidFill>
                <a:srgbClr val="ff0000"/>
              </a:solidFill>
              <a:round/>
            </a:ln>
          </c:spPr>
          <c:marker>
            <c:symbol val="square"/>
            <c:size val="5"/>
            <c:spPr>
              <a:solidFill>
                <a:srgbClr val="ee4000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noEndCap val="0"/>
            <c:plus>
              <c:numRef>
                <c:f>'BODY INDEXES MALES'!$C$2:$C$13</c:f>
                <c:numCache>
                  <c:formatCode>General</c:formatCode>
                  <c:ptCount val="12"/>
                  <c:pt idx="0">
                    <c:v>0.405114085132168</c:v>
                  </c:pt>
                  <c:pt idx="1">
                    <c:v>0.367101731866831</c:v>
                  </c:pt>
                  <c:pt idx="2">
                    <c:v>0.408684663953324</c:v>
                  </c:pt>
                  <c:pt idx="3">
                    <c:v>0.195575072685815</c:v>
                  </c:pt>
                  <c:pt idx="4">
                    <c:v>0.104768340649674</c:v>
                  </c:pt>
                  <c:pt idx="5">
                    <c:v>0.239371256466276</c:v>
                  </c:pt>
                  <c:pt idx="6">
                    <c:v>0.111025418365459</c:v>
                  </c:pt>
                  <c:pt idx="7">
                    <c:v>0.418993281022735</c:v>
                  </c:pt>
                  <c:pt idx="8">
                    <c:v/>
                  </c:pt>
                  <c:pt idx="9">
                    <c:v>0.134884947298291</c:v>
                  </c:pt>
                  <c:pt idx="10">
                    <c:v>0.319747766032232</c:v>
                  </c:pt>
                  <c:pt idx="11">
                    <c:v>0.071735815828931</c:v>
                  </c:pt>
                </c:numCache>
              </c:numRef>
            </c:plus>
            <c:minus>
              <c:numRef>
                <c:f>'BODY INDEXES MALES'!$C$2:$C$13</c:f>
                <c:numCache>
                  <c:formatCode>General</c:formatCode>
                  <c:ptCount val="12"/>
                  <c:pt idx="0">
                    <c:v>0.405114085132168</c:v>
                  </c:pt>
                  <c:pt idx="1">
                    <c:v>0.367101731866831</c:v>
                  </c:pt>
                  <c:pt idx="2">
                    <c:v>0.408684663953324</c:v>
                  </c:pt>
                  <c:pt idx="3">
                    <c:v>0.195575072685815</c:v>
                  </c:pt>
                  <c:pt idx="4">
                    <c:v>0.104768340649674</c:v>
                  </c:pt>
                  <c:pt idx="5">
                    <c:v>0.239371256466276</c:v>
                  </c:pt>
                  <c:pt idx="6">
                    <c:v>0.111025418365459</c:v>
                  </c:pt>
                  <c:pt idx="7">
                    <c:v>0.418993281022735</c:v>
                  </c:pt>
                  <c:pt idx="8">
                    <c:v/>
                  </c:pt>
                  <c:pt idx="9">
                    <c:v>0.134884947298291</c:v>
                  </c:pt>
                  <c:pt idx="10">
                    <c:v>0.319747766032232</c:v>
                  </c:pt>
                  <c:pt idx="11">
                    <c:v>0.071735815828931</c:v>
                  </c:pt>
                </c:numCache>
              </c:numRef>
            </c:minus>
          </c:errBars>
          <c:cat>
            <c:strRef>
              <c:f>'BODY INDEXES MALES'!$A$2:$A$13</c:f>
              <c:strCache>
                <c:ptCount val="12"/>
                <c:pt idx="0">
                  <c:v>DECEMBER</c:v>
                </c:pt>
                <c:pt idx="1">
                  <c:v>JANUARY</c:v>
                </c:pt>
                <c:pt idx="2">
                  <c:v>FEBRUARY</c:v>
                </c:pt>
                <c:pt idx="3">
                  <c:v>MARCH</c:v>
                </c:pt>
                <c:pt idx="4">
                  <c:v>APRIL</c:v>
                </c:pt>
                <c:pt idx="5">
                  <c:v>MAY</c:v>
                </c:pt>
                <c:pt idx="6">
                  <c:v>JUNE</c:v>
                </c:pt>
                <c:pt idx="7">
                  <c:v>JULY</c:v>
                </c:pt>
                <c:pt idx="8">
                  <c:v>AUGUST</c:v>
                </c:pt>
                <c:pt idx="9">
                  <c:v>SEPTEMBER</c:v>
                </c:pt>
                <c:pt idx="10">
                  <c:v>OCTOBER</c:v>
                </c:pt>
                <c:pt idx="11">
                  <c:v>NOVEMBER</c:v>
                </c:pt>
              </c:strCache>
            </c:strRef>
          </c:cat>
          <c:val>
            <c:numRef>
              <c:f>'BODY INDEXES MALES'!$B$2:$B$13</c:f>
              <c:numCache>
                <c:formatCode>General</c:formatCode>
                <c:ptCount val="12"/>
                <c:pt idx="0">
                  <c:v>5.46165709919948</c:v>
                </c:pt>
                <c:pt idx="1">
                  <c:v>3.79989866469254</c:v>
                </c:pt>
                <c:pt idx="2">
                  <c:v>3.14493299678725</c:v>
                </c:pt>
                <c:pt idx="3">
                  <c:v>3.69229626869423</c:v>
                </c:pt>
                <c:pt idx="4">
                  <c:v>4.01879006215493</c:v>
                </c:pt>
                <c:pt idx="5">
                  <c:v>4.09282123858784</c:v>
                </c:pt>
                <c:pt idx="6">
                  <c:v>4.05555938380311</c:v>
                </c:pt>
                <c:pt idx="7">
                  <c:v>3.48888974120856</c:v>
                </c:pt>
                <c:pt idx="8">
                  <c:v/>
                </c:pt>
                <c:pt idx="9">
                  <c:v>3.84911015286985</c:v>
                </c:pt>
                <c:pt idx="10">
                  <c:v>3.30509047147022</c:v>
                </c:pt>
                <c:pt idx="11">
                  <c:v>2.61569307904937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'BODY INDEXES MALES'!$D$1:$D$1</c:f>
              <c:strCache>
                <c:ptCount val="1"/>
                <c:pt idx="0">
                  <c:v>IG</c:v>
                </c:pt>
              </c:strCache>
            </c:strRef>
          </c:tx>
          <c:spPr>
            <a:solidFill>
              <a:srgbClr val="7030a0"/>
            </a:solidFill>
            <a:ln w="28440">
              <a:solidFill>
                <a:srgbClr val="7030a0"/>
              </a:solidFill>
              <a:round/>
            </a:ln>
          </c:spPr>
          <c:marker>
            <c:symbol val="square"/>
            <c:size val="6"/>
            <c:spPr>
              <a:solidFill>
                <a:srgbClr val="ee4000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noEndCap val="0"/>
            <c:plus>
              <c:numRef>
                <c:f>'BODY INDEXES MALES'!$E$2:$E$13</c:f>
                <c:numCache>
                  <c:formatCode>General</c:formatCode>
                  <c:ptCount val="12"/>
                  <c:pt idx="0">
                    <c:v>0.0138546596678699</c:v>
                  </c:pt>
                  <c:pt idx="1">
                    <c:v>0.0539148049991251</c:v>
                  </c:pt>
                  <c:pt idx="2">
                    <c:v>0.15246563007016</c:v>
                  </c:pt>
                  <c:pt idx="3">
                    <c:v>0.18361672592584</c:v>
                  </c:pt>
                  <c:pt idx="4">
                    <c:v>0.159421074164902</c:v>
                  </c:pt>
                  <c:pt idx="5">
                    <c:v>0.280627198035818</c:v>
                  </c:pt>
                  <c:pt idx="6">
                    <c:v>0.0791233709986311</c:v>
                  </c:pt>
                  <c:pt idx="7">
                    <c:v>0.407711109583277</c:v>
                  </c:pt>
                  <c:pt idx="8">
                    <c:v/>
                  </c:pt>
                  <c:pt idx="9">
                    <c:v>0.0946855974137409</c:v>
                  </c:pt>
                  <c:pt idx="10">
                    <c:v>0.179932794408638</c:v>
                  </c:pt>
                  <c:pt idx="11">
                    <c:v>0.0322440149381416</c:v>
                  </c:pt>
                </c:numCache>
              </c:numRef>
            </c:plus>
            <c:minus>
              <c:numRef>
                <c:f>'BODY INDEXES MALES'!$E$2:$E$13</c:f>
                <c:numCache>
                  <c:formatCode>General</c:formatCode>
                  <c:ptCount val="12"/>
                  <c:pt idx="0">
                    <c:v>0.0138546596678699</c:v>
                  </c:pt>
                  <c:pt idx="1">
                    <c:v>0.0539148049991251</c:v>
                  </c:pt>
                  <c:pt idx="2">
                    <c:v>0.15246563007016</c:v>
                  </c:pt>
                  <c:pt idx="3">
                    <c:v>0.18361672592584</c:v>
                  </c:pt>
                  <c:pt idx="4">
                    <c:v>0.159421074164902</c:v>
                  </c:pt>
                  <c:pt idx="5">
                    <c:v>0.280627198035818</c:v>
                  </c:pt>
                  <c:pt idx="6">
                    <c:v>0.0791233709986311</c:v>
                  </c:pt>
                  <c:pt idx="7">
                    <c:v>0.407711109583277</c:v>
                  </c:pt>
                  <c:pt idx="8">
                    <c:v/>
                  </c:pt>
                  <c:pt idx="9">
                    <c:v>0.0946855974137409</c:v>
                  </c:pt>
                  <c:pt idx="10">
                    <c:v>0.179932794408638</c:v>
                  </c:pt>
                  <c:pt idx="11">
                    <c:v>0.0322440149381416</c:v>
                  </c:pt>
                </c:numCache>
              </c:numRef>
            </c:minus>
          </c:errBars>
          <c:cat>
            <c:strRef>
              <c:f>'BODY INDEXES MALES'!$A$2:$A$13</c:f>
              <c:strCache>
                <c:ptCount val="12"/>
                <c:pt idx="0">
                  <c:v>DECEMBER</c:v>
                </c:pt>
                <c:pt idx="1">
                  <c:v>JANUARY</c:v>
                </c:pt>
                <c:pt idx="2">
                  <c:v>FEBRUARY</c:v>
                </c:pt>
                <c:pt idx="3">
                  <c:v>MARCH</c:v>
                </c:pt>
                <c:pt idx="4">
                  <c:v>APRIL</c:v>
                </c:pt>
                <c:pt idx="5">
                  <c:v>MAY</c:v>
                </c:pt>
                <c:pt idx="6">
                  <c:v>JUNE</c:v>
                </c:pt>
                <c:pt idx="7">
                  <c:v>JULY</c:v>
                </c:pt>
                <c:pt idx="8">
                  <c:v>AUGUST</c:v>
                </c:pt>
                <c:pt idx="9">
                  <c:v>SEPTEMBER</c:v>
                </c:pt>
                <c:pt idx="10">
                  <c:v>OCTOBER</c:v>
                </c:pt>
                <c:pt idx="11">
                  <c:v>NOVEMBER</c:v>
                </c:pt>
              </c:strCache>
            </c:strRef>
          </c:cat>
          <c:val>
            <c:numRef>
              <c:f>'BODY INDEXES MALES'!$D$2:$D$13</c:f>
              <c:numCache>
                <c:formatCode>General</c:formatCode>
                <c:ptCount val="12"/>
                <c:pt idx="0">
                  <c:v>0.0473878006002179</c:v>
                </c:pt>
                <c:pt idx="1">
                  <c:v>0.192468850621397</c:v>
                </c:pt>
                <c:pt idx="2">
                  <c:v>0.279360638097147</c:v>
                </c:pt>
                <c:pt idx="3">
                  <c:v>0.998064648516447</c:v>
                </c:pt>
                <c:pt idx="4">
                  <c:v>2.60088295921421</c:v>
                </c:pt>
                <c:pt idx="5">
                  <c:v>1.71408733304908</c:v>
                </c:pt>
                <c:pt idx="6">
                  <c:v>1.22572511331162</c:v>
                </c:pt>
                <c:pt idx="7">
                  <c:v>3.68525100214762</c:v>
                </c:pt>
                <c:pt idx="8">
                  <c:v/>
                </c:pt>
                <c:pt idx="9">
                  <c:v>1.23022392072345</c:v>
                </c:pt>
                <c:pt idx="10">
                  <c:v>0.306303172699347</c:v>
                </c:pt>
                <c:pt idx="11">
                  <c:v>0.120959583759682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'BODY INDEXES MALES'!$F$1:$F$1</c:f>
              <c:strCache>
                <c:ptCount val="1"/>
                <c:pt idx="0">
                  <c:v>IN</c:v>
                </c:pt>
              </c:strCache>
            </c:strRef>
          </c:tx>
          <c:spPr>
            <a:solidFill>
              <a:srgbClr val="00b050"/>
            </a:solidFill>
            <a:ln w="28440">
              <a:solidFill>
                <a:srgbClr val="00b050"/>
              </a:solidFill>
              <a:round/>
            </a:ln>
          </c:spPr>
          <c:marker>
            <c:symbol val="square"/>
            <c:size val="5"/>
            <c:spPr>
              <a:solidFill>
                <a:srgbClr val="ee4000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noEndCap val="0"/>
            <c:plus>
              <c:numRef>
                <c:f>'BODY INDEXES MALES'!$G$2:$G$13</c:f>
                <c:numCache>
                  <c:formatCode>General</c:formatCode>
                  <c:ptCount val="12"/>
                  <c:pt idx="0">
                    <c:v>1.92326287964167E-005</c:v>
                  </c:pt>
                  <c:pt idx="1">
                    <c:v>4.05652700558494E-005</c:v>
                  </c:pt>
                  <c:pt idx="2">
                    <c:v>9.44494554262335E-006</c:v>
                  </c:pt>
                  <c:pt idx="3">
                    <c:v>3.07178938501256E-005</c:v>
                  </c:pt>
                  <c:pt idx="4">
                    <c:v>2.99670215509644E-005</c:v>
                  </c:pt>
                  <c:pt idx="5">
                    <c:v>1.37859620637358E-005</c:v>
                  </c:pt>
                  <c:pt idx="6">
                    <c:v>5.68635137427136E-006</c:v>
                  </c:pt>
                  <c:pt idx="7">
                    <c:v>2.95505997733909E-005</c:v>
                  </c:pt>
                  <c:pt idx="8">
                    <c:v/>
                  </c:pt>
                  <c:pt idx="9">
                    <c:v>8.9200800466823E-006</c:v>
                  </c:pt>
                  <c:pt idx="10">
                    <c:v>2.21625599047138E-005</c:v>
                  </c:pt>
                  <c:pt idx="11">
                    <c:v>2.11129088483255E-005</c:v>
                  </c:pt>
                </c:numCache>
              </c:numRef>
            </c:plus>
            <c:minus>
              <c:numRef>
                <c:f>'BODY INDEXES MALES'!$G$2:$G$13</c:f>
                <c:numCache>
                  <c:formatCode>General</c:formatCode>
                  <c:ptCount val="12"/>
                  <c:pt idx="0">
                    <c:v>1.92326287964167E-005</c:v>
                  </c:pt>
                  <c:pt idx="1">
                    <c:v>4.05652700558494E-005</c:v>
                  </c:pt>
                  <c:pt idx="2">
                    <c:v>9.44494554262335E-006</c:v>
                  </c:pt>
                  <c:pt idx="3">
                    <c:v>3.07178938501256E-005</c:v>
                  </c:pt>
                  <c:pt idx="4">
                    <c:v>2.99670215509644E-005</c:v>
                  </c:pt>
                  <c:pt idx="5">
                    <c:v>1.37859620637358E-005</c:v>
                  </c:pt>
                  <c:pt idx="6">
                    <c:v>5.68635137427136E-006</c:v>
                  </c:pt>
                  <c:pt idx="7">
                    <c:v>2.95505997733909E-005</c:v>
                  </c:pt>
                  <c:pt idx="8">
                    <c:v/>
                  </c:pt>
                  <c:pt idx="9">
                    <c:v>8.9200800466823E-006</c:v>
                  </c:pt>
                  <c:pt idx="10">
                    <c:v>2.21625599047138E-005</c:v>
                  </c:pt>
                  <c:pt idx="11">
                    <c:v>2.11129088483255E-005</c:v>
                  </c:pt>
                </c:numCache>
              </c:numRef>
            </c:minus>
          </c:errBars>
          <c:cat>
            <c:strRef>
              <c:f>'BODY INDEXES MALES'!$A$2:$A$13</c:f>
              <c:strCache>
                <c:ptCount val="12"/>
                <c:pt idx="0">
                  <c:v>DECEMBER</c:v>
                </c:pt>
                <c:pt idx="1">
                  <c:v>JANUARY</c:v>
                </c:pt>
                <c:pt idx="2">
                  <c:v>FEBRUARY</c:v>
                </c:pt>
                <c:pt idx="3">
                  <c:v>MARCH</c:v>
                </c:pt>
                <c:pt idx="4">
                  <c:v>APRIL</c:v>
                </c:pt>
                <c:pt idx="5">
                  <c:v>MAY</c:v>
                </c:pt>
                <c:pt idx="6">
                  <c:v>JUNE</c:v>
                </c:pt>
                <c:pt idx="7">
                  <c:v>JULY</c:v>
                </c:pt>
                <c:pt idx="8">
                  <c:v>AUGUST</c:v>
                </c:pt>
                <c:pt idx="9">
                  <c:v>SEPTEMBER</c:v>
                </c:pt>
                <c:pt idx="10">
                  <c:v>OCTOBER</c:v>
                </c:pt>
                <c:pt idx="11">
                  <c:v>NOVEMBER</c:v>
                </c:pt>
              </c:strCache>
            </c:strRef>
          </c:cat>
          <c:val>
            <c:numRef>
              <c:f>'BODY INDEXES MALES'!$F$2:$F$13</c:f>
              <c:numCache>
                <c:formatCode>General</c:formatCode>
                <c:ptCount val="12"/>
                <c:pt idx="0">
                  <c:v>0.00134882080228143</c:v>
                </c:pt>
                <c:pt idx="1">
                  <c:v>0.00130287484682179</c:v>
                </c:pt>
                <c:pt idx="2">
                  <c:v>0.00134085086711838</c:v>
                </c:pt>
                <c:pt idx="3">
                  <c:v>0.00128758486936131</c:v>
                </c:pt>
                <c:pt idx="4">
                  <c:v>0.00152574209529717</c:v>
                </c:pt>
                <c:pt idx="5">
                  <c:v>0.00131914790657513</c:v>
                </c:pt>
                <c:pt idx="6">
                  <c:v>0.00135129656340412</c:v>
                </c:pt>
                <c:pt idx="7">
                  <c:v>0.00135996985732579</c:v>
                </c:pt>
                <c:pt idx="8">
                  <c:v/>
                </c:pt>
                <c:pt idx="9">
                  <c:v>0.00131788913111296</c:v>
                </c:pt>
                <c:pt idx="10">
                  <c:v>0.00140054385357232</c:v>
                </c:pt>
                <c:pt idx="11">
                  <c:v>0.00130000136557366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upDownBars>
          <c:gapWidth val="150"/>
          <c:upBars/>
          <c:downBars/>
        </c:upDownBars>
        <c:marker val="1"/>
        <c:axId val="97718469"/>
        <c:axId val="15326107"/>
      </c:lineChart>
      <c:catAx>
        <c:axId val="97718469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crossAx val="15326107"/>
        <c:crosses val="autoZero"/>
        <c:auto val="1"/>
        <c:lblAlgn val="ctr"/>
        <c:lblOffset val="100"/>
      </c:catAx>
      <c:valAx>
        <c:axId val="15326107"/>
        <c:scaling>
          <c:orientation val="minMax"/>
          <c:min val="0.0012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b="1" sz="1000">
                    <a:solidFill>
                      <a:srgbClr val="000000"/>
                    </a:solidFill>
                    <a:latin typeface="Calibri"/>
                  </a:rPr>
                  <a:t>Índice nutricional</a:t>
                </a:r>
              </a:p>
            </c:rich>
          </c:tx>
          <c:layout/>
        </c:title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crossAx val="97718469"/>
        <c:crosses val="max"/>
      </c:valAx>
      <c:spPr>
        <a:solidFill>
          <a:srgbClr val="ffffff"/>
        </a:solidFill>
        <a:ln>
          <a:noFill/>
        </a:ln>
      </c:spPr>
    </c:plotArea>
    <c:legend>
      <c:legendPos val="r"/>
      <c:overlay val="0"/>
      <c:spPr>
        <a:noFill/>
        <a:ln>
          <a:noFill/>
        </a:ln>
      </c:spPr>
    </c:legend>
    <c:plotVisOnly val="1"/>
  </c:chart>
  <c:spPr>
    <a:solidFill>
      <a:srgbClr val="ffffff"/>
    </a:solidFill>
    <a:ln>
      <a:noFill/>
    </a:ln>
  </c:sp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'BODY INDEXES MALES'!$D$1:$D$1</c:f>
              <c:strCache>
                <c:ptCount val="1"/>
                <c:pt idx="0">
                  <c:v>IG</c:v>
                </c:pt>
              </c:strCache>
            </c:strRef>
          </c:tx>
          <c:spPr>
            <a:solidFill>
              <a:srgbClr val="7030a0"/>
            </a:solidFill>
            <a:ln w="28440">
              <a:solidFill>
                <a:srgbClr val="7030a0"/>
              </a:solidFill>
              <a:round/>
            </a:ln>
          </c:spPr>
          <c:marker>
            <c:symbol val="square"/>
            <c:size val="5"/>
            <c:spPr>
              <a:solidFill>
                <a:srgbClr val="ee4000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noEndCap val="0"/>
            <c:plus>
              <c:numRef>
                <c:f>'BODY INDEXES MALES'!$E$2:$E$13</c:f>
                <c:numCache>
                  <c:formatCode>General</c:formatCode>
                  <c:ptCount val="12"/>
                  <c:pt idx="0">
                    <c:v>0.0138546596678699</c:v>
                  </c:pt>
                  <c:pt idx="1">
                    <c:v>0.0539148049991251</c:v>
                  </c:pt>
                  <c:pt idx="2">
                    <c:v>0.15246563007016</c:v>
                  </c:pt>
                  <c:pt idx="3">
                    <c:v>0.18361672592584</c:v>
                  </c:pt>
                  <c:pt idx="4">
                    <c:v>0.159421074164902</c:v>
                  </c:pt>
                  <c:pt idx="5">
                    <c:v>0.280627198035818</c:v>
                  </c:pt>
                  <c:pt idx="6">
                    <c:v>0.0791233709986311</c:v>
                  </c:pt>
                  <c:pt idx="7">
                    <c:v>0.407711109583277</c:v>
                  </c:pt>
                  <c:pt idx="8">
                    <c:v/>
                  </c:pt>
                  <c:pt idx="9">
                    <c:v>0.0946855974137409</c:v>
                  </c:pt>
                  <c:pt idx="10">
                    <c:v>0.179932794408638</c:v>
                  </c:pt>
                  <c:pt idx="11">
                    <c:v>0.0322440149381416</c:v>
                  </c:pt>
                </c:numCache>
              </c:numRef>
            </c:plus>
            <c:minus>
              <c:numRef>
                <c:f>'BODY INDEXES MALES'!$E$2:$E$13</c:f>
                <c:numCache>
                  <c:formatCode>General</c:formatCode>
                  <c:ptCount val="12"/>
                  <c:pt idx="0">
                    <c:v>0.0138546596678699</c:v>
                  </c:pt>
                  <c:pt idx="1">
                    <c:v>0.0539148049991251</c:v>
                  </c:pt>
                  <c:pt idx="2">
                    <c:v>0.15246563007016</c:v>
                  </c:pt>
                  <c:pt idx="3">
                    <c:v>0.18361672592584</c:v>
                  </c:pt>
                  <c:pt idx="4">
                    <c:v>0.159421074164902</c:v>
                  </c:pt>
                  <c:pt idx="5">
                    <c:v>0.280627198035818</c:v>
                  </c:pt>
                  <c:pt idx="6">
                    <c:v>0.0791233709986311</c:v>
                  </c:pt>
                  <c:pt idx="7">
                    <c:v>0.407711109583277</c:v>
                  </c:pt>
                  <c:pt idx="8">
                    <c:v/>
                  </c:pt>
                  <c:pt idx="9">
                    <c:v>0.0946855974137409</c:v>
                  </c:pt>
                  <c:pt idx="10">
                    <c:v>0.179932794408638</c:v>
                  </c:pt>
                  <c:pt idx="11">
                    <c:v>0.0322440149381416</c:v>
                  </c:pt>
                </c:numCache>
              </c:numRef>
            </c:minus>
          </c:errBars>
          <c:cat>
            <c:strRef>
              <c:f>'BODY INDEXES MALES'!$A$2:$A$13</c:f>
              <c:strCache>
                <c:ptCount val="12"/>
                <c:pt idx="0">
                  <c:v>DECEMBER</c:v>
                </c:pt>
                <c:pt idx="1">
                  <c:v>JANUARY</c:v>
                </c:pt>
                <c:pt idx="2">
                  <c:v>FEBRUARY</c:v>
                </c:pt>
                <c:pt idx="3">
                  <c:v>MARCH</c:v>
                </c:pt>
                <c:pt idx="4">
                  <c:v>APRIL</c:v>
                </c:pt>
                <c:pt idx="5">
                  <c:v>MAY</c:v>
                </c:pt>
                <c:pt idx="6">
                  <c:v>JUNE</c:v>
                </c:pt>
                <c:pt idx="7">
                  <c:v>JULY</c:v>
                </c:pt>
                <c:pt idx="8">
                  <c:v>AUGUST</c:v>
                </c:pt>
                <c:pt idx="9">
                  <c:v>SEPTEMBER</c:v>
                </c:pt>
                <c:pt idx="10">
                  <c:v>OCTOBER</c:v>
                </c:pt>
                <c:pt idx="11">
                  <c:v>NOVEMBER</c:v>
                </c:pt>
              </c:strCache>
            </c:strRef>
          </c:cat>
          <c:val>
            <c:numRef>
              <c:f>'BODY INDEXES MALES'!$D$2:$D$13</c:f>
              <c:numCache>
                <c:formatCode>General</c:formatCode>
                <c:ptCount val="12"/>
                <c:pt idx="0">
                  <c:v>0.0473878006002179</c:v>
                </c:pt>
                <c:pt idx="1">
                  <c:v>0.192468850621397</c:v>
                </c:pt>
                <c:pt idx="2">
                  <c:v>0.279360638097147</c:v>
                </c:pt>
                <c:pt idx="3">
                  <c:v>0.998064648516447</c:v>
                </c:pt>
                <c:pt idx="4">
                  <c:v>2.60088295921421</c:v>
                </c:pt>
                <c:pt idx="5">
                  <c:v>1.71408733304908</c:v>
                </c:pt>
                <c:pt idx="6">
                  <c:v>1.22572511331162</c:v>
                </c:pt>
                <c:pt idx="7">
                  <c:v>3.68525100214762</c:v>
                </c:pt>
                <c:pt idx="8">
                  <c:v/>
                </c:pt>
                <c:pt idx="9">
                  <c:v>1.23022392072345</c:v>
                </c:pt>
                <c:pt idx="10">
                  <c:v>0.306303172699347</c:v>
                </c:pt>
                <c:pt idx="11">
                  <c:v>0.120959583759682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'BODY INDEXES MALES'!$B$1:$B$1</c:f>
              <c:strCache>
                <c:ptCount val="1"/>
                <c:pt idx="0">
                  <c:v>IH</c:v>
                </c:pt>
              </c:strCache>
            </c:strRef>
          </c:tx>
          <c:spPr>
            <a:solidFill>
              <a:srgbClr val="ff0000"/>
            </a:solidFill>
            <a:ln w="28440">
              <a:solidFill>
                <a:srgbClr val="ff0000"/>
              </a:solidFill>
              <a:round/>
            </a:ln>
          </c:spPr>
          <c:marker>
            <c:symbol val="square"/>
            <c:size val="5"/>
            <c:spPr>
              <a:solidFill>
                <a:srgbClr val="ee4000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noEndCap val="0"/>
            <c:plus>
              <c:numRef>
                <c:f>'BODY INDEXES MALES'!$C$3:$C$14</c:f>
                <c:numCache>
                  <c:formatCode>General</c:formatCode>
                  <c:ptCount val="12"/>
                  <c:pt idx="0">
                    <c:v>0.367101731866831</c:v>
                  </c:pt>
                  <c:pt idx="1">
                    <c:v>0.408684663953324</c:v>
                  </c:pt>
                  <c:pt idx="2">
                    <c:v>0.195575072685815</c:v>
                  </c:pt>
                  <c:pt idx="3">
                    <c:v>0.104768340649674</c:v>
                  </c:pt>
                  <c:pt idx="4">
                    <c:v>0.239371256466276</c:v>
                  </c:pt>
                  <c:pt idx="5">
                    <c:v>0.111025418365459</c:v>
                  </c:pt>
                  <c:pt idx="6">
                    <c:v>0.418993281022735</c:v>
                  </c:pt>
                  <c:pt idx="7">
                    <c:v/>
                  </c:pt>
                  <c:pt idx="8">
                    <c:v>0.134884947298291</c:v>
                  </c:pt>
                  <c:pt idx="9">
                    <c:v>0.319747766032232</c:v>
                  </c:pt>
                  <c:pt idx="10">
                    <c:v>0.071735815828931</c:v>
                  </c:pt>
                  <c:pt idx="11">
                    <c:v/>
                  </c:pt>
                </c:numCache>
              </c:numRef>
            </c:plus>
            <c:minus>
              <c:numRef>
                <c:f>'BODY INDEXES MALES'!$C$3:$C$14</c:f>
                <c:numCache>
                  <c:formatCode>General</c:formatCode>
                  <c:ptCount val="12"/>
                  <c:pt idx="0">
                    <c:v>0.367101731866831</c:v>
                  </c:pt>
                  <c:pt idx="1">
                    <c:v>0.408684663953324</c:v>
                  </c:pt>
                  <c:pt idx="2">
                    <c:v>0.195575072685815</c:v>
                  </c:pt>
                  <c:pt idx="3">
                    <c:v>0.104768340649674</c:v>
                  </c:pt>
                  <c:pt idx="4">
                    <c:v>0.239371256466276</c:v>
                  </c:pt>
                  <c:pt idx="5">
                    <c:v>0.111025418365459</c:v>
                  </c:pt>
                  <c:pt idx="6">
                    <c:v>0.418993281022735</c:v>
                  </c:pt>
                  <c:pt idx="7">
                    <c:v/>
                  </c:pt>
                  <c:pt idx="8">
                    <c:v>0.134884947298291</c:v>
                  </c:pt>
                  <c:pt idx="9">
                    <c:v>0.319747766032232</c:v>
                  </c:pt>
                  <c:pt idx="10">
                    <c:v>0.071735815828931</c:v>
                  </c:pt>
                  <c:pt idx="11">
                    <c:v/>
                  </c:pt>
                </c:numCache>
              </c:numRef>
            </c:minus>
          </c:errBars>
          <c:cat>
            <c:strRef>
              <c:f>'BODY INDEXES MALES'!$A$2:$A$13</c:f>
              <c:strCache>
                <c:ptCount val="12"/>
                <c:pt idx="0">
                  <c:v>DECEMBER</c:v>
                </c:pt>
                <c:pt idx="1">
                  <c:v>JANUARY</c:v>
                </c:pt>
                <c:pt idx="2">
                  <c:v>FEBRUARY</c:v>
                </c:pt>
                <c:pt idx="3">
                  <c:v>MARCH</c:v>
                </c:pt>
                <c:pt idx="4">
                  <c:v>APRIL</c:v>
                </c:pt>
                <c:pt idx="5">
                  <c:v>MAY</c:v>
                </c:pt>
                <c:pt idx="6">
                  <c:v>JUNE</c:v>
                </c:pt>
                <c:pt idx="7">
                  <c:v>JULY</c:v>
                </c:pt>
                <c:pt idx="8">
                  <c:v>AUGUST</c:v>
                </c:pt>
                <c:pt idx="9">
                  <c:v>SEPTEMBER</c:v>
                </c:pt>
                <c:pt idx="10">
                  <c:v>OCTOBER</c:v>
                </c:pt>
                <c:pt idx="11">
                  <c:v>NOVEMBER</c:v>
                </c:pt>
              </c:strCache>
            </c:strRef>
          </c:cat>
          <c:val>
            <c:numRef>
              <c:f>'BODY INDEXES MALES'!$B$2:$B$13</c:f>
              <c:numCache>
                <c:formatCode>General</c:formatCode>
                <c:ptCount val="12"/>
                <c:pt idx="0">
                  <c:v>5.46165709919948</c:v>
                </c:pt>
                <c:pt idx="1">
                  <c:v>3.79989866469254</c:v>
                </c:pt>
                <c:pt idx="2">
                  <c:v>3.14493299678725</c:v>
                </c:pt>
                <c:pt idx="3">
                  <c:v>3.69229626869423</c:v>
                </c:pt>
                <c:pt idx="4">
                  <c:v>4.01879006215493</c:v>
                </c:pt>
                <c:pt idx="5">
                  <c:v>4.09282123858784</c:v>
                </c:pt>
                <c:pt idx="6">
                  <c:v>4.05555938380311</c:v>
                </c:pt>
                <c:pt idx="7">
                  <c:v>3.48888974120856</c:v>
                </c:pt>
                <c:pt idx="8">
                  <c:v/>
                </c:pt>
                <c:pt idx="9">
                  <c:v>3.84911015286985</c:v>
                </c:pt>
                <c:pt idx="10">
                  <c:v>3.30509047147022</c:v>
                </c:pt>
                <c:pt idx="11">
                  <c:v>2.61569307904937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upDownBars>
          <c:gapWidth val="150"/>
          <c:upBars/>
          <c:downBars/>
        </c:upDownBars>
        <c:marker val="1"/>
        <c:axId val="84819689"/>
        <c:axId val="56305792"/>
      </c:lineChart>
      <c:catAx>
        <c:axId val="84819689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crossAx val="56305792"/>
        <c:crosses val="autoZero"/>
        <c:auto val="1"/>
        <c:lblAlgn val="ctr"/>
        <c:lblOffset val="100"/>
      </c:catAx>
      <c:valAx>
        <c:axId val="56305792"/>
        <c:scaling>
          <c:orientation val="minMax"/>
          <c:max val="6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b="1" sz="1000">
                    <a:solidFill>
                      <a:srgbClr val="000000"/>
                    </a:solidFill>
                    <a:latin typeface="Calibri"/>
                  </a:rPr>
                  <a:t>Índice hepatosomático</a:t>
                </a:r>
              </a:p>
            </c:rich>
          </c:tx>
          <c:layout/>
        </c:title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crossAx val="84819689"/>
        <c:crosses val="max"/>
        <c:majorUnit val="1"/>
      </c:valAx>
      <c:spPr>
        <a:solidFill>
          <a:srgbClr val="ffffff"/>
        </a:solidFill>
        <a:ln>
          <a:noFill/>
        </a:ln>
      </c:spPr>
    </c:plotArea>
    <c:legend>
      <c:legendPos val="r"/>
      <c:overlay val="0"/>
      <c:spPr>
        <a:noFill/>
        <a:ln>
          <a:noFill/>
        </a:ln>
      </c:spPr>
    </c:legend>
    <c:plotVisOnly val="1"/>
  </c:chart>
  <c:spPr>
    <a:solidFill>
      <a:srgbClr val="ffffff"/>
    </a:solidFill>
    <a:ln>
      <a:noFill/>
    </a:ln>
  </c:sp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'BODY INDEXES MALES'!$D$1:$D$1</c:f>
              <c:strCache>
                <c:ptCount val="1"/>
                <c:pt idx="0">
                  <c:v>IG</c:v>
                </c:pt>
              </c:strCache>
            </c:strRef>
          </c:tx>
          <c:spPr>
            <a:solidFill>
              <a:srgbClr val="7030a0"/>
            </a:solidFill>
            <a:ln w="28440">
              <a:solidFill>
                <a:srgbClr val="7030a0"/>
              </a:solidFill>
              <a:round/>
            </a:ln>
          </c:spPr>
          <c:marker>
            <c:symbol val="square"/>
            <c:size val="5"/>
            <c:spPr>
              <a:solidFill>
                <a:srgbClr val="ee4000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noEndCap val="0"/>
            <c:plus>
              <c:numRef>
                <c:f>'BODY INDEXES MALES'!$E$3:$E$14</c:f>
                <c:numCache>
                  <c:formatCode>General</c:formatCode>
                  <c:ptCount val="12"/>
                  <c:pt idx="0">
                    <c:v>0.0539148049991251</c:v>
                  </c:pt>
                  <c:pt idx="1">
                    <c:v>0.15246563007016</c:v>
                  </c:pt>
                  <c:pt idx="2">
                    <c:v>0.18361672592584</c:v>
                  </c:pt>
                  <c:pt idx="3">
                    <c:v>0.159421074164902</c:v>
                  </c:pt>
                  <c:pt idx="4">
                    <c:v>0.280627198035818</c:v>
                  </c:pt>
                  <c:pt idx="5">
                    <c:v>0.0791233709986311</c:v>
                  </c:pt>
                  <c:pt idx="6">
                    <c:v>0.407711109583277</c:v>
                  </c:pt>
                  <c:pt idx="7">
                    <c:v/>
                  </c:pt>
                  <c:pt idx="8">
                    <c:v>0.0946855974137409</c:v>
                  </c:pt>
                  <c:pt idx="9">
                    <c:v>0.179932794408638</c:v>
                  </c:pt>
                  <c:pt idx="10">
                    <c:v>0.0322440149381416</c:v>
                  </c:pt>
                  <c:pt idx="11">
                    <c:v/>
                  </c:pt>
                </c:numCache>
              </c:numRef>
            </c:plus>
            <c:minus>
              <c:numRef>
                <c:f>'BODY INDEXES MALES'!$E$3:$E$14</c:f>
                <c:numCache>
                  <c:formatCode>General</c:formatCode>
                  <c:ptCount val="12"/>
                  <c:pt idx="0">
                    <c:v>0.0539148049991251</c:v>
                  </c:pt>
                  <c:pt idx="1">
                    <c:v>0.15246563007016</c:v>
                  </c:pt>
                  <c:pt idx="2">
                    <c:v>0.18361672592584</c:v>
                  </c:pt>
                  <c:pt idx="3">
                    <c:v>0.159421074164902</c:v>
                  </c:pt>
                  <c:pt idx="4">
                    <c:v>0.280627198035818</c:v>
                  </c:pt>
                  <c:pt idx="5">
                    <c:v>0.0791233709986311</c:v>
                  </c:pt>
                  <c:pt idx="6">
                    <c:v>0.407711109583277</c:v>
                  </c:pt>
                  <c:pt idx="7">
                    <c:v/>
                  </c:pt>
                  <c:pt idx="8">
                    <c:v>0.0946855974137409</c:v>
                  </c:pt>
                  <c:pt idx="9">
                    <c:v>0.179932794408638</c:v>
                  </c:pt>
                  <c:pt idx="10">
                    <c:v>0.0322440149381416</c:v>
                  </c:pt>
                  <c:pt idx="11">
                    <c:v/>
                  </c:pt>
                </c:numCache>
              </c:numRef>
            </c:minus>
          </c:errBars>
          <c:cat>
            <c:strRef>
              <c:f>'BODY INDEXES MALES'!$A$2:$A$13</c:f>
              <c:strCache>
                <c:ptCount val="12"/>
                <c:pt idx="0">
                  <c:v>DECEMBER</c:v>
                </c:pt>
                <c:pt idx="1">
                  <c:v>JANUARY</c:v>
                </c:pt>
                <c:pt idx="2">
                  <c:v>FEBRUARY</c:v>
                </c:pt>
                <c:pt idx="3">
                  <c:v>MARCH</c:v>
                </c:pt>
                <c:pt idx="4">
                  <c:v>APRIL</c:v>
                </c:pt>
                <c:pt idx="5">
                  <c:v>MAY</c:v>
                </c:pt>
                <c:pt idx="6">
                  <c:v>JUNE</c:v>
                </c:pt>
                <c:pt idx="7">
                  <c:v>JULY</c:v>
                </c:pt>
                <c:pt idx="8">
                  <c:v>AUGUST</c:v>
                </c:pt>
                <c:pt idx="9">
                  <c:v>SEPTEMBER</c:v>
                </c:pt>
                <c:pt idx="10">
                  <c:v>OCTOBER</c:v>
                </c:pt>
                <c:pt idx="11">
                  <c:v>NOVEMBER</c:v>
                </c:pt>
              </c:strCache>
            </c:strRef>
          </c:cat>
          <c:val>
            <c:numRef>
              <c:f>'BODY INDEXES MALES'!$D$2:$D$13</c:f>
              <c:numCache>
                <c:formatCode>General</c:formatCode>
                <c:ptCount val="12"/>
                <c:pt idx="0">
                  <c:v>0.0473878006002179</c:v>
                </c:pt>
                <c:pt idx="1">
                  <c:v>0.192468850621397</c:v>
                </c:pt>
                <c:pt idx="2">
                  <c:v>0.279360638097147</c:v>
                </c:pt>
                <c:pt idx="3">
                  <c:v>0.998064648516447</c:v>
                </c:pt>
                <c:pt idx="4">
                  <c:v>2.60088295921421</c:v>
                </c:pt>
                <c:pt idx="5">
                  <c:v>1.71408733304908</c:v>
                </c:pt>
                <c:pt idx="6">
                  <c:v>1.22572511331162</c:v>
                </c:pt>
                <c:pt idx="7">
                  <c:v>3.68525100214762</c:v>
                </c:pt>
                <c:pt idx="8">
                  <c:v/>
                </c:pt>
                <c:pt idx="9">
                  <c:v>1.23022392072345</c:v>
                </c:pt>
                <c:pt idx="10">
                  <c:v>0.306303172699347</c:v>
                </c:pt>
                <c:pt idx="11">
                  <c:v>0.120959583759682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'BODY INDEXES MALES'!$F$1:$F$1</c:f>
              <c:strCache>
                <c:ptCount val="1"/>
                <c:pt idx="0">
                  <c:v>IN</c:v>
                </c:pt>
              </c:strCache>
            </c:strRef>
          </c:tx>
          <c:spPr>
            <a:solidFill>
              <a:srgbClr val="00b050"/>
            </a:solidFill>
            <a:ln w="28440">
              <a:solidFill>
                <a:srgbClr val="00b050"/>
              </a:solidFill>
              <a:round/>
            </a:ln>
          </c:spPr>
          <c:marker>
            <c:symbol val="square"/>
            <c:size val="5"/>
            <c:spPr>
              <a:solidFill>
                <a:srgbClr val="ee4000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noEndCap val="0"/>
            <c:plus>
              <c:numRef>
                <c:f>'BODY INDEXES MALES'!$G$3:$G$14</c:f>
                <c:numCache>
                  <c:formatCode>General</c:formatCode>
                  <c:ptCount val="12"/>
                  <c:pt idx="0">
                    <c:v>4.05652700558494E-005</c:v>
                  </c:pt>
                  <c:pt idx="1">
                    <c:v>9.44494554262335E-006</c:v>
                  </c:pt>
                  <c:pt idx="2">
                    <c:v>3.07178938501256E-005</c:v>
                  </c:pt>
                  <c:pt idx="3">
                    <c:v>2.99670215509644E-005</c:v>
                  </c:pt>
                  <c:pt idx="4">
                    <c:v>1.37859620637358E-005</c:v>
                  </c:pt>
                  <c:pt idx="5">
                    <c:v>5.68635137427136E-006</c:v>
                  </c:pt>
                  <c:pt idx="6">
                    <c:v>2.95505997733909E-005</c:v>
                  </c:pt>
                  <c:pt idx="7">
                    <c:v/>
                  </c:pt>
                  <c:pt idx="8">
                    <c:v>8.9200800466823E-006</c:v>
                  </c:pt>
                  <c:pt idx="9">
                    <c:v>2.21625599047138E-005</c:v>
                  </c:pt>
                  <c:pt idx="10">
                    <c:v>2.11129088483255E-005</c:v>
                  </c:pt>
                  <c:pt idx="11">
                    <c:v/>
                  </c:pt>
                </c:numCache>
              </c:numRef>
            </c:plus>
            <c:minus>
              <c:numRef>
                <c:f>'BODY INDEXES MALES'!$G$3:$G$14</c:f>
                <c:numCache>
                  <c:formatCode>General</c:formatCode>
                  <c:ptCount val="12"/>
                  <c:pt idx="0">
                    <c:v>4.05652700558494E-005</c:v>
                  </c:pt>
                  <c:pt idx="1">
                    <c:v>9.44494554262335E-006</c:v>
                  </c:pt>
                  <c:pt idx="2">
                    <c:v>3.07178938501256E-005</c:v>
                  </c:pt>
                  <c:pt idx="3">
                    <c:v>2.99670215509644E-005</c:v>
                  </c:pt>
                  <c:pt idx="4">
                    <c:v>1.37859620637358E-005</c:v>
                  </c:pt>
                  <c:pt idx="5">
                    <c:v>5.68635137427136E-006</c:v>
                  </c:pt>
                  <c:pt idx="6">
                    <c:v>2.95505997733909E-005</c:v>
                  </c:pt>
                  <c:pt idx="7">
                    <c:v/>
                  </c:pt>
                  <c:pt idx="8">
                    <c:v>8.9200800466823E-006</c:v>
                  </c:pt>
                  <c:pt idx="9">
                    <c:v>2.21625599047138E-005</c:v>
                  </c:pt>
                  <c:pt idx="10">
                    <c:v>2.11129088483255E-005</c:v>
                  </c:pt>
                  <c:pt idx="11">
                    <c:v/>
                  </c:pt>
                </c:numCache>
              </c:numRef>
            </c:minus>
          </c:errBars>
          <c:cat>
            <c:strRef>
              <c:f>'BODY INDEXES MALES'!$A$2:$A$13</c:f>
              <c:strCache>
                <c:ptCount val="12"/>
                <c:pt idx="0">
                  <c:v>DECEMBER</c:v>
                </c:pt>
                <c:pt idx="1">
                  <c:v>JANUARY</c:v>
                </c:pt>
                <c:pt idx="2">
                  <c:v>FEBRUARY</c:v>
                </c:pt>
                <c:pt idx="3">
                  <c:v>MARCH</c:v>
                </c:pt>
                <c:pt idx="4">
                  <c:v>APRIL</c:v>
                </c:pt>
                <c:pt idx="5">
                  <c:v>MAY</c:v>
                </c:pt>
                <c:pt idx="6">
                  <c:v>JUNE</c:v>
                </c:pt>
                <c:pt idx="7">
                  <c:v>JULY</c:v>
                </c:pt>
                <c:pt idx="8">
                  <c:v>AUGUST</c:v>
                </c:pt>
                <c:pt idx="9">
                  <c:v>SEPTEMBER</c:v>
                </c:pt>
                <c:pt idx="10">
                  <c:v>OCTOBER</c:v>
                </c:pt>
                <c:pt idx="11">
                  <c:v>NOVEMBER</c:v>
                </c:pt>
              </c:strCache>
            </c:strRef>
          </c:cat>
          <c:val>
            <c:numRef>
              <c:f>'BODY INDEXES MALES'!$F$2:$F$13</c:f>
              <c:numCache>
                <c:formatCode>General</c:formatCode>
                <c:ptCount val="12"/>
                <c:pt idx="0">
                  <c:v>0.00134882080228143</c:v>
                </c:pt>
                <c:pt idx="1">
                  <c:v>0.00130287484682179</c:v>
                </c:pt>
                <c:pt idx="2">
                  <c:v>0.00134085086711838</c:v>
                </c:pt>
                <c:pt idx="3">
                  <c:v>0.00128758486936131</c:v>
                </c:pt>
                <c:pt idx="4">
                  <c:v>0.00152574209529717</c:v>
                </c:pt>
                <c:pt idx="5">
                  <c:v>0.00131914790657513</c:v>
                </c:pt>
                <c:pt idx="6">
                  <c:v>0.00135129656340412</c:v>
                </c:pt>
                <c:pt idx="7">
                  <c:v>0.00135996985732579</c:v>
                </c:pt>
                <c:pt idx="8">
                  <c:v/>
                </c:pt>
                <c:pt idx="9">
                  <c:v>0.00131788913111296</c:v>
                </c:pt>
                <c:pt idx="10">
                  <c:v>0.00140054385357232</c:v>
                </c:pt>
                <c:pt idx="11">
                  <c:v>0.00130000136557366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upDownBars>
          <c:gapWidth val="150"/>
          <c:upBars/>
          <c:downBars/>
        </c:upDownBars>
        <c:marker val="1"/>
        <c:axId val="52056044"/>
        <c:axId val="68193244"/>
      </c:lineChart>
      <c:catAx>
        <c:axId val="5205604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crossAx val="68193244"/>
        <c:crosses val="autoZero"/>
        <c:auto val="1"/>
        <c:lblAlgn val="ctr"/>
        <c:lblOffset val="100"/>
      </c:catAx>
      <c:valAx>
        <c:axId val="68193244"/>
        <c:scaling>
          <c:orientation val="minMax"/>
          <c:max val="0.00160000000000001"/>
          <c:min val="0.00115000000000001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b="1" sz="1000">
                    <a:solidFill>
                      <a:srgbClr val="000000"/>
                    </a:solidFill>
                    <a:latin typeface="Calibri"/>
                  </a:rPr>
                  <a:t>Índice nutricional</a:t>
                </a:r>
              </a:p>
            </c:rich>
          </c:tx>
          <c:layout/>
        </c:title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crossAx val="52056044"/>
        <c:crosses val="max"/>
      </c:valAx>
      <c:spPr>
        <a:solidFill>
          <a:srgbClr val="ffffff"/>
        </a:solidFill>
        <a:ln>
          <a:noFill/>
        </a:ln>
      </c:spPr>
    </c:plotArea>
    <c:legend>
      <c:legendPos val="r"/>
      <c:overlay val="0"/>
      <c:spPr>
        <a:noFill/>
        <a:ln>
          <a:noFill/>
        </a:ln>
      </c:spPr>
    </c:legend>
    <c:plotVisOnly val="1"/>
  </c:chart>
  <c:spPr>
    <a:solidFill>
      <a:srgbClr val="ffffff"/>
    </a:solidFill>
    <a:ln>
      <a:noFill/>
    </a:ln>
  </c:sp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'BODY INDEXES MALES'!$D$1:$D$1</c:f>
              <c:strCache>
                <c:ptCount val="1"/>
                <c:pt idx="0">
                  <c:v>IG</c:v>
                </c:pt>
              </c:strCache>
            </c:strRef>
          </c:tx>
          <c:spPr>
            <a:solidFill>
              <a:srgbClr val="7030a0"/>
            </a:solidFill>
            <a:ln w="28440">
              <a:solidFill>
                <a:srgbClr val="7030a0"/>
              </a:solidFill>
              <a:round/>
            </a:ln>
          </c:spPr>
          <c:marker>
            <c:symbol val="square"/>
            <c:size val="5"/>
            <c:spPr>
              <a:solidFill>
                <a:srgbClr val="ee4000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noEndCap val="0"/>
            <c:plus>
              <c:numRef>
                <c:f>'BODY INDEXES MALES'!$E$3:$E$14</c:f>
                <c:numCache>
                  <c:formatCode>General</c:formatCode>
                  <c:ptCount val="12"/>
                  <c:pt idx="0">
                    <c:v>0.0539148049991251</c:v>
                  </c:pt>
                  <c:pt idx="1">
                    <c:v>0.15246563007016</c:v>
                  </c:pt>
                  <c:pt idx="2">
                    <c:v>0.18361672592584</c:v>
                  </c:pt>
                  <c:pt idx="3">
                    <c:v>0.159421074164902</c:v>
                  </c:pt>
                  <c:pt idx="4">
                    <c:v>0.280627198035818</c:v>
                  </c:pt>
                  <c:pt idx="5">
                    <c:v>0.0791233709986311</c:v>
                  </c:pt>
                  <c:pt idx="6">
                    <c:v>0.407711109583277</c:v>
                  </c:pt>
                  <c:pt idx="7">
                    <c:v/>
                  </c:pt>
                  <c:pt idx="8">
                    <c:v>0.0946855974137409</c:v>
                  </c:pt>
                  <c:pt idx="9">
                    <c:v>0.179932794408638</c:v>
                  </c:pt>
                  <c:pt idx="10">
                    <c:v>0.0322440149381416</c:v>
                  </c:pt>
                  <c:pt idx="11">
                    <c:v/>
                  </c:pt>
                </c:numCache>
              </c:numRef>
            </c:plus>
            <c:minus>
              <c:numRef>
                <c:f>'BODY INDEXES MALES'!$E$3:$E$14</c:f>
                <c:numCache>
                  <c:formatCode>General</c:formatCode>
                  <c:ptCount val="12"/>
                  <c:pt idx="0">
                    <c:v>0.0539148049991251</c:v>
                  </c:pt>
                  <c:pt idx="1">
                    <c:v>0.15246563007016</c:v>
                  </c:pt>
                  <c:pt idx="2">
                    <c:v>0.18361672592584</c:v>
                  </c:pt>
                  <c:pt idx="3">
                    <c:v>0.159421074164902</c:v>
                  </c:pt>
                  <c:pt idx="4">
                    <c:v>0.280627198035818</c:v>
                  </c:pt>
                  <c:pt idx="5">
                    <c:v>0.0791233709986311</c:v>
                  </c:pt>
                  <c:pt idx="6">
                    <c:v>0.407711109583277</c:v>
                  </c:pt>
                  <c:pt idx="7">
                    <c:v/>
                  </c:pt>
                  <c:pt idx="8">
                    <c:v>0.0946855974137409</c:v>
                  </c:pt>
                  <c:pt idx="9">
                    <c:v>0.179932794408638</c:v>
                  </c:pt>
                  <c:pt idx="10">
                    <c:v>0.0322440149381416</c:v>
                  </c:pt>
                  <c:pt idx="11">
                    <c:v/>
                  </c:pt>
                </c:numCache>
              </c:numRef>
            </c:minus>
          </c:errBars>
          <c:cat>
            <c:strRef>
              <c:f>'BODY INDEXES MALES'!$A$2:$A$13</c:f>
              <c:strCache>
                <c:ptCount val="12"/>
                <c:pt idx="0">
                  <c:v>DECEMBER</c:v>
                </c:pt>
                <c:pt idx="1">
                  <c:v>JANUARY</c:v>
                </c:pt>
                <c:pt idx="2">
                  <c:v>FEBRUARY</c:v>
                </c:pt>
                <c:pt idx="3">
                  <c:v>MARCH</c:v>
                </c:pt>
                <c:pt idx="4">
                  <c:v>APRIL</c:v>
                </c:pt>
                <c:pt idx="5">
                  <c:v>MAY</c:v>
                </c:pt>
                <c:pt idx="6">
                  <c:v>JUNE</c:v>
                </c:pt>
                <c:pt idx="7">
                  <c:v>JULY</c:v>
                </c:pt>
                <c:pt idx="8">
                  <c:v>AUGUST</c:v>
                </c:pt>
                <c:pt idx="9">
                  <c:v>SEPTEMBER</c:v>
                </c:pt>
                <c:pt idx="10">
                  <c:v>OCTOBER</c:v>
                </c:pt>
                <c:pt idx="11">
                  <c:v>NOVEMBER</c:v>
                </c:pt>
              </c:strCache>
            </c:strRef>
          </c:cat>
          <c:val>
            <c:numRef>
              <c:f>'BODY INDEXES MALES'!$D$2:$D$13</c:f>
              <c:numCache>
                <c:formatCode>General</c:formatCode>
                <c:ptCount val="12"/>
                <c:pt idx="0">
                  <c:v>0.0473878006002179</c:v>
                </c:pt>
                <c:pt idx="1">
                  <c:v>0.192468850621397</c:v>
                </c:pt>
                <c:pt idx="2">
                  <c:v>0.279360638097147</c:v>
                </c:pt>
                <c:pt idx="3">
                  <c:v>0.998064648516447</c:v>
                </c:pt>
                <c:pt idx="4">
                  <c:v>2.60088295921421</c:v>
                </c:pt>
                <c:pt idx="5">
                  <c:v>1.71408733304908</c:v>
                </c:pt>
                <c:pt idx="6">
                  <c:v>1.22572511331162</c:v>
                </c:pt>
                <c:pt idx="7">
                  <c:v>3.68525100214762</c:v>
                </c:pt>
                <c:pt idx="8">
                  <c:v/>
                </c:pt>
                <c:pt idx="9">
                  <c:v>1.23022392072345</c:v>
                </c:pt>
                <c:pt idx="10">
                  <c:v>0.306303172699347</c:v>
                </c:pt>
                <c:pt idx="11">
                  <c:v>0.120959583759682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'BODY INDEXES MALES'!$H$1:$H$1</c:f>
              <c:strCache>
                <c:ptCount val="1"/>
                <c:pt idx="0">
                  <c:v>TEMPERATURE</c:v>
                </c:pt>
              </c:strCache>
            </c:strRef>
          </c:tx>
          <c:spPr>
            <a:solidFill>
              <a:srgbClr val="00b0f0"/>
            </a:solidFill>
            <a:ln w="28440">
              <a:solidFill>
                <a:srgbClr val="00b0f0"/>
              </a:solidFill>
              <a:round/>
            </a:ln>
          </c:spPr>
          <c:marker>
            <c:symbol val="square"/>
            <c:size val="5"/>
            <c:spPr>
              <a:solidFill>
                <a:srgbClr val="ee4000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noEndCap val="0"/>
            <c:plus>
              <c:numRef>
                <c:f>'BODY INDEXES MALES'!$I$3:$I$14</c:f>
                <c:numCache>
                  <c:formatCode>General</c:formatCode>
                  <c:ptCount val="12"/>
                  <c:pt idx="0">
                    <c:v>1.82141510919394</c:v>
                  </c:pt>
                  <c:pt idx="1">
                    <c:v>0.620794115092323</c:v>
                  </c:pt>
                  <c:pt idx="2">
                    <c:v>1.03305904961916</c:v>
                  </c:pt>
                  <c:pt idx="3">
                    <c:v>0.694163045208625</c:v>
                  </c:pt>
                  <c:pt idx="4">
                    <c:v>0.468747266658742</c:v>
                  </c:pt>
                  <c:pt idx="5">
                    <c:v>0.379699881485698</c:v>
                  </c:pt>
                  <c:pt idx="6">
                    <c:v>0.602303356568364</c:v>
                  </c:pt>
                  <c:pt idx="7">
                    <c:v>0.426070807887019</c:v>
                  </c:pt>
                  <c:pt idx="8">
                    <c:v>0.500122318371581</c:v>
                  </c:pt>
                  <c:pt idx="9">
                    <c:v>0.427101861386839</c:v>
                  </c:pt>
                  <c:pt idx="10">
                    <c:v>0.577526045588693</c:v>
                  </c:pt>
                  <c:pt idx="11">
                    <c:v/>
                  </c:pt>
                </c:numCache>
              </c:numRef>
            </c:plus>
            <c:minus>
              <c:numRef>
                <c:f>'BODY INDEXES MALES'!$I$3:$I$14</c:f>
                <c:numCache>
                  <c:formatCode>General</c:formatCode>
                  <c:ptCount val="12"/>
                  <c:pt idx="0">
                    <c:v>1.82141510919394</c:v>
                  </c:pt>
                  <c:pt idx="1">
                    <c:v>0.620794115092323</c:v>
                  </c:pt>
                  <c:pt idx="2">
                    <c:v>1.03305904961916</c:v>
                  </c:pt>
                  <c:pt idx="3">
                    <c:v>0.694163045208625</c:v>
                  </c:pt>
                  <c:pt idx="4">
                    <c:v>0.468747266658742</c:v>
                  </c:pt>
                  <c:pt idx="5">
                    <c:v>0.379699881485698</c:v>
                  </c:pt>
                  <c:pt idx="6">
                    <c:v>0.602303356568364</c:v>
                  </c:pt>
                  <c:pt idx="7">
                    <c:v>0.426070807887019</c:v>
                  </c:pt>
                  <c:pt idx="8">
                    <c:v>0.500122318371581</c:v>
                  </c:pt>
                  <c:pt idx="9">
                    <c:v>0.427101861386839</c:v>
                  </c:pt>
                  <c:pt idx="10">
                    <c:v>0.577526045588693</c:v>
                  </c:pt>
                  <c:pt idx="11">
                    <c:v/>
                  </c:pt>
                </c:numCache>
              </c:numRef>
            </c:minus>
          </c:errBars>
          <c:cat>
            <c:strRef>
              <c:f>'BODY INDEXES MALES'!$A$2:$A$13</c:f>
              <c:strCache>
                <c:ptCount val="12"/>
                <c:pt idx="0">
                  <c:v>DECEMBER</c:v>
                </c:pt>
                <c:pt idx="1">
                  <c:v>JANUARY</c:v>
                </c:pt>
                <c:pt idx="2">
                  <c:v>FEBRUARY</c:v>
                </c:pt>
                <c:pt idx="3">
                  <c:v>MARCH</c:v>
                </c:pt>
                <c:pt idx="4">
                  <c:v>APRIL</c:v>
                </c:pt>
                <c:pt idx="5">
                  <c:v>MAY</c:v>
                </c:pt>
                <c:pt idx="6">
                  <c:v>JUNE</c:v>
                </c:pt>
                <c:pt idx="7">
                  <c:v>JULY</c:v>
                </c:pt>
                <c:pt idx="8">
                  <c:v>AUGUST</c:v>
                </c:pt>
                <c:pt idx="9">
                  <c:v>SEPTEMBER</c:v>
                </c:pt>
                <c:pt idx="10">
                  <c:v>OCTOBER</c:v>
                </c:pt>
                <c:pt idx="11">
                  <c:v>NOVEMBER</c:v>
                </c:pt>
              </c:strCache>
            </c:strRef>
          </c:cat>
          <c:val>
            <c:numRef>
              <c:f>'BODY INDEXES MALES'!$H$2:$H$13</c:f>
              <c:numCache>
                <c:formatCode>General</c:formatCode>
                <c:ptCount val="12"/>
                <c:pt idx="0">
                  <c:v>24.0266666666667</c:v>
                </c:pt>
                <c:pt idx="1">
                  <c:v>22.249</c:v>
                </c:pt>
                <c:pt idx="2">
                  <c:v>22.5943333333333</c:v>
                </c:pt>
                <c:pt idx="3">
                  <c:v>23.528</c:v>
                </c:pt>
                <c:pt idx="4">
                  <c:v>25.3603333333333</c:v>
                </c:pt>
                <c:pt idx="5">
                  <c:v>26.521</c:v>
                </c:pt>
                <c:pt idx="6">
                  <c:v>27.361</c:v>
                </c:pt>
                <c:pt idx="7">
                  <c:v>28.3806666666667</c:v>
                </c:pt>
                <c:pt idx="8">
                  <c:v>28.6406666666667</c:v>
                </c:pt>
                <c:pt idx="9">
                  <c:v>29.0236666666667</c:v>
                </c:pt>
                <c:pt idx="10">
                  <c:v>27.625</c:v>
                </c:pt>
                <c:pt idx="11">
                  <c:v>25.8606666666667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upDownBars>
          <c:gapWidth val="150"/>
          <c:upBars/>
          <c:downBars/>
        </c:upDownBars>
        <c:marker val="1"/>
        <c:axId val="2589235"/>
        <c:axId val="10090330"/>
      </c:lineChart>
      <c:catAx>
        <c:axId val="2589235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crossAx val="10090330"/>
        <c:crosses val="autoZero"/>
        <c:auto val="1"/>
        <c:lblAlgn val="ctr"/>
        <c:lblOffset val="100"/>
      </c:catAx>
      <c:valAx>
        <c:axId val="10090330"/>
        <c:scaling>
          <c:orientation val="minMax"/>
          <c:max val="30"/>
          <c:min val="2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b="1" sz="1000">
                    <a:solidFill>
                      <a:srgbClr val="000000"/>
                    </a:solidFill>
                    <a:latin typeface="Calibri"/>
                  </a:rPr>
                  <a:t>°C</a:t>
                </a:r>
              </a:p>
            </c:rich>
          </c:tx>
          <c:layout/>
        </c:title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crossAx val="2589235"/>
        <c:crosses val="max"/>
      </c:valAx>
      <c:spPr>
        <a:solidFill>
          <a:srgbClr val="ffffff"/>
        </a:solidFill>
        <a:ln>
          <a:noFill/>
        </a:ln>
      </c:spPr>
    </c:plotArea>
    <c:legend>
      <c:legendPos val="r"/>
      <c:overlay val="0"/>
      <c:spPr>
        <a:noFill/>
        <a:ln>
          <a:noFill/>
        </a:ln>
      </c:spPr>
    </c:legend>
    <c:plotVisOnly val="1"/>
  </c:chart>
  <c:spPr>
    <a:solidFill>
      <a:srgbClr val="ffffff"/>
    </a:solidFill>
    <a:ln>
      <a:noFill/>
    </a:ln>
  </c:spPr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varyColors val="0"/>
        <c:ser>
          <c:idx val="0"/>
          <c:order val="0"/>
          <c:spPr>
            <a:solidFill>
              <a:srgbClr val="99ccff"/>
            </a:solidFill>
            <a:ln w="28440">
              <a:noFill/>
            </a:ln>
          </c:spPr>
          <c:marker>
            <c:symbol val="square"/>
            <c:size val="5"/>
            <c:spPr>
              <a:solidFill>
                <a:srgbClr val="ee4000"/>
              </a:solidFill>
            </c:spPr>
          </c:marker>
          <c:xVal>
            <c:numRef>
              <c:f>'BODY INDEXES MALES'!$H$2:$H$13</c:f>
              <c:numCache>
                <c:formatCode>General</c:formatCode>
                <c:ptCount val="12"/>
                <c:pt idx="0">
                  <c:v>24.0266666666667</c:v>
                </c:pt>
                <c:pt idx="1">
                  <c:v>22.249</c:v>
                </c:pt>
                <c:pt idx="2">
                  <c:v>22.5943333333333</c:v>
                </c:pt>
                <c:pt idx="3">
                  <c:v>23.528</c:v>
                </c:pt>
                <c:pt idx="4">
                  <c:v>25.3603333333333</c:v>
                </c:pt>
                <c:pt idx="5">
                  <c:v>26.521</c:v>
                </c:pt>
                <c:pt idx="6">
                  <c:v>27.361</c:v>
                </c:pt>
                <c:pt idx="7">
                  <c:v>28.3806666666667</c:v>
                </c:pt>
                <c:pt idx="8">
                  <c:v>28.6406666666667</c:v>
                </c:pt>
                <c:pt idx="9">
                  <c:v>29.0236666666667</c:v>
                </c:pt>
                <c:pt idx="10">
                  <c:v>27.625</c:v>
                </c:pt>
                <c:pt idx="11">
                  <c:v>25.8606666666667</c:v>
                </c:pt>
              </c:numCache>
            </c:numRef>
          </c:xVal>
          <c:yVal>
            <c:numRef>
              <c:f>'BODY INDEXES MALES'!$D$2:$D$13</c:f>
              <c:numCache>
                <c:formatCode>General</c:formatCode>
                <c:ptCount val="12"/>
                <c:pt idx="0">
                  <c:v>0.0473878006002179</c:v>
                </c:pt>
                <c:pt idx="1">
                  <c:v>0.192468850621397</c:v>
                </c:pt>
                <c:pt idx="2">
                  <c:v>0.279360638097147</c:v>
                </c:pt>
                <c:pt idx="3">
                  <c:v>0.998064648516447</c:v>
                </c:pt>
                <c:pt idx="4">
                  <c:v>2.60088295921421</c:v>
                </c:pt>
                <c:pt idx="5">
                  <c:v>1.71408733304908</c:v>
                </c:pt>
                <c:pt idx="6">
                  <c:v>1.22572511331162</c:v>
                </c:pt>
                <c:pt idx="7">
                  <c:v>3.68525100214762</c:v>
                </c:pt>
                <c:pt idx="8">
                  <c:v/>
                </c:pt>
                <c:pt idx="9">
                  <c:v>1.23022392072345</c:v>
                </c:pt>
                <c:pt idx="10">
                  <c:v>0.306303172699347</c:v>
                </c:pt>
                <c:pt idx="11">
                  <c:v>0.120959583759682</c:v>
                </c:pt>
              </c:numCache>
            </c:numRef>
          </c:yVal>
          <c:smooth val="0"/>
        </c:ser>
        <c:axId val="6350456"/>
        <c:axId val="16594939"/>
      </c:scatterChart>
      <c:valAx>
        <c:axId val="6350456"/>
        <c:scaling>
          <c:orientation val="minMax"/>
          <c:max val="30"/>
          <c:min val="2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b="1" sz="1000">
                    <a:solidFill>
                      <a:srgbClr val="000000"/>
                    </a:solidFill>
                    <a:latin typeface="Calibri"/>
                  </a:rPr>
                  <a:t>°C</a:t>
                </a:r>
              </a:p>
            </c:rich>
          </c:tx>
          <c:layout/>
        </c:title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crossAx val="16594939"/>
        <c:crosses val="autoZero"/>
      </c:valAx>
      <c:valAx>
        <c:axId val="16594939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b="1" sz="1000">
                    <a:solidFill>
                      <a:srgbClr val="000000"/>
                    </a:solidFill>
                    <a:latin typeface="Calibri"/>
                  </a:rPr>
                  <a:t>Índice gonadosomático</a:t>
                </a:r>
              </a:p>
            </c:rich>
          </c:tx>
          <c:layout/>
        </c:title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crossAx val="6350456"/>
        <c:crosses val="autoZero"/>
        <c:majorUnit val="1"/>
      </c:valAx>
      <c:spPr>
        <a:solidFill>
          <a:srgbClr val="ffffff"/>
        </a:solidFill>
        <a:ln>
          <a:noFill/>
        </a:ln>
      </c:spPr>
    </c:plotArea>
    <c:plotVisOnly val="1"/>
  </c:chart>
  <c:spPr>
    <a:solidFill>
      <a:srgbClr val="ffffff"/>
    </a:solidFill>
    <a:ln>
      <a:noFill/>
    </a:ln>
  </c:spPr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'BODY INDEXES MALES'!$F$1:$F$1</c:f>
              <c:strCache>
                <c:ptCount val="1"/>
                <c:pt idx="0">
                  <c:v>IN</c:v>
                </c:pt>
              </c:strCache>
            </c:strRef>
          </c:tx>
          <c:spPr>
            <a:solidFill>
              <a:srgbClr val="99ccff"/>
            </a:solidFill>
            <a:ln w="28440">
              <a:noFill/>
            </a:ln>
          </c:spPr>
          <c:marker>
            <c:symbol val="square"/>
            <c:size val="5"/>
            <c:spPr>
              <a:solidFill>
                <a:srgbClr val="ee4000"/>
              </a:solidFill>
            </c:spPr>
          </c:marker>
          <c:xVal>
            <c:numRef>
              <c:f>'BODY INDEXES MALES'!$D$2:$D$13</c:f>
              <c:numCache>
                <c:formatCode>General</c:formatCode>
                <c:ptCount val="12"/>
                <c:pt idx="0">
                  <c:v>0.0473878006002179</c:v>
                </c:pt>
                <c:pt idx="1">
                  <c:v>0.192468850621397</c:v>
                </c:pt>
                <c:pt idx="2">
                  <c:v>0.279360638097147</c:v>
                </c:pt>
                <c:pt idx="3">
                  <c:v>0.998064648516447</c:v>
                </c:pt>
                <c:pt idx="4">
                  <c:v>2.60088295921421</c:v>
                </c:pt>
                <c:pt idx="5">
                  <c:v>1.71408733304908</c:v>
                </c:pt>
                <c:pt idx="6">
                  <c:v>1.22572511331162</c:v>
                </c:pt>
                <c:pt idx="7">
                  <c:v>3.68525100214762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</c:numCache>
            </c:numRef>
          </c:xVal>
          <c:yVal>
            <c:numRef>
              <c:f>'BODY INDEXES MALES'!$F$2:$F$13</c:f>
              <c:numCache>
                <c:formatCode>General</c:formatCode>
                <c:ptCount val="12"/>
                <c:pt idx="0">
                  <c:v>0.00134882080228143</c:v>
                </c:pt>
                <c:pt idx="1">
                  <c:v>0.00130287484682179</c:v>
                </c:pt>
                <c:pt idx="2">
                  <c:v>0.00134085086711838</c:v>
                </c:pt>
                <c:pt idx="3">
                  <c:v>0.00128758486936131</c:v>
                </c:pt>
                <c:pt idx="4">
                  <c:v>0.00152574209529717</c:v>
                </c:pt>
                <c:pt idx="5">
                  <c:v>0.00131914790657513</c:v>
                </c:pt>
                <c:pt idx="6">
                  <c:v>0.00135129656340412</c:v>
                </c:pt>
                <c:pt idx="7">
                  <c:v>0.00135996985732579</c:v>
                </c:pt>
                <c:pt idx="8">
                  <c:v/>
                </c:pt>
                <c:pt idx="9">
                  <c:v>0.00131788913111296</c:v>
                </c:pt>
                <c:pt idx="10">
                  <c:v>0.00140054385357232</c:v>
                </c:pt>
                <c:pt idx="11">
                  <c:v>0.00130000136557366</c:v>
                </c:pt>
              </c:numCache>
            </c:numRef>
          </c:yVal>
          <c:smooth val="0"/>
        </c:ser>
        <c:axId val="37858109"/>
        <c:axId val="92254960"/>
      </c:scatterChart>
      <c:valAx>
        <c:axId val="3785810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b="1" sz="1000">
                    <a:solidFill>
                      <a:srgbClr val="000000"/>
                    </a:solidFill>
                    <a:latin typeface="Calibri"/>
                  </a:rPr>
                  <a:t>Índice gonadosomático</a:t>
                </a:r>
              </a:p>
            </c:rich>
          </c:tx>
          <c:layout/>
        </c:title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crossAx val="92254960"/>
        <c:crosses val="autoZero"/>
      </c:valAx>
      <c:valAx>
        <c:axId val="922549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b="1" sz="1000">
                    <a:solidFill>
                      <a:srgbClr val="000000"/>
                    </a:solidFill>
                    <a:latin typeface="Calibri"/>
                  </a:rPr>
                  <a:t>índice nutricional</a:t>
                </a:r>
              </a:p>
            </c:rich>
          </c:tx>
          <c:layout/>
        </c:title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crossAx val="37858109"/>
        <c:crosses val="autoZero"/>
      </c:valAx>
      <c:spPr>
        <a:solidFill>
          <a:srgbClr val="ffffff"/>
        </a:solidFill>
        <a:ln>
          <a:noFill/>
        </a:ln>
      </c:spPr>
    </c:plotArea>
    <c:plotVisOnly val="1"/>
  </c:chart>
  <c:spPr>
    <a:solidFill>
      <a:srgbClr val="ffffff"/>
    </a:solidFill>
    <a:ln>
      <a:noFill/>
    </a:ln>
  </c:spPr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'BODY INDEXES MALES'!$D$1:$D$1</c:f>
              <c:strCache>
                <c:ptCount val="1"/>
                <c:pt idx="0">
                  <c:v>IG</c:v>
                </c:pt>
              </c:strCache>
            </c:strRef>
          </c:tx>
          <c:spPr>
            <a:solidFill>
              <a:srgbClr val="99ccff"/>
            </a:solidFill>
            <a:ln w="28440">
              <a:noFill/>
            </a:ln>
          </c:spPr>
          <c:marker>
            <c:symbol val="square"/>
            <c:size val="5"/>
            <c:spPr>
              <a:solidFill>
                <a:srgbClr val="ee4000"/>
              </a:solidFill>
            </c:spPr>
          </c:marker>
          <c:xVal>
            <c:numRef>
              <c:f>'BODY INDEXES MALES'!$B$2:$B$13</c:f>
              <c:numCache>
                <c:formatCode>General</c:formatCode>
                <c:ptCount val="12"/>
                <c:pt idx="0">
                  <c:v>5.46165709919948</c:v>
                </c:pt>
                <c:pt idx="1">
                  <c:v>3.79989866469254</c:v>
                </c:pt>
                <c:pt idx="2">
                  <c:v>3.14493299678725</c:v>
                </c:pt>
                <c:pt idx="3">
                  <c:v>3.69229626869423</c:v>
                </c:pt>
                <c:pt idx="4">
                  <c:v>4.01879006215493</c:v>
                </c:pt>
                <c:pt idx="5">
                  <c:v>4.09282123858784</c:v>
                </c:pt>
                <c:pt idx="6">
                  <c:v>4.05555938380311</c:v>
                </c:pt>
                <c:pt idx="7">
                  <c:v>3.48888974120856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</c:numCache>
            </c:numRef>
          </c:xVal>
          <c:yVal>
            <c:numRef>
              <c:f>'BODY INDEXES MALES'!$D$2:$D$13</c:f>
              <c:numCache>
                <c:formatCode>General</c:formatCode>
                <c:ptCount val="12"/>
                <c:pt idx="0">
                  <c:v>0.0473878006002179</c:v>
                </c:pt>
                <c:pt idx="1">
                  <c:v>0.192468850621397</c:v>
                </c:pt>
                <c:pt idx="2">
                  <c:v>0.279360638097147</c:v>
                </c:pt>
                <c:pt idx="3">
                  <c:v>0.998064648516447</c:v>
                </c:pt>
                <c:pt idx="4">
                  <c:v>2.60088295921421</c:v>
                </c:pt>
                <c:pt idx="5">
                  <c:v>1.71408733304908</c:v>
                </c:pt>
                <c:pt idx="6">
                  <c:v>1.22572511331162</c:v>
                </c:pt>
                <c:pt idx="7">
                  <c:v>3.68525100214762</c:v>
                </c:pt>
                <c:pt idx="8">
                  <c:v/>
                </c:pt>
                <c:pt idx="9">
                  <c:v>1.23022392072345</c:v>
                </c:pt>
                <c:pt idx="10">
                  <c:v>0.306303172699347</c:v>
                </c:pt>
                <c:pt idx="11">
                  <c:v>0.120959583759682</c:v>
                </c:pt>
              </c:numCache>
            </c:numRef>
          </c:yVal>
          <c:smooth val="0"/>
        </c:ser>
        <c:axId val="51305226"/>
        <c:axId val="63000468"/>
      </c:scatterChart>
      <c:valAx>
        <c:axId val="51305226"/>
        <c:scaling>
          <c:orientation val="minMax"/>
          <c:max val="5"/>
          <c:min val="2.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b="1" sz="1000">
                    <a:solidFill>
                      <a:srgbClr val="000000"/>
                    </a:solidFill>
                    <a:latin typeface="Calibri"/>
                  </a:rPr>
                  <a:t>Axis Title</a:t>
                </a:r>
              </a:p>
            </c:rich>
          </c:tx>
          <c:layout/>
        </c:title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crossAx val="63000468"/>
        <c:crosses val="autoZero"/>
        <c:majorUnit val="0.5"/>
        <c:minorUnit val="0.5"/>
      </c:valAx>
      <c:valAx>
        <c:axId val="63000468"/>
        <c:scaling>
          <c:orientation val="minMax"/>
          <c:max val="5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b="1" sz="1000">
                    <a:solidFill>
                      <a:srgbClr val="000000"/>
                    </a:solidFill>
                    <a:latin typeface="Calibri"/>
                  </a:rPr>
                  <a:t>Axis Title</a:t>
                </a:r>
              </a:p>
            </c:rich>
          </c:tx>
          <c:layout/>
        </c:title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crossAx val="51305226"/>
        <c:crosses val="autoZero"/>
        <c:majorUnit val="1"/>
        <c:minorUnit val="1"/>
      </c:valAx>
      <c:spPr>
        <a:solidFill>
          <a:srgbClr val="ffffff"/>
        </a:solidFill>
        <a:ln>
          <a:noFill/>
        </a:ln>
      </c:spPr>
    </c:plotArea>
    <c:legend>
      <c:legendPos val="r"/>
      <c:overlay val="0"/>
      <c:spPr>
        <a:noFill/>
        <a:ln>
          <a:noFill/>
        </a:ln>
      </c:spPr>
    </c:legend>
    <c:plotVisOnly val="1"/>
  </c:chart>
  <c:spPr>
    <a:solidFill>
      <a:srgbClr val="ffffff"/>
    </a:solidFill>
    <a:ln>
      <a:noFill/>
    </a:ln>
  </c:spPr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strRef>
              <c:f>'FORK LENGHT'!$B$1:$B$1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000000"/>
            </a:solidFill>
            <a:ln>
              <a:noFill/>
            </a:ln>
          </c:spPr>
          <c:dLbls>
            <c:dLblPos val="ctr"/>
            <c:showLegendKey val="0"/>
            <c:showVal val="0"/>
            <c:showCatName val="0"/>
            <c:showSerName val="0"/>
            <c:showPercent val="0"/>
          </c:dLbls>
          <c:cat>
            <c:strRef>
              <c:f>'FORK LENGHT'!$A$2:$A$15</c:f>
              <c:strCache>
                <c:ptCount val="14"/>
                <c:pt idx="0">
                  <c:v>28-32</c:v>
                </c:pt>
                <c:pt idx="1">
                  <c:v>32-36</c:v>
                </c:pt>
                <c:pt idx="2">
                  <c:v>36-40</c:v>
                </c:pt>
                <c:pt idx="3">
                  <c:v>40-44</c:v>
                </c:pt>
                <c:pt idx="4">
                  <c:v>44-48</c:v>
                </c:pt>
                <c:pt idx="5">
                  <c:v>48-52</c:v>
                </c:pt>
                <c:pt idx="6">
                  <c:v>52-56</c:v>
                </c:pt>
                <c:pt idx="7">
                  <c:v>56-60</c:v>
                </c:pt>
                <c:pt idx="8">
                  <c:v>60-64</c:v>
                </c:pt>
                <c:pt idx="9">
                  <c:v>64-68</c:v>
                </c:pt>
                <c:pt idx="10">
                  <c:v>68-72</c:v>
                </c:pt>
                <c:pt idx="11">
                  <c:v>72-76</c:v>
                </c:pt>
                <c:pt idx="12">
                  <c:v>76-80</c:v>
                </c:pt>
                <c:pt idx="13">
                  <c:v>80-84</c:v>
                </c:pt>
              </c:strCache>
            </c:strRef>
          </c:cat>
          <c:val>
            <c:numRef>
              <c:f>'FORK LENGHT'!$B$2:$B$15</c:f>
              <c:numCache>
                <c:formatCode>General</c:formatCode>
                <c:ptCount val="14"/>
                <c:pt idx="0">
                  <c:v>17</c:v>
                </c:pt>
                <c:pt idx="1">
                  <c:v>22</c:v>
                </c:pt>
                <c:pt idx="2">
                  <c:v>270</c:v>
                </c:pt>
                <c:pt idx="3">
                  <c:v>41</c:v>
                </c:pt>
                <c:pt idx="4">
                  <c:v>37</c:v>
                </c:pt>
                <c:pt idx="5">
                  <c:v>21</c:v>
                </c:pt>
                <c:pt idx="6">
                  <c:v>19</c:v>
                </c:pt>
                <c:pt idx="7">
                  <c:v>9</c:v>
                </c:pt>
                <c:pt idx="8">
                  <c:v>3</c:v>
                </c:pt>
                <c:pt idx="9">
                  <c:v>8</c:v>
                </c:pt>
                <c:pt idx="10">
                  <c:v>3</c:v>
                </c:pt>
                <c:pt idx="11">
                  <c:v>4</c:v>
                </c:pt>
                <c:pt idx="12">
                  <c:v>0</c:v>
                </c:pt>
                <c:pt idx="13">
                  <c:v>1</c:v>
                </c:pt>
              </c:numCache>
            </c:numRef>
          </c:val>
        </c:ser>
        <c:ser>
          <c:idx val="1"/>
          <c:order val="1"/>
          <c:tx>
            <c:strRef>
              <c:f>'FORK LENGHT'!$C$1:$C$1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bfbfbf"/>
            </a:solidFill>
            <a:ln>
              <a:noFill/>
            </a:ln>
          </c:spPr>
          <c:dLbls>
            <c:dLblPos val="ctr"/>
            <c:showLegendKey val="0"/>
            <c:showVal val="0"/>
            <c:showCatName val="0"/>
            <c:showSerName val="0"/>
            <c:showPercent val="0"/>
          </c:dLbls>
          <c:cat>
            <c:strRef>
              <c:f>'FORK LENGHT'!$A$2:$A$15</c:f>
              <c:strCache>
                <c:ptCount val="14"/>
                <c:pt idx="0">
                  <c:v>28-32</c:v>
                </c:pt>
                <c:pt idx="1">
                  <c:v>32-36</c:v>
                </c:pt>
                <c:pt idx="2">
                  <c:v>36-40</c:v>
                </c:pt>
                <c:pt idx="3">
                  <c:v>40-44</c:v>
                </c:pt>
                <c:pt idx="4">
                  <c:v>44-48</c:v>
                </c:pt>
                <c:pt idx="5">
                  <c:v>48-52</c:v>
                </c:pt>
                <c:pt idx="6">
                  <c:v>52-56</c:v>
                </c:pt>
                <c:pt idx="7">
                  <c:v>56-60</c:v>
                </c:pt>
                <c:pt idx="8">
                  <c:v>60-64</c:v>
                </c:pt>
                <c:pt idx="9">
                  <c:v>64-68</c:v>
                </c:pt>
                <c:pt idx="10">
                  <c:v>68-72</c:v>
                </c:pt>
                <c:pt idx="11">
                  <c:v>72-76</c:v>
                </c:pt>
                <c:pt idx="12">
                  <c:v>76-80</c:v>
                </c:pt>
                <c:pt idx="13">
                  <c:v>80-84</c:v>
                </c:pt>
              </c:strCache>
            </c:strRef>
          </c:cat>
          <c:val>
            <c:numRef>
              <c:f>'FORK LENGHT'!$C$2:$C$15</c:f>
              <c:numCache>
                <c:formatCode>General</c:formatCode>
                <c:ptCount val="14"/>
                <c:pt idx="0">
                  <c:v>7</c:v>
                </c:pt>
                <c:pt idx="1">
                  <c:v>22</c:v>
                </c:pt>
                <c:pt idx="2">
                  <c:v>277</c:v>
                </c:pt>
                <c:pt idx="3">
                  <c:v>31</c:v>
                </c:pt>
                <c:pt idx="4">
                  <c:v>42</c:v>
                </c:pt>
                <c:pt idx="5">
                  <c:v>42</c:v>
                </c:pt>
                <c:pt idx="6">
                  <c:v>40</c:v>
                </c:pt>
                <c:pt idx="7">
                  <c:v>8</c:v>
                </c:pt>
                <c:pt idx="8">
                  <c:v>6</c:v>
                </c:pt>
                <c:pt idx="9">
                  <c:v>4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219"/>
        <c:overlap val="-27"/>
        <c:axId val="65133535"/>
        <c:axId val="87709697"/>
      </c:barChart>
      <c:catAx>
        <c:axId val="65133535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crossAx val="87709697"/>
        <c:crosses val="autoZero"/>
        <c:auto val="1"/>
        <c:lblAlgn val="ctr"/>
        <c:lblOffset val="100"/>
      </c:catAx>
      <c:valAx>
        <c:axId val="87709697"/>
        <c:scaling>
          <c:orientation val="minMax"/>
        </c:scaling>
        <c:delete val="0"/>
        <c:axPos val="l"/>
        <c:majorTickMark val="none"/>
        <c:minorTickMark val="none"/>
        <c:tickLblPos val="nextTo"/>
        <c:spPr>
          <a:ln w="9360">
            <a:noFill/>
          </a:ln>
        </c:spPr>
        <c:crossAx val="65133535"/>
        <c:crosses val="autoZero"/>
      </c:valAx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</c:legend>
    <c:plotVisOnly val="1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'BODY INDEXES FEMALES'!$B$1:$B$1</c:f>
              <c:strCache>
                <c:ptCount val="1"/>
                <c:pt idx="0">
                  <c:v>IH</c:v>
                </c:pt>
              </c:strCache>
            </c:strRef>
          </c:tx>
          <c:spPr>
            <a:solidFill>
              <a:srgbClr val="ff0000"/>
            </a:solidFill>
            <a:ln w="28440">
              <a:solidFill>
                <a:srgbClr val="ff0000"/>
              </a:solidFill>
              <a:round/>
            </a:ln>
          </c:spPr>
          <c:marker>
            <c:symbol val="square"/>
            <c:size val="5"/>
            <c:spPr>
              <a:solidFill>
                <a:srgbClr val="ee4000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noEndCap val="0"/>
            <c:plus>
              <c:numRef>
                <c:f>'BODY INDEXES FEMALES'!$C$2:$C$13</c:f>
                <c:numCache>
                  <c:formatCode>General</c:formatCode>
                  <c:ptCount val="12"/>
                  <c:pt idx="0">
                    <c:v>0.324995034929127</c:v>
                  </c:pt>
                  <c:pt idx="1">
                    <c:v>0.270332565469902</c:v>
                  </c:pt>
                  <c:pt idx="2">
                    <c:v>0.152130434443138</c:v>
                  </c:pt>
                  <c:pt idx="3">
                    <c:v>0.104907414135725</c:v>
                  </c:pt>
                  <c:pt idx="4">
                    <c:v>0.112718410215828</c:v>
                  </c:pt>
                  <c:pt idx="5">
                    <c:v>0.235704852851816</c:v>
                  </c:pt>
                  <c:pt idx="6">
                    <c:v>0.391244429333304</c:v>
                  </c:pt>
                  <c:pt idx="7">
                    <c:v>0.219390521447016</c:v>
                  </c:pt>
                  <c:pt idx="8">
                    <c:v/>
                  </c:pt>
                  <c:pt idx="9">
                    <c:v>0.112944766670173</c:v>
                  </c:pt>
                  <c:pt idx="10">
                    <c:v>0.131106777712906</c:v>
                  </c:pt>
                  <c:pt idx="11">
                    <c:v>0.340865458931578</c:v>
                  </c:pt>
                </c:numCache>
              </c:numRef>
            </c:plus>
            <c:minus>
              <c:numRef>
                <c:f>'BODY INDEXES FEMALES'!$C$2:$C$13</c:f>
                <c:numCache>
                  <c:formatCode>General</c:formatCode>
                  <c:ptCount val="12"/>
                  <c:pt idx="0">
                    <c:v>0.324995034929127</c:v>
                  </c:pt>
                  <c:pt idx="1">
                    <c:v>0.270332565469902</c:v>
                  </c:pt>
                  <c:pt idx="2">
                    <c:v>0.152130434443138</c:v>
                  </c:pt>
                  <c:pt idx="3">
                    <c:v>0.104907414135725</c:v>
                  </c:pt>
                  <c:pt idx="4">
                    <c:v>0.112718410215828</c:v>
                  </c:pt>
                  <c:pt idx="5">
                    <c:v>0.235704852851816</c:v>
                  </c:pt>
                  <c:pt idx="6">
                    <c:v>0.391244429333304</c:v>
                  </c:pt>
                  <c:pt idx="7">
                    <c:v>0.219390521447016</c:v>
                  </c:pt>
                  <c:pt idx="8">
                    <c:v/>
                  </c:pt>
                  <c:pt idx="9">
                    <c:v>0.112944766670173</c:v>
                  </c:pt>
                  <c:pt idx="10">
                    <c:v>0.131106777712906</c:v>
                  </c:pt>
                  <c:pt idx="11">
                    <c:v>0.340865458931578</c:v>
                  </c:pt>
                </c:numCache>
              </c:numRef>
            </c:minus>
          </c:errBars>
          <c:cat>
            <c:strRef>
              <c:f>'BODY INDEXES FEMALES'!$A$2:$A$13</c:f>
              <c:strCache>
                <c:ptCount val="12"/>
                <c:pt idx="0">
                  <c:v>December</c:v>
                </c:pt>
                <c:pt idx="1">
                  <c:v>January</c:v>
                </c:pt>
                <c:pt idx="2">
                  <c:v>February</c:v>
                </c:pt>
                <c:pt idx="3">
                  <c:v>March</c:v>
                </c:pt>
                <c:pt idx="4">
                  <c:v>April</c:v>
                </c:pt>
                <c:pt idx="5">
                  <c:v>May</c:v>
                </c:pt>
                <c:pt idx="6">
                  <c:v>June</c:v>
                </c:pt>
                <c:pt idx="7">
                  <c:v>July</c:v>
                </c:pt>
                <c:pt idx="8">
                  <c:v>August</c:v>
                </c:pt>
                <c:pt idx="9">
                  <c:v>September</c:v>
                </c:pt>
                <c:pt idx="10">
                  <c:v>October</c:v>
                </c:pt>
                <c:pt idx="11">
                  <c:v>November</c:v>
                </c:pt>
              </c:strCache>
            </c:strRef>
          </c:cat>
          <c:val>
            <c:numRef>
              <c:f>'BODY INDEXES FEMALES'!$B$2:$B$13</c:f>
              <c:numCache>
                <c:formatCode>General</c:formatCode>
                <c:ptCount val="12"/>
                <c:pt idx="0">
                  <c:v>4.23186122404115</c:v>
                </c:pt>
                <c:pt idx="1">
                  <c:v>4.22414954498202</c:v>
                </c:pt>
                <c:pt idx="2">
                  <c:v>3.57774132216352</c:v>
                </c:pt>
                <c:pt idx="3">
                  <c:v>3.73978206420999</c:v>
                </c:pt>
                <c:pt idx="4">
                  <c:v>4.53790084133206</c:v>
                </c:pt>
                <c:pt idx="5">
                  <c:v>4.00728981868878</c:v>
                </c:pt>
                <c:pt idx="6">
                  <c:v>3.7305381194578</c:v>
                </c:pt>
                <c:pt idx="7">
                  <c:v>4.82149773376334</c:v>
                </c:pt>
                <c:pt idx="8">
                  <c:v/>
                </c:pt>
                <c:pt idx="9">
                  <c:v>3.69564498526863</c:v>
                </c:pt>
                <c:pt idx="10">
                  <c:v>3.46460498751854</c:v>
                </c:pt>
                <c:pt idx="11">
                  <c:v>2.8402670755527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'BODY INDEXES FEMALES'!$D$1:$D$1</c:f>
              <c:strCache>
                <c:ptCount val="1"/>
                <c:pt idx="0">
                  <c:v>IG</c:v>
                </c:pt>
              </c:strCache>
            </c:strRef>
          </c:tx>
          <c:spPr>
            <a:solidFill>
              <a:srgbClr val="7030a0"/>
            </a:solidFill>
            <a:ln w="28440">
              <a:solidFill>
                <a:srgbClr val="7030a0"/>
              </a:solidFill>
              <a:round/>
            </a:ln>
          </c:spPr>
          <c:marker>
            <c:symbol val="square"/>
            <c:size val="5"/>
            <c:spPr>
              <a:solidFill>
                <a:srgbClr val="ee4000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noEndCap val="0"/>
            <c:plus>
              <c:numRef>
                <c:f>'BODY INDEXES FEMALES'!$E$2:$E$13</c:f>
                <c:numCache>
                  <c:formatCode>General</c:formatCode>
                  <c:ptCount val="12"/>
                  <c:pt idx="0">
                    <c:v>0.0411230810706659</c:v>
                  </c:pt>
                  <c:pt idx="1">
                    <c:v>0.0427845944895881</c:v>
                  </c:pt>
                  <c:pt idx="2">
                    <c:v>0.0310993321906811</c:v>
                  </c:pt>
                  <c:pt idx="3">
                    <c:v>0.131643703196376</c:v>
                  </c:pt>
                  <c:pt idx="4">
                    <c:v>0.193388664498135</c:v>
                  </c:pt>
                  <c:pt idx="5">
                    <c:v>0.29517857182545</c:v>
                  </c:pt>
                  <c:pt idx="6">
                    <c:v>0.368993198505696</c:v>
                  </c:pt>
                  <c:pt idx="7">
                    <c:v>0.31579762096007</c:v>
                  </c:pt>
                  <c:pt idx="8">
                    <c:v/>
                  </c:pt>
                  <c:pt idx="9">
                    <c:v>0.245492659431267</c:v>
                  </c:pt>
                  <c:pt idx="10">
                    <c:v>0.0244345218002256</c:v>
                  </c:pt>
                  <c:pt idx="11">
                    <c:v>0.0504356114304945</c:v>
                  </c:pt>
                </c:numCache>
              </c:numRef>
            </c:plus>
            <c:minus>
              <c:numRef>
                <c:f>'BODY INDEXES FEMALES'!$E$2:$E$13</c:f>
                <c:numCache>
                  <c:formatCode>General</c:formatCode>
                  <c:ptCount val="12"/>
                  <c:pt idx="0">
                    <c:v>0.0411230810706659</c:v>
                  </c:pt>
                  <c:pt idx="1">
                    <c:v>0.0427845944895881</c:v>
                  </c:pt>
                  <c:pt idx="2">
                    <c:v>0.0310993321906811</c:v>
                  </c:pt>
                  <c:pt idx="3">
                    <c:v>0.131643703196376</c:v>
                  </c:pt>
                  <c:pt idx="4">
                    <c:v>0.193388664498135</c:v>
                  </c:pt>
                  <c:pt idx="5">
                    <c:v>0.29517857182545</c:v>
                  </c:pt>
                  <c:pt idx="6">
                    <c:v>0.368993198505696</c:v>
                  </c:pt>
                  <c:pt idx="7">
                    <c:v>0.31579762096007</c:v>
                  </c:pt>
                  <c:pt idx="8">
                    <c:v/>
                  </c:pt>
                  <c:pt idx="9">
                    <c:v>0.245492659431267</c:v>
                  </c:pt>
                  <c:pt idx="10">
                    <c:v>0.0244345218002256</c:v>
                  </c:pt>
                  <c:pt idx="11">
                    <c:v>0.0504356114304945</c:v>
                  </c:pt>
                </c:numCache>
              </c:numRef>
            </c:minus>
          </c:errBars>
          <c:cat>
            <c:strRef>
              <c:f>'BODY INDEXES FEMALES'!$A$2:$A$13</c:f>
              <c:strCache>
                <c:ptCount val="12"/>
                <c:pt idx="0">
                  <c:v>December</c:v>
                </c:pt>
                <c:pt idx="1">
                  <c:v>January</c:v>
                </c:pt>
                <c:pt idx="2">
                  <c:v>February</c:v>
                </c:pt>
                <c:pt idx="3">
                  <c:v>March</c:v>
                </c:pt>
                <c:pt idx="4">
                  <c:v>April</c:v>
                </c:pt>
                <c:pt idx="5">
                  <c:v>May</c:v>
                </c:pt>
                <c:pt idx="6">
                  <c:v>June</c:v>
                </c:pt>
                <c:pt idx="7">
                  <c:v>July</c:v>
                </c:pt>
                <c:pt idx="8">
                  <c:v>August</c:v>
                </c:pt>
                <c:pt idx="9">
                  <c:v>September</c:v>
                </c:pt>
                <c:pt idx="10">
                  <c:v>October</c:v>
                </c:pt>
                <c:pt idx="11">
                  <c:v>November</c:v>
                </c:pt>
              </c:strCache>
            </c:strRef>
          </c:cat>
          <c:val>
            <c:numRef>
              <c:f>'BODY INDEXES FEMALES'!$D$2:$D$13</c:f>
              <c:numCache>
                <c:formatCode>General</c:formatCode>
                <c:ptCount val="12"/>
                <c:pt idx="0">
                  <c:v>0.268102530212457</c:v>
                </c:pt>
                <c:pt idx="1">
                  <c:v>0.59151656697203</c:v>
                </c:pt>
                <c:pt idx="2">
                  <c:v>0.554384094927545</c:v>
                </c:pt>
                <c:pt idx="3">
                  <c:v>1.19795687239673</c:v>
                </c:pt>
                <c:pt idx="4">
                  <c:v>2.83029612187084</c:v>
                </c:pt>
                <c:pt idx="5">
                  <c:v>1.84199752320555</c:v>
                </c:pt>
                <c:pt idx="6">
                  <c:v>0.826931730371966</c:v>
                </c:pt>
                <c:pt idx="7">
                  <c:v>4.18821063291538</c:v>
                </c:pt>
                <c:pt idx="8">
                  <c:v/>
                </c:pt>
                <c:pt idx="9">
                  <c:v>1.81500378207538</c:v>
                </c:pt>
                <c:pt idx="10">
                  <c:v>0.343384582523515</c:v>
                </c:pt>
                <c:pt idx="11">
                  <c:v>0.341428971856635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'BODY INDEXES FEMALES'!$F$1:$F$1</c:f>
              <c:strCache>
                <c:ptCount val="1"/>
                <c:pt idx="0">
                  <c:v>IN</c:v>
                </c:pt>
              </c:strCache>
            </c:strRef>
          </c:tx>
          <c:spPr>
            <a:solidFill>
              <a:srgbClr val="00b050"/>
            </a:solidFill>
            <a:ln w="28440">
              <a:solidFill>
                <a:srgbClr val="00b050"/>
              </a:solidFill>
              <a:round/>
            </a:ln>
          </c:spPr>
          <c:marker>
            <c:symbol val="square"/>
            <c:size val="5"/>
            <c:spPr>
              <a:solidFill>
                <a:srgbClr val="ee4000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noEndCap val="0"/>
            <c:plus>
              <c:numRef>
                <c:f>'BODY INDEXES FEMALES'!$G$2:$G$13</c:f>
                <c:numCache>
                  <c:formatCode>General</c:formatCode>
                  <c:ptCount val="12"/>
                  <c:pt idx="0">
                    <c:v>2.2941485851935E-005</c:v>
                  </c:pt>
                  <c:pt idx="1">
                    <c:v>1.66186677180857E-005</c:v>
                  </c:pt>
                  <c:pt idx="2">
                    <c:v>1.11969120856157E-005</c:v>
                  </c:pt>
                  <c:pt idx="3">
                    <c:v>2.65850598321416E-005</c:v>
                  </c:pt>
                  <c:pt idx="4">
                    <c:v>2.43500962983253E-005</c:v>
                  </c:pt>
                  <c:pt idx="5">
                    <c:v>1.4542033229382E-005</c:v>
                  </c:pt>
                  <c:pt idx="6">
                    <c:v>4.29233379892714E-006</c:v>
                  </c:pt>
                  <c:pt idx="7">
                    <c:v>3.13713632837763E-005</c:v>
                  </c:pt>
                  <c:pt idx="8">
                    <c:v/>
                  </c:pt>
                  <c:pt idx="9">
                    <c:v>1.07283982618122E-005</c:v>
                  </c:pt>
                  <c:pt idx="10">
                    <c:v>8.80477115482616E-006</c:v>
                  </c:pt>
                  <c:pt idx="11">
                    <c:v>2.378480440732E-005</c:v>
                  </c:pt>
                </c:numCache>
              </c:numRef>
            </c:plus>
            <c:minus>
              <c:numRef>
                <c:f>'BODY INDEXES FEMALES'!$G$2:$G$13</c:f>
                <c:numCache>
                  <c:formatCode>General</c:formatCode>
                  <c:ptCount val="12"/>
                  <c:pt idx="0">
                    <c:v>2.2941485851935E-005</c:v>
                  </c:pt>
                  <c:pt idx="1">
                    <c:v>1.66186677180857E-005</c:v>
                  </c:pt>
                  <c:pt idx="2">
                    <c:v>1.11969120856157E-005</c:v>
                  </c:pt>
                  <c:pt idx="3">
                    <c:v>2.65850598321416E-005</c:v>
                  </c:pt>
                  <c:pt idx="4">
                    <c:v>2.43500962983253E-005</c:v>
                  </c:pt>
                  <c:pt idx="5">
                    <c:v>1.4542033229382E-005</c:v>
                  </c:pt>
                  <c:pt idx="6">
                    <c:v>4.29233379892714E-006</c:v>
                  </c:pt>
                  <c:pt idx="7">
                    <c:v>3.13713632837763E-005</c:v>
                  </c:pt>
                  <c:pt idx="8">
                    <c:v/>
                  </c:pt>
                  <c:pt idx="9">
                    <c:v>1.07283982618122E-005</c:v>
                  </c:pt>
                  <c:pt idx="10">
                    <c:v>8.80477115482616E-006</c:v>
                  </c:pt>
                  <c:pt idx="11">
                    <c:v>2.378480440732E-005</c:v>
                  </c:pt>
                </c:numCache>
              </c:numRef>
            </c:minus>
          </c:errBars>
          <c:cat>
            <c:strRef>
              <c:f>'BODY INDEXES FEMALES'!$A$2:$A$13</c:f>
              <c:strCache>
                <c:ptCount val="12"/>
                <c:pt idx="0">
                  <c:v>December</c:v>
                </c:pt>
                <c:pt idx="1">
                  <c:v>January</c:v>
                </c:pt>
                <c:pt idx="2">
                  <c:v>February</c:v>
                </c:pt>
                <c:pt idx="3">
                  <c:v>March</c:v>
                </c:pt>
                <c:pt idx="4">
                  <c:v>April</c:v>
                </c:pt>
                <c:pt idx="5">
                  <c:v>May</c:v>
                </c:pt>
                <c:pt idx="6">
                  <c:v>June</c:v>
                </c:pt>
                <c:pt idx="7">
                  <c:v>July</c:v>
                </c:pt>
                <c:pt idx="8">
                  <c:v>August</c:v>
                </c:pt>
                <c:pt idx="9">
                  <c:v>September</c:v>
                </c:pt>
                <c:pt idx="10">
                  <c:v>October</c:v>
                </c:pt>
                <c:pt idx="11">
                  <c:v>November</c:v>
                </c:pt>
              </c:strCache>
            </c:strRef>
          </c:cat>
          <c:val>
            <c:numRef>
              <c:f>'BODY INDEXES FEMALES'!$F$2:$F$13</c:f>
              <c:numCache>
                <c:formatCode>General</c:formatCode>
                <c:ptCount val="12"/>
                <c:pt idx="0">
                  <c:v>0.00132632776911758</c:v>
                </c:pt>
                <c:pt idx="1">
                  <c:v>0.00131399452476581</c:v>
                </c:pt>
                <c:pt idx="2">
                  <c:v>0.0012655205195907</c:v>
                </c:pt>
                <c:pt idx="3">
                  <c:v>0.00125774959646875</c:v>
                </c:pt>
                <c:pt idx="4">
                  <c:v>0.00149841204478244</c:v>
                </c:pt>
                <c:pt idx="5">
                  <c:v>0.00129915974138584</c:v>
                </c:pt>
                <c:pt idx="6">
                  <c:v>0.00132893710001893</c:v>
                </c:pt>
                <c:pt idx="7">
                  <c:v>0.00135685287335072</c:v>
                </c:pt>
                <c:pt idx="8">
                  <c:v/>
                </c:pt>
                <c:pt idx="9">
                  <c:v>0.0012592926311306</c:v>
                </c:pt>
                <c:pt idx="10">
                  <c:v>0.00136780835149157</c:v>
                </c:pt>
                <c:pt idx="11">
                  <c:v>0.00132198880257134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upDownBars>
          <c:gapWidth val="150"/>
          <c:upBars/>
          <c:downBars/>
        </c:upDownBars>
        <c:marker val="1"/>
        <c:axId val="67089004"/>
        <c:axId val="49978307"/>
      </c:lineChart>
      <c:catAx>
        <c:axId val="6708900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crossAx val="49978307"/>
        <c:crosses val="autoZero"/>
        <c:auto val="1"/>
        <c:lblAlgn val="ctr"/>
        <c:lblOffset val="100"/>
      </c:catAx>
      <c:valAx>
        <c:axId val="49978307"/>
        <c:scaling>
          <c:orientation val="minMax"/>
          <c:max val="0.00155000000000001"/>
          <c:min val="0.00115000000000001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b="1" sz="1000">
                    <a:solidFill>
                      <a:srgbClr val="000000"/>
                    </a:solidFill>
                    <a:latin typeface="Calibri"/>
                  </a:rPr>
                  <a:t>Índice nutricional</a:t>
                </a:r>
              </a:p>
            </c:rich>
          </c:tx>
          <c:layout/>
        </c:title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crossAx val="67089004"/>
        <c:crosses val="max"/>
      </c:valAx>
      <c:spPr>
        <a:solidFill>
          <a:srgbClr val="ffffff"/>
        </a:solidFill>
        <a:ln>
          <a:noFill/>
        </a:ln>
      </c:spPr>
    </c:plotArea>
    <c:legend>
      <c:legendPos val="r"/>
      <c:overlay val="0"/>
      <c:spPr>
        <a:noFill/>
        <a:ln>
          <a:noFill/>
        </a:ln>
      </c:spPr>
    </c:legend>
    <c:plotVisOnly val="1"/>
  </c:chart>
  <c:spPr>
    <a:solidFill>
      <a:srgbClr val="ffffff"/>
    </a:solidFill>
    <a:ln>
      <a:noFill/>
    </a:ln>
  </c:spPr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'BODY INDEXES FEMALES'!$D$1:$D$1</c:f>
              <c:strCache>
                <c:ptCount val="1"/>
                <c:pt idx="0">
                  <c:v>IG</c:v>
                </c:pt>
              </c:strCache>
            </c:strRef>
          </c:tx>
          <c:spPr>
            <a:solidFill>
              <a:srgbClr val="7030a0"/>
            </a:solidFill>
            <a:ln w="28440">
              <a:solidFill>
                <a:srgbClr val="7030a0"/>
              </a:solidFill>
              <a:round/>
            </a:ln>
          </c:spPr>
          <c:marker>
            <c:symbol val="square"/>
            <c:size val="5"/>
            <c:spPr>
              <a:solidFill>
                <a:srgbClr val="ee4000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noEndCap val="0"/>
            <c:plus>
              <c:numRef>
                <c:f>'BODY INDEXES FEMALES'!$E$2:$E$13</c:f>
                <c:numCache>
                  <c:formatCode>General</c:formatCode>
                  <c:ptCount val="12"/>
                  <c:pt idx="0">
                    <c:v>0.0411230810706659</c:v>
                  </c:pt>
                  <c:pt idx="1">
                    <c:v>0.0427845944895881</c:v>
                  </c:pt>
                  <c:pt idx="2">
                    <c:v>0.0310993321906811</c:v>
                  </c:pt>
                  <c:pt idx="3">
                    <c:v>0.131643703196376</c:v>
                  </c:pt>
                  <c:pt idx="4">
                    <c:v>0.193388664498135</c:v>
                  </c:pt>
                  <c:pt idx="5">
                    <c:v>0.29517857182545</c:v>
                  </c:pt>
                  <c:pt idx="6">
                    <c:v>0.368993198505696</c:v>
                  </c:pt>
                  <c:pt idx="7">
                    <c:v>0.31579762096007</c:v>
                  </c:pt>
                  <c:pt idx="8">
                    <c:v/>
                  </c:pt>
                  <c:pt idx="9">
                    <c:v>0.245492659431267</c:v>
                  </c:pt>
                  <c:pt idx="10">
                    <c:v>0.0244345218002256</c:v>
                  </c:pt>
                  <c:pt idx="11">
                    <c:v>0.0504356114304945</c:v>
                  </c:pt>
                </c:numCache>
              </c:numRef>
            </c:plus>
            <c:minus>
              <c:numRef>
                <c:f>'BODY INDEXES FEMALES'!$E$3:$E$14</c:f>
                <c:numCache>
                  <c:formatCode>General</c:formatCode>
                  <c:ptCount val="12"/>
                  <c:pt idx="0">
                    <c:v>0.0427845944895881</c:v>
                  </c:pt>
                  <c:pt idx="1">
                    <c:v>0.0310993321906811</c:v>
                  </c:pt>
                  <c:pt idx="2">
                    <c:v>0.131643703196376</c:v>
                  </c:pt>
                  <c:pt idx="3">
                    <c:v>0.193388664498135</c:v>
                  </c:pt>
                  <c:pt idx="4">
                    <c:v>0.29517857182545</c:v>
                  </c:pt>
                  <c:pt idx="5">
                    <c:v>0.368993198505696</c:v>
                  </c:pt>
                  <c:pt idx="6">
                    <c:v>0.31579762096007</c:v>
                  </c:pt>
                  <c:pt idx="7">
                    <c:v/>
                  </c:pt>
                  <c:pt idx="8">
                    <c:v>0.245492659431267</c:v>
                  </c:pt>
                  <c:pt idx="9">
                    <c:v>0.0244345218002256</c:v>
                  </c:pt>
                  <c:pt idx="10">
                    <c:v>0.0504356114304945</c:v>
                  </c:pt>
                  <c:pt idx="11">
                    <c:v/>
                  </c:pt>
                </c:numCache>
              </c:numRef>
            </c:minus>
          </c:errBars>
          <c:cat>
            <c:strRef>
              <c:f>'BODY INDEXES FEMALES'!$A$2:$A$13</c:f>
              <c:strCache>
                <c:ptCount val="12"/>
                <c:pt idx="0">
                  <c:v>December</c:v>
                </c:pt>
                <c:pt idx="1">
                  <c:v>January</c:v>
                </c:pt>
                <c:pt idx="2">
                  <c:v>February</c:v>
                </c:pt>
                <c:pt idx="3">
                  <c:v>March</c:v>
                </c:pt>
                <c:pt idx="4">
                  <c:v>April</c:v>
                </c:pt>
                <c:pt idx="5">
                  <c:v>May</c:v>
                </c:pt>
                <c:pt idx="6">
                  <c:v>June</c:v>
                </c:pt>
                <c:pt idx="7">
                  <c:v>July</c:v>
                </c:pt>
                <c:pt idx="8">
                  <c:v>August</c:v>
                </c:pt>
                <c:pt idx="9">
                  <c:v>September</c:v>
                </c:pt>
                <c:pt idx="10">
                  <c:v>October</c:v>
                </c:pt>
                <c:pt idx="11">
                  <c:v>November</c:v>
                </c:pt>
              </c:strCache>
            </c:strRef>
          </c:cat>
          <c:val>
            <c:numRef>
              <c:f>'BODY INDEXES FEMALES'!$D$2:$D$13</c:f>
              <c:numCache>
                <c:formatCode>General</c:formatCode>
                <c:ptCount val="12"/>
                <c:pt idx="0">
                  <c:v>0.268102530212457</c:v>
                </c:pt>
                <c:pt idx="1">
                  <c:v>0.59151656697203</c:v>
                </c:pt>
                <c:pt idx="2">
                  <c:v>0.554384094927545</c:v>
                </c:pt>
                <c:pt idx="3">
                  <c:v>1.19795687239673</c:v>
                </c:pt>
                <c:pt idx="4">
                  <c:v>2.83029612187084</c:v>
                </c:pt>
                <c:pt idx="5">
                  <c:v>1.84199752320555</c:v>
                </c:pt>
                <c:pt idx="6">
                  <c:v>0.826931730371966</c:v>
                </c:pt>
                <c:pt idx="7">
                  <c:v>4.18821063291538</c:v>
                </c:pt>
                <c:pt idx="8">
                  <c:v/>
                </c:pt>
                <c:pt idx="9">
                  <c:v>1.81500378207538</c:v>
                </c:pt>
                <c:pt idx="10">
                  <c:v>0.343384582523515</c:v>
                </c:pt>
                <c:pt idx="11">
                  <c:v>0.341428971856635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'BODY INDEXES FEMALES'!$B$1:$B$1</c:f>
              <c:strCache>
                <c:ptCount val="1"/>
                <c:pt idx="0">
                  <c:v>IH</c:v>
                </c:pt>
              </c:strCache>
            </c:strRef>
          </c:tx>
          <c:spPr>
            <a:solidFill>
              <a:srgbClr val="ff0000"/>
            </a:solidFill>
            <a:ln w="28440">
              <a:solidFill>
                <a:srgbClr val="ff0000"/>
              </a:solidFill>
              <a:round/>
            </a:ln>
          </c:spPr>
          <c:marker>
            <c:symbol val="square"/>
            <c:size val="5"/>
            <c:spPr>
              <a:solidFill>
                <a:srgbClr val="ee4000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noEndCap val="0"/>
            <c:plus>
              <c:numRef>
                <c:f>'BODY INDEXES FEMALES'!$C$3:$C$14</c:f>
                <c:numCache>
                  <c:formatCode>General</c:formatCode>
                  <c:ptCount val="12"/>
                  <c:pt idx="0">
                    <c:v>0.270332565469902</c:v>
                  </c:pt>
                  <c:pt idx="1">
                    <c:v>0.152130434443138</c:v>
                  </c:pt>
                  <c:pt idx="2">
                    <c:v>0.104907414135725</c:v>
                  </c:pt>
                  <c:pt idx="3">
                    <c:v>0.112718410215828</c:v>
                  </c:pt>
                  <c:pt idx="4">
                    <c:v>0.235704852851816</c:v>
                  </c:pt>
                  <c:pt idx="5">
                    <c:v>0.391244429333304</c:v>
                  </c:pt>
                  <c:pt idx="6">
                    <c:v>0.219390521447016</c:v>
                  </c:pt>
                  <c:pt idx="7">
                    <c:v/>
                  </c:pt>
                  <c:pt idx="8">
                    <c:v>0.112944766670173</c:v>
                  </c:pt>
                  <c:pt idx="9">
                    <c:v>0.131106777712906</c:v>
                  </c:pt>
                  <c:pt idx="10">
                    <c:v>0.340865458931578</c:v>
                  </c:pt>
                  <c:pt idx="11">
                    <c:v/>
                  </c:pt>
                </c:numCache>
              </c:numRef>
            </c:plus>
            <c:minus>
              <c:numRef>
                <c:f>'BODY INDEXES FEMALES'!$C$3:$C$14</c:f>
                <c:numCache>
                  <c:formatCode>General</c:formatCode>
                  <c:ptCount val="12"/>
                  <c:pt idx="0">
                    <c:v>0.270332565469902</c:v>
                  </c:pt>
                  <c:pt idx="1">
                    <c:v>0.152130434443138</c:v>
                  </c:pt>
                  <c:pt idx="2">
                    <c:v>0.104907414135725</c:v>
                  </c:pt>
                  <c:pt idx="3">
                    <c:v>0.112718410215828</c:v>
                  </c:pt>
                  <c:pt idx="4">
                    <c:v>0.235704852851816</c:v>
                  </c:pt>
                  <c:pt idx="5">
                    <c:v>0.391244429333304</c:v>
                  </c:pt>
                  <c:pt idx="6">
                    <c:v>0.219390521447016</c:v>
                  </c:pt>
                  <c:pt idx="7">
                    <c:v/>
                  </c:pt>
                  <c:pt idx="8">
                    <c:v>0.112944766670173</c:v>
                  </c:pt>
                  <c:pt idx="9">
                    <c:v>0.131106777712906</c:v>
                  </c:pt>
                  <c:pt idx="10">
                    <c:v>0.340865458931578</c:v>
                  </c:pt>
                  <c:pt idx="11">
                    <c:v/>
                  </c:pt>
                </c:numCache>
              </c:numRef>
            </c:minus>
          </c:errBars>
          <c:cat>
            <c:strRef>
              <c:f>'BODY INDEXES FEMALES'!$A$2:$A$13</c:f>
              <c:strCache>
                <c:ptCount val="12"/>
                <c:pt idx="0">
                  <c:v>December</c:v>
                </c:pt>
                <c:pt idx="1">
                  <c:v>January</c:v>
                </c:pt>
                <c:pt idx="2">
                  <c:v>February</c:v>
                </c:pt>
                <c:pt idx="3">
                  <c:v>March</c:v>
                </c:pt>
                <c:pt idx="4">
                  <c:v>April</c:v>
                </c:pt>
                <c:pt idx="5">
                  <c:v>May</c:v>
                </c:pt>
                <c:pt idx="6">
                  <c:v>June</c:v>
                </c:pt>
                <c:pt idx="7">
                  <c:v>July</c:v>
                </c:pt>
                <c:pt idx="8">
                  <c:v>August</c:v>
                </c:pt>
                <c:pt idx="9">
                  <c:v>September</c:v>
                </c:pt>
                <c:pt idx="10">
                  <c:v>October</c:v>
                </c:pt>
                <c:pt idx="11">
                  <c:v>November</c:v>
                </c:pt>
              </c:strCache>
            </c:strRef>
          </c:cat>
          <c:val>
            <c:numRef>
              <c:f>'BODY INDEXES FEMALES'!$B$2:$B$13</c:f>
              <c:numCache>
                <c:formatCode>General</c:formatCode>
                <c:ptCount val="12"/>
                <c:pt idx="0">
                  <c:v>4.23186122404115</c:v>
                </c:pt>
                <c:pt idx="1">
                  <c:v>4.22414954498202</c:v>
                </c:pt>
                <c:pt idx="2">
                  <c:v>3.57774132216352</c:v>
                </c:pt>
                <c:pt idx="3">
                  <c:v>3.73978206420999</c:v>
                </c:pt>
                <c:pt idx="4">
                  <c:v>4.53790084133206</c:v>
                </c:pt>
                <c:pt idx="5">
                  <c:v>4.00728981868878</c:v>
                </c:pt>
                <c:pt idx="6">
                  <c:v>3.7305381194578</c:v>
                </c:pt>
                <c:pt idx="7">
                  <c:v>4.82149773376334</c:v>
                </c:pt>
                <c:pt idx="8">
                  <c:v/>
                </c:pt>
                <c:pt idx="9">
                  <c:v>3.69564498526863</c:v>
                </c:pt>
                <c:pt idx="10">
                  <c:v>3.46460498751854</c:v>
                </c:pt>
                <c:pt idx="11">
                  <c:v>2.8402670755527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upDownBars>
          <c:gapWidth val="150"/>
          <c:upBars/>
          <c:downBars/>
        </c:upDownBars>
        <c:marker val="1"/>
        <c:axId val="35824346"/>
        <c:axId val="49751110"/>
      </c:lineChart>
      <c:catAx>
        <c:axId val="3582434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crossAx val="49751110"/>
        <c:crosses val="autoZero"/>
        <c:auto val="1"/>
        <c:lblAlgn val="ctr"/>
        <c:lblOffset val="100"/>
      </c:catAx>
      <c:valAx>
        <c:axId val="49751110"/>
        <c:scaling>
          <c:orientation val="minMax"/>
          <c:max val="6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b="1" sz="1000">
                    <a:solidFill>
                      <a:srgbClr val="000000"/>
                    </a:solidFill>
                    <a:latin typeface="Calibri"/>
                  </a:rPr>
                  <a:t>Índice hepatosomático</a:t>
                </a:r>
              </a:p>
            </c:rich>
          </c:tx>
          <c:layout/>
        </c:title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crossAx val="35824346"/>
        <c:crosses val="max"/>
      </c:valAx>
      <c:spPr>
        <a:solidFill>
          <a:srgbClr val="ffffff"/>
        </a:solidFill>
        <a:ln>
          <a:noFill/>
        </a:ln>
      </c:spPr>
    </c:plotArea>
    <c:legend>
      <c:legendPos val="r"/>
      <c:overlay val="0"/>
      <c:spPr>
        <a:noFill/>
        <a:ln>
          <a:noFill/>
        </a:ln>
      </c:spPr>
    </c:legend>
    <c:plotVisOnly val="1"/>
  </c:chart>
  <c:spPr>
    <a:solidFill>
      <a:srgbClr val="ffffff"/>
    </a:solidFill>
    <a:ln>
      <a:noFill/>
    </a:ln>
  </c:spPr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'BODY INDEXES FEMALES'!$D$1:$D$1</c:f>
              <c:strCache>
                <c:ptCount val="1"/>
                <c:pt idx="0">
                  <c:v>IG</c:v>
                </c:pt>
              </c:strCache>
            </c:strRef>
          </c:tx>
          <c:spPr>
            <a:solidFill>
              <a:srgbClr val="7030a0"/>
            </a:solidFill>
            <a:ln w="28440">
              <a:solidFill>
                <a:srgbClr val="7030a0"/>
              </a:solidFill>
              <a:round/>
            </a:ln>
          </c:spPr>
          <c:marker>
            <c:symbol val="square"/>
            <c:size val="5"/>
            <c:spPr>
              <a:solidFill>
                <a:srgbClr val="ee4000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noEndCap val="0"/>
            <c:plus>
              <c:numRef>
                <c:f>'BODY INDEXES FEMALES'!$E$3:$E$14</c:f>
                <c:numCache>
                  <c:formatCode>General</c:formatCode>
                  <c:ptCount val="12"/>
                  <c:pt idx="0">
                    <c:v>0.0427845944895881</c:v>
                  </c:pt>
                  <c:pt idx="1">
                    <c:v>0.0310993321906811</c:v>
                  </c:pt>
                  <c:pt idx="2">
                    <c:v>0.131643703196376</c:v>
                  </c:pt>
                  <c:pt idx="3">
                    <c:v>0.193388664498135</c:v>
                  </c:pt>
                  <c:pt idx="4">
                    <c:v>0.29517857182545</c:v>
                  </c:pt>
                  <c:pt idx="5">
                    <c:v>0.368993198505696</c:v>
                  </c:pt>
                  <c:pt idx="6">
                    <c:v>0.31579762096007</c:v>
                  </c:pt>
                  <c:pt idx="7">
                    <c:v/>
                  </c:pt>
                  <c:pt idx="8">
                    <c:v>0.245492659431267</c:v>
                  </c:pt>
                  <c:pt idx="9">
                    <c:v>0.0244345218002256</c:v>
                  </c:pt>
                  <c:pt idx="10">
                    <c:v>0.0504356114304945</c:v>
                  </c:pt>
                  <c:pt idx="11">
                    <c:v/>
                  </c:pt>
                </c:numCache>
              </c:numRef>
            </c:plus>
            <c:minus>
              <c:numRef>
                <c:f>'BODY INDEXES FEMALES'!$E$3:$E$14</c:f>
                <c:numCache>
                  <c:formatCode>General</c:formatCode>
                  <c:ptCount val="12"/>
                  <c:pt idx="0">
                    <c:v>0.0427845944895881</c:v>
                  </c:pt>
                  <c:pt idx="1">
                    <c:v>0.0310993321906811</c:v>
                  </c:pt>
                  <c:pt idx="2">
                    <c:v>0.131643703196376</c:v>
                  </c:pt>
                  <c:pt idx="3">
                    <c:v>0.193388664498135</c:v>
                  </c:pt>
                  <c:pt idx="4">
                    <c:v>0.29517857182545</c:v>
                  </c:pt>
                  <c:pt idx="5">
                    <c:v>0.368993198505696</c:v>
                  </c:pt>
                  <c:pt idx="6">
                    <c:v>0.31579762096007</c:v>
                  </c:pt>
                  <c:pt idx="7">
                    <c:v/>
                  </c:pt>
                  <c:pt idx="8">
                    <c:v>0.245492659431267</c:v>
                  </c:pt>
                  <c:pt idx="9">
                    <c:v>0.0244345218002256</c:v>
                  </c:pt>
                  <c:pt idx="10">
                    <c:v>0.0504356114304945</c:v>
                  </c:pt>
                  <c:pt idx="11">
                    <c:v/>
                  </c:pt>
                </c:numCache>
              </c:numRef>
            </c:minus>
          </c:errBars>
          <c:cat>
            <c:strRef>
              <c:f>'BODY INDEXES FEMALES'!$A$2:$A$13</c:f>
              <c:strCache>
                <c:ptCount val="12"/>
                <c:pt idx="0">
                  <c:v>December</c:v>
                </c:pt>
                <c:pt idx="1">
                  <c:v>January</c:v>
                </c:pt>
                <c:pt idx="2">
                  <c:v>February</c:v>
                </c:pt>
                <c:pt idx="3">
                  <c:v>March</c:v>
                </c:pt>
                <c:pt idx="4">
                  <c:v>April</c:v>
                </c:pt>
                <c:pt idx="5">
                  <c:v>May</c:v>
                </c:pt>
                <c:pt idx="6">
                  <c:v>June</c:v>
                </c:pt>
                <c:pt idx="7">
                  <c:v>July</c:v>
                </c:pt>
                <c:pt idx="8">
                  <c:v>August</c:v>
                </c:pt>
                <c:pt idx="9">
                  <c:v>September</c:v>
                </c:pt>
                <c:pt idx="10">
                  <c:v>October</c:v>
                </c:pt>
                <c:pt idx="11">
                  <c:v>November</c:v>
                </c:pt>
              </c:strCache>
            </c:strRef>
          </c:cat>
          <c:val>
            <c:numRef>
              <c:f>'BODY INDEXES FEMALES'!$D$2:$D$13</c:f>
              <c:numCache>
                <c:formatCode>General</c:formatCode>
                <c:ptCount val="12"/>
                <c:pt idx="0">
                  <c:v>0.268102530212457</c:v>
                </c:pt>
                <c:pt idx="1">
                  <c:v>0.59151656697203</c:v>
                </c:pt>
                <c:pt idx="2">
                  <c:v>0.554384094927545</c:v>
                </c:pt>
                <c:pt idx="3">
                  <c:v>1.19795687239673</c:v>
                </c:pt>
                <c:pt idx="4">
                  <c:v>2.83029612187084</c:v>
                </c:pt>
                <c:pt idx="5">
                  <c:v>1.84199752320555</c:v>
                </c:pt>
                <c:pt idx="6">
                  <c:v>0.826931730371966</c:v>
                </c:pt>
                <c:pt idx="7">
                  <c:v>4.18821063291538</c:v>
                </c:pt>
                <c:pt idx="8">
                  <c:v/>
                </c:pt>
                <c:pt idx="9">
                  <c:v>1.81500378207538</c:v>
                </c:pt>
                <c:pt idx="10">
                  <c:v>0.343384582523515</c:v>
                </c:pt>
                <c:pt idx="11">
                  <c:v>0.341428971856635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'BODY INDEXES FEMALES'!$F$1:$F$1</c:f>
              <c:strCache>
                <c:ptCount val="1"/>
                <c:pt idx="0">
                  <c:v>IN</c:v>
                </c:pt>
              </c:strCache>
            </c:strRef>
          </c:tx>
          <c:spPr>
            <a:solidFill>
              <a:srgbClr val="00b050"/>
            </a:solidFill>
            <a:ln w="28440">
              <a:solidFill>
                <a:srgbClr val="00b050"/>
              </a:solidFill>
              <a:round/>
            </a:ln>
          </c:spPr>
          <c:marker>
            <c:symbol val="square"/>
            <c:size val="5"/>
            <c:spPr>
              <a:solidFill>
                <a:srgbClr val="ee4000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noEndCap val="0"/>
            <c:plus>
              <c:numRef>
                <c:f>'BODY INDEXES FEMALES'!$G$3:$G$14</c:f>
                <c:numCache>
                  <c:formatCode>General</c:formatCode>
                  <c:ptCount val="12"/>
                  <c:pt idx="0">
                    <c:v>1.66186677180857E-005</c:v>
                  </c:pt>
                  <c:pt idx="1">
                    <c:v>1.11969120856157E-005</c:v>
                  </c:pt>
                  <c:pt idx="2">
                    <c:v>2.65850598321416E-005</c:v>
                  </c:pt>
                  <c:pt idx="3">
                    <c:v>2.43500962983253E-005</c:v>
                  </c:pt>
                  <c:pt idx="4">
                    <c:v>1.4542033229382E-005</c:v>
                  </c:pt>
                  <c:pt idx="5">
                    <c:v>4.29233379892714E-006</c:v>
                  </c:pt>
                  <c:pt idx="6">
                    <c:v>3.13713632837763E-005</c:v>
                  </c:pt>
                  <c:pt idx="7">
                    <c:v/>
                  </c:pt>
                  <c:pt idx="8">
                    <c:v>1.07283982618122E-005</c:v>
                  </c:pt>
                  <c:pt idx="9">
                    <c:v>8.80477115482616E-006</c:v>
                  </c:pt>
                  <c:pt idx="10">
                    <c:v>2.378480440732E-005</c:v>
                  </c:pt>
                  <c:pt idx="11">
                    <c:v/>
                  </c:pt>
                </c:numCache>
              </c:numRef>
            </c:plus>
            <c:minus>
              <c:numRef>
                <c:f>'BODY INDEXES FEMALES'!$G$3:$G$14</c:f>
                <c:numCache>
                  <c:formatCode>General</c:formatCode>
                  <c:ptCount val="12"/>
                  <c:pt idx="0">
                    <c:v>1.66186677180857E-005</c:v>
                  </c:pt>
                  <c:pt idx="1">
                    <c:v>1.11969120856157E-005</c:v>
                  </c:pt>
                  <c:pt idx="2">
                    <c:v>2.65850598321416E-005</c:v>
                  </c:pt>
                  <c:pt idx="3">
                    <c:v>2.43500962983253E-005</c:v>
                  </c:pt>
                  <c:pt idx="4">
                    <c:v>1.4542033229382E-005</c:v>
                  </c:pt>
                  <c:pt idx="5">
                    <c:v>4.29233379892714E-006</c:v>
                  </c:pt>
                  <c:pt idx="6">
                    <c:v>3.13713632837763E-005</c:v>
                  </c:pt>
                  <c:pt idx="7">
                    <c:v/>
                  </c:pt>
                  <c:pt idx="8">
                    <c:v>1.07283982618122E-005</c:v>
                  </c:pt>
                  <c:pt idx="9">
                    <c:v>8.80477115482616E-006</c:v>
                  </c:pt>
                  <c:pt idx="10">
                    <c:v>2.378480440732E-005</c:v>
                  </c:pt>
                  <c:pt idx="11">
                    <c:v/>
                  </c:pt>
                </c:numCache>
              </c:numRef>
            </c:minus>
          </c:errBars>
          <c:cat>
            <c:strRef>
              <c:f>'BODY INDEXES FEMALES'!$A$2:$A$13</c:f>
              <c:strCache>
                <c:ptCount val="12"/>
                <c:pt idx="0">
                  <c:v>December</c:v>
                </c:pt>
                <c:pt idx="1">
                  <c:v>January</c:v>
                </c:pt>
                <c:pt idx="2">
                  <c:v>February</c:v>
                </c:pt>
                <c:pt idx="3">
                  <c:v>March</c:v>
                </c:pt>
                <c:pt idx="4">
                  <c:v>April</c:v>
                </c:pt>
                <c:pt idx="5">
                  <c:v>May</c:v>
                </c:pt>
                <c:pt idx="6">
                  <c:v>June</c:v>
                </c:pt>
                <c:pt idx="7">
                  <c:v>July</c:v>
                </c:pt>
                <c:pt idx="8">
                  <c:v>August</c:v>
                </c:pt>
                <c:pt idx="9">
                  <c:v>September</c:v>
                </c:pt>
                <c:pt idx="10">
                  <c:v>October</c:v>
                </c:pt>
                <c:pt idx="11">
                  <c:v>November</c:v>
                </c:pt>
              </c:strCache>
            </c:strRef>
          </c:cat>
          <c:val>
            <c:numRef>
              <c:f>'BODY INDEXES FEMALES'!$F$2:$F$13</c:f>
              <c:numCache>
                <c:formatCode>General</c:formatCode>
                <c:ptCount val="12"/>
                <c:pt idx="0">
                  <c:v>0.00132632776911758</c:v>
                </c:pt>
                <c:pt idx="1">
                  <c:v>0.00131399452476581</c:v>
                </c:pt>
                <c:pt idx="2">
                  <c:v>0.0012655205195907</c:v>
                </c:pt>
                <c:pt idx="3">
                  <c:v>0.00125774959646875</c:v>
                </c:pt>
                <c:pt idx="4">
                  <c:v>0.00149841204478244</c:v>
                </c:pt>
                <c:pt idx="5">
                  <c:v>0.00129915974138584</c:v>
                </c:pt>
                <c:pt idx="6">
                  <c:v>0.00132893710001893</c:v>
                </c:pt>
                <c:pt idx="7">
                  <c:v>0.00135685287335072</c:v>
                </c:pt>
                <c:pt idx="8">
                  <c:v/>
                </c:pt>
                <c:pt idx="9">
                  <c:v>0.0012592926311306</c:v>
                </c:pt>
                <c:pt idx="10">
                  <c:v>0.00136780835149157</c:v>
                </c:pt>
                <c:pt idx="11">
                  <c:v>0.00132198880257134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upDownBars>
          <c:gapWidth val="150"/>
          <c:upBars/>
          <c:downBars/>
        </c:upDownBars>
        <c:marker val="1"/>
        <c:axId val="33182020"/>
        <c:axId val="49886478"/>
      </c:lineChart>
      <c:catAx>
        <c:axId val="3318202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crossAx val="49886478"/>
        <c:crosses val="autoZero"/>
        <c:auto val="1"/>
        <c:lblAlgn val="ctr"/>
        <c:lblOffset val="100"/>
      </c:catAx>
      <c:valAx>
        <c:axId val="49886478"/>
        <c:scaling>
          <c:orientation val="minMax"/>
          <c:max val="0.00155000000000001"/>
          <c:min val="0.00115000000000001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b="1" sz="1000">
                    <a:solidFill>
                      <a:srgbClr val="000000"/>
                    </a:solidFill>
                    <a:latin typeface="Calibri"/>
                  </a:rPr>
                  <a:t>Índice nutricional</a:t>
                </a:r>
              </a:p>
            </c:rich>
          </c:tx>
          <c:layout/>
        </c:title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crossAx val="33182020"/>
        <c:crosses val="max"/>
      </c:valAx>
      <c:spPr>
        <a:solidFill>
          <a:srgbClr val="ffffff"/>
        </a:solidFill>
        <a:ln>
          <a:noFill/>
        </a:ln>
      </c:spPr>
    </c:plotArea>
    <c:legend>
      <c:legendPos val="r"/>
      <c:overlay val="0"/>
      <c:spPr>
        <a:noFill/>
        <a:ln>
          <a:noFill/>
        </a:ln>
      </c:spPr>
    </c:legend>
    <c:plotVisOnly val="1"/>
  </c:chart>
  <c:spPr>
    <a:solidFill>
      <a:srgbClr val="ffffff"/>
    </a:solidFill>
    <a:ln>
      <a:noFill/>
    </a:ln>
  </c:spPr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'BODY INDEXES FEMALES'!$D$1:$D$1</c:f>
              <c:strCache>
                <c:ptCount val="1"/>
                <c:pt idx="0">
                  <c:v>IG</c:v>
                </c:pt>
              </c:strCache>
            </c:strRef>
          </c:tx>
          <c:spPr>
            <a:solidFill>
              <a:srgbClr val="7030a0"/>
            </a:solidFill>
            <a:ln w="28440">
              <a:solidFill>
                <a:srgbClr val="7030a0"/>
              </a:solidFill>
              <a:round/>
            </a:ln>
          </c:spPr>
          <c:marker>
            <c:symbol val="square"/>
            <c:size val="5"/>
            <c:spPr>
              <a:solidFill>
                <a:srgbClr val="ee4000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noEndCap val="0"/>
            <c:plus>
              <c:numRef>
                <c:f>'BODY INDEXES FEMALES'!$E$3:$E$14</c:f>
                <c:numCache>
                  <c:formatCode>General</c:formatCode>
                  <c:ptCount val="12"/>
                  <c:pt idx="0">
                    <c:v>0.0427845944895881</c:v>
                  </c:pt>
                  <c:pt idx="1">
                    <c:v>0.0310993321906811</c:v>
                  </c:pt>
                  <c:pt idx="2">
                    <c:v>0.131643703196376</c:v>
                  </c:pt>
                  <c:pt idx="3">
                    <c:v>0.193388664498135</c:v>
                  </c:pt>
                  <c:pt idx="4">
                    <c:v>0.29517857182545</c:v>
                  </c:pt>
                  <c:pt idx="5">
                    <c:v>0.368993198505696</c:v>
                  </c:pt>
                  <c:pt idx="6">
                    <c:v>0.31579762096007</c:v>
                  </c:pt>
                  <c:pt idx="7">
                    <c:v/>
                  </c:pt>
                  <c:pt idx="8">
                    <c:v>0.245492659431267</c:v>
                  </c:pt>
                  <c:pt idx="9">
                    <c:v>0.0244345218002256</c:v>
                  </c:pt>
                  <c:pt idx="10">
                    <c:v>0.0504356114304945</c:v>
                  </c:pt>
                  <c:pt idx="11">
                    <c:v/>
                  </c:pt>
                </c:numCache>
              </c:numRef>
            </c:plus>
            <c:minus>
              <c:numRef>
                <c:f>'BODY INDEXES FEMALES'!$E$3:$E$14</c:f>
                <c:numCache>
                  <c:formatCode>General</c:formatCode>
                  <c:ptCount val="12"/>
                  <c:pt idx="0">
                    <c:v>0.0427845944895881</c:v>
                  </c:pt>
                  <c:pt idx="1">
                    <c:v>0.0310993321906811</c:v>
                  </c:pt>
                  <c:pt idx="2">
                    <c:v>0.131643703196376</c:v>
                  </c:pt>
                  <c:pt idx="3">
                    <c:v>0.193388664498135</c:v>
                  </c:pt>
                  <c:pt idx="4">
                    <c:v>0.29517857182545</c:v>
                  </c:pt>
                  <c:pt idx="5">
                    <c:v>0.368993198505696</c:v>
                  </c:pt>
                  <c:pt idx="6">
                    <c:v>0.31579762096007</c:v>
                  </c:pt>
                  <c:pt idx="7">
                    <c:v/>
                  </c:pt>
                  <c:pt idx="8">
                    <c:v>0.245492659431267</c:v>
                  </c:pt>
                  <c:pt idx="9">
                    <c:v>0.0244345218002256</c:v>
                  </c:pt>
                  <c:pt idx="10">
                    <c:v>0.0504356114304945</c:v>
                  </c:pt>
                  <c:pt idx="11">
                    <c:v/>
                  </c:pt>
                </c:numCache>
              </c:numRef>
            </c:minus>
          </c:errBars>
          <c:cat>
            <c:strRef>
              <c:f>'BODY INDEXES FEMALES'!$A$2:$A$13</c:f>
              <c:strCache>
                <c:ptCount val="12"/>
                <c:pt idx="0">
                  <c:v>December</c:v>
                </c:pt>
                <c:pt idx="1">
                  <c:v>January</c:v>
                </c:pt>
                <c:pt idx="2">
                  <c:v>February</c:v>
                </c:pt>
                <c:pt idx="3">
                  <c:v>March</c:v>
                </c:pt>
                <c:pt idx="4">
                  <c:v>April</c:v>
                </c:pt>
                <c:pt idx="5">
                  <c:v>May</c:v>
                </c:pt>
                <c:pt idx="6">
                  <c:v>June</c:v>
                </c:pt>
                <c:pt idx="7">
                  <c:v>July</c:v>
                </c:pt>
                <c:pt idx="8">
                  <c:v>August</c:v>
                </c:pt>
                <c:pt idx="9">
                  <c:v>September</c:v>
                </c:pt>
                <c:pt idx="10">
                  <c:v>October</c:v>
                </c:pt>
                <c:pt idx="11">
                  <c:v>November</c:v>
                </c:pt>
              </c:strCache>
            </c:strRef>
          </c:cat>
          <c:val>
            <c:numRef>
              <c:f>'BODY INDEXES FEMALES'!$D$2:$D$13</c:f>
              <c:numCache>
                <c:formatCode>General</c:formatCode>
                <c:ptCount val="12"/>
                <c:pt idx="0">
                  <c:v>0.268102530212457</c:v>
                </c:pt>
                <c:pt idx="1">
                  <c:v>0.59151656697203</c:v>
                </c:pt>
                <c:pt idx="2">
                  <c:v>0.554384094927545</c:v>
                </c:pt>
                <c:pt idx="3">
                  <c:v>1.19795687239673</c:v>
                </c:pt>
                <c:pt idx="4">
                  <c:v>2.83029612187084</c:v>
                </c:pt>
                <c:pt idx="5">
                  <c:v>1.84199752320555</c:v>
                </c:pt>
                <c:pt idx="6">
                  <c:v>0.826931730371966</c:v>
                </c:pt>
                <c:pt idx="7">
                  <c:v>4.18821063291538</c:v>
                </c:pt>
                <c:pt idx="8">
                  <c:v/>
                </c:pt>
                <c:pt idx="9">
                  <c:v>1.81500378207538</c:v>
                </c:pt>
                <c:pt idx="10">
                  <c:v>0.343384582523515</c:v>
                </c:pt>
                <c:pt idx="11">
                  <c:v>0.341428971856635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'BODY INDEXES FEMALES'!$H$1:$H$1</c:f>
              <c:strCache>
                <c:ptCount val="1"/>
                <c:pt idx="0">
                  <c:v>TEMPERATURE</c:v>
                </c:pt>
              </c:strCache>
            </c:strRef>
          </c:tx>
          <c:spPr>
            <a:solidFill>
              <a:srgbClr val="00b0f0"/>
            </a:solidFill>
            <a:ln w="28440">
              <a:solidFill>
                <a:srgbClr val="00b0f0"/>
              </a:solidFill>
              <a:round/>
            </a:ln>
          </c:spPr>
          <c:marker>
            <c:symbol val="square"/>
            <c:size val="5"/>
            <c:spPr>
              <a:solidFill>
                <a:srgbClr val="ee4000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noEndCap val="0"/>
            <c:plus>
              <c:numRef>
                <c:f>'BODY INDEXES FEMALES'!$I$3:$I$14</c:f>
                <c:numCache>
                  <c:formatCode>General</c:formatCode>
                  <c:ptCount val="12"/>
                  <c:pt idx="0">
                    <c:v>1.82141510919394</c:v>
                  </c:pt>
                  <c:pt idx="1">
                    <c:v>0.620794115092323</c:v>
                  </c:pt>
                  <c:pt idx="2">
                    <c:v>1.03305904961916</c:v>
                  </c:pt>
                  <c:pt idx="3">
                    <c:v>0.694163045208625</c:v>
                  </c:pt>
                  <c:pt idx="4">
                    <c:v>0.468747266658742</c:v>
                  </c:pt>
                  <c:pt idx="5">
                    <c:v>0.379699881485698</c:v>
                  </c:pt>
                  <c:pt idx="6">
                    <c:v>0.602303356568364</c:v>
                  </c:pt>
                  <c:pt idx="7">
                    <c:v>0.426070807887019</c:v>
                  </c:pt>
                  <c:pt idx="8">
                    <c:v>0.500122318371581</c:v>
                  </c:pt>
                  <c:pt idx="9">
                    <c:v>0.427101861386839</c:v>
                  </c:pt>
                  <c:pt idx="10">
                    <c:v>0.577526045588693</c:v>
                  </c:pt>
                  <c:pt idx="11">
                    <c:v/>
                  </c:pt>
                </c:numCache>
              </c:numRef>
            </c:plus>
            <c:minus>
              <c:numRef>
                <c:f>'BODY INDEXES FEMALES'!$I$3:$I$14</c:f>
                <c:numCache>
                  <c:formatCode>General</c:formatCode>
                  <c:ptCount val="12"/>
                  <c:pt idx="0">
                    <c:v>1.82141510919394</c:v>
                  </c:pt>
                  <c:pt idx="1">
                    <c:v>0.620794115092323</c:v>
                  </c:pt>
                  <c:pt idx="2">
                    <c:v>1.03305904961916</c:v>
                  </c:pt>
                  <c:pt idx="3">
                    <c:v>0.694163045208625</c:v>
                  </c:pt>
                  <c:pt idx="4">
                    <c:v>0.468747266658742</c:v>
                  </c:pt>
                  <c:pt idx="5">
                    <c:v>0.379699881485698</c:v>
                  </c:pt>
                  <c:pt idx="6">
                    <c:v>0.602303356568364</c:v>
                  </c:pt>
                  <c:pt idx="7">
                    <c:v>0.426070807887019</c:v>
                  </c:pt>
                  <c:pt idx="8">
                    <c:v>0.500122318371581</c:v>
                  </c:pt>
                  <c:pt idx="9">
                    <c:v>0.427101861386839</c:v>
                  </c:pt>
                  <c:pt idx="10">
                    <c:v>0.577526045588693</c:v>
                  </c:pt>
                  <c:pt idx="11">
                    <c:v/>
                  </c:pt>
                </c:numCache>
              </c:numRef>
            </c:minus>
          </c:errBars>
          <c:cat>
            <c:strRef>
              <c:f>'BODY INDEXES FEMALES'!$A$2:$A$13</c:f>
              <c:strCache>
                <c:ptCount val="12"/>
                <c:pt idx="0">
                  <c:v>December</c:v>
                </c:pt>
                <c:pt idx="1">
                  <c:v>January</c:v>
                </c:pt>
                <c:pt idx="2">
                  <c:v>February</c:v>
                </c:pt>
                <c:pt idx="3">
                  <c:v>March</c:v>
                </c:pt>
                <c:pt idx="4">
                  <c:v>April</c:v>
                </c:pt>
                <c:pt idx="5">
                  <c:v>May</c:v>
                </c:pt>
                <c:pt idx="6">
                  <c:v>June</c:v>
                </c:pt>
                <c:pt idx="7">
                  <c:v>July</c:v>
                </c:pt>
                <c:pt idx="8">
                  <c:v>August</c:v>
                </c:pt>
                <c:pt idx="9">
                  <c:v>September</c:v>
                </c:pt>
                <c:pt idx="10">
                  <c:v>October</c:v>
                </c:pt>
                <c:pt idx="11">
                  <c:v>November</c:v>
                </c:pt>
              </c:strCache>
            </c:strRef>
          </c:cat>
          <c:val>
            <c:numRef>
              <c:f>'BODY INDEXES FEMALES'!$H$2:$H$13</c:f>
              <c:numCache>
                <c:formatCode>General</c:formatCode>
                <c:ptCount val="12"/>
                <c:pt idx="0">
                  <c:v>24.0266666666667</c:v>
                </c:pt>
                <c:pt idx="1">
                  <c:v>22.249</c:v>
                </c:pt>
                <c:pt idx="2">
                  <c:v>22.5943333333333</c:v>
                </c:pt>
                <c:pt idx="3">
                  <c:v>23.528</c:v>
                </c:pt>
                <c:pt idx="4">
                  <c:v>25.3603333333333</c:v>
                </c:pt>
                <c:pt idx="5">
                  <c:v>26.521</c:v>
                </c:pt>
                <c:pt idx="6">
                  <c:v>27.361</c:v>
                </c:pt>
                <c:pt idx="7">
                  <c:v>28.3806666666667</c:v>
                </c:pt>
                <c:pt idx="8">
                  <c:v>28.6406666666667</c:v>
                </c:pt>
                <c:pt idx="9">
                  <c:v>29.0236666666667</c:v>
                </c:pt>
                <c:pt idx="10">
                  <c:v>27.625</c:v>
                </c:pt>
                <c:pt idx="11">
                  <c:v>25.8606666666667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upDownBars>
          <c:gapWidth val="150"/>
          <c:upBars/>
          <c:downBars/>
        </c:upDownBars>
        <c:marker val="1"/>
        <c:axId val="85846389"/>
        <c:axId val="94576669"/>
      </c:lineChart>
      <c:catAx>
        <c:axId val="85846389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crossAx val="94576669"/>
        <c:crosses val="autoZero"/>
        <c:auto val="1"/>
        <c:lblAlgn val="ctr"/>
        <c:lblOffset val="100"/>
      </c:catAx>
      <c:valAx>
        <c:axId val="94576669"/>
        <c:scaling>
          <c:orientation val="minMax"/>
          <c:min val="2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b="1" sz="1000">
                    <a:solidFill>
                      <a:srgbClr val="000000"/>
                    </a:solidFill>
                    <a:latin typeface="Calibri"/>
                  </a:rPr>
                  <a:t>°C</a:t>
                </a:r>
              </a:p>
            </c:rich>
          </c:tx>
          <c:layout/>
        </c:title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crossAx val="85846389"/>
        <c:crosses val="max"/>
      </c:valAx>
      <c:spPr>
        <a:solidFill>
          <a:srgbClr val="ffffff"/>
        </a:solidFill>
        <a:ln>
          <a:noFill/>
        </a:ln>
      </c:spPr>
    </c:plotArea>
    <c:legend>
      <c:legendPos val="r"/>
      <c:overlay val="0"/>
      <c:spPr>
        <a:noFill/>
        <a:ln>
          <a:noFill/>
        </a:ln>
      </c:spPr>
    </c:legend>
    <c:plotVisOnly val="1"/>
  </c:chart>
  <c:spPr>
    <a:solidFill>
      <a:srgbClr val="ffffff"/>
    </a:solidFill>
    <a:ln>
      <a:noFill/>
    </a:ln>
  </c:spPr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'BODY INDEXES FEMALES'!$D$1:$D$1</c:f>
              <c:strCache>
                <c:ptCount val="1"/>
                <c:pt idx="0">
                  <c:v>IG</c:v>
                </c:pt>
              </c:strCache>
            </c:strRef>
          </c:tx>
          <c:spPr>
            <a:solidFill>
              <a:srgbClr val="99ccff"/>
            </a:solidFill>
            <a:ln w="28440">
              <a:noFill/>
            </a:ln>
          </c:spPr>
          <c:marker>
            <c:symbol val="square"/>
            <c:size val="5"/>
            <c:spPr>
              <a:solidFill>
                <a:srgbClr val="ee4000"/>
              </a:solidFill>
            </c:spPr>
          </c:marker>
          <c:xVal>
            <c:numRef>
              <c:f>'BODY INDEXES FEMALES'!$H$2:$H$13</c:f>
              <c:numCache>
                <c:formatCode>General</c:formatCode>
                <c:ptCount val="12"/>
                <c:pt idx="0">
                  <c:v>24.0266666666667</c:v>
                </c:pt>
                <c:pt idx="1">
                  <c:v>22.249</c:v>
                </c:pt>
                <c:pt idx="2">
                  <c:v>22.5943333333333</c:v>
                </c:pt>
                <c:pt idx="3">
                  <c:v>23.528</c:v>
                </c:pt>
                <c:pt idx="4">
                  <c:v>25.3603333333333</c:v>
                </c:pt>
                <c:pt idx="5">
                  <c:v>26.521</c:v>
                </c:pt>
                <c:pt idx="6">
                  <c:v>27.361</c:v>
                </c:pt>
                <c:pt idx="7">
                  <c:v>28.3806666666667</c:v>
                </c:pt>
                <c:pt idx="8">
                  <c:v>28.6406666666667</c:v>
                </c:pt>
                <c:pt idx="9">
                  <c:v>29.0236666666667</c:v>
                </c:pt>
                <c:pt idx="10">
                  <c:v>27.625</c:v>
                </c:pt>
                <c:pt idx="11">
                  <c:v>25.8606666666667</c:v>
                </c:pt>
              </c:numCache>
            </c:numRef>
          </c:xVal>
          <c:yVal>
            <c:numRef>
              <c:f>'BODY INDEXES FEMALES'!$D$2:$D$13</c:f>
              <c:numCache>
                <c:formatCode>General</c:formatCode>
                <c:ptCount val="12"/>
                <c:pt idx="0">
                  <c:v>0.268102530212457</c:v>
                </c:pt>
                <c:pt idx="1">
                  <c:v>0.59151656697203</c:v>
                </c:pt>
                <c:pt idx="2">
                  <c:v>0.554384094927545</c:v>
                </c:pt>
                <c:pt idx="3">
                  <c:v>1.19795687239673</c:v>
                </c:pt>
                <c:pt idx="4">
                  <c:v>2.83029612187084</c:v>
                </c:pt>
                <c:pt idx="5">
                  <c:v>1.84199752320555</c:v>
                </c:pt>
                <c:pt idx="6">
                  <c:v>0.826931730371966</c:v>
                </c:pt>
                <c:pt idx="7">
                  <c:v>4.18821063291538</c:v>
                </c:pt>
                <c:pt idx="8">
                  <c:v/>
                </c:pt>
                <c:pt idx="9">
                  <c:v>1.81500378207538</c:v>
                </c:pt>
                <c:pt idx="10">
                  <c:v>0.343384582523515</c:v>
                </c:pt>
                <c:pt idx="11">
                  <c:v>0.341428971856635</c:v>
                </c:pt>
              </c:numCache>
            </c:numRef>
          </c:yVal>
          <c:smooth val="0"/>
        </c:ser>
        <c:axId val="61561129"/>
        <c:axId val="84104350"/>
      </c:scatterChart>
      <c:valAx>
        <c:axId val="61561129"/>
        <c:scaling>
          <c:orientation val="minMax"/>
          <c:max val="30"/>
          <c:min val="2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b="1" sz="1000">
                    <a:solidFill>
                      <a:srgbClr val="000000"/>
                    </a:solidFill>
                    <a:latin typeface="Calibri"/>
                  </a:rPr>
                  <a:t>°C</a:t>
                </a:r>
              </a:p>
            </c:rich>
          </c:tx>
          <c:layout/>
        </c:title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crossAx val="84104350"/>
        <c:crosses val="autoZero"/>
      </c:valAx>
      <c:valAx>
        <c:axId val="84104350"/>
        <c:scaling>
          <c:orientation val="minMax"/>
          <c:max val="5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b="1" sz="1000">
                    <a:solidFill>
                      <a:srgbClr val="000000"/>
                    </a:solidFill>
                    <a:latin typeface="Calibri"/>
                  </a:rPr>
                  <a:t>índice gonadosomático</a:t>
                </a:r>
              </a:p>
            </c:rich>
          </c:tx>
          <c:layout/>
        </c:title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crossAx val="61561129"/>
        <c:crosses val="autoZero"/>
        <c:majorUnit val="1"/>
      </c:valAx>
      <c:spPr>
        <a:solidFill>
          <a:srgbClr val="ffffff"/>
        </a:solidFill>
        <a:ln>
          <a:noFill/>
        </a:ln>
      </c:spPr>
    </c:plotArea>
    <c:plotVisOnly val="1"/>
  </c:chart>
  <c:spPr>
    <a:solidFill>
      <a:srgbClr val="ffffff"/>
    </a:solidFill>
    <a:ln>
      <a:noFill/>
    </a:ln>
  </c:spPr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'BODY INDEXES FEMALES'!$D$1:$D$1</c:f>
              <c:strCache>
                <c:ptCount val="1"/>
                <c:pt idx="0">
                  <c:v>IG</c:v>
                </c:pt>
              </c:strCache>
            </c:strRef>
          </c:tx>
          <c:spPr>
            <a:solidFill>
              <a:srgbClr val="99ccff"/>
            </a:solidFill>
            <a:ln w="28440">
              <a:noFill/>
            </a:ln>
          </c:spPr>
          <c:marker>
            <c:symbol val="square"/>
            <c:size val="5"/>
            <c:spPr>
              <a:solidFill>
                <a:srgbClr val="ee4000"/>
              </a:solidFill>
            </c:spPr>
          </c:marker>
          <c:trendline>
            <c:spPr>
              <a:ln w="9360">
                <a:solidFill>
                  <a:srgbClr val="000000"/>
                </a:solidFill>
                <a:round/>
              </a:ln>
            </c:spPr>
            <c:trendlineType val="poly"/>
            <c:order val="2"/>
            <c:forward val="0"/>
            <c:backward val="0"/>
            <c:dispRSqr val="1"/>
            <c:dispEq val="0"/>
          </c:trendline>
          <c:xVal>
            <c:numRef>
              <c:f>'BODY INDEXES FEMALES'!$B$2:$B$13</c:f>
              <c:numCache>
                <c:formatCode>General</c:formatCode>
                <c:ptCount val="12"/>
                <c:pt idx="0">
                  <c:v>4.23186122404115</c:v>
                </c:pt>
                <c:pt idx="1">
                  <c:v>4.22414954498202</c:v>
                </c:pt>
                <c:pt idx="2">
                  <c:v>3.57774132216352</c:v>
                </c:pt>
                <c:pt idx="3">
                  <c:v>3.73978206420999</c:v>
                </c:pt>
                <c:pt idx="4">
                  <c:v>4.53790084133206</c:v>
                </c:pt>
                <c:pt idx="5">
                  <c:v>4.00728981868878</c:v>
                </c:pt>
                <c:pt idx="6">
                  <c:v>3.7305381194578</c:v>
                </c:pt>
                <c:pt idx="7">
                  <c:v>4.82149773376334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</c:numCache>
            </c:numRef>
          </c:xVal>
          <c:yVal>
            <c:numRef>
              <c:f>'BODY INDEXES FEMALES'!$D$2:$D$13</c:f>
              <c:numCache>
                <c:formatCode>General</c:formatCode>
                <c:ptCount val="12"/>
                <c:pt idx="0">
                  <c:v>0.268102530212457</c:v>
                </c:pt>
                <c:pt idx="1">
                  <c:v>0.59151656697203</c:v>
                </c:pt>
                <c:pt idx="2">
                  <c:v>0.554384094927545</c:v>
                </c:pt>
                <c:pt idx="3">
                  <c:v>1.19795687239673</c:v>
                </c:pt>
                <c:pt idx="4">
                  <c:v>2.83029612187084</c:v>
                </c:pt>
                <c:pt idx="5">
                  <c:v>1.84199752320555</c:v>
                </c:pt>
                <c:pt idx="6">
                  <c:v>0.826931730371966</c:v>
                </c:pt>
                <c:pt idx="7">
                  <c:v>4.18821063291538</c:v>
                </c:pt>
                <c:pt idx="8">
                  <c:v/>
                </c:pt>
                <c:pt idx="9">
                  <c:v>1.81500378207538</c:v>
                </c:pt>
                <c:pt idx="10">
                  <c:v>0.343384582523515</c:v>
                </c:pt>
                <c:pt idx="11">
                  <c:v>0.341428971856635</c:v>
                </c:pt>
              </c:numCache>
            </c:numRef>
          </c:yVal>
          <c:smooth val="0"/>
        </c:ser>
        <c:axId val="84121804"/>
        <c:axId val="86001404"/>
      </c:scatterChart>
      <c:valAx>
        <c:axId val="84121804"/>
        <c:scaling>
          <c:orientation val="minMax"/>
          <c:max val="5"/>
          <c:min val="2.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b="1" sz="1000">
                    <a:solidFill>
                      <a:srgbClr val="000000"/>
                    </a:solidFill>
                    <a:latin typeface="Calibri"/>
                  </a:rPr>
                  <a:t>Índice hepatosomático</a:t>
                </a:r>
              </a:p>
            </c:rich>
          </c:tx>
          <c:layout/>
        </c:title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crossAx val="86001404"/>
        <c:crosses val="autoZero"/>
        <c:majorUnit val="0.5"/>
      </c:valAx>
      <c:valAx>
        <c:axId val="86001404"/>
        <c:scaling>
          <c:orientation val="minMax"/>
          <c:max val="5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b="1" sz="1000">
                    <a:solidFill>
                      <a:srgbClr val="000000"/>
                    </a:solidFill>
                    <a:latin typeface="Calibri"/>
                  </a:rPr>
                  <a:t>índice gonadosomático</a:t>
                </a:r>
              </a:p>
            </c:rich>
          </c:tx>
          <c:layout/>
        </c:title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crossAx val="84121804"/>
        <c:crosses val="autoZero"/>
        <c:majorUnit val="1"/>
      </c:valAx>
      <c:spPr>
        <a:solidFill>
          <a:srgbClr val="ffffff"/>
        </a:solidFill>
        <a:ln>
          <a:noFill/>
        </a:ln>
      </c:spPr>
    </c:plotArea>
    <c:plotVisOnly val="1"/>
  </c:chart>
  <c:spPr>
    <a:solidFill>
      <a:srgbClr val="ffffff"/>
    </a:solidFill>
    <a:ln>
      <a:noFill/>
    </a:ln>
  </c:spPr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'BODY INDEXES FEMALES'!$F$1:$F$1</c:f>
              <c:strCache>
                <c:ptCount val="1"/>
                <c:pt idx="0">
                  <c:v>IN</c:v>
                </c:pt>
              </c:strCache>
            </c:strRef>
          </c:tx>
          <c:spPr>
            <a:solidFill>
              <a:srgbClr val="99ccff"/>
            </a:solidFill>
            <a:ln w="28440">
              <a:noFill/>
            </a:ln>
          </c:spPr>
          <c:marker>
            <c:symbol val="square"/>
            <c:size val="5"/>
            <c:spPr>
              <a:solidFill>
                <a:srgbClr val="ee4000"/>
              </a:solidFill>
            </c:spPr>
          </c:marker>
          <c:trendline>
            <c:spPr>
              <a:ln w="9360">
                <a:solidFill>
                  <a:srgbClr val="000000"/>
                </a:solidFill>
                <a:round/>
              </a:ln>
            </c:spPr>
            <c:trendlineType val="poly"/>
            <c:order val="2"/>
            <c:forward val="0"/>
            <c:backward val="0"/>
            <c:dispRSqr val="1"/>
            <c:dispEq val="0"/>
          </c:trendline>
          <c:xVal>
            <c:numRef>
              <c:f>'BODY INDEXES FEMALES'!$D$2:$D$13</c:f>
              <c:numCache>
                <c:formatCode>General</c:formatCode>
                <c:ptCount val="12"/>
                <c:pt idx="0">
                  <c:v>0.268102530212457</c:v>
                </c:pt>
                <c:pt idx="1">
                  <c:v>0.59151656697203</c:v>
                </c:pt>
                <c:pt idx="2">
                  <c:v>0.554384094927545</c:v>
                </c:pt>
                <c:pt idx="3">
                  <c:v>1.19795687239673</c:v>
                </c:pt>
                <c:pt idx="4">
                  <c:v>2.83029612187084</c:v>
                </c:pt>
                <c:pt idx="5">
                  <c:v>1.84199752320555</c:v>
                </c:pt>
                <c:pt idx="6">
                  <c:v>0.826931730371966</c:v>
                </c:pt>
                <c:pt idx="7">
                  <c:v>4.18821063291538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</c:numCache>
            </c:numRef>
          </c:xVal>
          <c:yVal>
            <c:numRef>
              <c:f>'BODY INDEXES FEMALES'!$F$2:$F$13</c:f>
              <c:numCache>
                <c:formatCode>General</c:formatCode>
                <c:ptCount val="12"/>
                <c:pt idx="0">
                  <c:v>0.00132632776911758</c:v>
                </c:pt>
                <c:pt idx="1">
                  <c:v>0.00131399452476581</c:v>
                </c:pt>
                <c:pt idx="2">
                  <c:v>0.0012655205195907</c:v>
                </c:pt>
                <c:pt idx="3">
                  <c:v>0.00125774959646875</c:v>
                </c:pt>
                <c:pt idx="4">
                  <c:v>0.00149841204478244</c:v>
                </c:pt>
                <c:pt idx="5">
                  <c:v>0.00129915974138584</c:v>
                </c:pt>
                <c:pt idx="6">
                  <c:v>0.00132893710001893</c:v>
                </c:pt>
                <c:pt idx="7">
                  <c:v>0.00135685287335072</c:v>
                </c:pt>
                <c:pt idx="8">
                  <c:v/>
                </c:pt>
                <c:pt idx="9">
                  <c:v>0.0012592926311306</c:v>
                </c:pt>
                <c:pt idx="10">
                  <c:v>0.00136780835149157</c:v>
                </c:pt>
                <c:pt idx="11">
                  <c:v>0.00132198880257134</c:v>
                </c:pt>
              </c:numCache>
            </c:numRef>
          </c:yVal>
          <c:smooth val="0"/>
        </c:ser>
        <c:axId val="93744642"/>
        <c:axId val="5545408"/>
      </c:scatterChart>
      <c:valAx>
        <c:axId val="9374464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b="1" sz="1000">
                    <a:solidFill>
                      <a:srgbClr val="000000"/>
                    </a:solidFill>
                    <a:latin typeface="Calibri"/>
                  </a:rPr>
                  <a:t>Índice gonadosomático</a:t>
                </a:r>
              </a:p>
            </c:rich>
          </c:tx>
          <c:layout/>
        </c:title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crossAx val="5545408"/>
        <c:crosses val="autoZero"/>
      </c:valAx>
      <c:valAx>
        <c:axId val="5545408"/>
        <c:scaling>
          <c:orientation val="minMax"/>
          <c:min val="0.00125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b="1" sz="1000">
                    <a:solidFill>
                      <a:srgbClr val="000000"/>
                    </a:solidFill>
                    <a:latin typeface="Calibri"/>
                  </a:rPr>
                  <a:t>índice nutricional</a:t>
                </a:r>
              </a:p>
            </c:rich>
          </c:tx>
          <c:layout/>
        </c:title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crossAx val="93744642"/>
        <c:crosses val="autoZero"/>
        <c:majorUnit val="5.00000000000003E-005"/>
      </c:valAx>
      <c:spPr>
        <a:solidFill>
          <a:srgbClr val="ffffff"/>
        </a:solidFill>
        <a:ln>
          <a:noFill/>
        </a:ln>
      </c:spPr>
    </c:plotArea>
    <c:plotVisOnly val="1"/>
  </c:chart>
  <c:spPr>
    <a:solidFill>
      <a:srgbClr val="ffffff"/>
    </a:solidFill>
    <a:ln>
      <a:noFill/>
    </a:ln>
  </c:spPr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'BODY INDEXES FEMALES'!$F$1:$F$1</c:f>
              <c:strCache>
                <c:ptCount val="1"/>
                <c:pt idx="0">
                  <c:v>IN</c:v>
                </c:pt>
              </c:strCache>
            </c:strRef>
          </c:tx>
          <c:spPr>
            <a:solidFill>
              <a:srgbClr val="99ccff"/>
            </a:solidFill>
            <a:ln w="28440">
              <a:noFill/>
            </a:ln>
          </c:spPr>
          <c:marker>
            <c:symbol val="circle"/>
            <c:size val="5"/>
            <c:spPr>
              <a:solidFill>
                <a:srgbClr val="ee4000"/>
              </a:solidFill>
            </c:spPr>
          </c:marker>
          <c:trendline>
            <c:spPr>
              <a:ln w="19080">
                <a:solidFill>
                  <a:srgbClr val="4f81bd"/>
                </a:solidFill>
                <a:round/>
              </a:ln>
            </c:spPr>
            <c:trendlineType val="linear"/>
            <c:forward val="0"/>
            <c:backward val="0"/>
            <c:dispRSqr val="1"/>
            <c:dispEq val="0"/>
          </c:trendline>
          <c:xVal>
            <c:numRef>
              <c:f>'BODY INDEXES FEMALES'!$D$5:$D$11</c:f>
              <c:numCache>
                <c:formatCode>General</c:formatCode>
                <c:ptCount val="7"/>
                <c:pt idx="0">
                  <c:v>1.19795687239673</c:v>
                </c:pt>
                <c:pt idx="1">
                  <c:v>2.83029612187084</c:v>
                </c:pt>
                <c:pt idx="2">
                  <c:v>1.84199752320555</c:v>
                </c:pt>
                <c:pt idx="3">
                  <c:v>0.826931730371966</c:v>
                </c:pt>
                <c:pt idx="4">
                  <c:v>4.18821063291538</c:v>
                </c:pt>
                <c:pt idx="5">
                  <c:v>1</c:v>
                </c:pt>
                <c:pt idx="6">
                  <c:v>2</c:v>
                </c:pt>
              </c:numCache>
            </c:numRef>
          </c:xVal>
          <c:yVal>
            <c:numRef>
              <c:f>'BODY INDEXES FEMALES'!$B$5:$B$11</c:f>
              <c:numCache>
                <c:formatCode>General</c:formatCode>
                <c:ptCount val="7"/>
                <c:pt idx="0">
                  <c:v>3.73978206420999</c:v>
                </c:pt>
                <c:pt idx="1">
                  <c:v>4.53790084133206</c:v>
                </c:pt>
                <c:pt idx="2">
                  <c:v>4.00728981868878</c:v>
                </c:pt>
                <c:pt idx="3">
                  <c:v>3.7305381194578</c:v>
                </c:pt>
                <c:pt idx="4">
                  <c:v>4.82149773376334</c:v>
                </c:pt>
                <c:pt idx="5">
                  <c:v/>
                </c:pt>
                <c:pt idx="6">
                  <c:v>3.69564498526863</c:v>
                </c:pt>
              </c:numCache>
            </c:numRef>
          </c:yVal>
          <c:smooth val="0"/>
        </c:ser>
        <c:axId val="25899791"/>
        <c:axId val="6889582"/>
      </c:scatterChart>
      <c:valAx>
        <c:axId val="25899791"/>
        <c:scaling>
          <c:orientation val="minMax"/>
        </c:scaling>
        <c:delete val="0"/>
        <c:axPos val="b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majorTickMark val="none"/>
        <c:minorTickMark val="none"/>
        <c:tickLblPos val="nextTo"/>
        <c:spPr>
          <a:ln w="9360">
            <a:solidFill>
              <a:srgbClr val="bfbfbf"/>
            </a:solidFill>
            <a:round/>
          </a:ln>
        </c:spPr>
        <c:crossAx val="6889582"/>
        <c:crosses val="autoZero"/>
      </c:valAx>
      <c:valAx>
        <c:axId val="6889582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majorTickMark val="none"/>
        <c:minorTickMark val="none"/>
        <c:tickLblPos val="nextTo"/>
        <c:spPr>
          <a:ln w="9360">
            <a:solidFill>
              <a:srgbClr val="bfbfbf"/>
            </a:solidFill>
            <a:round/>
          </a:ln>
        </c:spPr>
        <c:crossAx val="25899791"/>
        <c:crosses val="autoZero"/>
      </c:valAx>
      <c:spPr>
        <a:noFill/>
        <a:ln>
          <a:noFill/>
        </a:ln>
      </c:spPr>
    </c:plotArea>
    <c:plotVisOnly val="1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'IG VS TEMPERATURE MALES AND FEMALES'!$B$1:$B$1</c:f>
              <c:strCache>
                <c:ptCount val="1"/>
                <c:pt idx="0">
                  <c:v>IG FEMALES</c:v>
                </c:pt>
              </c:strCache>
            </c:strRef>
          </c:tx>
          <c:spPr>
            <a:solidFill>
              <a:srgbClr val="ff66ff"/>
            </a:solidFill>
            <a:ln w="28440">
              <a:solidFill>
                <a:srgbClr val="ff66ff"/>
              </a:solidFill>
              <a:round/>
            </a:ln>
          </c:spPr>
          <c:marker>
            <c:symbol val="square"/>
            <c:size val="5"/>
            <c:spPr>
              <a:solidFill>
                <a:srgbClr val="ee4000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noEndCap val="0"/>
            <c:plus>
              <c:numRef>
                <c:f>'IG VS TEMPERATURE MALES AND FEMALES'!$C$2:$C$13</c:f>
                <c:numCache>
                  <c:formatCode>General</c:formatCode>
                  <c:ptCount val="12"/>
                  <c:pt idx="0">
                    <c:v>0.0411230810706659</c:v>
                  </c:pt>
                  <c:pt idx="1">
                    <c:v>0.0427845944895881</c:v>
                  </c:pt>
                  <c:pt idx="2">
                    <c:v>0.0310993321906811</c:v>
                  </c:pt>
                  <c:pt idx="3">
                    <c:v>0.131643703196376</c:v>
                  </c:pt>
                  <c:pt idx="4">
                    <c:v>0.193388664498135</c:v>
                  </c:pt>
                  <c:pt idx="5">
                    <c:v>0.29517857182545</c:v>
                  </c:pt>
                  <c:pt idx="6">
                    <c:v>0.368993198505696</c:v>
                  </c:pt>
                  <c:pt idx="7">
                    <c:v>0.31579762096007</c:v>
                  </c:pt>
                  <c:pt idx="8">
                    <c:v/>
                  </c:pt>
                  <c:pt idx="9">
                    <c:v>0.245492659431267</c:v>
                  </c:pt>
                  <c:pt idx="10">
                    <c:v>0.0244345218002256</c:v>
                  </c:pt>
                  <c:pt idx="11">
                    <c:v>0.0504356114304945</c:v>
                  </c:pt>
                </c:numCache>
              </c:numRef>
            </c:plus>
            <c:minus>
              <c:numRef>
                <c:f>'IG VS TEMPERATURE MALES AND FEMALES'!$C$2:$C$13</c:f>
                <c:numCache>
                  <c:formatCode>General</c:formatCode>
                  <c:ptCount val="12"/>
                  <c:pt idx="0">
                    <c:v>0.0411230810706659</c:v>
                  </c:pt>
                  <c:pt idx="1">
                    <c:v>0.0427845944895881</c:v>
                  </c:pt>
                  <c:pt idx="2">
                    <c:v>0.0310993321906811</c:v>
                  </c:pt>
                  <c:pt idx="3">
                    <c:v>0.131643703196376</c:v>
                  </c:pt>
                  <c:pt idx="4">
                    <c:v>0.193388664498135</c:v>
                  </c:pt>
                  <c:pt idx="5">
                    <c:v>0.29517857182545</c:v>
                  </c:pt>
                  <c:pt idx="6">
                    <c:v>0.368993198505696</c:v>
                  </c:pt>
                  <c:pt idx="7">
                    <c:v>0.31579762096007</c:v>
                  </c:pt>
                  <c:pt idx="8">
                    <c:v/>
                  </c:pt>
                  <c:pt idx="9">
                    <c:v>0.245492659431267</c:v>
                  </c:pt>
                  <c:pt idx="10">
                    <c:v>0.0244345218002256</c:v>
                  </c:pt>
                  <c:pt idx="11">
                    <c:v>0.0504356114304945</c:v>
                  </c:pt>
                </c:numCache>
              </c:numRef>
            </c:minus>
          </c:errBars>
          <c:cat>
            <c:strRef>
              <c:f>'IG VS TEMPERATURE MALES AND FEMALES'!$A$2:$A$13</c:f>
              <c:strCache>
                <c:ptCount val="12"/>
                <c:pt idx="0">
                  <c:v>December</c:v>
                </c:pt>
                <c:pt idx="1">
                  <c:v>January</c:v>
                </c:pt>
                <c:pt idx="2">
                  <c:v>February</c:v>
                </c:pt>
                <c:pt idx="3">
                  <c:v>March</c:v>
                </c:pt>
                <c:pt idx="4">
                  <c:v>April</c:v>
                </c:pt>
                <c:pt idx="5">
                  <c:v>May</c:v>
                </c:pt>
                <c:pt idx="6">
                  <c:v>June</c:v>
                </c:pt>
                <c:pt idx="7">
                  <c:v>July</c:v>
                </c:pt>
                <c:pt idx="8">
                  <c:v>August</c:v>
                </c:pt>
                <c:pt idx="9">
                  <c:v>September</c:v>
                </c:pt>
                <c:pt idx="10">
                  <c:v>October</c:v>
                </c:pt>
                <c:pt idx="11">
                  <c:v>November</c:v>
                </c:pt>
              </c:strCache>
            </c:strRef>
          </c:cat>
          <c:val>
            <c:numRef>
              <c:f>'IG VS TEMPERATURE MALES AND FEMALES'!$B$2:$B$13</c:f>
              <c:numCache>
                <c:formatCode>General</c:formatCode>
                <c:ptCount val="12"/>
                <c:pt idx="0">
                  <c:v>0.268102530212457</c:v>
                </c:pt>
                <c:pt idx="1">
                  <c:v>0.59151656697203</c:v>
                </c:pt>
                <c:pt idx="2">
                  <c:v>0.554384094927545</c:v>
                </c:pt>
                <c:pt idx="3">
                  <c:v>1.19795687239673</c:v>
                </c:pt>
                <c:pt idx="4">
                  <c:v>2.83029612187084</c:v>
                </c:pt>
                <c:pt idx="5">
                  <c:v>1.84199752320555</c:v>
                </c:pt>
                <c:pt idx="6">
                  <c:v>0.826931730371966</c:v>
                </c:pt>
                <c:pt idx="7">
                  <c:v>4.18821063291538</c:v>
                </c:pt>
                <c:pt idx="8">
                  <c:v/>
                </c:pt>
                <c:pt idx="9">
                  <c:v>1.81500378207538</c:v>
                </c:pt>
                <c:pt idx="10">
                  <c:v>0.343384582523515</c:v>
                </c:pt>
                <c:pt idx="11">
                  <c:v>0.341428971856635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'IG VS TEMPERATURE MALES AND FEMALES'!$D$1:$D$1</c:f>
              <c:strCache>
                <c:ptCount val="1"/>
                <c:pt idx="0">
                  <c:v>IG MALES</c:v>
                </c:pt>
              </c:strCache>
            </c:strRef>
          </c:tx>
          <c:spPr>
            <a:solidFill>
              <a:srgbClr val="0070c0"/>
            </a:solidFill>
            <a:ln w="28440">
              <a:solidFill>
                <a:srgbClr val="0070c0"/>
              </a:solidFill>
              <a:round/>
            </a:ln>
          </c:spPr>
          <c:marker>
            <c:symbol val="square"/>
            <c:size val="5"/>
            <c:spPr>
              <a:solidFill>
                <a:srgbClr val="ee4000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noEndCap val="0"/>
            <c:plus>
              <c:numRef>
                <c:f>'IG VS TEMPERATURE MALES AND FEMALES'!$E$2:$E$13</c:f>
                <c:numCache>
                  <c:formatCode>General</c:formatCode>
                  <c:ptCount val="12"/>
                  <c:pt idx="0">
                    <c:v>0.0138546596678699</c:v>
                  </c:pt>
                  <c:pt idx="1">
                    <c:v>0.0539148049991251</c:v>
                  </c:pt>
                  <c:pt idx="2">
                    <c:v>0.15246563007016</c:v>
                  </c:pt>
                  <c:pt idx="3">
                    <c:v>0.18361672592584</c:v>
                  </c:pt>
                  <c:pt idx="4">
                    <c:v>0.159421074164902</c:v>
                  </c:pt>
                  <c:pt idx="5">
                    <c:v>0.280627198035818</c:v>
                  </c:pt>
                  <c:pt idx="6">
                    <c:v>0.0791233709986311</c:v>
                  </c:pt>
                  <c:pt idx="7">
                    <c:v>0.407711109583277</c:v>
                  </c:pt>
                  <c:pt idx="8">
                    <c:v/>
                  </c:pt>
                  <c:pt idx="9">
                    <c:v>0.0946855974137409</c:v>
                  </c:pt>
                  <c:pt idx="10">
                    <c:v>0.179932794408638</c:v>
                  </c:pt>
                  <c:pt idx="11">
                    <c:v>0.0322440149381416</c:v>
                  </c:pt>
                </c:numCache>
              </c:numRef>
            </c:plus>
            <c:minus>
              <c:numRef>
                <c:f>'IG VS TEMPERATURE MALES AND FEMALES'!$E$2:$E$13</c:f>
                <c:numCache>
                  <c:formatCode>General</c:formatCode>
                  <c:ptCount val="12"/>
                  <c:pt idx="0">
                    <c:v>0.0138546596678699</c:v>
                  </c:pt>
                  <c:pt idx="1">
                    <c:v>0.0539148049991251</c:v>
                  </c:pt>
                  <c:pt idx="2">
                    <c:v>0.15246563007016</c:v>
                  </c:pt>
                  <c:pt idx="3">
                    <c:v>0.18361672592584</c:v>
                  </c:pt>
                  <c:pt idx="4">
                    <c:v>0.159421074164902</c:v>
                  </c:pt>
                  <c:pt idx="5">
                    <c:v>0.280627198035818</c:v>
                  </c:pt>
                  <c:pt idx="6">
                    <c:v>0.0791233709986311</c:v>
                  </c:pt>
                  <c:pt idx="7">
                    <c:v>0.407711109583277</c:v>
                  </c:pt>
                  <c:pt idx="8">
                    <c:v/>
                  </c:pt>
                  <c:pt idx="9">
                    <c:v>0.0946855974137409</c:v>
                  </c:pt>
                  <c:pt idx="10">
                    <c:v>0.179932794408638</c:v>
                  </c:pt>
                  <c:pt idx="11">
                    <c:v>0.0322440149381416</c:v>
                  </c:pt>
                </c:numCache>
              </c:numRef>
            </c:minus>
          </c:errBars>
          <c:cat>
            <c:strRef>
              <c:f>'IG VS TEMPERATURE MALES AND FEMALES'!$A$2:$A$13</c:f>
              <c:strCache>
                <c:ptCount val="12"/>
                <c:pt idx="0">
                  <c:v>December</c:v>
                </c:pt>
                <c:pt idx="1">
                  <c:v>January</c:v>
                </c:pt>
                <c:pt idx="2">
                  <c:v>February</c:v>
                </c:pt>
                <c:pt idx="3">
                  <c:v>March</c:v>
                </c:pt>
                <c:pt idx="4">
                  <c:v>April</c:v>
                </c:pt>
                <c:pt idx="5">
                  <c:v>May</c:v>
                </c:pt>
                <c:pt idx="6">
                  <c:v>June</c:v>
                </c:pt>
                <c:pt idx="7">
                  <c:v>July</c:v>
                </c:pt>
                <c:pt idx="8">
                  <c:v>August</c:v>
                </c:pt>
                <c:pt idx="9">
                  <c:v>September</c:v>
                </c:pt>
                <c:pt idx="10">
                  <c:v>October</c:v>
                </c:pt>
                <c:pt idx="11">
                  <c:v>November</c:v>
                </c:pt>
              </c:strCache>
            </c:strRef>
          </c:cat>
          <c:val>
            <c:numRef>
              <c:f>'IG VS TEMPERATURE MALES AND FEMALES'!$D$2:$D$13</c:f>
              <c:numCache>
                <c:formatCode>General</c:formatCode>
                <c:ptCount val="12"/>
                <c:pt idx="0">
                  <c:v>0.0473878006002179</c:v>
                </c:pt>
                <c:pt idx="1">
                  <c:v>0.192468850621397</c:v>
                </c:pt>
                <c:pt idx="2">
                  <c:v>0.279360638097147</c:v>
                </c:pt>
                <c:pt idx="3">
                  <c:v>0.998064648516447</c:v>
                </c:pt>
                <c:pt idx="4">
                  <c:v>2.60088295921421</c:v>
                </c:pt>
                <c:pt idx="5">
                  <c:v>1.71408733304908</c:v>
                </c:pt>
                <c:pt idx="6">
                  <c:v>1.22572511331162</c:v>
                </c:pt>
                <c:pt idx="7">
                  <c:v>3.68525100214762</c:v>
                </c:pt>
                <c:pt idx="8">
                  <c:v/>
                </c:pt>
                <c:pt idx="9">
                  <c:v>1.23022392072345</c:v>
                </c:pt>
                <c:pt idx="10">
                  <c:v>0.306303172699347</c:v>
                </c:pt>
                <c:pt idx="11">
                  <c:v>0.120959583759682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'histologic components and IG'!$A$1:$A$1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8b855"/>
            </a:solidFill>
            <a:ln w="28440">
              <a:solidFill>
                <a:srgbClr val="98b855"/>
              </a:solidFill>
              <a:round/>
            </a:ln>
          </c:spPr>
          <c:marker>
            <c:symbol val="square"/>
            <c:size val="5"/>
            <c:spPr>
              <a:solidFill>
                <a:srgbClr val="ee4000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noEndCap val="0"/>
            <c:plus>
              <c:numRef>
                <c:f>'IG VS TEMPERATURE MALES AND FEMALES'!$G$2:$G$13</c:f>
                <c:numCache>
                  <c:formatCode>General</c:formatCode>
                  <c:ptCount val="12"/>
                  <c:pt idx="0">
                    <c:v>0.464715325046773</c:v>
                  </c:pt>
                  <c:pt idx="1">
                    <c:v>1.82141510919394</c:v>
                  </c:pt>
                  <c:pt idx="2">
                    <c:v>0.620794115092323</c:v>
                  </c:pt>
                  <c:pt idx="3">
                    <c:v>1.03305904961916</c:v>
                  </c:pt>
                  <c:pt idx="4">
                    <c:v>0.694163045208625</c:v>
                  </c:pt>
                  <c:pt idx="5">
                    <c:v>0.468747266658742</c:v>
                  </c:pt>
                  <c:pt idx="6">
                    <c:v>0.379699881485698</c:v>
                  </c:pt>
                  <c:pt idx="7">
                    <c:v>0.602303356568364</c:v>
                  </c:pt>
                  <c:pt idx="8">
                    <c:v>0.426070807887019</c:v>
                  </c:pt>
                  <c:pt idx="9">
                    <c:v>0.500122318371581</c:v>
                  </c:pt>
                  <c:pt idx="10">
                    <c:v>0.427101861386839</c:v>
                  </c:pt>
                  <c:pt idx="11">
                    <c:v>0.577526045588693</c:v>
                  </c:pt>
                </c:numCache>
              </c:numRef>
            </c:plus>
            <c:minus>
              <c:numRef>
                <c:f>'IG VS TEMPERATURE MALES AND FEMALES'!$G$2:$G$13</c:f>
                <c:numCache>
                  <c:formatCode>General</c:formatCode>
                  <c:ptCount val="12"/>
                  <c:pt idx="0">
                    <c:v>0.464715325046773</c:v>
                  </c:pt>
                  <c:pt idx="1">
                    <c:v>1.82141510919394</c:v>
                  </c:pt>
                  <c:pt idx="2">
                    <c:v>0.620794115092323</c:v>
                  </c:pt>
                  <c:pt idx="3">
                    <c:v>1.03305904961916</c:v>
                  </c:pt>
                  <c:pt idx="4">
                    <c:v>0.694163045208625</c:v>
                  </c:pt>
                  <c:pt idx="5">
                    <c:v>0.468747266658742</c:v>
                  </c:pt>
                  <c:pt idx="6">
                    <c:v>0.379699881485698</c:v>
                  </c:pt>
                  <c:pt idx="7">
                    <c:v>0.602303356568364</c:v>
                  </c:pt>
                  <c:pt idx="8">
                    <c:v>0.426070807887019</c:v>
                  </c:pt>
                  <c:pt idx="9">
                    <c:v>0.500122318371581</c:v>
                  </c:pt>
                  <c:pt idx="10">
                    <c:v>0.427101861386839</c:v>
                  </c:pt>
                  <c:pt idx="11">
                    <c:v>0.577526045588693</c:v>
                  </c:pt>
                </c:numCache>
              </c:numRef>
            </c:minus>
          </c:errBars>
          <c:cat>
            <c:strRef>
              <c:f>'IG VS TEMPERATURE MALES AND FEMALES'!$A$2:$A$13</c:f>
              <c:strCache>
                <c:ptCount val="12"/>
                <c:pt idx="0">
                  <c:v>December</c:v>
                </c:pt>
                <c:pt idx="1">
                  <c:v>January</c:v>
                </c:pt>
                <c:pt idx="2">
                  <c:v>February</c:v>
                </c:pt>
                <c:pt idx="3">
                  <c:v>March</c:v>
                </c:pt>
                <c:pt idx="4">
                  <c:v>April</c:v>
                </c:pt>
                <c:pt idx="5">
                  <c:v>May</c:v>
                </c:pt>
                <c:pt idx="6">
                  <c:v>June</c:v>
                </c:pt>
                <c:pt idx="7">
                  <c:v>July</c:v>
                </c:pt>
                <c:pt idx="8">
                  <c:v>August</c:v>
                </c:pt>
                <c:pt idx="9">
                  <c:v>September</c:v>
                </c:pt>
                <c:pt idx="10">
                  <c:v>October</c:v>
                </c:pt>
                <c:pt idx="11">
                  <c:v>November</c:v>
                </c:pt>
              </c:strCache>
            </c:strRef>
          </c:cat>
          <c:val>
            <c:numRef>
              <c:f>'IG VS TEMPERATURE MALES AND FEMALES'!$F$2:$F$13</c:f>
              <c:numCache>
                <c:formatCode>General</c:formatCode>
                <c:ptCount val="12"/>
                <c:pt idx="0">
                  <c:v>24.0266666666667</c:v>
                </c:pt>
                <c:pt idx="1">
                  <c:v>22.249</c:v>
                </c:pt>
                <c:pt idx="2">
                  <c:v>22.5943333333333</c:v>
                </c:pt>
                <c:pt idx="3">
                  <c:v>23.528</c:v>
                </c:pt>
                <c:pt idx="4">
                  <c:v>25.3603333333333</c:v>
                </c:pt>
                <c:pt idx="5">
                  <c:v>26.521</c:v>
                </c:pt>
                <c:pt idx="6">
                  <c:v>27.361</c:v>
                </c:pt>
                <c:pt idx="7">
                  <c:v>28.3806666666667</c:v>
                </c:pt>
                <c:pt idx="8">
                  <c:v>28.6406666666667</c:v>
                </c:pt>
                <c:pt idx="9">
                  <c:v>29.0236666666667</c:v>
                </c:pt>
                <c:pt idx="10">
                  <c:v>27.625</c:v>
                </c:pt>
                <c:pt idx="11">
                  <c:v>25.8606666666667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upDownBars>
          <c:gapWidth val="150"/>
          <c:upBars/>
          <c:downBars/>
        </c:upDownBars>
        <c:marker val="1"/>
        <c:axId val="54803457"/>
        <c:axId val="77911608"/>
      </c:lineChart>
      <c:catAx>
        <c:axId val="54803457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crossAx val="77911608"/>
        <c:crosses val="autoZero"/>
        <c:auto val="1"/>
        <c:lblAlgn val="ctr"/>
        <c:lblOffset val="100"/>
      </c:catAx>
      <c:valAx>
        <c:axId val="77911608"/>
        <c:scaling>
          <c:orientation val="minMax"/>
          <c:max val="5"/>
          <c:min val="0"/>
        </c:scaling>
        <c:delete val="0"/>
        <c:axPos val="l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crossAx val="54803457"/>
        <c:crosses val="autoZero"/>
        <c:majorUnit val="1"/>
        <c:minorUnit val="1"/>
      </c:valAx>
      <c:spPr>
        <a:solidFill>
          <a:srgbClr val="ffffff"/>
        </a:solidFill>
        <a:ln>
          <a:noFill/>
        </a:ln>
      </c:spPr>
    </c:plotArea>
    <c:legend>
      <c:legendPos val="r"/>
      <c:overlay val="0"/>
      <c:spPr>
        <a:noFill/>
        <a:ln>
          <a:noFill/>
        </a:ln>
      </c:spPr>
    </c:legend>
    <c:plotVisOnly val="1"/>
  </c:chart>
  <c:spPr>
    <a:solidFill>
      <a:srgbClr val="ffffff"/>
    </a:solidFill>
    <a:ln>
      <a:noFill/>
    </a:ln>
  </c:spPr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'histologic components and IG'!$A$1:$A$1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ff"/>
            </a:solidFill>
            <a:ln w="28440">
              <a:noFill/>
            </a:ln>
          </c:spPr>
          <c:marker>
            <c:symbol val="square"/>
            <c:size val="5"/>
            <c:spPr>
              <a:solidFill>
                <a:srgbClr val="ee4000"/>
              </a:solidFill>
            </c:spPr>
          </c:marker>
          <c:xVal>
            <c:numRef>
              <c:f>'IG VS TEMPERATURE MALES AND FEMALES'!$F$2:$F$13</c:f>
              <c:numCache>
                <c:formatCode>General</c:formatCode>
                <c:ptCount val="12"/>
                <c:pt idx="0">
                  <c:v>24.0266666666667</c:v>
                </c:pt>
                <c:pt idx="1">
                  <c:v>22.249</c:v>
                </c:pt>
                <c:pt idx="2">
                  <c:v>22.5943333333333</c:v>
                </c:pt>
                <c:pt idx="3">
                  <c:v>23.528</c:v>
                </c:pt>
                <c:pt idx="4">
                  <c:v>25.3603333333333</c:v>
                </c:pt>
                <c:pt idx="5">
                  <c:v>26.521</c:v>
                </c:pt>
                <c:pt idx="6">
                  <c:v>27.361</c:v>
                </c:pt>
                <c:pt idx="7">
                  <c:v>28.3806666666667</c:v>
                </c:pt>
                <c:pt idx="8">
                  <c:v>28.6406666666667</c:v>
                </c:pt>
                <c:pt idx="9">
                  <c:v>29.0236666666667</c:v>
                </c:pt>
                <c:pt idx="10">
                  <c:v>27.625</c:v>
                </c:pt>
                <c:pt idx="11">
                  <c:v>25.8606666666667</c:v>
                </c:pt>
              </c:numCache>
            </c:numRef>
          </c:xVal>
          <c:yVal>
            <c:numRef>
              <c:f>'IG VS TEMPERATURE MALES AND FEMALES'!$B$2:$B$13</c:f>
              <c:numCache>
                <c:formatCode>General</c:formatCode>
                <c:ptCount val="12"/>
                <c:pt idx="0">
                  <c:v>0.268102530212457</c:v>
                </c:pt>
                <c:pt idx="1">
                  <c:v>0.59151656697203</c:v>
                </c:pt>
                <c:pt idx="2">
                  <c:v>0.554384094927545</c:v>
                </c:pt>
                <c:pt idx="3">
                  <c:v>1.19795687239673</c:v>
                </c:pt>
                <c:pt idx="4">
                  <c:v>2.83029612187084</c:v>
                </c:pt>
                <c:pt idx="5">
                  <c:v>1.84199752320555</c:v>
                </c:pt>
                <c:pt idx="6">
                  <c:v>0.826931730371966</c:v>
                </c:pt>
                <c:pt idx="7">
                  <c:v>4.18821063291538</c:v>
                </c:pt>
                <c:pt idx="8">
                  <c:v/>
                </c:pt>
                <c:pt idx="9">
                  <c:v>1.81500378207538</c:v>
                </c:pt>
                <c:pt idx="10">
                  <c:v>0.343384582523515</c:v>
                </c:pt>
                <c:pt idx="11">
                  <c:v>0.341428971856635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'histologic components and IG'!$A$1:$A$1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ff"/>
            </a:solidFill>
            <a:ln w="28440">
              <a:noFill/>
            </a:ln>
          </c:spPr>
          <c:marker>
            <c:symbol val="square"/>
            <c:size val="5"/>
            <c:spPr>
              <a:solidFill>
                <a:srgbClr val="ee4000"/>
              </a:solidFill>
            </c:spPr>
          </c:marker>
          <c:xVal>
            <c:numRef>
              <c:f>'IG VS TEMPERATURE MALES AND FEMALES'!$F$2:$F$13</c:f>
              <c:numCache>
                <c:formatCode>General</c:formatCode>
                <c:ptCount val="12"/>
                <c:pt idx="0">
                  <c:v>24.0266666666667</c:v>
                </c:pt>
                <c:pt idx="1">
                  <c:v>22.249</c:v>
                </c:pt>
                <c:pt idx="2">
                  <c:v>22.5943333333333</c:v>
                </c:pt>
                <c:pt idx="3">
                  <c:v>23.528</c:v>
                </c:pt>
                <c:pt idx="4">
                  <c:v>25.3603333333333</c:v>
                </c:pt>
                <c:pt idx="5">
                  <c:v>26.521</c:v>
                </c:pt>
                <c:pt idx="6">
                  <c:v>27.361</c:v>
                </c:pt>
                <c:pt idx="7">
                  <c:v>28.3806666666667</c:v>
                </c:pt>
                <c:pt idx="8">
                  <c:v>28.6406666666667</c:v>
                </c:pt>
                <c:pt idx="9">
                  <c:v>29.0236666666667</c:v>
                </c:pt>
                <c:pt idx="10">
                  <c:v>27.625</c:v>
                </c:pt>
                <c:pt idx="11">
                  <c:v>25.8606666666667</c:v>
                </c:pt>
              </c:numCache>
            </c:numRef>
          </c:xVal>
          <c:yVal>
            <c:numRef>
              <c:f>'IG VS TEMPERATURE MALES AND FEMALES'!$D$2:$D$13</c:f>
              <c:numCache>
                <c:formatCode>General</c:formatCode>
                <c:ptCount val="12"/>
                <c:pt idx="0">
                  <c:v>0.0473878006002179</c:v>
                </c:pt>
                <c:pt idx="1">
                  <c:v>0.192468850621397</c:v>
                </c:pt>
                <c:pt idx="2">
                  <c:v>0.279360638097147</c:v>
                </c:pt>
                <c:pt idx="3">
                  <c:v>0.998064648516447</c:v>
                </c:pt>
                <c:pt idx="4">
                  <c:v>2.60088295921421</c:v>
                </c:pt>
                <c:pt idx="5">
                  <c:v>1.71408733304908</c:v>
                </c:pt>
                <c:pt idx="6">
                  <c:v>1.22572511331162</c:v>
                </c:pt>
                <c:pt idx="7">
                  <c:v>3.68525100214762</c:v>
                </c:pt>
                <c:pt idx="8">
                  <c:v/>
                </c:pt>
                <c:pt idx="9">
                  <c:v>1.23022392072345</c:v>
                </c:pt>
                <c:pt idx="10">
                  <c:v>0.306303172699347</c:v>
                </c:pt>
                <c:pt idx="11">
                  <c:v>0.120959583759682</c:v>
                </c:pt>
              </c:numCache>
            </c:numRef>
          </c:yVal>
          <c:smooth val="0"/>
        </c:ser>
        <c:axId val="36916712"/>
        <c:axId val="56349217"/>
      </c:scatterChart>
      <c:valAx>
        <c:axId val="36916712"/>
        <c:scaling>
          <c:orientation val="minMax"/>
          <c:max val="30"/>
          <c:min val="20"/>
        </c:scaling>
        <c:delete val="0"/>
        <c:axPos val="b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crossAx val="56349217"/>
        <c:crosses val="autoZero"/>
      </c:valAx>
      <c:valAx>
        <c:axId val="56349217"/>
        <c:scaling>
          <c:orientation val="minMax"/>
          <c:max val="5"/>
          <c:min val="0"/>
        </c:scaling>
        <c:delete val="0"/>
        <c:axPos val="l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crossAx val="36916712"/>
        <c:crosses val="autoZero"/>
      </c:valAx>
      <c:spPr>
        <a:solidFill>
          <a:srgbClr val="ffffff"/>
        </a:solidFill>
        <a:ln>
          <a:noFill/>
        </a:ln>
      </c:spPr>
    </c:plotArea>
    <c:legend>
      <c:legendPos val="r"/>
      <c:overlay val="0"/>
      <c:spPr>
        <a:noFill/>
        <a:ln>
          <a:noFill/>
        </a:ln>
      </c:spPr>
    </c:legend>
    <c:plotVisOnly val="1"/>
  </c:chart>
  <c:spPr>
    <a:solidFill>
      <a:srgbClr val="ffffff"/>
    </a:solidFill>
    <a:ln>
      <a:noFill/>
    </a:ln>
  </c:spPr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'histologic components and IG'!$A$1:$A$1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f81bd"/>
            </a:solidFill>
            <a:ln w="28440">
              <a:solidFill>
                <a:srgbClr val="4f81bd"/>
              </a:solidFill>
              <a:round/>
            </a:ln>
          </c:spPr>
          <c:marker>
            <c:symbol val="square"/>
            <c:size val="5"/>
            <c:spPr>
              <a:solidFill>
                <a:srgbClr val="ee4000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noEndCap val="0"/>
            <c:plus>
              <c:numRef>
                <c:f>'IG VS TEMPERATURE MALES AND FEMALES'!$C$2:$C$13</c:f>
                <c:numCache>
                  <c:formatCode>General</c:formatCode>
                  <c:ptCount val="12"/>
                  <c:pt idx="0">
                    <c:v>0.0411230810706659</c:v>
                  </c:pt>
                  <c:pt idx="1">
                    <c:v>0.0427845944895881</c:v>
                  </c:pt>
                  <c:pt idx="2">
                    <c:v>0.0310993321906811</c:v>
                  </c:pt>
                  <c:pt idx="3">
                    <c:v>0.131643703196376</c:v>
                  </c:pt>
                  <c:pt idx="4">
                    <c:v>0.193388664498135</c:v>
                  </c:pt>
                  <c:pt idx="5">
                    <c:v>0.29517857182545</c:v>
                  </c:pt>
                  <c:pt idx="6">
                    <c:v>0.368993198505696</c:v>
                  </c:pt>
                  <c:pt idx="7">
                    <c:v>0.31579762096007</c:v>
                  </c:pt>
                  <c:pt idx="8">
                    <c:v/>
                  </c:pt>
                  <c:pt idx="9">
                    <c:v>0.245492659431267</c:v>
                  </c:pt>
                  <c:pt idx="10">
                    <c:v>0.0244345218002256</c:v>
                  </c:pt>
                  <c:pt idx="11">
                    <c:v>0.0504356114304945</c:v>
                  </c:pt>
                </c:numCache>
              </c:numRef>
            </c:plus>
            <c:minus>
              <c:numRef>
                <c:f>'IG VS TEMPERATURE MALES AND FEMALES'!$C$2:$C$13</c:f>
                <c:numCache>
                  <c:formatCode>General</c:formatCode>
                  <c:ptCount val="12"/>
                  <c:pt idx="0">
                    <c:v>0.0411230810706659</c:v>
                  </c:pt>
                  <c:pt idx="1">
                    <c:v>0.0427845944895881</c:v>
                  </c:pt>
                  <c:pt idx="2">
                    <c:v>0.0310993321906811</c:v>
                  </c:pt>
                  <c:pt idx="3">
                    <c:v>0.131643703196376</c:v>
                  </c:pt>
                  <c:pt idx="4">
                    <c:v>0.193388664498135</c:v>
                  </c:pt>
                  <c:pt idx="5">
                    <c:v>0.29517857182545</c:v>
                  </c:pt>
                  <c:pt idx="6">
                    <c:v>0.368993198505696</c:v>
                  </c:pt>
                  <c:pt idx="7">
                    <c:v>0.31579762096007</c:v>
                  </c:pt>
                  <c:pt idx="8">
                    <c:v/>
                  </c:pt>
                  <c:pt idx="9">
                    <c:v>0.245492659431267</c:v>
                  </c:pt>
                  <c:pt idx="10">
                    <c:v>0.0244345218002256</c:v>
                  </c:pt>
                  <c:pt idx="11">
                    <c:v>0.0504356114304945</c:v>
                  </c:pt>
                </c:numCache>
              </c:numRef>
            </c:minus>
          </c:errBars>
          <c:cat>
            <c:strRef>
              <c:f>'IG VS TEMPERATURE MALES AND FEMALES'!$A$2:$A$13</c:f>
              <c:strCache>
                <c:ptCount val="12"/>
                <c:pt idx="0">
                  <c:v>December</c:v>
                </c:pt>
                <c:pt idx="1">
                  <c:v>January</c:v>
                </c:pt>
                <c:pt idx="2">
                  <c:v>February</c:v>
                </c:pt>
                <c:pt idx="3">
                  <c:v>March</c:v>
                </c:pt>
                <c:pt idx="4">
                  <c:v>April</c:v>
                </c:pt>
                <c:pt idx="5">
                  <c:v>May</c:v>
                </c:pt>
                <c:pt idx="6">
                  <c:v>June</c:v>
                </c:pt>
                <c:pt idx="7">
                  <c:v>July</c:v>
                </c:pt>
                <c:pt idx="8">
                  <c:v>August</c:v>
                </c:pt>
                <c:pt idx="9">
                  <c:v>September</c:v>
                </c:pt>
                <c:pt idx="10">
                  <c:v>October</c:v>
                </c:pt>
                <c:pt idx="11">
                  <c:v>November</c:v>
                </c:pt>
              </c:strCache>
            </c:strRef>
          </c:cat>
          <c:val>
            <c:numRef>
              <c:f>'IG VS TEMPERATURE MALES AND FEMALES'!$B$2:$B$13</c:f>
              <c:numCache>
                <c:formatCode>General</c:formatCode>
                <c:ptCount val="12"/>
                <c:pt idx="0">
                  <c:v>0.268102530212457</c:v>
                </c:pt>
                <c:pt idx="1">
                  <c:v>0.59151656697203</c:v>
                </c:pt>
                <c:pt idx="2">
                  <c:v>0.554384094927545</c:v>
                </c:pt>
                <c:pt idx="3">
                  <c:v>1.19795687239673</c:v>
                </c:pt>
                <c:pt idx="4">
                  <c:v>2.83029612187084</c:v>
                </c:pt>
                <c:pt idx="5">
                  <c:v>1.84199752320555</c:v>
                </c:pt>
                <c:pt idx="6">
                  <c:v>0.826931730371966</c:v>
                </c:pt>
                <c:pt idx="7">
                  <c:v>4.18821063291538</c:v>
                </c:pt>
                <c:pt idx="8">
                  <c:v/>
                </c:pt>
                <c:pt idx="9">
                  <c:v>1.81500378207538</c:v>
                </c:pt>
                <c:pt idx="10">
                  <c:v>0.343384582523515</c:v>
                </c:pt>
                <c:pt idx="11">
                  <c:v>0.341428971856635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'histologic components and IG'!$A$1:$A$1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0504d"/>
            </a:solidFill>
            <a:ln w="28440">
              <a:solidFill>
                <a:srgbClr val="c0504d"/>
              </a:solidFill>
              <a:round/>
            </a:ln>
          </c:spPr>
          <c:marker>
            <c:symbol val="square"/>
            <c:size val="5"/>
            <c:spPr>
              <a:solidFill>
                <a:srgbClr val="ee4000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noEndCap val="0"/>
            <c:plus>
              <c:numRef>
                <c:f>'IG VS TEMPERATURE MALES AND FEMALES'!$G$2:$G$13</c:f>
                <c:numCache>
                  <c:formatCode>General</c:formatCode>
                  <c:ptCount val="12"/>
                  <c:pt idx="0">
                    <c:v>0.464715325046773</c:v>
                  </c:pt>
                  <c:pt idx="1">
                    <c:v>1.82141510919394</c:v>
                  </c:pt>
                  <c:pt idx="2">
                    <c:v>0.620794115092323</c:v>
                  </c:pt>
                  <c:pt idx="3">
                    <c:v>1.03305904961916</c:v>
                  </c:pt>
                  <c:pt idx="4">
                    <c:v>0.694163045208625</c:v>
                  </c:pt>
                  <c:pt idx="5">
                    <c:v>0.468747266658742</c:v>
                  </c:pt>
                  <c:pt idx="6">
                    <c:v>0.379699881485698</c:v>
                  </c:pt>
                  <c:pt idx="7">
                    <c:v>0.602303356568364</c:v>
                  </c:pt>
                  <c:pt idx="8">
                    <c:v>0.426070807887019</c:v>
                  </c:pt>
                  <c:pt idx="9">
                    <c:v>0.500122318371581</c:v>
                  </c:pt>
                  <c:pt idx="10">
                    <c:v>0.427101861386839</c:v>
                  </c:pt>
                  <c:pt idx="11">
                    <c:v>0.577526045588693</c:v>
                  </c:pt>
                </c:numCache>
              </c:numRef>
            </c:plus>
            <c:minus>
              <c:numRef>
                <c:f>'IG VS TEMPERATURE MALES AND FEMALES'!$G$2:$G$13</c:f>
                <c:numCache>
                  <c:formatCode>General</c:formatCode>
                  <c:ptCount val="12"/>
                  <c:pt idx="0">
                    <c:v>0.464715325046773</c:v>
                  </c:pt>
                  <c:pt idx="1">
                    <c:v>1.82141510919394</c:v>
                  </c:pt>
                  <c:pt idx="2">
                    <c:v>0.620794115092323</c:v>
                  </c:pt>
                  <c:pt idx="3">
                    <c:v>1.03305904961916</c:v>
                  </c:pt>
                  <c:pt idx="4">
                    <c:v>0.694163045208625</c:v>
                  </c:pt>
                  <c:pt idx="5">
                    <c:v>0.468747266658742</c:v>
                  </c:pt>
                  <c:pt idx="6">
                    <c:v>0.379699881485698</c:v>
                  </c:pt>
                  <c:pt idx="7">
                    <c:v>0.602303356568364</c:v>
                  </c:pt>
                  <c:pt idx="8">
                    <c:v>0.426070807887019</c:v>
                  </c:pt>
                  <c:pt idx="9">
                    <c:v>0.500122318371581</c:v>
                  </c:pt>
                  <c:pt idx="10">
                    <c:v>0.427101861386839</c:v>
                  </c:pt>
                  <c:pt idx="11">
                    <c:v>0.577526045588693</c:v>
                  </c:pt>
                </c:numCache>
              </c:numRef>
            </c:minus>
          </c:errBars>
          <c:cat>
            <c:strRef>
              <c:f>'IG VS TEMPERATURE MALES AND FEMALES'!$A$2:$A$13</c:f>
              <c:strCache>
                <c:ptCount val="12"/>
                <c:pt idx="0">
                  <c:v>December</c:v>
                </c:pt>
                <c:pt idx="1">
                  <c:v>January</c:v>
                </c:pt>
                <c:pt idx="2">
                  <c:v>February</c:v>
                </c:pt>
                <c:pt idx="3">
                  <c:v>March</c:v>
                </c:pt>
                <c:pt idx="4">
                  <c:v>April</c:v>
                </c:pt>
                <c:pt idx="5">
                  <c:v>May</c:v>
                </c:pt>
                <c:pt idx="6">
                  <c:v>June</c:v>
                </c:pt>
                <c:pt idx="7">
                  <c:v>July</c:v>
                </c:pt>
                <c:pt idx="8">
                  <c:v>August</c:v>
                </c:pt>
                <c:pt idx="9">
                  <c:v>September</c:v>
                </c:pt>
                <c:pt idx="10">
                  <c:v>October</c:v>
                </c:pt>
                <c:pt idx="11">
                  <c:v>November</c:v>
                </c:pt>
              </c:strCache>
            </c:strRef>
          </c:cat>
          <c:val>
            <c:numRef>
              <c:f>'IG VS TEMPERATURE MALES AND FEMALES'!$F$2:$F$13</c:f>
              <c:numCache>
                <c:formatCode>General</c:formatCode>
                <c:ptCount val="12"/>
                <c:pt idx="0">
                  <c:v>24.0266666666667</c:v>
                </c:pt>
                <c:pt idx="1">
                  <c:v>22.249</c:v>
                </c:pt>
                <c:pt idx="2">
                  <c:v>22.5943333333333</c:v>
                </c:pt>
                <c:pt idx="3">
                  <c:v>23.528</c:v>
                </c:pt>
                <c:pt idx="4">
                  <c:v>25.3603333333333</c:v>
                </c:pt>
                <c:pt idx="5">
                  <c:v>26.521</c:v>
                </c:pt>
                <c:pt idx="6">
                  <c:v>27.361</c:v>
                </c:pt>
                <c:pt idx="7">
                  <c:v>28.3806666666667</c:v>
                </c:pt>
                <c:pt idx="8">
                  <c:v>28.6406666666667</c:v>
                </c:pt>
                <c:pt idx="9">
                  <c:v>29.0236666666667</c:v>
                </c:pt>
                <c:pt idx="10">
                  <c:v>27.625</c:v>
                </c:pt>
                <c:pt idx="11">
                  <c:v>25.8606666666667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upDownBars>
          <c:gapWidth val="150"/>
          <c:upBars/>
          <c:downBars/>
        </c:upDownBars>
        <c:marker val="1"/>
        <c:axId val="57898294"/>
        <c:axId val="16546644"/>
      </c:lineChart>
      <c:catAx>
        <c:axId val="5789829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crossAx val="16546644"/>
        <c:crosses val="autoZero"/>
        <c:auto val="1"/>
        <c:lblAlgn val="ctr"/>
        <c:lblOffset val="100"/>
      </c:catAx>
      <c:valAx>
        <c:axId val="16546644"/>
        <c:scaling>
          <c:orientation val="minMax"/>
          <c:min val="20"/>
        </c:scaling>
        <c:delete val="0"/>
        <c:axPos val="l"/>
        <c:majorTickMark val="out"/>
        <c:minorTickMark val="none"/>
        <c:tickLblPos val="nextTo"/>
        <c:spPr>
          <a:ln w="9360">
            <a:noFill/>
          </a:ln>
        </c:spPr>
        <c:crossAx val="57898294"/>
        <c:crosses val="max"/>
      </c:valAx>
      <c:spPr>
        <a:noFill/>
        <a:ln>
          <a:noFill/>
        </a:ln>
      </c:spPr>
    </c:plotArea>
    <c:legend>
      <c:legendPos val="r"/>
      <c:overlay val="0"/>
      <c:spPr>
        <a:noFill/>
        <a:ln>
          <a:noFill/>
        </a:ln>
      </c:spPr>
    </c:legend>
    <c:plotVisOnly val="1"/>
  </c:chart>
  <c:spPr>
    <a:solidFill>
      <a:srgbClr val="ffffff"/>
    </a:solidFill>
    <a:ln w="9360">
      <a:solidFill>
        <a:srgbClr val="d9d9d9"/>
      </a:solidFill>
      <a:round/>
    </a:ln>
  </c:spPr>
</c:chartSpace>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21.xml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chart" Target="../charts/chart22.xml"/><Relationship Id="rId2" Type="http://schemas.openxmlformats.org/officeDocument/2006/relationships/chart" Target="../charts/chart23.xml"/><Relationship Id="rId3" Type="http://schemas.openxmlformats.org/officeDocument/2006/relationships/chart" Target="../charts/chart24.xml"/><Relationship Id="rId4" Type="http://schemas.openxmlformats.org/officeDocument/2006/relationships/chart" Target="../charts/chart25.xml"/><Relationship Id="rId5" Type="http://schemas.openxmlformats.org/officeDocument/2006/relationships/chart" Target="../charts/chart26.xml"/><Relationship Id="rId6" Type="http://schemas.openxmlformats.org/officeDocument/2006/relationships/chart" Target="../charts/chart27.xml"/><Relationship Id="rId7" Type="http://schemas.openxmlformats.org/officeDocument/2006/relationships/chart" Target="../charts/chart28.xml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chart" Target="../charts/chart29.xml"/>
</Relationships>
</file>

<file path=xl/drawings/_rels/drawing6.xml.rels><?xml version="1.0" encoding="UTF-8"?>
<Relationships xmlns="http://schemas.openxmlformats.org/package/2006/relationships"><Relationship Id="rId1" Type="http://schemas.openxmlformats.org/officeDocument/2006/relationships/chart" Target="../charts/chart30.xml"/><Relationship Id="rId2" Type="http://schemas.openxmlformats.org/officeDocument/2006/relationships/chart" Target="../charts/chart31.xml"/><Relationship Id="rId3" Type="http://schemas.openxmlformats.org/officeDocument/2006/relationships/chart" Target="../charts/chart32.xml"/><Relationship Id="rId4" Type="http://schemas.openxmlformats.org/officeDocument/2006/relationships/chart" Target="../charts/chart33.xml"/><Relationship Id="rId5" Type="http://schemas.openxmlformats.org/officeDocument/2006/relationships/chart" Target="../charts/chart34.xml"/><Relationship Id="rId6" Type="http://schemas.openxmlformats.org/officeDocument/2006/relationships/chart" Target="../charts/chart35.xml"/><Relationship Id="rId7" Type="http://schemas.openxmlformats.org/officeDocument/2006/relationships/chart" Target="../charts/chart36.xml"/><Relationship Id="rId8" Type="http://schemas.openxmlformats.org/officeDocument/2006/relationships/chart" Target="../charts/chart37.xml"/>
</Relationships>
</file>

<file path=xl/drawings/_rels/drawing7.xml.rels><?xml version="1.0" encoding="UTF-8"?>
<Relationships xmlns="http://schemas.openxmlformats.org/package/2006/relationships"><Relationship Id="rId1" Type="http://schemas.openxmlformats.org/officeDocument/2006/relationships/chart" Target="../charts/chart38.xml"/><Relationship Id="rId2" Type="http://schemas.openxmlformats.org/officeDocument/2006/relationships/chart" Target="../charts/chart39.xml"/><Relationship Id="rId3" Type="http://schemas.openxmlformats.org/officeDocument/2006/relationships/chart" Target="../charts/chart40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11</xdr:col>
      <xdr:colOff>322560</xdr:colOff>
      <xdr:row>0</xdr:row>
      <xdr:rowOff>118080</xdr:rowOff>
    </xdr:from>
    <xdr:to>
      <xdr:col>14</xdr:col>
      <xdr:colOff>663120</xdr:colOff>
      <xdr:row>10</xdr:row>
      <xdr:rowOff>155520</xdr:rowOff>
    </xdr:to>
    <xdr:sp>
      <xdr:nvSpPr>
        <xdr:cNvPr id="0" name="CustomShape 1"/>
        <xdr:cNvSpPr/>
      </xdr:nvSpPr>
      <xdr:spPr>
        <a:xfrm>
          <a:off x="12379680" y="118080"/>
          <a:ext cx="3150360" cy="1911960"/>
        </a:xfrm>
        <a:prstGeom prst="ellipse">
          <a:avLst/>
        </a:prstGeom>
        <a:noFill/>
        <a:ln w="324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665640</xdr:colOff>
      <xdr:row>46</xdr:row>
      <xdr:rowOff>19440</xdr:rowOff>
    </xdr:from>
    <xdr:to>
      <xdr:col>5</xdr:col>
      <xdr:colOff>1044000</xdr:colOff>
      <xdr:row>63</xdr:row>
      <xdr:rowOff>91080</xdr:rowOff>
    </xdr:to>
    <xdr:sp>
      <xdr:nvSpPr>
        <xdr:cNvPr id="1" name="CustomShape 1"/>
        <xdr:cNvSpPr/>
      </xdr:nvSpPr>
      <xdr:spPr>
        <a:xfrm>
          <a:off x="3726000" y="8782200"/>
          <a:ext cx="5650200" cy="3310200"/>
        </a:xfrm>
        <a:prstGeom prst="ellipse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8</xdr:col>
      <xdr:colOff>379440</xdr:colOff>
      <xdr:row>45</xdr:row>
      <xdr:rowOff>74880</xdr:rowOff>
    </xdr:from>
    <xdr:to>
      <xdr:col>13</xdr:col>
      <xdr:colOff>1044000</xdr:colOff>
      <xdr:row>64</xdr:row>
      <xdr:rowOff>40680</xdr:rowOff>
    </xdr:to>
    <xdr:graphicFrame>
      <xdr:nvGraphicFramePr>
        <xdr:cNvPr id="2" name="6 Gráfico"/>
        <xdr:cNvGraphicFramePr/>
      </xdr:nvGraphicFramePr>
      <xdr:xfrm>
        <a:off x="13448880" y="8647200"/>
        <a:ext cx="8984880" cy="35852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10</xdr:col>
      <xdr:colOff>391320</xdr:colOff>
      <xdr:row>0</xdr:row>
      <xdr:rowOff>0</xdr:rowOff>
    </xdr:from>
    <xdr:to>
      <xdr:col>21</xdr:col>
      <xdr:colOff>614880</xdr:colOff>
      <xdr:row>21</xdr:row>
      <xdr:rowOff>45000</xdr:rowOff>
    </xdr:to>
    <xdr:graphicFrame>
      <xdr:nvGraphicFramePr>
        <xdr:cNvPr id="3" name="1 Gráfico"/>
        <xdr:cNvGraphicFramePr/>
      </xdr:nvGraphicFramePr>
      <xdr:xfrm>
        <a:off x="10411560" y="0"/>
        <a:ext cx="10526400" cy="40453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665280</xdr:colOff>
      <xdr:row>20</xdr:row>
      <xdr:rowOff>137880</xdr:rowOff>
    </xdr:from>
    <xdr:to>
      <xdr:col>20</xdr:col>
      <xdr:colOff>811080</xdr:colOff>
      <xdr:row>42</xdr:row>
      <xdr:rowOff>167040</xdr:rowOff>
    </xdr:to>
    <xdr:graphicFrame>
      <xdr:nvGraphicFramePr>
        <xdr:cNvPr id="4" name="3 Gráfico"/>
        <xdr:cNvGraphicFramePr/>
      </xdr:nvGraphicFramePr>
      <xdr:xfrm>
        <a:off x="10685520" y="3947760"/>
        <a:ext cx="9511920" cy="42202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629280</xdr:colOff>
      <xdr:row>43</xdr:row>
      <xdr:rowOff>61920</xdr:rowOff>
    </xdr:from>
    <xdr:to>
      <xdr:col>20</xdr:col>
      <xdr:colOff>653040</xdr:colOff>
      <xdr:row>63</xdr:row>
      <xdr:rowOff>112320</xdr:rowOff>
    </xdr:to>
    <xdr:graphicFrame>
      <xdr:nvGraphicFramePr>
        <xdr:cNvPr id="5" name="4 Gráfico"/>
        <xdr:cNvGraphicFramePr/>
      </xdr:nvGraphicFramePr>
      <xdr:xfrm>
        <a:off x="10649520" y="8253360"/>
        <a:ext cx="9389880" cy="38602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10</xdr:col>
      <xdr:colOff>617760</xdr:colOff>
      <xdr:row>64</xdr:row>
      <xdr:rowOff>70200</xdr:rowOff>
    </xdr:from>
    <xdr:to>
      <xdr:col>21</xdr:col>
      <xdr:colOff>603360</xdr:colOff>
      <xdr:row>90</xdr:row>
      <xdr:rowOff>113040</xdr:rowOff>
    </xdr:to>
    <xdr:graphicFrame>
      <xdr:nvGraphicFramePr>
        <xdr:cNvPr id="6" name="5 Gráfico"/>
        <xdr:cNvGraphicFramePr/>
      </xdr:nvGraphicFramePr>
      <xdr:xfrm>
        <a:off x="10638000" y="12261960"/>
        <a:ext cx="10288440" cy="49960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569880</xdr:colOff>
      <xdr:row>55</xdr:row>
      <xdr:rowOff>13320</xdr:rowOff>
    </xdr:from>
    <xdr:to>
      <xdr:col>8</xdr:col>
      <xdr:colOff>996120</xdr:colOff>
      <xdr:row>73</xdr:row>
      <xdr:rowOff>1440</xdr:rowOff>
    </xdr:to>
    <xdr:graphicFrame>
      <xdr:nvGraphicFramePr>
        <xdr:cNvPr id="7" name="8 Gráfico"/>
        <xdr:cNvGraphicFramePr/>
      </xdr:nvGraphicFramePr>
      <xdr:xfrm>
        <a:off x="569880" y="10490760"/>
        <a:ext cx="8201520" cy="34171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474840</xdr:colOff>
      <xdr:row>35</xdr:row>
      <xdr:rowOff>13320</xdr:rowOff>
    </xdr:from>
    <xdr:to>
      <xdr:col>9</xdr:col>
      <xdr:colOff>390600</xdr:colOff>
      <xdr:row>52</xdr:row>
      <xdr:rowOff>106200</xdr:rowOff>
    </xdr:to>
    <xdr:graphicFrame>
      <xdr:nvGraphicFramePr>
        <xdr:cNvPr id="8" name="9 Gráfico"/>
        <xdr:cNvGraphicFramePr/>
      </xdr:nvGraphicFramePr>
      <xdr:xfrm>
        <a:off x="474840" y="6680520"/>
        <a:ext cx="8999280" cy="33314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0</xdr:col>
      <xdr:colOff>189000</xdr:colOff>
      <xdr:row>16</xdr:row>
      <xdr:rowOff>151200</xdr:rowOff>
    </xdr:from>
    <xdr:to>
      <xdr:col>10</xdr:col>
      <xdr:colOff>615240</xdr:colOff>
      <xdr:row>35</xdr:row>
      <xdr:rowOff>124920</xdr:rowOff>
    </xdr:to>
    <xdr:graphicFrame>
      <xdr:nvGraphicFramePr>
        <xdr:cNvPr id="9" name="10 Gráfico"/>
        <xdr:cNvGraphicFramePr/>
      </xdr:nvGraphicFramePr>
      <xdr:xfrm>
        <a:off x="189000" y="3198960"/>
        <a:ext cx="10446480" cy="35931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208080</xdr:colOff>
      <xdr:row>0</xdr:row>
      <xdr:rowOff>1440</xdr:rowOff>
    </xdr:from>
    <xdr:to>
      <xdr:col>10</xdr:col>
      <xdr:colOff>910440</xdr:colOff>
      <xdr:row>20</xdr:row>
      <xdr:rowOff>120240</xdr:rowOff>
    </xdr:to>
    <xdr:graphicFrame>
      <xdr:nvGraphicFramePr>
        <xdr:cNvPr id="10" name="Gráfico 1"/>
        <xdr:cNvGraphicFramePr/>
      </xdr:nvGraphicFramePr>
      <xdr:xfrm>
        <a:off x="4491000" y="1440"/>
        <a:ext cx="6321960" cy="36694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9</xdr:col>
      <xdr:colOff>712800</xdr:colOff>
      <xdr:row>0</xdr:row>
      <xdr:rowOff>91800</xdr:rowOff>
    </xdr:from>
    <xdr:to>
      <xdr:col>21</xdr:col>
      <xdr:colOff>424440</xdr:colOff>
      <xdr:row>25</xdr:row>
      <xdr:rowOff>168480</xdr:rowOff>
    </xdr:to>
    <xdr:graphicFrame>
      <xdr:nvGraphicFramePr>
        <xdr:cNvPr id="11" name="4 Gráfico"/>
        <xdr:cNvGraphicFramePr/>
      </xdr:nvGraphicFramePr>
      <xdr:xfrm>
        <a:off x="10421640" y="91800"/>
        <a:ext cx="10951200" cy="48772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414360</xdr:colOff>
      <xdr:row>26</xdr:row>
      <xdr:rowOff>16200</xdr:rowOff>
    </xdr:from>
    <xdr:to>
      <xdr:col>22</xdr:col>
      <xdr:colOff>678600</xdr:colOff>
      <xdr:row>50</xdr:row>
      <xdr:rowOff>45360</xdr:rowOff>
    </xdr:to>
    <xdr:graphicFrame>
      <xdr:nvGraphicFramePr>
        <xdr:cNvPr id="12" name="7 Gráfico"/>
        <xdr:cNvGraphicFramePr/>
      </xdr:nvGraphicFramePr>
      <xdr:xfrm>
        <a:off x="11996640" y="5007240"/>
        <a:ext cx="10567080" cy="46011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11</xdr:col>
      <xdr:colOff>384840</xdr:colOff>
      <xdr:row>52</xdr:row>
      <xdr:rowOff>360</xdr:rowOff>
    </xdr:from>
    <xdr:to>
      <xdr:col>23</xdr:col>
      <xdr:colOff>789840</xdr:colOff>
      <xdr:row>77</xdr:row>
      <xdr:rowOff>124920</xdr:rowOff>
    </xdr:to>
    <xdr:graphicFrame>
      <xdr:nvGraphicFramePr>
        <xdr:cNvPr id="13" name="8 Gráfico"/>
        <xdr:cNvGraphicFramePr/>
      </xdr:nvGraphicFramePr>
      <xdr:xfrm>
        <a:off x="11967120" y="9944280"/>
        <a:ext cx="11644560" cy="48870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3</xdr:col>
      <xdr:colOff>443160</xdr:colOff>
      <xdr:row>79</xdr:row>
      <xdr:rowOff>79920</xdr:rowOff>
    </xdr:from>
    <xdr:to>
      <xdr:col>18</xdr:col>
      <xdr:colOff>622080</xdr:colOff>
      <xdr:row>116</xdr:row>
      <xdr:rowOff>29880</xdr:rowOff>
    </xdr:to>
    <xdr:graphicFrame>
      <xdr:nvGraphicFramePr>
        <xdr:cNvPr id="14" name="9 Gráfico"/>
        <xdr:cNvGraphicFramePr/>
      </xdr:nvGraphicFramePr>
      <xdr:xfrm>
        <a:off x="3252960" y="15167520"/>
        <a:ext cx="15507720" cy="69984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910080</xdr:colOff>
      <xdr:row>54</xdr:row>
      <xdr:rowOff>167760</xdr:rowOff>
    </xdr:from>
    <xdr:to>
      <xdr:col>8</xdr:col>
      <xdr:colOff>1199520</xdr:colOff>
      <xdr:row>75</xdr:row>
      <xdr:rowOff>136440</xdr:rowOff>
    </xdr:to>
    <xdr:graphicFrame>
      <xdr:nvGraphicFramePr>
        <xdr:cNvPr id="15" name="18 Gráfico"/>
        <xdr:cNvGraphicFramePr/>
      </xdr:nvGraphicFramePr>
      <xdr:xfrm>
        <a:off x="910080" y="10492560"/>
        <a:ext cx="8588880" cy="39693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</xdr:col>
      <xdr:colOff>2880</xdr:colOff>
      <xdr:row>18</xdr:row>
      <xdr:rowOff>56160</xdr:rowOff>
    </xdr:from>
    <xdr:to>
      <xdr:col>9</xdr:col>
      <xdr:colOff>554400</xdr:colOff>
      <xdr:row>35</xdr:row>
      <xdr:rowOff>15480</xdr:rowOff>
    </xdr:to>
    <xdr:graphicFrame>
      <xdr:nvGraphicFramePr>
        <xdr:cNvPr id="16" name="19 Gráfico"/>
        <xdr:cNvGraphicFramePr/>
      </xdr:nvGraphicFramePr>
      <xdr:xfrm>
        <a:off x="939240" y="3522960"/>
        <a:ext cx="9324000" cy="31978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0</xdr:col>
      <xdr:colOff>696240</xdr:colOff>
      <xdr:row>37</xdr:row>
      <xdr:rowOff>79920</xdr:rowOff>
    </xdr:from>
    <xdr:to>
      <xdr:col>8</xdr:col>
      <xdr:colOff>1219680</xdr:colOff>
      <xdr:row>52</xdr:row>
      <xdr:rowOff>105840</xdr:rowOff>
    </xdr:to>
    <xdr:graphicFrame>
      <xdr:nvGraphicFramePr>
        <xdr:cNvPr id="17" name="10 Gráfico"/>
        <xdr:cNvGraphicFramePr/>
      </xdr:nvGraphicFramePr>
      <xdr:xfrm>
        <a:off x="696240" y="7166520"/>
        <a:ext cx="8822880" cy="28832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3</xdr:col>
      <xdr:colOff>624600</xdr:colOff>
      <xdr:row>19</xdr:row>
      <xdr:rowOff>141120</xdr:rowOff>
    </xdr:from>
    <xdr:to>
      <xdr:col>10</xdr:col>
      <xdr:colOff>662760</xdr:colOff>
      <xdr:row>41</xdr:row>
      <xdr:rowOff>33840</xdr:rowOff>
    </xdr:to>
    <xdr:graphicFrame>
      <xdr:nvGraphicFramePr>
        <xdr:cNvPr id="18" name="Gráfico 1"/>
        <xdr:cNvGraphicFramePr/>
      </xdr:nvGraphicFramePr>
      <xdr:xfrm>
        <a:off x="3434400" y="3798720"/>
        <a:ext cx="7873920" cy="40834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12</xdr:col>
      <xdr:colOff>456120</xdr:colOff>
      <xdr:row>0</xdr:row>
      <xdr:rowOff>0</xdr:rowOff>
    </xdr:from>
    <xdr:to>
      <xdr:col>21</xdr:col>
      <xdr:colOff>472320</xdr:colOff>
      <xdr:row>26</xdr:row>
      <xdr:rowOff>102240</xdr:rowOff>
    </xdr:to>
    <xdr:graphicFrame>
      <xdr:nvGraphicFramePr>
        <xdr:cNvPr id="19" name="2 Gráfico"/>
        <xdr:cNvGraphicFramePr/>
      </xdr:nvGraphicFramePr>
      <xdr:xfrm>
        <a:off x="14479200" y="0"/>
        <a:ext cx="8445960" cy="50551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398880</xdr:colOff>
      <xdr:row>28</xdr:row>
      <xdr:rowOff>80280</xdr:rowOff>
    </xdr:from>
    <xdr:to>
      <xdr:col>9</xdr:col>
      <xdr:colOff>339120</xdr:colOff>
      <xdr:row>46</xdr:row>
      <xdr:rowOff>135000</xdr:rowOff>
    </xdr:to>
    <xdr:graphicFrame>
      <xdr:nvGraphicFramePr>
        <xdr:cNvPr id="20" name="14 Gráfico"/>
        <xdr:cNvGraphicFramePr/>
      </xdr:nvGraphicFramePr>
      <xdr:xfrm>
        <a:off x="1335240" y="5414040"/>
        <a:ext cx="10217160" cy="34837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1036800</xdr:colOff>
      <xdr:row>13</xdr:row>
      <xdr:rowOff>18000</xdr:rowOff>
    </xdr:from>
    <xdr:to>
      <xdr:col>8</xdr:col>
      <xdr:colOff>767880</xdr:colOff>
      <xdr:row>27</xdr:row>
      <xdr:rowOff>92160</xdr:rowOff>
    </xdr:to>
    <xdr:graphicFrame>
      <xdr:nvGraphicFramePr>
        <xdr:cNvPr id="21" name="Gráfico 1"/>
        <xdr:cNvGraphicFramePr/>
      </xdr:nvGraphicFramePr>
      <xdr:xfrm>
        <a:off x="3319560" y="2494440"/>
        <a:ext cx="7724880" cy="27410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pivotCache/_rels/pivotCacheDefinition1.xml.rels><?xml version="1.0" encoding="UTF-8"?>
<Relationships xmlns="http://schemas.openxmlformats.org/package/2006/relationships"><Relationship Id="rId1" Type="http://schemas.openxmlformats.org/officeDocument/2006/relationships/pivotCacheRecords" Target="pivotCacheRecords1.xml"/>
</Relationships>
</file>

<file path=xl/pivotCache/_rels/pivotCacheDefinition2.xml.rels><?xml version="1.0" encoding="UTF-8"?>
<Relationships xmlns="http://schemas.openxmlformats.org/package/2006/relationships"><Relationship Id="rId1" Type="http://schemas.openxmlformats.org/officeDocument/2006/relationships/pivotCacheRecords" Target="pivotCacheRecords2.xml"/>
</Relationships>
</file>

<file path=xl/pivotCache/_rels/pivotCacheDefinition3.xml.rels><?xml version="1.0" encoding="UTF-8"?>
<Relationships xmlns="http://schemas.openxmlformats.org/package/2006/relationships"><Relationship Id="rId1" Type="http://schemas.openxmlformats.org/officeDocument/2006/relationships/pivotCacheRecords" Target="pivotCacheRecords3.xml"/>
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cordCount="36">
  <cacheSource type="worksheet">
    <worksheetSource ref="A1:C37" sheet="TEMPERATURE"/>
  </cacheSource>
  <cacheFields count="3">
    <cacheField name="MONTH" numFmtId="0">
      <sharedItems count="13">
        <s v="ABRIL"/>
        <s v="APRIL"/>
        <s v="AUGUST"/>
        <s v="DECEMBER"/>
        <s v="FEBRUARY"/>
        <s v="JANUARY"/>
        <s v="JULY"/>
        <s v="JUNE"/>
        <s v="MARCH"/>
        <s v="MAY"/>
        <s v="NOVEMBER"/>
        <s v="OCTOBER"/>
        <s v="SEPTEMBER"/>
      </sharedItems>
    </cacheField>
    <cacheField name="YEAR" numFmtId="0">
      <sharedItems count="4">
        <n v="2009"/>
        <n v="2010"/>
        <n v="2011"/>
        <n v="2012"/>
      </sharedItems>
    </cacheField>
    <cacheField name="TEMPERATURE" numFmtId="0">
      <sharedItems count="36">
        <n v="20.176"/>
        <n v="21.909"/>
        <n v="22.523"/>
        <n v="22.755"/>
        <n v="22.978"/>
        <n v="23.119"/>
        <n v="23.474"/>
        <n v="23.491"/>
        <n v="23.593"/>
        <n v="24.267"/>
        <n v="24.322"/>
        <n v="24.587"/>
        <n v="24.594"/>
        <n v="25.28"/>
        <n v="25.54"/>
        <n v="25.867"/>
        <n v="25.947"/>
        <n v="26.219"/>
        <n v="26.283"/>
        <n v="26.435"/>
        <n v="26.925"/>
        <n v="27.061"/>
        <n v="27.141"/>
        <n v="27.539"/>
        <n v="27.619"/>
        <n v="27.708"/>
        <n v="27.785"/>
        <n v="27.949"/>
        <n v="28.176"/>
        <n v="28.564"/>
        <n v="28.577"/>
        <n v="28.733"/>
        <n v="28.87"/>
        <n v="28.93"/>
        <n v="29.013"/>
        <n v="29.564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cordCount="176">
  <cacheSource type="worksheet">
    <worksheetSource ref="A1:AN177" sheet="DATABASE AND HISTOLOGIC COMPONENTS"/>
  </cacheSource>
  <cacheFields count="40">
    <cacheField name="CODE" numFmtId="0">
      <sharedItems count="1">
        <s v="LTA"/>
      </sharedItems>
    </cacheField>
    <cacheField name="SPECIES" numFmtId="0">
      <sharedItems count="1">
        <s v="Euthynnus alletteratus"/>
      </sharedItems>
    </cacheField>
    <cacheField name="LOCALITY" numFmtId="0">
      <sharedItems count="3">
        <s v="ANTON LIZARDO"/>
        <s v="MATA DE UVA"/>
        <s v="NO SE SABE"/>
      </sharedItems>
    </cacheField>
    <cacheField name="DATE OF CAPTURE" numFmtId="0">
      <sharedItems count="12">
        <n v="40351"/>
        <n v="40891"/>
        <n v="40933"/>
        <n v="40939"/>
        <n v="40984"/>
        <n v="41015"/>
        <n v="41057"/>
        <n v="41110"/>
        <n v="41173"/>
        <n v="41174"/>
        <n v="41204"/>
        <n v="41236"/>
      </sharedItems>
    </cacheField>
    <cacheField name="MONTH" numFmtId="0">
      <sharedItems count="10">
        <s v="ABRIL"/>
        <s v="DICIEMBRE"/>
        <s v="ENERO"/>
        <s v="JULIO"/>
        <s v="JUNIO"/>
        <s v="MARZO"/>
        <s v="MAYO"/>
        <s v="NOVIEMBRE"/>
        <s v="OCTUBRE"/>
        <s v="SEPTIEMBRE"/>
      </sharedItems>
    </cacheField>
    <cacheField name="SAMPLING" numFmtId="0">
      <sharedItems count="12">
        <n v="10"/>
        <n v="21"/>
        <n v="22"/>
        <n v="23"/>
        <n v="24"/>
        <n v="25"/>
        <n v="26"/>
        <n v="27"/>
        <n v="28"/>
        <n v="29"/>
        <n v="30"/>
        <n v="31"/>
      </sharedItems>
    </cacheField>
    <cacheField name="DATE OF SAMPLING" numFmtId="0">
      <sharedItems count="12">
        <n v="40354"/>
        <n v="40891"/>
        <n v="40933"/>
        <n v="40939"/>
        <n v="40984"/>
        <n v="41015"/>
        <n v="41057"/>
        <n v="41110"/>
        <n v="41173"/>
        <n v="41174"/>
        <n v="41205"/>
        <n v="41236"/>
      </sharedItems>
    </cacheField>
    <cacheField name="WEIGHT OF SAMPLING" numFmtId="0">
      <sharedItems count="12">
        <n v="2720"/>
        <n v="7360"/>
        <n v="20900"/>
        <n v="24680"/>
        <n v="25020"/>
        <n v="25480"/>
        <n v="26300"/>
        <n v="26590"/>
        <n v="26760"/>
        <n v="27040"/>
        <n v="47740"/>
        <n v="245877"/>
      </sharedItems>
    </cacheField>
    <cacheField name="LF (mm)" numFmtId="0">
      <sharedItems count="106">
        <n v="312"/>
        <n v="341"/>
        <n v="355"/>
        <n v="369"/>
        <n v="370"/>
        <n v="371"/>
        <n v="373"/>
        <n v="374"/>
        <n v="378"/>
        <n v="380"/>
        <n v="383"/>
        <n v="384"/>
        <n v="385"/>
        <n v="388"/>
        <n v="391"/>
        <n v="393"/>
        <n v="400"/>
        <n v="402"/>
        <n v="405"/>
        <n v="406"/>
        <n v="408"/>
        <n v="411"/>
        <n v="415"/>
        <n v="419"/>
        <n v="420"/>
        <n v="425"/>
        <n v="426"/>
        <n v="429"/>
        <n v="430"/>
        <n v="434"/>
        <n v="438"/>
        <n v="440"/>
        <n v="441"/>
        <n v="444"/>
        <n v="445"/>
        <n v="446"/>
        <n v="449"/>
        <n v="450"/>
        <n v="451"/>
        <n v="452"/>
        <n v="454"/>
        <n v="455"/>
        <n v="456"/>
        <n v="457"/>
        <n v="459"/>
        <n v="460"/>
        <n v="461"/>
        <n v="462"/>
        <n v="463"/>
        <n v="464"/>
        <n v="465"/>
        <n v="466"/>
        <n v="470"/>
        <n v="472"/>
        <n v="473"/>
        <n v="474"/>
        <n v="475"/>
        <n v="476"/>
        <n v="479"/>
        <n v="480"/>
        <n v="481"/>
        <n v="482"/>
        <n v="483"/>
        <n v="484"/>
        <n v="486"/>
        <n v="488"/>
        <n v="490"/>
        <n v="491"/>
        <n v="492"/>
        <n v="493"/>
        <n v="494"/>
        <n v="495"/>
        <n v="500"/>
        <n v="501"/>
        <n v="505"/>
        <n v="508"/>
        <n v="510"/>
        <n v="511"/>
        <n v="512"/>
        <n v="514"/>
        <n v="515"/>
        <n v="516"/>
        <n v="518"/>
        <n v="520"/>
        <n v="523"/>
        <n v="524"/>
        <n v="525"/>
        <n v="526"/>
        <n v="528"/>
        <n v="532"/>
        <n v="535"/>
        <n v="540"/>
        <n v="543"/>
        <n v="545"/>
        <n v="546"/>
        <n v="547"/>
        <n v="554"/>
        <n v="555"/>
        <n v="556"/>
        <n v="560"/>
        <n v="565"/>
        <n v="571"/>
        <n v="576"/>
        <n v="580"/>
        <n v="620"/>
        <n v="652"/>
      </sharedItems>
    </cacheField>
    <cacheField name="LFC (mm)" numFmtId="0">
      <sharedItems count="108">
        <n v="319"/>
        <n v="350"/>
        <n v="355"/>
        <n v="370"/>
        <n v="380"/>
        <n v="382"/>
        <n v="384"/>
        <n v="389"/>
        <n v="393"/>
        <n v="394"/>
        <n v="395"/>
        <n v="396"/>
        <n v="397"/>
        <n v="400"/>
        <n v="404"/>
        <n v="407"/>
        <n v="408"/>
        <n v="410"/>
        <n v="411"/>
        <n v="417"/>
        <n v="421"/>
        <n v="422"/>
        <n v="424"/>
        <n v="427"/>
        <n v="430"/>
        <n v="432"/>
        <n v="434"/>
        <n v="441"/>
        <n v="445"/>
        <n v="447"/>
        <n v="448"/>
        <n v="450"/>
        <n v="456"/>
        <n v="458"/>
        <n v="460"/>
        <n v="462"/>
        <n v="464"/>
        <n v="465"/>
        <n v="466"/>
        <n v="470"/>
        <n v="471"/>
        <n v="474"/>
        <n v="475"/>
        <n v="476"/>
        <n v="477"/>
        <n v="478"/>
        <n v="479"/>
        <n v="480"/>
        <n v="481"/>
        <n v="482"/>
        <n v="483"/>
        <n v="484"/>
        <n v="485"/>
        <n v="486"/>
        <n v="487"/>
        <n v="490"/>
        <n v="491"/>
        <n v="493"/>
        <n v="494"/>
        <n v="495"/>
        <n v="496"/>
        <n v="497"/>
        <n v="498"/>
        <n v="500"/>
        <n v="502"/>
        <n v="505"/>
        <n v="506"/>
        <n v="508"/>
        <n v="509"/>
        <n v="510"/>
        <n v="512"/>
        <n v="514"/>
        <n v="515"/>
        <n v="517"/>
        <n v="518"/>
        <n v="520"/>
        <n v="523"/>
        <n v="524"/>
        <n v="525"/>
        <n v="526"/>
        <n v="530"/>
        <n v="534"/>
        <n v="535"/>
        <n v="536"/>
        <n v="537"/>
        <n v="538"/>
        <n v="540"/>
        <n v="541"/>
        <n v="542"/>
        <n v="545"/>
        <n v="546"/>
        <n v="548"/>
        <n v="553"/>
        <n v="558"/>
        <n v="560"/>
        <n v="564"/>
        <n v="565"/>
        <n v="568"/>
        <n v="572"/>
        <n v="574"/>
        <n v="576"/>
        <n v="580"/>
        <n v="586"/>
        <n v="592"/>
        <n v="594"/>
        <n v="600"/>
        <n v="650"/>
        <n v="670"/>
      </sharedItems>
    </cacheField>
    <cacheField name="LIVE WEIGHT(g)" numFmtId="0">
      <sharedItems count="82">
        <n v="460"/>
        <n v="540"/>
        <n v="680"/>
        <n v="700"/>
        <n v="730"/>
        <n v="750"/>
        <n v="770"/>
        <n v="780"/>
        <n v="800"/>
        <n v="820"/>
        <n v="840"/>
        <n v="880"/>
        <n v="900"/>
        <n v="940"/>
        <n v="960"/>
        <n v="980"/>
        <n v="1000"/>
        <n v="1020"/>
        <n v="1040"/>
        <n v="1060"/>
        <n v="1100"/>
        <n v="1160"/>
        <n v="1200"/>
        <n v="1220"/>
        <n v="1240"/>
        <n v="1280"/>
        <n v="1300"/>
        <n v="1320"/>
        <n v="1340"/>
        <n v="1360"/>
        <n v="1380"/>
        <n v="1400"/>
        <n v="1420"/>
        <n v="1440"/>
        <n v="1460"/>
        <n v="1480"/>
        <n v="1500"/>
        <n v="1520"/>
        <n v="1540"/>
        <n v="1560"/>
        <n v="1580"/>
        <n v="1600"/>
        <n v="1620"/>
        <n v="1640"/>
        <n v="1660"/>
        <n v="1680"/>
        <n v="1700"/>
        <n v="1720"/>
        <n v="1740"/>
        <n v="1760"/>
        <n v="1770"/>
        <n v="1780"/>
        <n v="1800"/>
        <n v="1820"/>
        <n v="1840"/>
        <n v="1860"/>
        <n v="1900"/>
        <n v="1940"/>
        <n v="1960"/>
        <n v="1980"/>
        <n v="2000"/>
        <n v="2020"/>
        <n v="2040"/>
        <n v="2100"/>
        <n v="2120"/>
        <n v="2140"/>
        <n v="2160"/>
        <n v="2180"/>
        <n v="2200"/>
        <n v="2220"/>
        <n v="2240"/>
        <n v="2280"/>
        <n v="2300"/>
        <n v="2340"/>
        <n v="2400"/>
        <n v="2520"/>
        <n v="2620"/>
        <n v="2760"/>
        <n v="2800"/>
        <n v="3700"/>
        <n v="3740"/>
        <m/>
      </sharedItems>
    </cacheField>
    <cacheField name="EVISCERATED WEIGHT (g)" numFmtId="0">
      <sharedItems count="76">
        <n v="400"/>
        <n v="500"/>
        <n v="600"/>
        <n v="620"/>
        <n v="640"/>
        <n v="670"/>
        <n v="680"/>
        <n v="690"/>
        <n v="700"/>
        <n v="710"/>
        <n v="730"/>
        <n v="740"/>
        <n v="760"/>
        <n v="780"/>
        <n v="800"/>
        <n v="840"/>
        <n v="860"/>
        <n v="880"/>
        <n v="900"/>
        <n v="940"/>
        <n v="960"/>
        <n v="980"/>
        <n v="1000"/>
        <n v="1020"/>
        <n v="1040"/>
        <n v="1100"/>
        <n v="1120"/>
        <n v="1140"/>
        <n v="1180"/>
        <n v="1200"/>
        <n v="1220"/>
        <n v="1240"/>
        <n v="1260"/>
        <n v="1280"/>
        <n v="1300"/>
        <n v="1320"/>
        <n v="1340"/>
        <n v="1360"/>
        <n v="1380"/>
        <n v="1400"/>
        <n v="1420"/>
        <n v="1440"/>
        <n v="1460"/>
        <n v="1480"/>
        <n v="1500"/>
        <n v="1520"/>
        <n v="1540"/>
        <n v="1560"/>
        <n v="1580"/>
        <n v="1600"/>
        <n v="1620"/>
        <n v="1640"/>
        <n v="1660"/>
        <n v="1680"/>
        <n v="1720"/>
        <n v="1740"/>
        <n v="1780"/>
        <n v="1820"/>
        <n v="1840"/>
        <n v="1860"/>
        <n v="1880"/>
        <n v="1920"/>
        <n v="1940"/>
        <n v="1960"/>
        <n v="1980"/>
        <n v="2040"/>
        <n v="2060"/>
        <n v="2100"/>
        <n v="2120"/>
        <n v="2180"/>
        <n v="2340"/>
        <n v="2360"/>
        <n v="2520"/>
        <n v="2580"/>
        <n v="3340"/>
        <n v="3440"/>
      </sharedItems>
    </cacheField>
    <cacheField name="SEX" numFmtId="0">
      <sharedItems count="3">
        <n v="1"/>
        <n v="2"/>
        <n v="3"/>
      </sharedItems>
    </cacheField>
    <cacheField name="MATURITY" numFmtId="0">
      <sharedItems count="6">
        <n v="1"/>
        <n v="2"/>
        <n v="3"/>
        <n v="4"/>
        <n v="5"/>
        <m/>
      </sharedItems>
    </cacheField>
    <cacheField name="GONAD WEIGHT (g)" numFmtId="0">
      <sharedItems count="169">
        <n v="0.04"/>
        <n v="0.08"/>
        <n v="0.52"/>
        <n v="0.73"/>
        <n v="0.75"/>
        <n v="0.81"/>
        <n v="0.9"/>
        <n v="0.94"/>
        <n v="0.99"/>
        <n v="1.03"/>
        <n v="1.07"/>
        <n v="1.22"/>
        <n v="1.28"/>
        <n v="1.44"/>
        <n v="1.46"/>
        <n v="1.49"/>
        <n v="1.5"/>
        <n v="1.63"/>
        <n v="1.64"/>
        <n v="1.73"/>
        <n v="1.81"/>
        <n v="1.84"/>
        <n v="1.97"/>
        <n v="2.07"/>
        <n v="2.08"/>
        <n v="2.09"/>
        <n v="2.1"/>
        <n v="2.16"/>
        <n v="2.23"/>
        <n v="2.25"/>
        <n v="2.37"/>
        <n v="2.38"/>
        <n v="2.56"/>
        <n v="2.59"/>
        <n v="2.67"/>
        <n v="3.02"/>
        <n v="3.07"/>
        <n v="3.19"/>
        <n v="3.46"/>
        <n v="3.69"/>
        <n v="4.02"/>
        <n v="4.17"/>
        <n v="4.41"/>
        <n v="4.44"/>
        <n v="4.93"/>
        <n v="5.1"/>
        <n v="5.15"/>
        <n v="5.25"/>
        <n v="5.44"/>
        <n v="5.45"/>
        <n v="5.5"/>
        <n v="5.53"/>
        <n v="5.64"/>
        <n v="5.7"/>
        <n v="5.9"/>
        <n v="5.92"/>
        <n v="6.32"/>
        <n v="6.33"/>
        <n v="6.36"/>
        <n v="6.51"/>
        <n v="6.6"/>
        <n v="6.66"/>
        <n v="6.88"/>
        <n v="7.04"/>
        <n v="7.12"/>
        <n v="7.5"/>
        <n v="7.53"/>
        <n v="7.75"/>
        <n v="7.83"/>
        <n v="8.07"/>
        <n v="8.1"/>
        <n v="8.23"/>
        <n v="8.28"/>
        <n v="8.65"/>
        <n v="8.7"/>
        <n v="8.95"/>
        <n v="9.01"/>
        <n v="9.09"/>
        <n v="9.19"/>
        <n v="9.96"/>
        <n v="10.03"/>
        <n v="10.04"/>
        <n v="10.06"/>
        <n v="10.1"/>
        <n v="10.99"/>
        <n v="11.12"/>
        <n v="11.29"/>
        <n v="11.73"/>
        <n v="12.2"/>
        <n v="12.68"/>
        <n v="12.74"/>
        <n v="12.98"/>
        <n v="13.04"/>
        <n v="13.49"/>
        <n v="13.58"/>
        <n v="14.14"/>
        <n v="14.38"/>
        <n v="14.48"/>
        <n v="14.75"/>
        <n v="14.94"/>
        <n v="15.07"/>
        <n v="15.99"/>
        <n v="16"/>
        <n v="16.27"/>
        <n v="16.85"/>
        <n v="16.95"/>
        <n v="16.99"/>
        <n v="17.34"/>
        <n v="17.79"/>
        <n v="18.83"/>
        <n v="19.11"/>
        <n v="19.21"/>
        <n v="19.41"/>
        <n v="20.09"/>
        <n v="20.28"/>
        <n v="20.71"/>
        <n v="21.29"/>
        <n v="22"/>
        <n v="22.23"/>
        <n v="22.28"/>
        <n v="22.46"/>
        <n v="22.7"/>
        <n v="22.72"/>
        <n v="24.16"/>
        <n v="24.44"/>
        <n v="25.01"/>
        <n v="25.31"/>
        <n v="25.37"/>
        <n v="26.27"/>
        <n v="26.39"/>
        <n v="28.77"/>
        <n v="28.83"/>
        <n v="28.85"/>
        <n v="29.26"/>
        <n v="30.08"/>
        <n v="30.1"/>
        <n v="30.27"/>
        <n v="30.56"/>
        <n v="30.64"/>
        <n v="32.2"/>
        <n v="32.57"/>
        <n v="33.61"/>
        <n v="33.68"/>
        <n v="34.08"/>
        <n v="34.25"/>
        <n v="37.78"/>
        <n v="40.43"/>
        <n v="41.76"/>
        <n v="42.95"/>
        <n v="43.24"/>
        <n v="45.4"/>
        <n v="46.59"/>
        <n v="47.65"/>
        <n v="50.58"/>
        <n v="51.15"/>
        <n v="57.78"/>
        <n v="60.82"/>
        <n v="62.97"/>
        <n v="66.39"/>
        <n v="68.49"/>
        <n v="74.38"/>
        <n v="75.99"/>
        <n v="78.19"/>
        <n v="87.17"/>
        <n v="92.33"/>
        <n v="97.06"/>
        <n v="101.38"/>
        <n v="105.18"/>
        <n v="182.6"/>
      </sharedItems>
    </cacheField>
    <cacheField name="LIVER WEIGHT (g)" numFmtId="0">
      <sharedItems count="170">
        <n v="20.83"/>
        <n v="20.84"/>
        <n v="24.27"/>
        <n v="26.53"/>
        <n v="26.83"/>
        <n v="27.6"/>
        <n v="27.66"/>
        <n v="27.93"/>
        <n v="28.58"/>
        <n v="30.31"/>
        <n v="30.5"/>
        <n v="30.74"/>
        <n v="31.43"/>
        <n v="32.05"/>
        <n v="32.25"/>
        <n v="33.17"/>
        <n v="33.24"/>
        <n v="33.87"/>
        <n v="34.07"/>
        <n v="34.32"/>
        <n v="34.52"/>
        <n v="34.58"/>
        <n v="34.72"/>
        <n v="35.45"/>
        <n v="35.49"/>
        <n v="35.62"/>
        <n v="35.7"/>
        <n v="36.34"/>
        <n v="36.51"/>
        <n v="36.6"/>
        <n v="36.69"/>
        <n v="36.95"/>
        <n v="36.96"/>
        <n v="37.06"/>
        <n v="37.59"/>
        <n v="38.52"/>
        <n v="38.68"/>
        <n v="38.86"/>
        <n v="38.97"/>
        <n v="39.27"/>
        <n v="39.42"/>
        <n v="39.98"/>
        <n v="39.99"/>
        <n v="40.05"/>
        <n v="40.43"/>
        <n v="40.45"/>
        <n v="40.86"/>
        <n v="41.52"/>
        <n v="41.74"/>
        <n v="42.22"/>
        <n v="42.42"/>
        <n v="42.51"/>
        <n v="42.56"/>
        <n v="42.61"/>
        <n v="42.75"/>
        <n v="43.71"/>
        <n v="44.6"/>
        <n v="44.68"/>
        <n v="44.79"/>
        <n v="44.95"/>
        <n v="45.13"/>
        <n v="45.72"/>
        <n v="46.06"/>
        <n v="46.43"/>
        <n v="46.69"/>
        <n v="46.71"/>
        <n v="46.75"/>
        <n v="47.08"/>
        <n v="47.13"/>
        <n v="47.27"/>
        <n v="47.31"/>
        <n v="47.71"/>
        <n v="47.73"/>
        <n v="48.12"/>
        <n v="48.28"/>
        <n v="48.31"/>
        <n v="48.38"/>
        <n v="48.69"/>
        <n v="48.72"/>
        <n v="48.76"/>
        <n v="49.06"/>
        <n v="49.27"/>
        <n v="49.66"/>
        <n v="49.84"/>
        <n v="50"/>
        <n v="50.32"/>
        <n v="50.33"/>
        <n v="50.4"/>
        <n v="50.54"/>
        <n v="50.6"/>
        <n v="50.94"/>
        <n v="51.52"/>
        <n v="51.83"/>
        <n v="52.21"/>
        <n v="52.32"/>
        <n v="52.78"/>
        <n v="53.22"/>
        <n v="53.23"/>
        <n v="53.78"/>
        <n v="54.68"/>
        <n v="55.06"/>
        <n v="55.36"/>
        <n v="55.39"/>
        <n v="55.79"/>
        <n v="55.88"/>
        <n v="55.96"/>
        <n v="56.01"/>
        <n v="56.31"/>
        <n v="56.88"/>
        <n v="57.13"/>
        <n v="57.2"/>
        <n v="57.59"/>
        <n v="57.81"/>
        <n v="57.87"/>
        <n v="58.12"/>
        <n v="58.66"/>
        <n v="58.82"/>
        <n v="58.86"/>
        <n v="59.88"/>
        <n v="60.08"/>
        <n v="60.23"/>
        <n v="60.58"/>
        <n v="60.94"/>
        <n v="61.56"/>
        <n v="61.57"/>
        <n v="62.01"/>
        <n v="62.51"/>
        <n v="63.15"/>
        <n v="63.8"/>
        <n v="65.12"/>
        <n v="66.13"/>
        <n v="66.36"/>
        <n v="66.44"/>
        <n v="67.17"/>
        <n v="67.33"/>
        <n v="67.47"/>
        <n v="67.93"/>
        <n v="69.2"/>
        <n v="69.26"/>
        <n v="69.72"/>
        <n v="70.68"/>
        <n v="71.43"/>
        <n v="71.48"/>
        <n v="71.72"/>
        <n v="72.62"/>
        <n v="72.97"/>
        <n v="73.93"/>
        <n v="74.46"/>
        <n v="74.47"/>
        <n v="74.72"/>
        <n v="77.04"/>
        <n v="77.62"/>
        <n v="78.14"/>
        <n v="79.51"/>
        <n v="80.86"/>
        <n v="81.23"/>
        <n v="81.77"/>
        <n v="82.48"/>
        <n v="82.9"/>
        <n v="83.68"/>
        <n v="83.69"/>
        <n v="85.72"/>
        <n v="85.83"/>
        <n v="87.28"/>
        <n v="90.22"/>
        <n v="90.58"/>
        <n v="97.28"/>
        <n v="107.95"/>
        <n v="109.1"/>
        <n v="112.03"/>
      </sharedItems>
    </cacheField>
    <cacheField name="IH" numFmtId="0">
      <sharedItems count="176">
        <n v="1.42088673673325"/>
        <n v="2.14097049881501"/>
        <n v="2.19503418495862"/>
        <n v="2.26480009057739"/>
        <n v="2.28812075527337"/>
        <n v="2.35233910388762"/>
        <n v="2.37667449848227"/>
        <n v="2.38166644259905"/>
        <n v="2.48281704767501"/>
        <n v="2.49599399460091"/>
        <n v="2.49932128827796"/>
        <n v="2.50349717813902"/>
        <n v="2.5420734284388"/>
        <n v="2.55038344925985"/>
        <n v="2.57474125809649"/>
        <n v="2.57892075417178"/>
        <n v="2.63296314193711"/>
        <n v="2.66700889002963"/>
        <n v="2.66747632074822"/>
        <n v="2.68892861217815"/>
        <n v="2.71083232456623"/>
        <n v="2.73923735142051"/>
        <n v="2.74237700822643"/>
        <n v="2.75861547877203"/>
        <n v="2.77262673428808"/>
        <n v="2.790277952083"/>
        <n v="2.80758159183521"/>
        <n v="2.84004736874909"/>
        <n v="2.85532167639688"/>
        <n v="2.89419844222969"/>
        <n v="2.89753493296747"/>
        <n v="2.90418477018065"/>
        <n v="2.93062331016186"/>
        <n v="2.93442285460909"/>
        <n v="2.9413140926659"/>
        <n v="2.97107968817445"/>
        <n v="2.9752491633261"/>
        <n v="2.97913352300858"/>
        <n v="2.98471780348309"/>
        <n v="2.98863201671358"/>
        <n v="2.99514620575352"/>
        <n v="3.07979521480684"/>
        <n v="3.08772274311521"/>
        <n v="3.08795276697437"/>
        <n v="3.10202617894926"/>
        <n v="3.11897538594892"/>
        <n v="3.1342757961463"/>
        <n v="3.14595152140278"/>
        <n v="3.17592949160424"/>
        <n v="3.17804764205406"/>
        <n v="3.17969624904055"/>
        <n v="3.21692757612248"/>
        <n v="3.23033023966966"/>
        <n v="3.23535713590058"/>
        <n v="3.24409130016701"/>
        <n v="3.24885875208093"/>
        <n v="3.25245224574084"/>
        <n v="3.26328102940583"/>
        <n v="3.26897203738046"/>
        <n v="3.27430332170792"/>
        <n v="3.28030583302503"/>
        <n v="3.29054153755349"/>
        <n v="3.29387568766514"/>
        <n v="3.30973789936866"/>
        <n v="3.32761900288848"/>
        <n v="3.33041888562117"/>
        <n v="3.33528220049764"/>
        <n v="3.36468018222021"/>
        <n v="3.36622849787417"/>
        <n v="3.37066889982205"/>
        <n v="3.38690774494213"/>
        <n v="3.39743548829758"/>
        <n v="3.4195680164644"/>
        <n v="3.44651742199623"/>
        <n v="3.4777242380985"/>
        <n v="3.47989570046156"/>
        <n v="3.48299522673031"/>
        <n v="3.48308934881373"/>
        <n v="3.48370501230717"/>
        <n v="3.50181128169743"/>
        <n v="3.50221250516057"/>
        <n v="3.51834575127481"/>
        <n v="3.52029911277014"/>
        <n v="3.521932798227"/>
        <n v="3.5262034921156"/>
        <n v="3.53687670087816"/>
        <n v="3.55948752847886"/>
        <n v="3.56480976779679"/>
        <n v="3.57174562779274"/>
        <n v="3.64375388664077"/>
        <n v="3.64379051760928"/>
        <n v="3.69189578190654"/>
        <n v="3.69410239792612"/>
        <n v="3.69809840108743"/>
        <n v="3.69973907807587"/>
        <n v="3.74102851819702"/>
        <n v="3.75260192072004"/>
        <n v="3.759765625"/>
        <n v="3.77178678074504"/>
        <n v="3.77315552318966"/>
        <n v="3.78827192527244"/>
        <n v="3.79735025191267"/>
        <n v="3.7985319921904"/>
        <n v="3.81147835530676"/>
        <n v="3.81721971287566"/>
        <n v="3.83457853706813"/>
        <n v="3.84724657842916"/>
        <n v="3.8744273589261"/>
        <n v="3.90254871401211"/>
        <n v="3.93826351909332"/>
        <n v="3.94146016963246"/>
        <n v="3.95437753645745"/>
        <n v="3.97283102471541"/>
        <n v="3.97399555647977"/>
        <n v="3.98111293883013"/>
        <n v="3.9922311686127"/>
        <n v="4.005200260013"/>
        <n v="4.01417674705293"/>
        <n v="4.0159491121972"/>
        <n v="4.04323574463166"/>
        <n v="4.0541608492927"/>
        <n v="4.05986502823389"/>
        <n v="4.10905423431044"/>
        <n v="4.13535448962941"/>
        <n v="4.15096408162147"/>
        <n v="4.15310506444473"/>
        <n v="4.20243691608152"/>
        <n v="4.2025067584173"/>
        <n v="4.23082389728526"/>
        <n v="4.33517435460558"/>
        <n v="4.33875315189984"/>
        <n v="4.37009420207987"/>
        <n v="4.39054344488793"/>
        <n v="4.43318886742207"/>
        <n v="4.45122931062189"/>
        <n v="4.46431314714106"/>
        <n v="4.54434237159953"/>
        <n v="4.57764890431145"/>
        <n v="4.58191004597529"/>
        <n v="4.58450825423303"/>
        <n v="4.59434566089576"/>
        <n v="4.616020458244"/>
        <n v="4.62199928341096"/>
        <n v="4.62951639422228"/>
        <n v="4.63671440716762"/>
        <n v="4.64469854696476"/>
        <n v="4.64872909932327"/>
        <n v="4.663886201811"/>
        <n v="4.66530191322015"/>
        <n v="4.68902126234022"/>
        <n v="4.74303800350661"/>
        <n v="4.75715770176313"/>
        <n v="4.82180293501048"/>
        <n v="4.85404317190471"/>
        <n v="4.85739394423584"/>
        <n v="4.90709669609894"/>
        <n v="4.91678191616195"/>
        <n v="4.92200797407261"/>
        <n v="4.92461394584977"/>
        <n v="4.93041801655277"/>
        <n v="4.98307600412692"/>
        <n v="5.04273329377179"/>
        <n v="5.05279808731457"/>
        <n v="5.08459309744344"/>
        <n v="5.27258880974779"/>
        <n v="5.37634408602151"/>
        <n v="5.57402308361748"/>
        <n v="5.62115803037665"/>
        <n v="5.73654201354499"/>
        <n v="5.74221706181773"/>
        <n v="5.78226731625918"/>
        <n v="5.90826931766832"/>
        <n v="5.95881806761702"/>
        <n v="6.02124968761596"/>
        <n v="9.55707639116145"/>
        <m/>
      </sharedItems>
    </cacheField>
    <cacheField name="IG" numFmtId="0">
      <sharedItems count="176">
        <n v="0.00588269898229308"/>
        <n v="0.0173943294485998"/>
        <n v="0.0450820431428977"/>
        <n v="0.0595943172036286"/>
        <n v="0.0618803733888062"/>
        <n v="0.0619431076380617"/>
        <n v="0.0625390869293308"/>
        <n v="0.0652210815978272"/>
        <n v="0.0672093196923307"/>
        <n v="0.0686368214095566"/>
        <n v="0.0707643262021001"/>
        <n v="0.0810783419479072"/>
        <n v="0.0854062133020177"/>
        <n v="0.0868678475658118"/>
        <n v="0.0874501458344918"/>
        <n v="0.0886655025919701"/>
        <n v="0.0955039670878636"/>
        <n v="0.101511391833972"/>
        <n v="0.104275286757039"/>
        <n v="0.108033252551712"/>
        <n v="0.10967898653672"/>
        <n v="0.110487794456077"/>
        <n v="0.115626498209199"/>
        <n v="0.116427530892667"/>
        <n v="0.118822338599657"/>
        <n v="0.122053550995499"/>
        <n v="0.128325382530484"/>
        <n v="0.130795852081782"/>
        <n v="0.131422492020777"/>
        <n v="0.133285521944751"/>
        <n v="0.133678460745095"/>
        <n v="0.149002173966145"/>
        <n v="0.149150699434515"/>
        <n v="0.149508909729525"/>
        <n v="0.15022533800701"/>
        <n v="0.158702168929642"/>
        <n v="0.158918817857668"/>
        <n v="0.167180434951292"/>
        <n v="0.18676792539178"/>
        <n v="0.191105256322244"/>
        <n v="0.203443354689825"/>
        <n v="0.210717055726768"/>
        <n v="0.233879051119278"/>
        <n v="0.238627778068686"/>
        <n v="0.299080228362109"/>
        <n v="0.308488406806647"/>
        <n v="0.322777632382448"/>
        <n v="0.333694083694084"/>
        <n v="0.340343597879293"/>
        <n v="0.345786154993559"/>
        <n v="0.346823709445772"/>
        <n v="0.348432055749129"/>
        <n v="0.362786794889724"/>
        <n v="0.36399618334099"/>
        <n v="0.373151953143451"/>
        <n v="0.376411543287327"/>
        <n v="0.384571881008936"/>
        <n v="0.394406597346719"/>
        <n v="0.401092118002018"/>
        <n v="0.403473216443858"/>
        <n v="0.420811017597552"/>
        <n v="0.422674540603735"/>
        <n v="0.423739192201239"/>
        <n v="0.423788386993111"/>
        <n v="0.441223948057538"/>
        <n v="0.458502910720725"/>
        <n v="0.463071972372655"/>
        <n v="0.474200666697967"/>
        <n v="0.489442697373088"/>
        <n v="0.49211580238521"/>
        <n v="0.497561456229371"/>
        <n v="0.509655018376008"/>
        <n v="0.553041729512318"/>
        <n v="0.563523647757863"/>
        <n v="0.583168369803649"/>
        <n v="0.585365347823156"/>
        <n v="0.594372123460663"/>
        <n v="0.597296447657969"/>
        <n v="0.607630242055982"/>
        <n v="0.643327939377195"/>
        <n v="0.659538804252209"/>
        <n v="0.661682794905177"/>
        <n v="0.712034080952333"/>
        <n v="0.74182617455811"/>
        <n v="0.742684441112387"/>
        <n v="0.769387894055968"/>
        <n v="0.778956614196889"/>
        <n v="0.792810112878614"/>
        <n v="0.824819912294554"/>
        <n v="0.828946172219146"/>
        <n v="0.851529422957994"/>
        <n v="0.855292430909181"/>
        <n v="0.896603912036506"/>
        <n v="0.896860986547085"/>
        <n v="0.901562008596289"/>
        <n v="0.90530534513878"/>
        <n v="0.909587812364227"/>
        <n v="0.916852540983136"/>
        <n v="0.916902139438325"/>
        <n v="0.966952739699429"/>
        <n v="0.986099560413449"/>
        <n v="1.01576968404512"/>
        <n v="1.0807868750486"/>
        <n v="1.0881416389276"/>
        <n v="1.09771438746848"/>
        <n v="1.09945659042083"/>
        <n v="1.11299754763252"/>
        <n v="1.11783690939565"/>
        <n v="1.13041328628896"/>
        <n v="1.13907887583914"/>
        <n v="1.15905480398652"/>
        <n v="1.18425519734258"/>
        <n v="1.20769480593047"/>
        <n v="1.23622260562075"/>
        <n v="1.25330397772427"/>
        <n v="1.26090635446866"/>
        <n v="1.30001688333615"/>
        <n v="1.34387690287403"/>
        <n v="1.3575149840193"/>
        <n v="1.4302955601777"/>
        <n v="1.49979299384324"/>
        <n v="1.5157076035265"/>
        <n v="1.55681988667182"/>
        <n v="1.58714232860305"/>
        <n v="1.59383576103019"/>
        <n v="1.61260524162686"/>
        <n v="1.62456165461962"/>
        <n v="1.62687692138314"/>
        <n v="1.68124682246104"/>
        <n v="1.69852947206981"/>
        <n v="1.76741375609213"/>
        <n v="1.789382870833"/>
        <n v="1.81704260651629"/>
        <n v="1.87342227282601"/>
        <n v="1.87821634753533"/>
        <n v="1.92454148271577"/>
        <n v="1.99215852495496"/>
        <n v="2.1040732232068"/>
        <n v="2.10512041224942"/>
        <n v="2.23597119765915"/>
        <n v="2.24948875255624"/>
        <n v="2.37637277408947"/>
        <n v="2.41835336892371"/>
        <n v="2.5320970042796"/>
        <n v="2.55926955625099"/>
        <n v="2.56976716662853"/>
        <n v="2.63249449147628"/>
        <n v="2.69787312704754"/>
        <n v="2.91910435874659"/>
        <n v="2.92261384600447"/>
        <n v="2.92467995050364"/>
        <n v="2.96860428971091"/>
        <n v="3.18722163141103"/>
        <n v="3.26463776240282"/>
        <n v="3.345651960624"/>
        <n v="3.397341211226"/>
        <n v="3.44160484517319"/>
        <n v="3.45666991236611"/>
        <n v="3.47451179305098"/>
        <n v="3.49921434687291"/>
        <n v="3.62200597910885"/>
        <n v="3.65961175735102"/>
        <n v="3.7957719646306"/>
        <n v="3.96539717724139"/>
        <n v="4.11134655933032"/>
        <n v="4.16609558061633"/>
        <n v="4.25272434006059"/>
        <n v="4.44380147209304"/>
        <n v="4.57409821816601"/>
        <n v="4.611074219283"/>
        <n v="5.13111522609163"/>
        <n v="5.13296227581942"/>
        <n v="5.21485096428292"/>
        <n v="5.26658491323646"/>
        <n v="5.73244241941989"/>
        <m/>
      </sharedItems>
    </cacheField>
    <cacheField name="K" numFmtId="0">
      <sharedItems count="170">
        <n v="0.00117298064581934"/>
        <n v="0.0012110357252797"/>
        <n v="0.00125673518661101"/>
        <n v="0.00126488842853977"/>
        <n v="0.00127432088967226"/>
        <n v="0.00127521229859096"/>
        <n v="0.00128399884259259"/>
        <n v="0.00129156586985936"/>
        <n v="0.00129197868235174"/>
        <n v="0.00129205738929486"/>
        <n v="0.00129295822626023"/>
        <n v="0.00129802794670395"/>
        <n v="0.00130208333333333"/>
        <n v="0.00130505604950643"/>
        <n v="0.00130649331977207"/>
        <n v="0.00130860263996359"/>
        <n v="0.00130897840185637"/>
        <n v="0.00131061833778689"/>
        <n v="0.00131078253245895"/>
        <n v="0.001312"/>
        <n v="0.00131201049803674"/>
        <n v="0.0013125"/>
        <n v="0.00131501374840232"/>
        <n v="0.00131664133770166"/>
        <n v="0.00131687242798354"/>
        <n v="0.00131795311934775"/>
        <n v="0.00131901570761097"/>
        <n v="0.001319384490061"/>
        <n v="0.00132298577356354"/>
        <n v="0.00132497448607669"/>
        <n v="0.0013256907409417"/>
        <n v="0.001325978121361"/>
        <n v="0.00133321594325028"/>
        <n v="0.0013333781047897"/>
        <n v="0.00133433305354552"/>
        <n v="0.00133493136403489"/>
        <n v="0.00134092828842549"/>
        <n v="0.00134110450744629"/>
        <n v="0.00134185294034518"/>
        <n v="0.00134186700439499"/>
        <n v="0.00134246737606854"/>
        <n v="0.00134256088092462"/>
        <n v="0.00134394395532351"/>
        <n v="0.00135008721714552"/>
        <n v="0.00135159775147457"/>
        <n v="0.00135187253152549"/>
        <n v="0.0013519924199627"/>
        <n v="0.00135216051959241"/>
        <n v="0.00135263322131839"/>
        <n v="0.00135341134993448"/>
        <n v="0.00135382908283408"/>
        <n v="0.00135477305108895"/>
        <n v="0.00135997756037025"/>
        <n v="0.00136141798222309"/>
        <n v="0.00136185422606442"/>
        <n v="0.00136387649972966"/>
        <n v="0.00136831875607386"/>
        <n v="0.00136862994942491"/>
        <n v="0.00137009602003394"/>
        <n v="0.0013708069927058"/>
        <n v="0.00137177719976142"/>
        <n v="0.00137411535312388"/>
        <n v="0.00137427220605376"/>
        <n v="0.00137516640640703"/>
        <n v="0.00137676721840154"/>
        <n v="0.00138095932351655"/>
        <n v="0.00138214015765036"/>
        <n v="0.00138444342833918"/>
        <n v="0.00138834781394936"/>
        <n v="0.00139397699937951"/>
        <n v="0.0013991224004743"/>
        <n v="0.0014014386608717"/>
        <n v="0.00140388745209782"/>
        <n v="0.00140396896744838"/>
        <n v="0.00140625"/>
        <n v="0.00140637407405649"/>
        <n v="0.00140978296080337"/>
        <n v="0.00140984606005182"/>
        <n v="0.00141053888358487"/>
        <n v="0.00141056273126739"/>
        <n v="0.00141059027777778"/>
        <n v="0.00141060809776249"/>
        <n v="0.00141285083912037"/>
        <n v="0.00141302520242262"/>
        <n v="0.00141317925538265"/>
        <n v="0.00142247309983857"/>
        <n v="0.00142256005074505"/>
        <n v="0.00142674907657814"/>
        <n v="0.00142882463544862"/>
        <n v="0.0014289770685007"/>
        <n v="0.00143219988139595"/>
        <n v="0.00143366095225978"/>
        <n v="0.00143616535200231"/>
        <n v="0.00143764132048302"/>
        <n v="0.00144117821254417"/>
        <n v="0.00144424752443416"/>
        <n v="0.00144476657388055"/>
        <n v="0.00144605794463108"/>
        <n v="0.00144675925925926"/>
        <n v="0.00145560577343636"/>
        <n v="0.00145886414070847"/>
        <n v="0.00146074757070866"/>
        <n v="0.00146150031776621"/>
        <n v="0.00146248426321701"/>
        <n v="0.00146403012819895"/>
        <n v="0.00146436039666594"/>
        <n v="0.00146502452987177"/>
        <n v="0.00146506856710938"/>
        <n v="0.00146771214584753"/>
        <n v="0.00146795268455762"/>
        <n v="0.00146822434043215"/>
        <n v="0.00146875"/>
        <n v="0.00146917898000694"/>
        <n v="0.00146995747793178"/>
        <n v="0.00147196369156228"/>
        <n v="0.00147780577547992"/>
        <n v="0.00147888996868589"/>
        <n v="0.0014812030153146"/>
        <n v="0.00148273950357585"/>
        <n v="0.00148625676943513"/>
        <n v="0.00148778352137887"/>
        <n v="0.00149096651345122"/>
        <n v="0.00149187487645411"/>
        <n v="0.00149189139941691"/>
        <n v="0.00149351388256714"/>
        <n v="0.00149438693687126"/>
        <n v="0.00149609949762689"/>
        <n v="0.00149759305157322"/>
        <n v="0.00150154142236254"/>
        <n v="0.00150182622068435"/>
        <n v="0.00150208377963148"/>
        <n v="0.00150239786455177"/>
        <n v="0.00150400647719727"/>
        <n v="0.00150656368710371"/>
        <n v="0.00150873821886308"/>
        <n v="0.00150964228747433"/>
        <n v="0.00151043328607709"/>
        <n v="0.0015117665414735"/>
        <n v="0.00151458638884674"/>
        <n v="0.00151604722998246"/>
        <n v="0.00152014688172468"/>
        <n v="0.00152063424065455"/>
        <n v="0.00152182079115418"/>
        <n v="0.0015304659041203"/>
        <n v="0.00153165353047171"/>
        <n v="0.00153297238747013"/>
        <n v="0.00153743798771331"/>
        <n v="0.00153770504755364"/>
        <n v="0.00153929493642158"/>
        <n v="0.00154710938558431"/>
        <n v="0.0015506407561217"/>
        <n v="0.001552"/>
        <n v="0.00155384657040343"/>
        <n v="0.00155961110342486"/>
        <n v="0.0015657056473383"/>
        <n v="0.00156926588567017"/>
        <n v="0.00157335069444444"/>
        <n v="0.00157663141593017"/>
        <n v="0.00158390002088357"/>
        <n v="0.00159566160683876"/>
        <n v="0.00160225324671268"/>
        <n v="0.0016092402375358"/>
        <n v="0.0016241426611797"/>
        <n v="0.00165517833518609"/>
        <n v="0.00166023117461356"/>
        <n v="0.00169572794295849"/>
        <n v="0.00171307770812072"/>
        <n v="0.00172109826185839"/>
        <n v="0.00180785123966942"/>
        <m/>
      </sharedItems>
    </cacheField>
    <cacheField name="Ke" numFmtId="0">
      <sharedItems count="170">
        <n v="0.0010879820482962"/>
        <n v="0.00114214666743364"/>
        <n v="0.00114248653328273"/>
        <n v="0.00116533626394839"/>
        <n v="0.00117549189814815"/>
        <n v="0.00117823148985074"/>
        <n v="0.00117922231581613"/>
        <n v="0.00118208166374489"/>
        <n v="0.00118228583646723"/>
        <n v="0.00118286944090375"/>
        <n v="0.00118583290175604"/>
        <n v="0.0011941864852363"/>
        <n v="0.00119630137871423"/>
        <n v="0.0011966195133677"/>
        <n v="0.00119931116486941"/>
        <n v="0.0012"/>
        <n v="0.00120414321597754"/>
        <n v="0.00120521894587096"/>
        <n v="0.0012069800848286"/>
        <n v="0.00121107770453725"/>
        <n v="0.00121166087962963"/>
        <n v="0.00121300481119697"/>
        <n v="0.00121339156618268"/>
        <n v="0.00121409400359646"/>
        <n v="0.00121590419404493"/>
        <n v="0.00121714691167846"/>
        <n v="0.00121875"/>
        <n v="0.00121932632220698"/>
        <n v="0.00122124974557297"/>
        <n v="0.00122281336514046"/>
        <n v="0.00122313863241673"/>
        <n v="0.00122325898953118"/>
        <n v="0.00122392011673676"/>
        <n v="0.00122397980433323"/>
        <n v="0.00122401437229779"/>
        <n v="0.00122483748728631"/>
        <n v="0.0012253606651479"/>
        <n v="0.00122908093278464"/>
        <n v="0.00123010474030882"/>
        <n v="0.00123122771241739"/>
        <n v="0.00123342141979186"/>
        <n v="0.00123515356885481"/>
        <n v="0.00123531594546885"/>
        <n v="0.00123670381781149"/>
        <n v="0.00123679637908936"/>
        <n v="0.00123731135821225"/>
        <n v="0.00123947823825521"/>
        <n v="0.00124050752532598"/>
        <n v="0.00124097952383786"/>
        <n v="0.0012411253762919"/>
        <n v="0.00124177363770447"/>
        <n v="0.00124246436092974"/>
        <n v="0.00124682805765879"/>
        <n v="0.00124735625440538"/>
        <n v="0.0012493344397466"/>
        <n v="0.00125032803615687"/>
        <n v="0.00125058770750892"/>
        <n v="0.00125322194498809"/>
        <n v="0.00125330925047387"/>
        <n v="0.00125644623518251"/>
        <n v="0.00125743026977595"/>
        <n v="0.00125774754346183"/>
        <n v="0.00126097613524484"/>
        <n v="0.00126244784850482"/>
        <n v="0.00126375249731288"/>
        <n v="0.00126566540352919"/>
        <n v="0.00127140325831547"/>
        <n v="0.00127156894503833"/>
        <n v="0.00127223201860294"/>
        <n v="0.00127306656124084"/>
        <n v="0.00127519776898886"/>
        <n v="0.00127661306737228"/>
        <n v="0.00127743812670368"/>
        <n v="0.00127886282183417"/>
        <n v="0.0012813153470827"/>
        <n v="0.00128309057758585"/>
        <n v="0.00128399884259259"/>
        <n v="0.00128504090309907"/>
        <n v="0.0012850509603395"/>
        <n v="0.00128539034661484"/>
        <n v="0.00128894371644791"/>
        <n v="0.00128922639069734"/>
        <n v="0.00129071926725144"/>
        <n v="0.00129301583699511"/>
        <n v="0.00129553421734492"/>
        <n v="0.0012958181581759"/>
        <n v="0.00130099684828445"/>
        <n v="0.00130244062136346"/>
        <n v="0.00130296421566999"/>
        <n v="0.00130534596324936"/>
        <n v="0.0013058769441141"/>
        <n v="0.00130978610618595"/>
        <n v="0.00131025538069338"/>
        <n v="0.00131061833778689"/>
        <n v="0.0013125"/>
        <n v="0.00131284989127962"/>
        <n v="0.00131503246486398"/>
        <n v="0.00131639885292826"/>
        <n v="0.00131703164247543"/>
        <n v="0.00131789291124918"/>
        <n v="0.00131866078317901"/>
        <n v="0.001318968076079"/>
        <n v="0.00132016782407407"/>
        <n v="0.00132272520877342"/>
        <n v="0.00132497448607669"/>
        <n v="0.0013251166978981"/>
        <n v="0.0013291852479701"/>
        <n v="0.00132992296753691"/>
        <n v="0.00133705052344106"/>
        <n v="0.00133763109249162"/>
        <n v="0.0013413770039772"/>
        <n v="0.00134186700439499"/>
        <n v="0.0013437985488701"/>
        <n v="0.00134384110787172"/>
        <n v="0.00134482077244832"/>
        <n v="0.00134562329417782"/>
        <n v="0.00134859308937163"/>
        <n v="0.00135159775147457"/>
        <n v="0.00135215807809659"/>
        <n v="0.00135263322131839"/>
        <n v="0.00135372982608763"/>
        <n v="0.00135394925608482"/>
        <n v="0.00135449735449735"/>
        <n v="0.00135886333205498"/>
        <n v="0.00136139755627537"/>
        <n v="0.00136176200655632"/>
        <n v="0.00136484935488894"/>
        <n v="0.00136671930399695"/>
        <n v="0.00136682342787926"/>
        <n v="0.00136771235660692"/>
        <n v="0.0013678623978303"/>
        <n v="0.00136831875607386"/>
        <n v="0.00136960335191246"/>
        <n v="0.00137103589228535"/>
        <n v="0.00137227407028061"/>
        <n v="0.00137516640640703"/>
        <n v="0.00137524351633407"/>
        <n v="0.001376"/>
        <n v="0.00137704629078811"/>
        <n v="0.0013819517106588"/>
        <n v="0.00138301003395782"/>
        <n v="0.00138403592886597"/>
        <n v="0.00138536544277942"/>
        <n v="0.0013858345397032"/>
        <n v="0.00138610032455539"/>
        <n v="0.00139241655135717"/>
        <n v="0.00139534096306499"/>
        <n v="0.00139576547203148"/>
        <n v="0.00140142996206908"/>
        <n v="0.00140373609761365"/>
        <n v="0.00140429928845345"/>
        <n v="0.00140565758876645"/>
        <n v="0.00140637407405649"/>
        <n v="0.00140775814212657"/>
        <n v="0.00141118639886158"/>
        <n v="0.00141125731736919"/>
        <n v="0.00141502067021551"/>
        <n v="0.00141668330127059"/>
        <n v="0.00142868024721325"/>
        <n v="0.00143219383921863"/>
        <n v="0.00143383601443898"/>
        <n v="0.00143999975337469"/>
        <n v="0.00144855967078189"/>
        <n v="0.00146436039666594"/>
        <n v="0.00146449231437324"/>
        <n v="0.00146484375"/>
        <n v="0.00148414605003333"/>
        <n v="0.00151993093255027"/>
        <n v="0.00153083539874617"/>
        <m/>
      </sharedItems>
    </cacheField>
    <cacheField name="STOMACH REPLETION" numFmtId="0">
      <sharedItems count="4">
        <n v="0"/>
        <n v="1"/>
        <n v="2"/>
        <m/>
      </sharedItems>
    </cacheField>
    <cacheField name="STOMACH WEIGHT (g)" numFmtId="0">
      <sharedItems count="99">
        <n v="3.55"/>
        <n v="4.01"/>
        <n v="4.33"/>
        <n v="5.5"/>
        <n v="5.9"/>
        <n v="6.1"/>
        <n v="6.45"/>
        <n v="6.54"/>
        <n v="6.64"/>
        <n v="6.96"/>
        <n v="7.08"/>
        <n v="7.25"/>
        <n v="7.68"/>
        <n v="7.83"/>
        <n v="7.9"/>
        <n v="8.12"/>
        <n v="8.29"/>
        <n v="8.68"/>
        <n v="8.84"/>
        <n v="8.98"/>
        <n v="9.01"/>
        <n v="9.31"/>
        <n v="9.53"/>
        <n v="9.78"/>
        <n v="10.35"/>
        <n v="10.68"/>
        <n v="10.8"/>
        <n v="10.95"/>
        <n v="11.14"/>
        <n v="11.3"/>
        <n v="11.81"/>
        <n v="12.01"/>
        <n v="12.03"/>
        <n v="12.05"/>
        <n v="13.24"/>
        <n v="13.39"/>
        <n v="13.4"/>
        <n v="13.41"/>
        <n v="13.47"/>
        <n v="13.6"/>
        <n v="13.64"/>
        <n v="13.84"/>
        <n v="14.12"/>
        <n v="14.19"/>
        <n v="14.27"/>
        <n v="14.39"/>
        <n v="14.69"/>
        <n v="14.74"/>
        <n v="14.87"/>
        <n v="14.97"/>
        <n v="15.06"/>
        <n v="15.28"/>
        <n v="15.65"/>
        <n v="15.87"/>
        <n v="15.99"/>
        <n v="16.09"/>
        <n v="16.63"/>
        <n v="16.72"/>
        <n v="16.8"/>
        <n v="16.99"/>
        <n v="17.58"/>
        <n v="18.07"/>
        <n v="18.08"/>
        <n v="18.1"/>
        <n v="18.3"/>
        <n v="18.74"/>
        <n v="19.1"/>
        <n v="19.38"/>
        <n v="19.65"/>
        <n v="20.25"/>
        <n v="20.65"/>
        <n v="21.41"/>
        <n v="22.01"/>
        <n v="22.66"/>
        <n v="22.78"/>
        <n v="23.16"/>
        <n v="23.3"/>
        <n v="24.2"/>
        <n v="24.52"/>
        <n v="24.64"/>
        <n v="24.88"/>
        <n v="25.4"/>
        <n v="26.94"/>
        <n v="28.4"/>
        <n v="28.44"/>
        <n v="28.48"/>
        <n v="29.89"/>
        <n v="30.06"/>
        <n v="31.68"/>
        <n v="33.52"/>
        <n v="40.14"/>
        <n v="40.76"/>
        <n v="42.71"/>
        <n v="48.47"/>
        <n v="59.97"/>
        <n v="104.31"/>
        <n v="125.7"/>
        <n v="148.64"/>
        <m/>
      </sharedItems>
    </cacheField>
    <cacheField name="OTOLITH" numFmtId="0">
      <sharedItems count="60">
        <s v="Ea01021201"/>
        <s v="Ea01021202"/>
        <s v="Ea01021203"/>
        <s v="Ea01021204"/>
        <s v="Ea01021205"/>
        <s v="Ea01021206"/>
        <s v="Ea01021207"/>
        <s v="Ea01021208"/>
        <s v="Ea01021209"/>
        <s v="Ea01021210"/>
        <s v="Ea01021211"/>
        <s v="Ea01021212"/>
        <s v="Ea01021213"/>
        <s v="Ea01021214"/>
        <s v="Ea14121101"/>
        <s v="Ea14121102"/>
        <s v="Ea14121103"/>
        <s v="Ea14121104"/>
        <s v="Ea14121105"/>
        <s v="Ea14121106"/>
        <s v="Ea14121107"/>
        <s v="Ea14121108"/>
        <s v="Ea14121109"/>
        <s v="Ea14121110"/>
        <s v="Ea14121111"/>
        <s v="Ea14121112"/>
        <s v="Ea14121113"/>
        <s v="Ea14121114"/>
        <s v="Ea14121115"/>
        <s v="Ea14121116"/>
        <s v="Ea14121117"/>
        <s v="Ea14121118"/>
        <s v="Ea14121119"/>
        <s v="Ea14121120"/>
        <s v="Ea14121121"/>
        <s v="Ea14121122"/>
        <s v="Ea14121123"/>
        <s v="Ea14121124"/>
        <s v="Ea14121125"/>
        <s v="Ea14121126"/>
        <s v="Ea14121127"/>
        <s v="Ea14121128"/>
        <s v="Ea14121129"/>
        <s v="Ea25011201"/>
        <s v="Ea25011202"/>
        <s v="Ea25011203"/>
        <s v="Ea25011204"/>
        <s v="Ea25011205"/>
        <s v="Ea25011206"/>
        <s v="Ea25011207"/>
        <s v="Ea25061005"/>
        <s v="Ea25061015"/>
        <s v="Ea25061019"/>
        <s v="Ea25061021"/>
        <s v="Ea25061032"/>
        <s v="Ea25061033"/>
        <s v="Ea25061034"/>
        <s v="Ea25061038"/>
        <s v="Ea25061039"/>
        <m/>
      </sharedItems>
    </cacheField>
    <cacheField name="SPINE" numFmtId="0">
      <sharedItems count="60">
        <s v="Ea01021201"/>
        <s v="Ea01021202"/>
        <s v="Ea01021203"/>
        <s v="Ea01021204"/>
        <s v="Ea01021205"/>
        <s v="Ea01021206"/>
        <s v="Ea01021207"/>
        <s v="Ea01021208"/>
        <s v="Ea01021209"/>
        <s v="Ea01021210"/>
        <s v="Ea01021211"/>
        <s v="Ea01021212"/>
        <s v="Ea01021213"/>
        <s v="Ea01021214"/>
        <s v="Ea14121101"/>
        <s v="Ea14121102"/>
        <s v="Ea14121103"/>
        <s v="Ea14121104"/>
        <s v="Ea14121105"/>
        <s v="Ea14121106"/>
        <s v="Ea14121107"/>
        <s v="Ea14121108"/>
        <s v="Ea14121109"/>
        <s v="Ea14121110"/>
        <s v="Ea14121111"/>
        <s v="Ea14121112"/>
        <s v="Ea14121113"/>
        <s v="Ea14121114"/>
        <s v="Ea14121115"/>
        <s v="Ea14121116"/>
        <s v="Ea14121117"/>
        <s v="Ea14121118"/>
        <s v="Ea14121119"/>
        <s v="Ea14121120"/>
        <s v="Ea14121121"/>
        <s v="Ea14121122"/>
        <s v="Ea14121123"/>
        <s v="Ea14121124"/>
        <s v="Ea14121125"/>
        <s v="Ea14121126"/>
        <s v="Ea14121127"/>
        <s v="Ea14121128"/>
        <s v="Ea14121129"/>
        <s v="Ea25011201"/>
        <s v="Ea25011202"/>
        <s v="Ea25011203"/>
        <s v="Ea25011204"/>
        <s v="Ea25011205"/>
        <s v="Ea25011206"/>
        <s v="Ea25011207"/>
        <s v="Ea25061005"/>
        <s v="Ea25061015"/>
        <s v="Ea25061019"/>
        <s v="Ea25061021"/>
        <s v="Ea25061032"/>
        <s v="Ea25061033"/>
        <s v="Ea25061034"/>
        <s v="Ea25061038"/>
        <s v="Ea25061039"/>
        <m/>
      </sharedItems>
    </cacheField>
    <cacheField name="VERTEBRAE" numFmtId="0">
      <sharedItems count="60">
        <s v="Ea01021201"/>
        <s v="Ea01021202"/>
        <s v="Ea01021203"/>
        <s v="Ea01021204"/>
        <s v="Ea01021205"/>
        <s v="Ea01021206"/>
        <s v="Ea01021207"/>
        <s v="Ea01021208"/>
        <s v="Ea01021209"/>
        <s v="Ea01021210"/>
        <s v="Ea01021211"/>
        <s v="Ea01021212"/>
        <s v="Ea01021213"/>
        <s v="Ea01021214"/>
        <s v="Ea14121101"/>
        <s v="Ea14121102"/>
        <s v="Ea14121103"/>
        <s v="Ea14121104"/>
        <s v="Ea14121105"/>
        <s v="Ea14121106"/>
        <s v="Ea14121107"/>
        <s v="Ea14121108"/>
        <s v="Ea14121109"/>
        <s v="Ea14121110"/>
        <s v="Ea14121111"/>
        <s v="Ea14121112"/>
        <s v="Ea14121113"/>
        <s v="Ea14121114"/>
        <s v="Ea14121115"/>
        <s v="Ea14121116"/>
        <s v="Ea14121117"/>
        <s v="Ea14121118"/>
        <s v="Ea14121119"/>
        <s v="Ea14121120"/>
        <s v="Ea14121121"/>
        <s v="Ea14121122"/>
        <s v="Ea14121123"/>
        <s v="Ea14121124"/>
        <s v="Ea14121125"/>
        <s v="Ea14121126"/>
        <s v="Ea14121127"/>
        <s v="Ea14121128"/>
        <s v="Ea14121129"/>
        <s v="Ea25011201"/>
        <s v="Ea25011202"/>
        <s v="Ea25011203"/>
        <s v="Ea25011204"/>
        <s v="Ea25011205"/>
        <s v="Ea25011206"/>
        <s v="Ea25011207"/>
        <s v="Ea25061005"/>
        <s v="Ea25061015"/>
        <s v="Ea25061019"/>
        <s v="Ea25061021"/>
        <s v="Ea25061032"/>
        <s v="Ea25061033"/>
        <s v="Ea25061034"/>
        <s v="Ea25061038"/>
        <s v="Ea25061039"/>
        <m/>
      </sharedItems>
    </cacheField>
    <cacheField name="STOMACH" numFmtId="0">
      <sharedItems count="2">
        <s v="Ea25061019"/>
        <m/>
      </sharedItems>
    </cacheField>
    <cacheField name="OBSERVATIONS" numFmtId="0">
      <sharedItems count="3">
        <n v="1"/>
        <s v="Se rompioò el estòmago"/>
        <m/>
      </sharedItems>
    </cacheField>
    <cacheField name="ELECTRONIC OBSERVATIONS" numFmtId="0">
      <sharedItems count="1">
        <m/>
      </sharedItems>
    </cacheField>
    <cacheField name="GONAD SAMPLE WEIGHT(gr)" numFmtId="0">
      <sharedItems count="80">
        <n v="0.07"/>
        <n v="0.09"/>
        <n v="0.1"/>
        <n v="0.11"/>
        <n v="0.13"/>
        <n v="0.16"/>
        <n v="0.17"/>
        <n v="0.18"/>
        <n v="0.22"/>
        <n v="0.23"/>
        <n v="0.24"/>
        <n v="0.29"/>
        <n v="0.32"/>
        <n v="0.35"/>
        <n v="0.36"/>
        <n v="0.37"/>
        <n v="0.38"/>
        <n v="0.4"/>
        <n v="0.41"/>
        <n v="0.42"/>
        <n v="0.43"/>
        <n v="0.49"/>
        <n v="0.5"/>
        <n v="0.51"/>
        <n v="0.54"/>
        <n v="0.6"/>
        <n v="0.62"/>
        <n v="0.65"/>
        <n v="0.67"/>
        <n v="0.69"/>
        <n v="0.74"/>
        <n v="0.77"/>
        <n v="0.78"/>
        <n v="0.79"/>
        <n v="0.8"/>
        <n v="0.86"/>
        <n v="0.9"/>
        <n v="0.91"/>
        <n v="0.95"/>
        <n v="0.96"/>
        <n v="0.97"/>
        <n v="1.05"/>
        <n v="1.11"/>
        <n v="1.13"/>
        <n v="1.17"/>
        <n v="1.21"/>
        <n v="1.22"/>
        <n v="1.28"/>
        <n v="1.29"/>
        <n v="1.35"/>
        <n v="1.5"/>
        <n v="1.52"/>
        <n v="1.56"/>
        <n v="1.6"/>
        <n v="1.62"/>
        <n v="1.64"/>
        <n v="1.65"/>
        <n v="1.77"/>
        <n v="1.79"/>
        <n v="1.8"/>
        <n v="1.86"/>
        <n v="1.91"/>
        <n v="1.96"/>
        <n v="1.98"/>
        <n v="2.01"/>
        <n v="2.28"/>
        <n v="2.35"/>
        <n v="2.47"/>
        <n v="2.49"/>
        <n v="2.69"/>
        <n v="2.95"/>
        <n v="3.32"/>
        <n v="3.41"/>
        <n v="3.57"/>
        <n v="3.6"/>
        <n v="3.95"/>
        <n v="4.34"/>
        <n v="4.78"/>
        <n v="6.27"/>
        <m/>
      </sharedItems>
    </cacheField>
    <cacheField name="GONAD CODE" numFmtId="0">
      <sharedItems count="169">
        <s v="Ea25061020"/>
        <s v="LTA 14/12-1"/>
        <s v="LTA 14/12-10"/>
        <s v="LTA 14/12-11"/>
        <s v="LTA 14/12-12"/>
        <s v="LTA 14/12-13"/>
        <s v="LTA 14/12-14"/>
        <s v="LTA 14/12-15"/>
        <s v="LTA 14/12-16"/>
        <s v="LTA 14/12-17"/>
        <s v="LTA 14/12-18"/>
        <s v="LTA 14/12-19"/>
        <s v="LTA 14/12-2"/>
        <s v="LTA 14/12-20"/>
        <s v="LTA 14/12-21"/>
        <s v="LTA 14/12-22"/>
        <s v="LTA 14/12-23"/>
        <s v="LTA 14/12-24"/>
        <s v="LTA 14/12-25"/>
        <s v="LTA 14/12-26"/>
        <s v="LTA 14/12-27"/>
        <s v="LTA 14/12-28"/>
        <s v="LTA 14/12-29"/>
        <s v="LTA 14/12-3"/>
        <s v="LTA 14/12-4"/>
        <s v="LTA 14/12-5"/>
        <s v="LTA 14/12-6"/>
        <s v="LTA 14/12-7"/>
        <s v="LTA 14/12-8"/>
        <s v="LTA 14/12-9"/>
        <s v="LTA 16/03-1"/>
        <s v="LTA 16/03-10"/>
        <s v="LTA 16/03-11"/>
        <s v="LTA 16/03-12"/>
        <s v="LTA 16/03-13"/>
        <s v="LTA 16/03-14"/>
        <s v="LTA 16/03-15"/>
        <s v="LTA 16/03-16"/>
        <s v="LTA 16/03-17"/>
        <s v="LTA 16/03-18"/>
        <s v="LTA 16/03-19"/>
        <s v="LTA 16/03-2"/>
        <s v="LTA 16/03-3"/>
        <s v="LTA 16/03-4"/>
        <s v="LTA 16/03-5"/>
        <s v="LTA 16/03-6"/>
        <s v="LTA 16/03-7"/>
        <s v="LTA 16/03-8"/>
        <s v="LTA 16/03-9"/>
        <s v="LTA 16/04-1"/>
        <s v="LTA 16/04-10"/>
        <s v="LTA 16/04-11"/>
        <s v="LTA 16/04-12"/>
        <s v="LTA 16/04-13"/>
        <s v="LTA 16/04-14"/>
        <s v="LTA 16/04-15"/>
        <s v="LTA 16/04-16"/>
        <s v="LTA 16/04-17"/>
        <s v="LTA 16/04-18"/>
        <s v="LTA 16/04-19"/>
        <s v="LTA 16/04-2"/>
        <s v="LTA 16/04-20"/>
        <s v="LTA 16/04-3"/>
        <s v="LTA 16/04-4"/>
        <s v="LTA 16/04-5"/>
        <s v="LTA 16/04-6"/>
        <s v="LTA 16/04-7"/>
        <s v="LTA 16/04-8"/>
        <s v="LTA 16/04-9"/>
        <s v="LTA 20/07-1"/>
        <s v="LTA 20/07-10"/>
        <s v="LTA 20/07-11"/>
        <s v="LTA 20/07-12"/>
        <s v="LTA 20/07-13"/>
        <s v="LTA 20/07-14"/>
        <s v="LTA 20/07-15"/>
        <s v="LTA 20/07-16"/>
        <s v="LTA 20/07-17"/>
        <s v="LTA 20/07-2"/>
        <s v="LTA 20/07-3"/>
        <s v="LTA 20/07-4"/>
        <s v="LTA 20/07-5"/>
        <s v="LTA 20/07-6"/>
        <s v="LTA 20/07-7"/>
        <s v="LTA 20/07-8"/>
        <s v="LTA 20/07-9"/>
        <s v="LTA 21/09-1"/>
        <s v="LTA 21/09-2"/>
        <s v="LTA 21/09-3"/>
        <s v="LTA 22/09-1"/>
        <s v="LTA 22/09-10"/>
        <s v="LTA 22/09-11"/>
        <s v="LTA 22/09-12"/>
        <s v="LTA 22/09-2"/>
        <s v="LTA 22/09-3"/>
        <s v="LTA 22/09-4"/>
        <s v="LTA 22/09-5"/>
        <s v="LTA 22/09-6"/>
        <s v="LTA 22/09-7"/>
        <s v="LTA 22/09-8"/>
        <s v="LTA 22/09-9"/>
        <s v="LTA 23/10-1"/>
        <s v="LTA 23/10-10"/>
        <s v="LTA 23/10-11"/>
        <s v="LTA 23/10-12"/>
        <s v="LTA 23/10-13"/>
        <s v="LTA 23/10-14"/>
        <s v="LTA 23/10-15"/>
        <s v="LTA 23/10-16"/>
        <s v="LTA 23/10-2"/>
        <s v="LTA 23/10-3"/>
        <s v="LTA 23/10-4"/>
        <s v="LTA 23/10-5"/>
        <s v="LTA 23/10-6"/>
        <s v="LTA 23/10-7"/>
        <s v="LTA 23/10-8"/>
        <s v="LTA 23/10-9"/>
        <s v="LTA 23/11-1"/>
        <s v="LTA 23/11-10"/>
        <s v="LTA 23/11-11"/>
        <s v="LTA 23/11-12"/>
        <s v="LTA 23/11-13"/>
        <s v="LTA 23/11-14"/>
        <s v="LTA 23/11-15"/>
        <s v="LTA 23/11-2"/>
        <s v="LTA 23/11-3"/>
        <s v="LTA 23/11-4"/>
        <s v="LTA 23/11-5"/>
        <s v="LTA 23/11-6"/>
        <s v="LTA 23/11-7"/>
        <s v="LTA 23/11-8"/>
        <s v="LTA 23/11-9"/>
        <s v="LTA 25/01-1"/>
        <s v="LTA 25/01-2"/>
        <s v="LTA 25/01-3"/>
        <s v="LTA 25/01-4"/>
        <s v="LTA 25/01-5"/>
        <s v="LTA 25/01-6"/>
        <s v="LTA 25/01-7"/>
        <s v="LTA 28/05-1"/>
        <s v="LTA 28/05-10"/>
        <s v="LTA 28/05-11"/>
        <s v="LTA 28/05-12"/>
        <s v="LTA 28/05-13"/>
        <s v="LTA 28/05-14"/>
        <s v="LTA 28/05-15"/>
        <s v="LTA 28/05-2"/>
        <s v="LTA 28/05-3"/>
        <s v="LTA 28/05-4"/>
        <s v="LTA 28/05-5"/>
        <s v="LTA 28/05-6"/>
        <s v="LTA 28/05-7"/>
        <s v="LTA 28/05-8"/>
        <s v="LTA 28/05-9"/>
        <s v="LTA 31/01-1"/>
        <s v="LTA 31/01-10"/>
        <s v="LTA 31/01-11"/>
        <s v="LTA 31/01-12"/>
        <s v="LTA 31/01-13"/>
        <s v="LTA 31/01-14"/>
        <s v="LTA 31/01-2"/>
        <s v="LTA 31/01-3"/>
        <s v="LTA 31/01-4"/>
        <s v="LTA 31/01-5"/>
        <s v="LTA 31/01-6"/>
        <s v="LTA 31/01-7"/>
        <s v="LTA 31/01-8"/>
        <s v="LTA 31/01-9"/>
        <m/>
      </sharedItems>
    </cacheField>
    <cacheField name="RG" numFmtId="0">
      <sharedItems count="91">
        <n v="0"/>
        <n v="1"/>
        <n v="2"/>
        <n v="6"/>
        <n v="7"/>
        <n v="8"/>
        <n v="9"/>
        <n v="10"/>
        <n v="11"/>
        <n v="12"/>
        <n v="13"/>
        <n v="14"/>
        <n v="15"/>
        <n v="16"/>
        <n v="18"/>
        <n v="19"/>
        <n v="20"/>
        <n v="21"/>
        <n v="22"/>
        <n v="24"/>
        <n v="26"/>
        <n v="27"/>
        <n v="28"/>
        <n v="29"/>
        <n v="30"/>
        <n v="31"/>
        <n v="32"/>
        <n v="33"/>
        <n v="34"/>
        <n v="35"/>
        <n v="36"/>
        <n v="38"/>
        <n v="40"/>
        <n v="41"/>
        <n v="45"/>
        <n v="48"/>
        <n v="49"/>
        <n v="50"/>
        <n v="51"/>
        <n v="60"/>
        <n v="61"/>
        <n v="70"/>
        <n v="73"/>
        <n v="74"/>
        <n v="77"/>
        <n v="82"/>
        <n v="86"/>
        <n v="88"/>
        <n v="92"/>
        <n v="96"/>
        <n v="106"/>
        <n v="113"/>
        <n v="116"/>
        <n v="117"/>
        <n v="127"/>
        <n v="128"/>
        <n v="134"/>
        <n v="135"/>
        <n v="136"/>
        <n v="139"/>
        <n v="140"/>
        <n v="142"/>
        <n v="144"/>
        <n v="146"/>
        <n v="147"/>
        <n v="149"/>
        <n v="151"/>
        <n v="155"/>
        <n v="159"/>
        <n v="163"/>
        <n v="164"/>
        <n v="165"/>
        <n v="166"/>
        <n v="168"/>
        <n v="169"/>
        <n v="174"/>
        <n v="178"/>
        <n v="182"/>
        <n v="184"/>
        <n v="185"/>
        <n v="189"/>
        <n v="191"/>
        <n v="192"/>
        <n v="194"/>
        <n v="198"/>
        <n v="202"/>
        <n v="204"/>
        <n v="205"/>
        <n v="207"/>
        <n v="210"/>
        <m/>
      </sharedItems>
    </cacheField>
    <cacheField name="UG" numFmtId="0">
      <sharedItems count="73">
        <n v="0"/>
        <n v="1"/>
        <n v="2"/>
        <n v="3"/>
        <n v="4"/>
        <n v="5"/>
        <n v="7"/>
        <n v="8"/>
        <n v="9"/>
        <n v="10"/>
        <n v="11"/>
        <n v="12"/>
        <n v="16"/>
        <n v="17"/>
        <n v="18"/>
        <n v="20"/>
        <n v="23"/>
        <n v="24"/>
        <n v="25"/>
        <n v="26"/>
        <n v="28"/>
        <n v="31"/>
        <n v="32"/>
        <n v="33"/>
        <n v="35"/>
        <n v="36"/>
        <n v="40"/>
        <n v="41"/>
        <n v="42"/>
        <n v="43"/>
        <n v="44"/>
        <n v="45"/>
        <n v="46"/>
        <n v="47"/>
        <n v="49"/>
        <n v="51"/>
        <n v="52"/>
        <n v="53"/>
        <n v="54"/>
        <n v="55"/>
        <n v="56"/>
        <n v="57"/>
        <n v="58"/>
        <n v="59"/>
        <n v="60"/>
        <n v="62"/>
        <n v="63"/>
        <n v="64"/>
        <n v="67"/>
        <n v="69"/>
        <n v="70"/>
        <n v="73"/>
        <n v="74"/>
        <n v="76"/>
        <n v="78"/>
        <n v="79"/>
        <n v="81"/>
        <n v="83"/>
        <n v="86"/>
        <n v="92"/>
        <n v="93"/>
        <n v="100"/>
        <n v="105"/>
        <n v="107"/>
        <n v="122"/>
        <n v="125"/>
        <n v="127"/>
        <n v="129"/>
        <n v="158"/>
        <n v="170"/>
        <n v="184"/>
        <n v="201"/>
        <m/>
      </sharedItems>
    </cacheField>
    <cacheField name="FS" numFmtId="0">
      <sharedItems count="73">
        <n v="0"/>
        <n v="1"/>
        <n v="2"/>
        <n v="3"/>
        <n v="4"/>
        <n v="5"/>
        <n v="7"/>
        <n v="8"/>
        <n v="9"/>
        <n v="10"/>
        <n v="11"/>
        <n v="12"/>
        <n v="13"/>
        <n v="14"/>
        <n v="15"/>
        <n v="16"/>
        <n v="17"/>
        <n v="18"/>
        <n v="20"/>
        <n v="21"/>
        <n v="22"/>
        <n v="23"/>
        <n v="24"/>
        <n v="25"/>
        <n v="27"/>
        <n v="34"/>
        <n v="37"/>
        <n v="41"/>
        <n v="42"/>
        <n v="43"/>
        <n v="47"/>
        <n v="51"/>
        <n v="53"/>
        <n v="54"/>
        <n v="57"/>
        <n v="58"/>
        <n v="59"/>
        <n v="64"/>
        <n v="66"/>
        <n v="67"/>
        <n v="70"/>
        <n v="72"/>
        <n v="73"/>
        <n v="75"/>
        <n v="76"/>
        <n v="77"/>
        <n v="80"/>
        <n v="81"/>
        <n v="82"/>
        <n v="83"/>
        <n v="85"/>
        <n v="87"/>
        <n v="89"/>
        <n v="90"/>
        <n v="91"/>
        <n v="92"/>
        <n v="94"/>
        <n v="95"/>
        <n v="97"/>
        <n v="98"/>
        <n v="99"/>
        <n v="100"/>
        <n v="101"/>
        <n v="102"/>
        <n v="103"/>
        <n v="104"/>
        <n v="109"/>
        <n v="110"/>
        <n v="111"/>
        <n v="117"/>
        <n v="119"/>
        <n v="136"/>
        <m/>
      </sharedItems>
    </cacheField>
    <cacheField name="VCT" numFmtId="0">
      <sharedItems count="69">
        <n v="0"/>
        <n v="1"/>
        <n v="2"/>
        <n v="3"/>
        <n v="4"/>
        <n v="5"/>
        <n v="6"/>
        <n v="7"/>
        <n v="8"/>
        <n v="9"/>
        <n v="11"/>
        <n v="12"/>
        <n v="14"/>
        <n v="15"/>
        <n v="16"/>
        <n v="18"/>
        <n v="19"/>
        <n v="20"/>
        <n v="21"/>
        <n v="22"/>
        <n v="23"/>
        <n v="25"/>
        <n v="26"/>
        <n v="27"/>
        <n v="28"/>
        <n v="29"/>
        <n v="30"/>
        <n v="31"/>
        <n v="34"/>
        <n v="36"/>
        <n v="38"/>
        <n v="41"/>
        <n v="42"/>
        <n v="43"/>
        <n v="47"/>
        <n v="48"/>
        <n v="49"/>
        <n v="50"/>
        <n v="52"/>
        <n v="54"/>
        <n v="58"/>
        <n v="59"/>
        <n v="60"/>
        <n v="65"/>
        <n v="66"/>
        <n v="70"/>
        <n v="79"/>
        <n v="83"/>
        <n v="85"/>
        <n v="87"/>
        <n v="124"/>
        <n v="133"/>
        <n v="138"/>
        <n v="144"/>
        <n v="152"/>
        <n v="156"/>
        <n v="170"/>
        <n v="179"/>
        <n v="183"/>
        <n v="186"/>
        <n v="191"/>
        <n v="192"/>
        <n v="194"/>
        <n v="195"/>
        <n v="198"/>
        <n v="201"/>
        <n v="207"/>
        <n v="210"/>
        <m/>
      </sharedItems>
    </cacheField>
    <cacheField name="TOTAL" numFmtId="0">
      <sharedItems count="3">
        <n v="210"/>
        <n v="261"/>
        <m/>
      </sharedItems>
    </cacheField>
    <cacheField name="%RG" numFmtId="0">
      <sharedItems count="92">
        <n v="0"/>
        <n v="0.476190476190476"/>
        <n v="0.952380952380952"/>
        <n v="2.85714285714286"/>
        <n v="3.33333333333333"/>
        <n v="3.80952380952381"/>
        <n v="4.28571428571429"/>
        <n v="4.76190476190476"/>
        <n v="5.23809523809524"/>
        <n v="5.3639846743295"/>
        <n v="5.71428571428571"/>
        <n v="6.19047619047619"/>
        <n v="6.66666666666667"/>
        <n v="7.14285714285714"/>
        <n v="7.61904761904762"/>
        <n v="8.57142857142857"/>
        <n v="9.04761904761905"/>
        <n v="9.52380952380952"/>
        <n v="10"/>
        <n v="10.4761904761905"/>
        <n v="11.4285714285714"/>
        <n v="12.3809523809524"/>
        <n v="12.8571428571429"/>
        <n v="13.3333333333333"/>
        <n v="13.8095238095238"/>
        <n v="14.2857142857143"/>
        <n v="14.7619047619048"/>
        <n v="15.2380952380952"/>
        <n v="15.7142857142857"/>
        <n v="16.1904761904762"/>
        <n v="16.6666666666667"/>
        <n v="17.1428571428571"/>
        <n v="18.0952380952381"/>
        <n v="19.047619047619"/>
        <n v="19.5238095238095"/>
        <n v="21.4285714285714"/>
        <n v="22.8571428571429"/>
        <n v="23.3333333333333"/>
        <n v="23.8095238095238"/>
        <n v="24.2857142857143"/>
        <n v="28.5714285714286"/>
        <n v="29.0476190476191"/>
        <n v="33.3333333333333"/>
        <n v="34.7619047619048"/>
        <n v="35.2380952380952"/>
        <n v="36.6666666666667"/>
        <n v="39.0476190476191"/>
        <n v="40.952380952381"/>
        <n v="41.9047619047619"/>
        <n v="43.8095238095238"/>
        <n v="45.7142857142857"/>
        <n v="50.4761904761905"/>
        <n v="53.8095238095238"/>
        <n v="55.2380952380952"/>
        <n v="55.7142857142857"/>
        <n v="60.4761904761905"/>
        <n v="60.952380952381"/>
        <n v="63.8095238095238"/>
        <n v="64.2857142857143"/>
        <n v="64.7619047619048"/>
        <n v="66.1904761904762"/>
        <n v="66.6666666666667"/>
        <n v="67.6190476190476"/>
        <n v="68.5714285714286"/>
        <n v="69.5238095238095"/>
        <n v="70"/>
        <n v="70.952380952381"/>
        <n v="71.9047619047619"/>
        <n v="73.8095238095238"/>
        <n v="75.7142857142857"/>
        <n v="77.6190476190476"/>
        <n v="78.0952380952381"/>
        <n v="78.5714285714286"/>
        <n v="79.0476190476191"/>
        <n v="80"/>
        <n v="80.4761904761905"/>
        <n v="82.8571428571429"/>
        <n v="84.7619047619048"/>
        <n v="86.6666666666667"/>
        <n v="87.6190476190476"/>
        <n v="88.0952380952381"/>
        <n v="90"/>
        <n v="90.952380952381"/>
        <n v="91.4285714285714"/>
        <n v="92.3809523809524"/>
        <n v="94.2857142857143"/>
        <n v="96.1904761904762"/>
        <n v="97.1428571428571"/>
        <n v="97.6190476190476"/>
        <n v="98.5714285714286"/>
        <n v="100"/>
        <m/>
      </sharedItems>
    </cacheField>
    <cacheField name="%UG" numFmtId="0">
      <sharedItems count="73">
        <n v="0"/>
        <n v="0.476190476190476"/>
        <n v="0.952380952380952"/>
        <n v="1.42857142857143"/>
        <n v="1.90476190476191"/>
        <n v="2.38095238095238"/>
        <n v="3.33333333333333"/>
        <n v="3.80952380952381"/>
        <n v="4.28571428571429"/>
        <n v="4.76190476190476"/>
        <n v="5.23809523809524"/>
        <n v="5.71428571428571"/>
        <n v="7.61904761904762"/>
        <n v="8.0952380952381"/>
        <n v="8.57142857142857"/>
        <n v="9.52380952380952"/>
        <n v="10.952380952381"/>
        <n v="11.4285714285714"/>
        <n v="11.9047619047619"/>
        <n v="12.3809523809524"/>
        <n v="13.3333333333333"/>
        <n v="14.7619047619048"/>
        <n v="15.2380952380952"/>
        <n v="15.7142857142857"/>
        <n v="16.6666666666667"/>
        <n v="17.1428571428571"/>
        <n v="19.047619047619"/>
        <n v="19.5238095238095"/>
        <n v="20"/>
        <n v="20.4761904761905"/>
        <n v="20.952380952381"/>
        <n v="21.4285714285714"/>
        <n v="21.9047619047619"/>
        <n v="22.3809523809524"/>
        <n v="23.3333333333333"/>
        <n v="24.2857142857143"/>
        <n v="24.7619047619048"/>
        <n v="25.2380952380952"/>
        <n v="25.7142857142857"/>
        <n v="26.1904761904762"/>
        <n v="26.6666666666667"/>
        <n v="27.1428571428571"/>
        <n v="27.6190476190476"/>
        <n v="28.0952380952381"/>
        <n v="28.5714285714286"/>
        <n v="29.5238095238095"/>
        <n v="30"/>
        <n v="30.4761904761905"/>
        <n v="31.0344827586207"/>
        <n v="31.9047619047619"/>
        <n v="32.8571428571429"/>
        <n v="33.3333333333333"/>
        <n v="34.7619047619048"/>
        <n v="35.2380952380952"/>
        <n v="36.1904761904762"/>
        <n v="37.1428571428571"/>
        <n v="37.6190476190476"/>
        <n v="39.5238095238095"/>
        <n v="40.952380952381"/>
        <n v="43.8095238095238"/>
        <n v="44.2857142857143"/>
        <n v="47.6190476190476"/>
        <n v="50"/>
        <n v="50.952380952381"/>
        <n v="58.0952380952381"/>
        <n v="59.5238095238095"/>
        <n v="60.4761904761905"/>
        <n v="61.4285714285714"/>
        <n v="75.2380952380952"/>
        <n v="80.952380952381"/>
        <n v="87.6190476190476"/>
        <n v="95.7142857142857"/>
        <m/>
      </sharedItems>
    </cacheField>
    <cacheField name="%FS" numFmtId="0">
      <sharedItems count="73">
        <n v="0"/>
        <n v="0.476190476190476"/>
        <n v="0.952380952380952"/>
        <n v="1.42857142857143"/>
        <n v="1.90476190476191"/>
        <n v="2.38095238095238"/>
        <n v="3.33333333333333"/>
        <n v="3.80952380952381"/>
        <n v="4.28571428571429"/>
        <n v="4.76190476190476"/>
        <n v="5.23809523809524"/>
        <n v="5.71428571428571"/>
        <n v="6.19047619047619"/>
        <n v="6.66666666666667"/>
        <n v="7.14285714285714"/>
        <n v="7.61904761904762"/>
        <n v="8.0952380952381"/>
        <n v="8.57142857142857"/>
        <n v="9.52380952380952"/>
        <n v="10"/>
        <n v="10.4761904761905"/>
        <n v="10.952380952381"/>
        <n v="11.4285714285714"/>
        <n v="11.9047619047619"/>
        <n v="12.8571428571429"/>
        <n v="16.1904761904762"/>
        <n v="17.6190476190476"/>
        <n v="19.5238095238095"/>
        <n v="20"/>
        <n v="20.4761904761905"/>
        <n v="22.3809523809524"/>
        <n v="24.2857142857143"/>
        <n v="25.2380952380952"/>
        <n v="25.7142857142857"/>
        <n v="27.1428571428571"/>
        <n v="27.6190476190476"/>
        <n v="28.0952380952381"/>
        <n v="30.4761904761905"/>
        <n v="31.4285714285714"/>
        <n v="31.9047619047619"/>
        <n v="33.3333333333333"/>
        <n v="34.2857142857143"/>
        <n v="34.7619047619048"/>
        <n v="35.7142857142857"/>
        <n v="36.1904761904762"/>
        <n v="36.6666666666667"/>
        <n v="38.0952380952381"/>
        <n v="38.5714285714286"/>
        <n v="39.0476190476191"/>
        <n v="39.5238095238095"/>
        <n v="40.4761904761905"/>
        <n v="41.4285714285714"/>
        <n v="42.3809523809524"/>
        <n v="42.8571428571429"/>
        <n v="43.3333333333333"/>
        <n v="43.8095238095238"/>
        <n v="44.7619047619048"/>
        <n v="44.8275862068966"/>
        <n v="45.2380952380952"/>
        <n v="46.1904761904762"/>
        <n v="46.6666666666667"/>
        <n v="47.1428571428571"/>
        <n v="47.6190476190476"/>
        <n v="48.0952380952381"/>
        <n v="48.5714285714286"/>
        <n v="49.047619047619"/>
        <n v="49.5238095238095"/>
        <n v="51.9047619047619"/>
        <n v="52.3809523809524"/>
        <n v="52.8571428571429"/>
        <n v="56.6666666666667"/>
        <n v="64.7619047619048"/>
        <m/>
      </sharedItems>
    </cacheField>
    <cacheField name="%VCT" numFmtId="0">
      <sharedItems count="69">
        <n v="0"/>
        <n v="0.476190476190476"/>
        <n v="0.952380952380952"/>
        <n v="1.42857142857143"/>
        <n v="1.90476190476191"/>
        <n v="2.38095238095238"/>
        <n v="2.85714285714286"/>
        <n v="3.33333333333333"/>
        <n v="3.80952380952381"/>
        <n v="4.28571428571429"/>
        <n v="5.23809523809524"/>
        <n v="5.71428571428571"/>
        <n v="6.66666666666667"/>
        <n v="7.14285714285714"/>
        <n v="7.61904761904762"/>
        <n v="8.57142857142857"/>
        <n v="9.04761904761905"/>
        <n v="9.52380952380952"/>
        <n v="10"/>
        <n v="10.4761904761905"/>
        <n v="10.952380952381"/>
        <n v="11.9047619047619"/>
        <n v="12.3809523809524"/>
        <n v="12.8571428571429"/>
        <n v="13.3333333333333"/>
        <n v="13.8095238095238"/>
        <n v="14.2857142857143"/>
        <n v="14.7619047619048"/>
        <n v="16.1904761904762"/>
        <n v="17.1428571428571"/>
        <n v="18.0952380952381"/>
        <n v="18.7739463601533"/>
        <n v="19.5238095238095"/>
        <n v="20"/>
        <n v="20.4761904761905"/>
        <n v="22.3809523809524"/>
        <n v="22.8571428571429"/>
        <n v="23.8095238095238"/>
        <n v="24.7619047619048"/>
        <n v="25.7142857142857"/>
        <n v="27.6190476190476"/>
        <n v="28.0952380952381"/>
        <n v="28.5714285714286"/>
        <n v="30.952380952381"/>
        <n v="31.4285714285714"/>
        <n v="33.3333333333333"/>
        <n v="37.6190476190476"/>
        <n v="39.5238095238095"/>
        <n v="40.4761904761905"/>
        <n v="41.4285714285714"/>
        <n v="59.0476190476191"/>
        <n v="63.3333333333333"/>
        <n v="65.7142857142857"/>
        <n v="68.5714285714286"/>
        <n v="72.3809523809524"/>
        <n v="74.2857142857143"/>
        <n v="80.952380952381"/>
        <n v="85.2380952380952"/>
        <n v="87.1428571428571"/>
        <n v="88.5714285714286"/>
        <n v="90.952380952381"/>
        <n v="91.4285714285714"/>
        <n v="92.3809523809524"/>
        <n v="92.8571428571429"/>
        <n v="94.2857142857143"/>
        <n v="95.7142857142857"/>
        <n v="98.5714285714286"/>
        <n v="100"/>
        <m/>
      </sharedItems>
    </cacheField>
    <cacheField name="%TOTAL" numFmtId="0">
      <sharedItems count="2">
        <n v="100"/>
        <m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cordCount="977">
  <cacheSource type="worksheet">
    <worksheetSource ref="A1:AE978" sheet="GENERAL DATABASE "/>
  </cacheSource>
  <cacheFields count="31">
    <cacheField name="CODE" numFmtId="0">
      <sharedItems count="2">
        <s v="BLF"/>
        <s v="LTA"/>
      </sharedItems>
    </cacheField>
    <cacheField name="SPECIES" numFmtId="0">
      <sharedItems count="2">
        <s v="Euthynnus alletteratus"/>
        <s v="Thunnus atlanticus"/>
      </sharedItems>
    </cacheField>
    <cacheField name="LOCALITY" numFmtId="0">
      <sharedItems count="3">
        <s v="ANTON LIZARDO"/>
        <s v="MATA DE UVA"/>
        <s v="NO SE SABE"/>
      </sharedItems>
    </cacheField>
    <cacheField name="DATE OF CAPTURE" numFmtId="0">
      <sharedItems count="33">
        <n v="40162"/>
        <n v="40192"/>
        <n v="40200"/>
        <n v="40248"/>
        <n v="40289"/>
        <n v="40318"/>
        <n v="40319"/>
        <n v="40324"/>
        <n v="40339"/>
        <n v="40342"/>
        <n v="40351"/>
        <n v="40424"/>
        <n v="40452"/>
        <n v="40460"/>
        <n v="40494"/>
        <n v="40575"/>
        <n v="40641"/>
        <n v="40647"/>
        <n v="40674"/>
        <n v="40703"/>
        <n v="40746"/>
        <n v="40863"/>
        <n v="40891"/>
        <n v="40933"/>
        <n v="40939"/>
        <n v="40984"/>
        <n v="41015"/>
        <n v="41057"/>
        <n v="41110"/>
        <n v="41173"/>
        <n v="41174"/>
        <n v="41204"/>
        <n v="41236"/>
      </sharedItems>
    </cacheField>
    <cacheField name="MONTH" numFmtId="0">
      <sharedItems count="11">
        <s v="ABRIL"/>
        <s v="DICIEMBRE"/>
        <s v="ENERO"/>
        <s v="FEBRERO"/>
        <s v="JULIO"/>
        <s v="JUNIO"/>
        <s v="MARZO"/>
        <s v="MAYO"/>
        <s v="NOVIEMBRE"/>
        <s v="OCTUBRE"/>
        <s v="SEPTIEMBRE"/>
      </sharedItems>
    </cacheField>
    <cacheField name="SAMPLING" numFmtId="0">
      <sharedItems count="31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</sharedItems>
    </cacheField>
    <cacheField name="DATE OF SAMPLING" numFmtId="0">
      <sharedItems count="36">
        <n v="40162"/>
        <n v="40192"/>
        <n v="40200"/>
        <n v="40248"/>
        <n v="40289"/>
        <n v="40290"/>
        <n v="40318"/>
        <n v="40319"/>
        <n v="40324"/>
        <n v="40343"/>
        <n v="40344"/>
        <n v="40345"/>
        <n v="40353"/>
        <n v="40354"/>
        <n v="40428"/>
        <n v="40457"/>
        <n v="40462"/>
        <n v="40494"/>
        <n v="40592"/>
        <n v="40641"/>
        <n v="40647"/>
        <n v="40674"/>
        <n v="40703"/>
        <n v="40772"/>
        <n v="40864"/>
        <n v="40891"/>
        <n v="40933"/>
        <n v="40939"/>
        <n v="40984"/>
        <n v="41015"/>
        <n v="41057"/>
        <n v="41110"/>
        <n v="41173"/>
        <n v="41174"/>
        <n v="41205"/>
        <n v="41236"/>
      </sharedItems>
    </cacheField>
    <cacheField name="no of Individual" numFmtId="0">
      <sharedItems count="268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m/>
      </sharedItems>
    </cacheField>
    <cacheField name="WEIGHT OF SAMPLING" numFmtId="0">
      <sharedItems count="43">
        <n v="2720"/>
        <n v="3120"/>
        <n v="3500"/>
        <n v="4820"/>
        <n v="5080"/>
        <n v="6200"/>
        <n v="6580"/>
        <n v="6600"/>
        <n v="6668"/>
        <n v="7360"/>
        <n v="8640"/>
        <n v="9554"/>
        <n v="10040"/>
        <n v="10420"/>
        <n v="11000"/>
        <n v="11200"/>
        <n v="12000"/>
        <n v="12540"/>
        <n v="15660"/>
        <n v="16070"/>
        <n v="16160"/>
        <n v="16234"/>
        <n v="18200"/>
        <n v="20900"/>
        <n v="21000"/>
        <n v="21720"/>
        <n v="23590"/>
        <n v="23640"/>
        <n v="24680"/>
        <n v="25020"/>
        <n v="25480"/>
        <n v="25740"/>
        <n v="26300"/>
        <n v="26590"/>
        <n v="26760"/>
        <n v="26850"/>
        <n v="27040"/>
        <n v="27300"/>
        <n v="47740"/>
        <n v="55310"/>
        <n v="144000"/>
        <n v="216530"/>
        <n v="245877"/>
      </sharedItems>
    </cacheField>
    <cacheField name="LF (mm)" numFmtId="0">
      <sharedItems count="256">
        <n v="282"/>
        <n v="285"/>
        <n v="287"/>
        <n v="288"/>
        <n v="289"/>
        <n v="290"/>
        <n v="292"/>
        <n v="293"/>
        <n v="294"/>
        <n v="297"/>
        <n v="298"/>
        <n v="299"/>
        <n v="300"/>
        <n v="302"/>
        <n v="305"/>
        <n v="310"/>
        <n v="312"/>
        <n v="313"/>
        <n v="315"/>
        <n v="317"/>
        <n v="318"/>
        <n v="320"/>
        <n v="325"/>
        <n v="326"/>
        <n v="328"/>
        <n v="330"/>
        <n v="332"/>
        <n v="334"/>
        <n v="335"/>
        <n v="336"/>
        <n v="337"/>
        <n v="340"/>
        <n v="341"/>
        <n v="346"/>
        <n v="347"/>
        <n v="348"/>
        <n v="349"/>
        <n v="350"/>
        <n v="351"/>
        <n v="352"/>
        <n v="353"/>
        <n v="354"/>
        <n v="355"/>
        <n v="356"/>
        <n v="357"/>
        <n v="358"/>
        <n v="359"/>
        <n v="360"/>
        <n v="361"/>
        <n v="362"/>
        <n v="363"/>
        <n v="364"/>
        <n v="365"/>
        <n v="366"/>
        <n v="367"/>
        <n v="368"/>
        <n v="369"/>
        <n v="370"/>
        <n v="371"/>
        <n v="372"/>
        <n v="373"/>
        <n v="374"/>
        <n v="375"/>
        <n v="376"/>
        <n v="377"/>
        <n v="378"/>
        <n v="379"/>
        <n v="380"/>
        <n v="381"/>
        <n v="382"/>
        <n v="383"/>
        <n v="384"/>
        <n v="385"/>
        <n v="386"/>
        <n v="387"/>
        <n v="388"/>
        <n v="389"/>
        <n v="390"/>
        <n v="391"/>
        <n v="392"/>
        <n v="393"/>
        <n v="394"/>
        <n v="395"/>
        <n v="396"/>
        <n v="397"/>
        <n v="398"/>
        <n v="399"/>
        <n v="400"/>
        <n v="402"/>
        <n v="403"/>
        <n v="404"/>
        <n v="405"/>
        <n v="406"/>
        <n v="407"/>
        <n v="408"/>
        <n v="409"/>
        <n v="410"/>
        <n v="411"/>
        <n v="412"/>
        <n v="413"/>
        <n v="414"/>
        <n v="415"/>
        <n v="416"/>
        <n v="417"/>
        <n v="418"/>
        <n v="419"/>
        <n v="420"/>
        <n v="421"/>
        <n v="422"/>
        <n v="423"/>
        <n v="424"/>
        <n v="425"/>
        <n v="426"/>
        <n v="428"/>
        <n v="429"/>
        <n v="430"/>
        <n v="431"/>
        <n v="434"/>
        <n v="435"/>
        <n v="438"/>
        <n v="439"/>
        <n v="440"/>
        <n v="441"/>
        <n v="442"/>
        <n v="444"/>
        <n v="445"/>
        <n v="446"/>
        <n v="447"/>
        <n v="449"/>
        <n v="450"/>
        <n v="451"/>
        <n v="452"/>
        <n v="454"/>
        <n v="455"/>
        <n v="456"/>
        <n v="457"/>
        <n v="459"/>
        <n v="460"/>
        <n v="461"/>
        <n v="462"/>
        <n v="463"/>
        <n v="464"/>
        <n v="465"/>
        <n v="466"/>
        <n v="470"/>
        <n v="472"/>
        <n v="473"/>
        <n v="474"/>
        <n v="475"/>
        <n v="476"/>
        <n v="477"/>
        <n v="478"/>
        <n v="479"/>
        <n v="480"/>
        <n v="481"/>
        <n v="482"/>
        <n v="483"/>
        <n v="484"/>
        <n v="485"/>
        <n v="486"/>
        <n v="487"/>
        <n v="488"/>
        <n v="490"/>
        <n v="491"/>
        <n v="492"/>
        <n v="493"/>
        <n v="494"/>
        <n v="495"/>
        <n v="496"/>
        <n v="498"/>
        <n v="500"/>
        <n v="501"/>
        <n v="505"/>
        <n v="506"/>
        <n v="507"/>
        <n v="508"/>
        <n v="510"/>
        <n v="511"/>
        <n v="512"/>
        <n v="514"/>
        <n v="515"/>
        <n v="516"/>
        <n v="518"/>
        <n v="520"/>
        <n v="523"/>
        <n v="524"/>
        <n v="525"/>
        <n v="526"/>
        <n v="528"/>
        <n v="529"/>
        <n v="530"/>
        <n v="532"/>
        <n v="534"/>
        <n v="535"/>
        <n v="536"/>
        <n v="538"/>
        <n v="540"/>
        <n v="542"/>
        <n v="543"/>
        <n v="544"/>
        <n v="545"/>
        <n v="546"/>
        <n v="547"/>
        <n v="550"/>
        <n v="554"/>
        <n v="555"/>
        <n v="556"/>
        <n v="560"/>
        <n v="562"/>
        <n v="565"/>
        <n v="567"/>
        <n v="571"/>
        <n v="575"/>
        <n v="576"/>
        <n v="577"/>
        <n v="580"/>
        <n v="581"/>
        <n v="584"/>
        <n v="585"/>
        <n v="586"/>
        <n v="589"/>
        <n v="592"/>
        <n v="595"/>
        <n v="598"/>
        <n v="599"/>
        <n v="605"/>
        <n v="612"/>
        <n v="620"/>
        <n v="629"/>
        <n v="632"/>
        <n v="635"/>
        <n v="638"/>
        <n v="639"/>
        <n v="641"/>
        <n v="642"/>
        <n v="652"/>
        <n v="655"/>
        <n v="660"/>
        <n v="662"/>
        <n v="663"/>
        <n v="664"/>
        <n v="665"/>
        <n v="666"/>
        <n v="668"/>
        <n v="673"/>
        <n v="681"/>
        <n v="698"/>
        <n v="714"/>
        <n v="715"/>
        <n v="724"/>
        <n v="734"/>
        <n v="745"/>
        <n v="750"/>
        <n v="766"/>
        <n v="807"/>
        <m/>
      </sharedItems>
    </cacheField>
    <cacheField name="LFC (mm)" numFmtId="0">
      <sharedItems count="251">
        <n v="293"/>
        <n v="295"/>
        <n v="296"/>
        <n v="297"/>
        <n v="300"/>
        <n v="302"/>
        <n v="303"/>
        <n v="304"/>
        <n v="305"/>
        <n v="306"/>
        <n v="309"/>
        <n v="316"/>
        <n v="318"/>
        <n v="319"/>
        <n v="320"/>
        <n v="322"/>
        <n v="325"/>
        <n v="326"/>
        <n v="328"/>
        <n v="334"/>
        <n v="335"/>
        <n v="339"/>
        <n v="340"/>
        <n v="343"/>
        <n v="345"/>
        <n v="346"/>
        <n v="350"/>
        <n v="351"/>
        <n v="352"/>
        <n v="355"/>
        <n v="357"/>
        <n v="358"/>
        <n v="359"/>
        <n v="360"/>
        <n v="361"/>
        <n v="362"/>
        <n v="365"/>
        <n v="366"/>
        <n v="367"/>
        <n v="368"/>
        <n v="370"/>
        <n v="371"/>
        <n v="372"/>
        <n v="373"/>
        <n v="374"/>
        <n v="375"/>
        <n v="376"/>
        <n v="377"/>
        <n v="378"/>
        <n v="379"/>
        <n v="380"/>
        <n v="381"/>
        <n v="382"/>
        <n v="383"/>
        <n v="384"/>
        <n v="385"/>
        <n v="386"/>
        <n v="387"/>
        <n v="388"/>
        <n v="389"/>
        <n v="390"/>
        <n v="391"/>
        <n v="392"/>
        <n v="393"/>
        <n v="394"/>
        <n v="395"/>
        <n v="396"/>
        <n v="397"/>
        <n v="398"/>
        <n v="399"/>
        <n v="400"/>
        <n v="401"/>
        <n v="402"/>
        <n v="403"/>
        <n v="404"/>
        <n v="405"/>
        <n v="406"/>
        <n v="407"/>
        <n v="408"/>
        <n v="409"/>
        <n v="410"/>
        <n v="411"/>
        <n v="412"/>
        <n v="413"/>
        <n v="414"/>
        <n v="415"/>
        <n v="416"/>
        <n v="417"/>
        <n v="418"/>
        <n v="419"/>
        <n v="420"/>
        <n v="421"/>
        <n v="422"/>
        <n v="423"/>
        <n v="424"/>
        <n v="425"/>
        <n v="427"/>
        <n v="428"/>
        <n v="429"/>
        <n v="430"/>
        <n v="431"/>
        <n v="432"/>
        <n v="433"/>
        <n v="434"/>
        <n v="435"/>
        <n v="436"/>
        <n v="437"/>
        <n v="438"/>
        <n v="439"/>
        <n v="440"/>
        <n v="441"/>
        <n v="442"/>
        <n v="443"/>
        <n v="444"/>
        <n v="445"/>
        <n v="446"/>
        <n v="447"/>
        <n v="448"/>
        <n v="450"/>
        <n v="452"/>
        <n v="456"/>
        <n v="458"/>
        <n v="460"/>
        <n v="462"/>
        <n v="464"/>
        <n v="465"/>
        <n v="466"/>
        <n v="470"/>
        <n v="471"/>
        <n v="474"/>
        <n v="475"/>
        <n v="476"/>
        <n v="477"/>
        <n v="478"/>
        <n v="479"/>
        <n v="480"/>
        <n v="481"/>
        <n v="482"/>
        <n v="483"/>
        <n v="484"/>
        <n v="485"/>
        <n v="486"/>
        <n v="487"/>
        <n v="490"/>
        <n v="491"/>
        <n v="492"/>
        <n v="493"/>
        <n v="494"/>
        <n v="495"/>
        <n v="496"/>
        <n v="497"/>
        <n v="498"/>
        <n v="500"/>
        <n v="502"/>
        <n v="505"/>
        <n v="506"/>
        <n v="508"/>
        <n v="509"/>
        <n v="510"/>
        <n v="512"/>
        <n v="514"/>
        <n v="515"/>
        <n v="517"/>
        <n v="518"/>
        <n v="520"/>
        <n v="522"/>
        <n v="523"/>
        <n v="524"/>
        <n v="525"/>
        <n v="526"/>
        <n v="529"/>
        <n v="530"/>
        <n v="534"/>
        <n v="535"/>
        <n v="536"/>
        <n v="537"/>
        <n v="538"/>
        <n v="539"/>
        <n v="540"/>
        <n v="541"/>
        <n v="542"/>
        <n v="544"/>
        <n v="545"/>
        <n v="546"/>
        <n v="547"/>
        <n v="548"/>
        <n v="549"/>
        <n v="550"/>
        <n v="552"/>
        <n v="553"/>
        <n v="555"/>
        <n v="556"/>
        <n v="558"/>
        <n v="559"/>
        <n v="560"/>
        <n v="562"/>
        <n v="563"/>
        <n v="564"/>
        <n v="565"/>
        <n v="568"/>
        <n v="569"/>
        <n v="572"/>
        <n v="574"/>
        <n v="575"/>
        <n v="576"/>
        <n v="580"/>
        <n v="581"/>
        <n v="583"/>
        <n v="584"/>
        <n v="586"/>
        <n v="592"/>
        <n v="594"/>
        <n v="595"/>
        <n v="600"/>
        <n v="602"/>
        <n v="606"/>
        <n v="607"/>
        <n v="608"/>
        <n v="610"/>
        <n v="618"/>
        <n v="633"/>
        <n v="635"/>
        <n v="645"/>
        <n v="649"/>
        <n v="650"/>
        <n v="655"/>
        <n v="658"/>
        <n v="659"/>
        <n v="662"/>
        <n v="666"/>
        <n v="670"/>
        <n v="674"/>
        <n v="677"/>
        <n v="680"/>
        <n v="681"/>
        <n v="683"/>
        <n v="690"/>
        <n v="691"/>
        <n v="692"/>
        <n v="700"/>
        <n v="703"/>
        <n v="704"/>
        <n v="727"/>
        <n v="740"/>
        <n v="749"/>
        <n v="763"/>
        <n v="770"/>
        <n v="779"/>
        <n v="832"/>
        <n v="845"/>
        <m/>
      </sharedItems>
    </cacheField>
    <cacheField name="LIVE WEIGHT(g)" numFmtId="0">
      <sharedItems count="213">
        <n v="340"/>
        <n v="350"/>
        <n v="360"/>
        <n v="370"/>
        <n v="380"/>
        <n v="390"/>
        <n v="400"/>
        <n v="420"/>
        <n v="440"/>
        <n v="460"/>
        <n v="480"/>
        <n v="490"/>
        <n v="500"/>
        <n v="520"/>
        <n v="540"/>
        <n v="550"/>
        <n v="570"/>
        <n v="580"/>
        <n v="600"/>
        <n v="620"/>
        <n v="630"/>
        <n v="640"/>
        <n v="660"/>
        <n v="670"/>
        <n v="680"/>
        <n v="690"/>
        <n v="700"/>
        <n v="710"/>
        <n v="720"/>
        <n v="730"/>
        <n v="740"/>
        <n v="750"/>
        <n v="760"/>
        <n v="770"/>
        <n v="777"/>
        <n v="780"/>
        <n v="790"/>
        <n v="800"/>
        <n v="810"/>
        <n v="820"/>
        <n v="830"/>
        <n v="840"/>
        <n v="850"/>
        <n v="860"/>
        <n v="870"/>
        <n v="880"/>
        <n v="890"/>
        <n v="900"/>
        <n v="910"/>
        <n v="920"/>
        <n v="940"/>
        <n v="950"/>
        <n v="960"/>
        <n v="970"/>
        <n v="980"/>
        <n v="990"/>
        <n v="1000"/>
        <n v="1010"/>
        <n v="1020"/>
        <n v="1030"/>
        <n v="1040"/>
        <n v="1050"/>
        <n v="1060"/>
        <n v="1070"/>
        <n v="1090"/>
        <n v="1100"/>
        <n v="1110"/>
        <n v="1120"/>
        <n v="1130"/>
        <n v="1140"/>
        <n v="1160"/>
        <n v="1170"/>
        <n v="1180"/>
        <n v="1190"/>
        <n v="1200"/>
        <n v="1220"/>
        <n v="1230"/>
        <n v="1240"/>
        <n v="1280"/>
        <n v="1300"/>
        <n v="1320"/>
        <n v="1330"/>
        <n v="1340"/>
        <n v="1360"/>
        <n v="1380"/>
        <n v="1390"/>
        <n v="1400"/>
        <n v="1420"/>
        <n v="1430"/>
        <n v="1440"/>
        <n v="1460"/>
        <n v="1480"/>
        <n v="1500"/>
        <n v="1520"/>
        <n v="1540"/>
        <n v="1560"/>
        <n v="1580"/>
        <n v="1600"/>
        <n v="1620"/>
        <n v="1630"/>
        <n v="1640"/>
        <n v="1660"/>
        <n v="1680"/>
        <n v="1700"/>
        <n v="1720"/>
        <n v="1730"/>
        <n v="1740"/>
        <n v="1760"/>
        <n v="1770"/>
        <n v="1780"/>
        <n v="1800"/>
        <n v="1820"/>
        <n v="1840"/>
        <n v="1860"/>
        <n v="1900"/>
        <n v="1910"/>
        <n v="1940"/>
        <n v="1960"/>
        <n v="1980"/>
        <n v="2000"/>
        <n v="2020"/>
        <n v="2040"/>
        <n v="2100"/>
        <n v="2120"/>
        <n v="2140"/>
        <n v="2150"/>
        <n v="2160"/>
        <n v="2180"/>
        <n v="2200"/>
        <n v="2220"/>
        <n v="2230"/>
        <n v="2240"/>
        <n v="2280"/>
        <n v="2300"/>
        <n v="2330"/>
        <n v="2340"/>
        <n v="2360"/>
        <n v="2390"/>
        <n v="2400"/>
        <n v="2430"/>
        <n v="2440"/>
        <n v="2460"/>
        <n v="2490"/>
        <n v="2500"/>
        <n v="2520"/>
        <n v="2554"/>
        <n v="2560"/>
        <n v="2590"/>
        <n v="2610"/>
        <n v="2620"/>
        <n v="2630"/>
        <n v="2640"/>
        <n v="2660"/>
        <n v="2680"/>
        <n v="2690"/>
        <n v="2760"/>
        <n v="2770"/>
        <n v="2780"/>
        <n v="2790"/>
        <n v="2800"/>
        <n v="2870"/>
        <n v="2880"/>
        <n v="2900"/>
        <n v="2910"/>
        <n v="2920"/>
        <n v="2960"/>
        <n v="2980"/>
        <n v="3010"/>
        <n v="3020"/>
        <n v="3040"/>
        <n v="3060"/>
        <n v="3090"/>
        <n v="3120"/>
        <n v="3130"/>
        <n v="3140"/>
        <n v="3220"/>
        <n v="3280"/>
        <n v="3300"/>
        <n v="3440"/>
        <n v="3450"/>
        <n v="3500"/>
        <n v="3580"/>
        <n v="3700"/>
        <n v="3740"/>
        <n v="3870"/>
        <n v="3910"/>
        <n v="3920"/>
        <n v="3940"/>
        <n v="3960"/>
        <n v="4050"/>
        <n v="4100"/>
        <n v="4130"/>
        <n v="4140"/>
        <n v="4250"/>
        <n v="4330"/>
        <n v="4410"/>
        <n v="4420"/>
        <n v="4460"/>
        <n v="4520"/>
        <n v="4760"/>
        <n v="4900"/>
        <n v="4920"/>
        <n v="5080"/>
        <n v="5680"/>
        <n v="5830"/>
        <n v="5940"/>
        <n v="6140"/>
        <n v="6160"/>
        <n v="6200"/>
        <n v="6600"/>
        <n v="8560"/>
        <n v="10420"/>
        <m/>
      </sharedItems>
    </cacheField>
    <cacheField name="EVISCERATED WEIGHT (g)" numFmtId="0">
      <sharedItems count="211">
        <n v="310"/>
        <n v="320"/>
        <n v="330"/>
        <n v="340"/>
        <n v="350"/>
        <n v="360"/>
        <n v="380"/>
        <n v="400"/>
        <n v="410"/>
        <n v="420"/>
        <n v="440"/>
        <n v="450"/>
        <n v="460"/>
        <n v="480"/>
        <n v="500"/>
        <n v="510"/>
        <n v="520"/>
        <n v="530"/>
        <n v="540"/>
        <n v="570"/>
        <n v="580"/>
        <n v="590"/>
        <n v="600"/>
        <n v="606"/>
        <n v="610"/>
        <n v="620"/>
        <n v="630"/>
        <n v="640"/>
        <n v="650"/>
        <n v="660"/>
        <n v="670"/>
        <n v="680"/>
        <n v="690"/>
        <n v="700"/>
        <n v="710"/>
        <n v="720"/>
        <n v="730"/>
        <n v="740"/>
        <n v="750"/>
        <n v="760"/>
        <n v="770"/>
        <n v="780"/>
        <n v="783"/>
        <n v="790"/>
        <n v="800"/>
        <n v="810"/>
        <n v="820"/>
        <n v="830"/>
        <n v="840"/>
        <n v="850"/>
        <n v="860"/>
        <n v="870"/>
        <n v="880"/>
        <n v="890"/>
        <n v="900"/>
        <n v="910"/>
        <n v="920"/>
        <n v="930"/>
        <n v="940"/>
        <n v="950"/>
        <n v="960"/>
        <n v="970"/>
        <n v="980"/>
        <n v="1000"/>
        <n v="1010"/>
        <n v="1020"/>
        <n v="1030"/>
        <n v="1040"/>
        <n v="1050"/>
        <n v="1060"/>
        <n v="1070"/>
        <n v="1080"/>
        <n v="1090"/>
        <n v="1100"/>
        <n v="1120"/>
        <n v="1140"/>
        <n v="1180"/>
        <n v="1190"/>
        <n v="1200"/>
        <n v="1210"/>
        <n v="1220"/>
        <n v="1240"/>
        <n v="1260"/>
        <n v="1280"/>
        <n v="1290"/>
        <n v="1300"/>
        <n v="1310"/>
        <n v="1320"/>
        <n v="1330"/>
        <n v="1340"/>
        <n v="1350"/>
        <n v="1360"/>
        <n v="1380"/>
        <n v="1400"/>
        <n v="1420"/>
        <n v="1430"/>
        <n v="1440"/>
        <n v="1460"/>
        <n v="1480"/>
        <n v="1490"/>
        <n v="1500"/>
        <n v="1520"/>
        <n v="1530"/>
        <n v="1540"/>
        <n v="1560"/>
        <n v="1570"/>
        <n v="1580"/>
        <n v="1600"/>
        <n v="1620"/>
        <n v="1640"/>
        <n v="1660"/>
        <n v="1680"/>
        <n v="1720"/>
        <n v="1740"/>
        <n v="1750"/>
        <n v="1760"/>
        <n v="1780"/>
        <n v="1820"/>
        <n v="1840"/>
        <n v="1850"/>
        <n v="1860"/>
        <n v="1880"/>
        <n v="1890"/>
        <n v="1910"/>
        <n v="1920"/>
        <n v="1940"/>
        <n v="1960"/>
        <n v="1970"/>
        <n v="1980"/>
        <n v="2040"/>
        <n v="2060"/>
        <n v="2080"/>
        <n v="2090"/>
        <n v="2100"/>
        <n v="2120"/>
        <n v="2130"/>
        <n v="2170"/>
        <n v="2180"/>
        <n v="2190"/>
        <n v="2200"/>
        <n v="2220"/>
        <n v="2230"/>
        <n v="2240"/>
        <n v="2280"/>
        <n v="2290"/>
        <n v="2300"/>
        <n v="2310"/>
        <n v="2320"/>
        <n v="2340"/>
        <n v="2360"/>
        <n v="2400"/>
        <n v="2420"/>
        <n v="2430"/>
        <n v="2460"/>
        <n v="2480"/>
        <n v="2520"/>
        <n v="2540"/>
        <n v="2560"/>
        <n v="2570"/>
        <n v="2580"/>
        <n v="2600"/>
        <n v="2620"/>
        <n v="2650"/>
        <n v="2660"/>
        <n v="2670"/>
        <n v="2680"/>
        <n v="2690"/>
        <n v="2710"/>
        <n v="2720"/>
        <n v="2730"/>
        <n v="2750"/>
        <n v="2800"/>
        <n v="2820"/>
        <n v="2840"/>
        <n v="2860"/>
        <n v="2960"/>
        <n v="3090"/>
        <n v="3140"/>
        <n v="3180"/>
        <n v="3260"/>
        <n v="3340"/>
        <n v="3440"/>
        <n v="3490"/>
        <n v="3560"/>
        <n v="3580"/>
        <n v="3610"/>
        <n v="3620"/>
        <n v="3670"/>
        <n v="3680"/>
        <n v="3740"/>
        <n v="3760"/>
        <n v="3850"/>
        <n v="3940"/>
        <n v="3960"/>
        <n v="4060"/>
        <n v="4100"/>
        <n v="4140"/>
        <n v="4400"/>
        <n v="4480"/>
        <n v="4560"/>
        <n v="4600"/>
        <n v="5110"/>
        <n v="5130"/>
        <n v="5290"/>
        <n v="5530"/>
        <n v="5580"/>
        <n v="5620"/>
        <n v="5640"/>
        <n v="7770"/>
        <n v="9480"/>
        <m/>
      </sharedItems>
    </cacheField>
    <cacheField name="SEX" numFmtId="0">
      <sharedItems count="4">
        <n v="1"/>
        <n v="2"/>
        <n v="3"/>
        <m/>
      </sharedItems>
    </cacheField>
    <cacheField name="MATURITY" numFmtId="0">
      <sharedItems count="6">
        <n v="1"/>
        <n v="2"/>
        <n v="3"/>
        <n v="4"/>
        <n v="5"/>
        <m/>
      </sharedItems>
    </cacheField>
    <cacheField name="GONAD WEIGHT (g)" numFmtId="0">
      <sharedItems count="685">
        <n v="0.01"/>
        <n v="0.02"/>
        <n v="0.03"/>
        <n v="0.04"/>
        <n v="0.05"/>
        <n v="0.06"/>
        <n v="0.07"/>
        <n v="0.08"/>
        <n v="0.09"/>
        <n v="0.12"/>
        <n v="0.13"/>
        <n v="0.16"/>
        <n v="0.19"/>
        <n v="0.21"/>
        <n v="0.28"/>
        <n v="0.41"/>
        <n v="0.42"/>
        <n v="0.45"/>
        <n v="0.51"/>
        <n v="0.52"/>
        <n v="0.58"/>
        <n v="0.6"/>
        <n v="0.66"/>
        <n v="0.73"/>
        <n v="0.75"/>
        <n v="0.79"/>
        <n v="0.8"/>
        <n v="0.81"/>
        <n v="0.9"/>
        <n v="0.94"/>
        <n v="0.99"/>
        <n v="1"/>
        <n v="1.03"/>
        <n v="1.07"/>
        <n v="1.1"/>
        <n v="1.13"/>
        <n v="1.2"/>
        <n v="1.22"/>
        <n v="1.23"/>
        <n v="1.28"/>
        <n v="1.39"/>
        <n v="1.44"/>
        <n v="1.46"/>
        <n v="1.49"/>
        <n v="1.5"/>
        <n v="1.59"/>
        <n v="1.6"/>
        <n v="1.63"/>
        <n v="1.64"/>
        <n v="1.73"/>
        <n v="1.74"/>
        <n v="1.81"/>
        <n v="1.83"/>
        <n v="1.84"/>
        <n v="1.86"/>
        <n v="1.9"/>
        <n v="1.92"/>
        <n v="1.97"/>
        <n v="2.05"/>
        <n v="2.07"/>
        <n v="2.08"/>
        <n v="2.09"/>
        <n v="2.1"/>
        <n v="2.15"/>
        <n v="2.16"/>
        <n v="2.22"/>
        <n v="2.23"/>
        <n v="2.25"/>
        <n v="2.26"/>
        <n v="2.27"/>
        <n v="2.28"/>
        <n v="2.3"/>
        <n v="2.35"/>
        <n v="2.37"/>
        <n v="2.38"/>
        <n v="2.44"/>
        <n v="2.51"/>
        <n v="2.55"/>
        <n v="2.56"/>
        <n v="2.58"/>
        <n v="2.59"/>
        <n v="2.62"/>
        <n v="2.65"/>
        <n v="2.67"/>
        <n v="2.81"/>
        <n v="2.86"/>
        <n v="2.9"/>
        <n v="2.93"/>
        <n v="2.95"/>
        <n v="2.97"/>
        <n v="3.02"/>
        <n v="3.04"/>
        <n v="3.07"/>
        <n v="3.09"/>
        <n v="3.15"/>
        <n v="3.16"/>
        <n v="3.19"/>
        <n v="3.28"/>
        <n v="3.31"/>
        <n v="3.4"/>
        <n v="3.42"/>
        <n v="3.45"/>
        <n v="3.46"/>
        <n v="3.48"/>
        <n v="3.54"/>
        <n v="3.63"/>
        <n v="3.64"/>
        <n v="3.65"/>
        <n v="3.66"/>
        <n v="3.67"/>
        <n v="3.69"/>
        <n v="3.73"/>
        <n v="3.76"/>
        <n v="3.78"/>
        <n v="3.93"/>
        <n v="3.96"/>
        <n v="3.99"/>
        <n v="4.02"/>
        <n v="4.03"/>
        <n v="4.07"/>
        <n v="4.1"/>
        <n v="4.12"/>
        <n v="4.13"/>
        <n v="4.17"/>
        <n v="4.24"/>
        <n v="4.27"/>
        <n v="4.33"/>
        <n v="4.34"/>
        <n v="4.36"/>
        <n v="4.37"/>
        <n v="4.41"/>
        <n v="4.42"/>
        <n v="4.44"/>
        <n v="4.46"/>
        <n v="4.51"/>
        <n v="4.52"/>
        <n v="4.54"/>
        <n v="4.58"/>
        <n v="4.6"/>
        <n v="4.65"/>
        <n v="4.66"/>
        <n v="4.67"/>
        <n v="4.75"/>
        <n v="4.76"/>
        <n v="4.81"/>
        <n v="4.83"/>
        <n v="4.85"/>
        <n v="4.86"/>
        <n v="4.89"/>
        <n v="4.91"/>
        <n v="4.93"/>
        <n v="4.95"/>
        <n v="4.96"/>
        <n v="4.98"/>
        <n v="5.01"/>
        <n v="5.03"/>
        <n v="5.04"/>
        <n v="5.1"/>
        <n v="5.11"/>
        <n v="5.12"/>
        <n v="5.15"/>
        <n v="5.16"/>
        <n v="5.21"/>
        <n v="5.23"/>
        <n v="5.24"/>
        <n v="5.25"/>
        <n v="5.27"/>
        <n v="5.28"/>
        <n v="5.31"/>
        <n v="5.34"/>
        <n v="5.38"/>
        <n v="5.4"/>
        <n v="5.42"/>
        <n v="5.43"/>
        <n v="5.44"/>
        <n v="5.45"/>
        <n v="5.46"/>
        <n v="5.49"/>
        <n v="5.5"/>
        <n v="5.53"/>
        <n v="5.55"/>
        <n v="5.58"/>
        <n v="5.6"/>
        <n v="5.63"/>
        <n v="5.64"/>
        <n v="5.68"/>
        <n v="5.7"/>
        <n v="5.71"/>
        <n v="5.74"/>
        <n v="5.79"/>
        <n v="5.85"/>
        <n v="5.87"/>
        <n v="5.89"/>
        <n v="5.9"/>
        <n v="5.92"/>
        <n v="5.94"/>
        <n v="5.97"/>
        <n v="5.98"/>
        <n v="5.99"/>
        <n v="6.02"/>
        <n v="6.03"/>
        <n v="6.05"/>
        <n v="6.06"/>
        <n v="6.09"/>
        <n v="6.1"/>
        <n v="6.15"/>
        <n v="6.18"/>
        <n v="6.21"/>
        <n v="6.22"/>
        <n v="6.23"/>
        <n v="6.24"/>
        <n v="6.25"/>
        <n v="6.26"/>
        <n v="6.27"/>
        <n v="6.29"/>
        <n v="6.3"/>
        <n v="6.31"/>
        <n v="6.32"/>
        <n v="6.33"/>
        <n v="6.36"/>
        <n v="6.41"/>
        <n v="6.42"/>
        <n v="6.43"/>
        <n v="6.44"/>
        <n v="6.47"/>
        <n v="6.48"/>
        <n v="6.49"/>
        <n v="6.5"/>
        <n v="6.51"/>
        <n v="6.54"/>
        <n v="6.55"/>
        <n v="6.6"/>
        <n v="6.61"/>
        <n v="6.64"/>
        <n v="6.66"/>
        <n v="6.69"/>
        <n v="6.71"/>
        <n v="6.73"/>
        <n v="6.75"/>
        <n v="6.76"/>
        <n v="6.8"/>
        <n v="6.85"/>
        <n v="6.88"/>
        <n v="6.89"/>
        <n v="6.9"/>
        <n v="6.91"/>
        <n v="6.92"/>
        <n v="6.95"/>
        <n v="6.97"/>
        <n v="7"/>
        <n v="7.01"/>
        <n v="7.03"/>
        <n v="7.04"/>
        <n v="7.05"/>
        <n v="7.07"/>
        <n v="7.11"/>
        <n v="7.12"/>
        <n v="7.19"/>
        <n v="7.23"/>
        <n v="7.24"/>
        <n v="7.3"/>
        <n v="7.34"/>
        <n v="7.36"/>
        <n v="7.38"/>
        <n v="7.4"/>
        <n v="7.45"/>
        <n v="7.47"/>
        <n v="7.5"/>
        <n v="7.51"/>
        <n v="7.52"/>
        <n v="7.53"/>
        <n v="7.57"/>
        <n v="7.59"/>
        <n v="7.61"/>
        <n v="7.66"/>
        <n v="7.67"/>
        <n v="7.68"/>
        <n v="7.69"/>
        <n v="7.71"/>
        <n v="7.73"/>
        <n v="7.75"/>
        <n v="7.81"/>
        <n v="7.83"/>
        <n v="7.84"/>
        <n v="7.85"/>
        <n v="7.87"/>
        <n v="8"/>
        <n v="8.01"/>
        <n v="8.03"/>
        <n v="8.07"/>
        <n v="8.1"/>
        <n v="8.13"/>
        <n v="8.16"/>
        <n v="8.17"/>
        <n v="8.19"/>
        <n v="8.23"/>
        <n v="8.25"/>
        <n v="8.28"/>
        <n v="8.29"/>
        <n v="8.3"/>
        <n v="8.34"/>
        <n v="8.36"/>
        <n v="8.37"/>
        <n v="8.4"/>
        <n v="8.41"/>
        <n v="8.43"/>
        <n v="8.44"/>
        <n v="8.46"/>
        <n v="8.49"/>
        <n v="8.5"/>
        <n v="8.53"/>
        <n v="8.59"/>
        <n v="8.62"/>
        <n v="8.65"/>
        <n v="8.66"/>
        <n v="8.68"/>
        <n v="8.69"/>
        <n v="8.7"/>
        <n v="8.74"/>
        <n v="8.85"/>
        <n v="8.87"/>
        <n v="8.9"/>
        <n v="8.95"/>
        <n v="8.99"/>
        <n v="9.01"/>
        <n v="9.03"/>
        <n v="9.05"/>
        <n v="9.09"/>
        <n v="9.1"/>
        <n v="9.12"/>
        <n v="9.19"/>
        <n v="9.21"/>
        <n v="9.24"/>
        <n v="9.25"/>
        <n v="9.28"/>
        <n v="9.32"/>
        <n v="9.34"/>
        <n v="9.41"/>
        <n v="9.46"/>
        <n v="9.47"/>
        <n v="9.49"/>
        <n v="9.54"/>
        <n v="9.58"/>
        <n v="9.61"/>
        <n v="9.62"/>
        <n v="9.74"/>
        <n v="9.75"/>
        <n v="9.79"/>
        <n v="9.8"/>
        <n v="9.94"/>
        <n v="9.96"/>
        <n v="10.01"/>
        <n v="10.03"/>
        <n v="10.04"/>
        <n v="10.06"/>
        <n v="10.09"/>
        <n v="10.1"/>
        <n v="10.16"/>
        <n v="10.18"/>
        <n v="10.24"/>
        <n v="10.27"/>
        <n v="10.43"/>
        <n v="10.47"/>
        <n v="10.48"/>
        <n v="10.54"/>
        <n v="10.55"/>
        <n v="10.59"/>
        <n v="10.65"/>
        <n v="10.67"/>
        <n v="10.68"/>
        <n v="10.69"/>
        <n v="10.7"/>
        <n v="10.73"/>
        <n v="10.75"/>
        <n v="10.81"/>
        <n v="10.83"/>
        <n v="10.85"/>
        <n v="10.88"/>
        <n v="10.92"/>
        <n v="10.94"/>
        <n v="10.99"/>
        <n v="11.01"/>
        <n v="11.07"/>
        <n v="11.09"/>
        <n v="11.11"/>
        <n v="11.12"/>
        <n v="11.13"/>
        <n v="11.14"/>
        <n v="11.18"/>
        <n v="11.19"/>
        <n v="11.25"/>
        <n v="11.29"/>
        <n v="11.31"/>
        <n v="11.33"/>
        <n v="11.38"/>
        <n v="11.39"/>
        <n v="11.5"/>
        <n v="11.56"/>
        <n v="11.57"/>
        <n v="11.63"/>
        <n v="11.67"/>
        <n v="11.71"/>
        <n v="11.73"/>
        <n v="11.74"/>
        <n v="11.76"/>
        <n v="11.8"/>
        <n v="11.84"/>
        <n v="11.85"/>
        <n v="11.86"/>
        <n v="11.93"/>
        <n v="11.95"/>
        <n v="12.05"/>
        <n v="12.09"/>
        <n v="12.1"/>
        <n v="12.2"/>
        <n v="12.31"/>
        <n v="12.34"/>
        <n v="12.36"/>
        <n v="12.41"/>
        <n v="12.43"/>
        <n v="12.45"/>
        <n v="12.51"/>
        <n v="12.55"/>
        <n v="12.59"/>
        <n v="12.68"/>
        <n v="12.73"/>
        <n v="12.74"/>
        <n v="12.78"/>
        <n v="12.81"/>
        <n v="12.98"/>
        <n v="13.01"/>
        <n v="13.04"/>
        <n v="13.19"/>
        <n v="13.24"/>
        <n v="13.28"/>
        <n v="13.34"/>
        <n v="13.4"/>
        <n v="13.42"/>
        <n v="13.47"/>
        <n v="13.49"/>
        <n v="13.5"/>
        <n v="13.56"/>
        <n v="13.58"/>
        <n v="13.69"/>
        <n v="13.71"/>
        <n v="13.74"/>
        <n v="13.79"/>
        <n v="13.84"/>
        <n v="13.89"/>
        <n v="13.99"/>
        <n v="14"/>
        <n v="14.02"/>
        <n v="14.09"/>
        <n v="14.14"/>
        <n v="14.29"/>
        <n v="14.31"/>
        <n v="14.32"/>
        <n v="14.35"/>
        <n v="14.38"/>
        <n v="14.43"/>
        <n v="14.48"/>
        <n v="14.55"/>
        <n v="14.71"/>
        <n v="14.75"/>
        <n v="14.91"/>
        <n v="14.94"/>
        <n v="15"/>
        <n v="15.07"/>
        <n v="15.21"/>
        <n v="15.26"/>
        <n v="15.31"/>
        <n v="15.52"/>
        <n v="15.63"/>
        <n v="15.64"/>
        <n v="15.67"/>
        <n v="15.73"/>
        <n v="15.78"/>
        <n v="15.8"/>
        <n v="15.82"/>
        <n v="15.99"/>
        <n v="16"/>
        <n v="16.03"/>
        <n v="16.1"/>
        <n v="16.12"/>
        <n v="16.14"/>
        <n v="16.27"/>
        <n v="16.29"/>
        <n v="16.37"/>
        <n v="16.44"/>
        <n v="16.61"/>
        <n v="16.72"/>
        <n v="16.77"/>
        <n v="16.82"/>
        <n v="16.85"/>
        <n v="16.95"/>
        <n v="16.99"/>
        <n v="17.05"/>
        <n v="17.16"/>
        <n v="17.3"/>
        <n v="17.34"/>
        <n v="17.54"/>
        <n v="17.69"/>
        <n v="17.79"/>
        <n v="18.19"/>
        <n v="18.2"/>
        <n v="18.52"/>
        <n v="18.6"/>
        <n v="18.61"/>
        <n v="18.63"/>
        <n v="18.83"/>
        <n v="18.85"/>
        <n v="19.11"/>
        <n v="19.17"/>
        <n v="19.21"/>
        <n v="19.29"/>
        <n v="19.41"/>
        <n v="19.5"/>
        <n v="19.54"/>
        <n v="19.56"/>
        <n v="19.93"/>
        <n v="19.98"/>
        <n v="20"/>
        <n v="20.09"/>
        <n v="20.23"/>
        <n v="20.28"/>
        <n v="20.29"/>
        <n v="20.35"/>
        <n v="20.4"/>
        <n v="20.68"/>
        <n v="20.71"/>
        <n v="20.74"/>
        <n v="20.79"/>
        <n v="20.91"/>
        <n v="21.26"/>
        <n v="21.28"/>
        <n v="21.29"/>
        <n v="21.39"/>
        <n v="21.6"/>
        <n v="21.66"/>
        <n v="22"/>
        <n v="22.06"/>
        <n v="22.23"/>
        <n v="22.28"/>
        <n v="22.43"/>
        <n v="22.46"/>
        <n v="22.47"/>
        <n v="22.7"/>
        <n v="22.72"/>
        <n v="23.53"/>
        <n v="23.92"/>
        <n v="24.16"/>
        <n v="24.44"/>
        <n v="24.94"/>
        <n v="25.01"/>
        <n v="25.1"/>
        <n v="25.31"/>
        <n v="25.37"/>
        <n v="25.74"/>
        <n v="25.93"/>
        <n v="25.97"/>
        <n v="26.27"/>
        <n v="26.32"/>
        <n v="26.39"/>
        <n v="26.45"/>
        <n v="26.46"/>
        <n v="26.56"/>
        <n v="26.64"/>
        <n v="26.65"/>
        <n v="26.76"/>
        <n v="26.81"/>
        <n v="26.9"/>
        <n v="27.02"/>
        <n v="27.09"/>
        <n v="27.2"/>
        <n v="27.25"/>
        <n v="27.5"/>
        <n v="27.63"/>
        <n v="28.29"/>
        <n v="28.42"/>
        <n v="28.77"/>
        <n v="28.83"/>
        <n v="28.85"/>
        <n v="28.99"/>
        <n v="29.26"/>
        <n v="29.59"/>
        <n v="29.96"/>
        <n v="30.08"/>
        <n v="30.1"/>
        <n v="30.27"/>
        <n v="30.55"/>
        <n v="30.56"/>
        <n v="30.64"/>
        <n v="32.2"/>
        <n v="32.48"/>
        <n v="32.57"/>
        <n v="33.28"/>
        <n v="33.61"/>
        <n v="33.68"/>
        <n v="33.84"/>
        <n v="34.08"/>
        <n v="34.25"/>
        <n v="34.3"/>
        <n v="36.31"/>
        <n v="37.61"/>
        <n v="37.78"/>
        <n v="37.89"/>
        <n v="38.03"/>
        <n v="39.33"/>
        <n v="39.77"/>
        <n v="40"/>
        <n v="40.43"/>
        <n v="41.33"/>
        <n v="41.76"/>
        <n v="42.49"/>
        <n v="42.95"/>
        <n v="43"/>
        <n v="43.24"/>
        <n v="44.5"/>
        <n v="44.85"/>
        <n v="45.23"/>
        <n v="45.4"/>
        <n v="46.59"/>
        <n v="47.65"/>
        <n v="50"/>
        <n v="50.58"/>
        <n v="51.15"/>
        <n v="52.42"/>
        <n v="53.3"/>
        <n v="57.78"/>
        <n v="58.67"/>
        <n v="59.19"/>
        <n v="60"/>
        <n v="60.82"/>
        <n v="62.97"/>
        <n v="66.25"/>
        <n v="66.39"/>
        <n v="68.49"/>
        <n v="70"/>
        <n v="72.98"/>
        <n v="74.38"/>
        <n v="75.99"/>
        <n v="77.53"/>
        <n v="78.19"/>
        <n v="80"/>
        <n v="80.05"/>
        <n v="80.99"/>
        <n v="82.03"/>
        <n v="87.17"/>
        <n v="90"/>
        <n v="91.88"/>
        <n v="92.33"/>
        <n v="95.03"/>
        <n v="97.06"/>
        <n v="99.94"/>
        <n v="100"/>
        <n v="101.38"/>
        <n v="105.18"/>
        <n v="106.21"/>
        <n v="110"/>
        <n v="110.75"/>
        <n v="110.91"/>
        <n v="114.02"/>
        <n v="120"/>
        <n v="127.27"/>
        <n v="128.72"/>
        <n v="130"/>
        <n v="132.81"/>
        <n v="132.9"/>
        <n v="140"/>
        <n v="153.35"/>
        <n v="156.85"/>
        <n v="160.54"/>
        <n v="164.73"/>
        <n v="168.49"/>
        <n v="170.72"/>
        <n v="178.09"/>
        <n v="182.6"/>
        <n v="205.74"/>
        <n v="234.65"/>
        <n v="251.69"/>
        <n v="262.17"/>
        <n v="300.16"/>
        <n v="340"/>
        <n v="409.68"/>
        <m/>
      </sharedItems>
    </cacheField>
    <cacheField name="LIVER WEIGHT (g)" numFmtId="0">
      <sharedItems count="756">
        <n v="3.65"/>
        <n v="4.48"/>
        <n v="6.4"/>
        <n v="12.56"/>
        <n v="13.02"/>
        <n v="13.82"/>
        <n v="14.21"/>
        <n v="15.2"/>
        <n v="15.66"/>
        <n v="15.85"/>
        <n v="15.9"/>
        <n v="16.21"/>
        <n v="16.55"/>
        <n v="17.36"/>
        <n v="18.45"/>
        <n v="19"/>
        <n v="19.08"/>
        <n v="20.2"/>
        <n v="20.83"/>
        <n v="20.84"/>
        <n v="21.1"/>
        <n v="21.2"/>
        <n v="21.3"/>
        <n v="21.93"/>
        <n v="22.1"/>
        <n v="22.11"/>
        <n v="22.35"/>
        <n v="22.7"/>
        <n v="23.4"/>
        <n v="23.71"/>
        <n v="23.9"/>
        <n v="24.27"/>
        <n v="25.23"/>
        <n v="25.42"/>
        <n v="25.5"/>
        <n v="25.63"/>
        <n v="26"/>
        <n v="26.4"/>
        <n v="26.48"/>
        <n v="26.53"/>
        <n v="26.56"/>
        <n v="26.8"/>
        <n v="26.83"/>
        <n v="27.07"/>
        <n v="27.27"/>
        <n v="27.5"/>
        <n v="27.6"/>
        <n v="27.66"/>
        <n v="27.67"/>
        <n v="27.93"/>
        <n v="27.98"/>
        <n v="28"/>
        <n v="28.09"/>
        <n v="28.15"/>
        <n v="28.34"/>
        <n v="28.58"/>
        <n v="28.61"/>
        <n v="28.65"/>
        <n v="28.7"/>
        <n v="28.8"/>
        <n v="28.85"/>
        <n v="28.96"/>
        <n v="28.99"/>
        <n v="29.16"/>
        <n v="29.51"/>
        <n v="29.7"/>
        <n v="29.95"/>
        <n v="29.97"/>
        <n v="30.03"/>
        <n v="30.15"/>
        <n v="30.21"/>
        <n v="30.25"/>
        <n v="30.31"/>
        <n v="30.33"/>
        <n v="30.37"/>
        <n v="30.41"/>
        <n v="30.43"/>
        <n v="30.5"/>
        <n v="30.65"/>
        <n v="30.69"/>
        <n v="30.7"/>
        <n v="30.72"/>
        <n v="30.74"/>
        <n v="30.76"/>
        <n v="30.92"/>
        <n v="30.95"/>
        <n v="31"/>
        <n v="31.04"/>
        <n v="31.08"/>
        <n v="31.09"/>
        <n v="31.18"/>
        <n v="31.23"/>
        <n v="31.24"/>
        <n v="31.28"/>
        <n v="31.29"/>
        <n v="31.31"/>
        <n v="31.34"/>
        <n v="31.39"/>
        <n v="31.43"/>
        <n v="31.57"/>
        <n v="31.6"/>
        <n v="31.63"/>
        <n v="31.65"/>
        <n v="31.66"/>
        <n v="31.7"/>
        <n v="31.74"/>
        <n v="31.76"/>
        <n v="31.8"/>
        <n v="31.86"/>
        <n v="31.9"/>
        <n v="31.96"/>
        <n v="31.97"/>
        <n v="32.01"/>
        <n v="32.03"/>
        <n v="32.04"/>
        <n v="32.05"/>
        <n v="32.13"/>
        <n v="32.14"/>
        <n v="32.22"/>
        <n v="32.25"/>
        <n v="32.29"/>
        <n v="32.32"/>
        <n v="32.33"/>
        <n v="32.37"/>
        <n v="32.41"/>
        <n v="32.42"/>
        <n v="32.48"/>
        <n v="32.52"/>
        <n v="32.69"/>
        <n v="32.71"/>
        <n v="32.74"/>
        <n v="32.76"/>
        <n v="32.77"/>
        <n v="32.79"/>
        <n v="32.82"/>
        <n v="32.85"/>
        <n v="32.86"/>
        <n v="32.91"/>
        <n v="32.92"/>
        <n v="32.96"/>
        <n v="32.98"/>
        <n v="33"/>
        <n v="33.01"/>
        <n v="33.04"/>
        <n v="33.05"/>
        <n v="33.07"/>
        <n v="33.1"/>
        <n v="33.15"/>
        <n v="33.17"/>
        <n v="33.18"/>
        <n v="33.24"/>
        <n v="33.31"/>
        <n v="33.33"/>
        <n v="33.35"/>
        <n v="33.36"/>
        <n v="33.44"/>
        <n v="33.46"/>
        <n v="33.49"/>
        <n v="33.5"/>
        <n v="33.54"/>
        <n v="33.56"/>
        <n v="33.57"/>
        <n v="33.58"/>
        <n v="33.6"/>
        <n v="33.62"/>
        <n v="33.65"/>
        <n v="33.67"/>
        <n v="33.69"/>
        <n v="33.72"/>
        <n v="33.75"/>
        <n v="33.77"/>
        <n v="33.81"/>
        <n v="33.83"/>
        <n v="33.85"/>
        <n v="33.87"/>
        <n v="33.89"/>
        <n v="33.91"/>
        <n v="33.93"/>
        <n v="33.95"/>
        <n v="33.98"/>
        <n v="33.99"/>
        <n v="34"/>
        <n v="34.04"/>
        <n v="34.07"/>
        <n v="34.11"/>
        <n v="34.14"/>
        <n v="34.15"/>
        <n v="34.16"/>
        <n v="34.2"/>
        <n v="34.22"/>
        <n v="34.28"/>
        <n v="34.29"/>
        <n v="34.3"/>
        <n v="34.32"/>
        <n v="34.36"/>
        <n v="34.38"/>
        <n v="34.4"/>
        <n v="34.43"/>
        <n v="34.47"/>
        <n v="34.5"/>
        <n v="34.51"/>
        <n v="34.52"/>
        <n v="34.53"/>
        <n v="34.54"/>
        <n v="34.56"/>
        <n v="34.57"/>
        <n v="34.58"/>
        <n v="34.6"/>
        <n v="34.61"/>
        <n v="34.62"/>
        <n v="34.68"/>
        <n v="34.71"/>
        <n v="34.72"/>
        <n v="34.73"/>
        <n v="34.74"/>
        <n v="34.76"/>
        <n v="34.78"/>
        <n v="34.79"/>
        <n v="34.84"/>
        <n v="34.86"/>
        <n v="34.88"/>
        <n v="34.91"/>
        <n v="34.93"/>
        <n v="34.94"/>
        <n v="34.95"/>
        <n v="34.96"/>
        <n v="34.99"/>
        <n v="35"/>
        <n v="35.02"/>
        <n v="35.06"/>
        <n v="35.12"/>
        <n v="35.15"/>
        <n v="35.18"/>
        <n v="35.21"/>
        <n v="35.24"/>
        <n v="35.29"/>
        <n v="35.32"/>
        <n v="35.33"/>
        <n v="35.34"/>
        <n v="35.38"/>
        <n v="35.41"/>
        <n v="35.42"/>
        <n v="35.44"/>
        <n v="35.45"/>
        <n v="35.49"/>
        <n v="35.52"/>
        <n v="35.57"/>
        <n v="35.6"/>
        <n v="35.62"/>
        <n v="35.63"/>
        <n v="35.66"/>
        <n v="35.68"/>
        <n v="35.69"/>
        <n v="35.7"/>
        <n v="35.71"/>
        <n v="35.73"/>
        <n v="35.77"/>
        <n v="35.79"/>
        <n v="35.81"/>
        <n v="35.84"/>
        <n v="35.85"/>
        <n v="35.87"/>
        <n v="35.9"/>
        <n v="35.92"/>
        <n v="35.93"/>
        <n v="35.95"/>
        <n v="35.96"/>
        <n v="36"/>
        <n v="36.03"/>
        <n v="36.06"/>
        <n v="36.09"/>
        <n v="36.15"/>
        <n v="36.16"/>
        <n v="36.22"/>
        <n v="36.25"/>
        <n v="36.26"/>
        <n v="36.28"/>
        <n v="36.3"/>
        <n v="36.34"/>
        <n v="36.4"/>
        <n v="36.44"/>
        <n v="36.46"/>
        <n v="36.47"/>
        <n v="36.48"/>
        <n v="36.5"/>
        <n v="36.51"/>
        <n v="36.54"/>
        <n v="36.59"/>
        <n v="36.6"/>
        <n v="36.63"/>
        <n v="36.69"/>
        <n v="36.73"/>
        <n v="36.74"/>
        <n v="36.76"/>
        <n v="36.8"/>
        <n v="36.82"/>
        <n v="36.85"/>
        <n v="36.9"/>
        <n v="36.94"/>
        <n v="36.95"/>
        <n v="36.96"/>
        <n v="36.98"/>
        <n v="37.03"/>
        <n v="37.06"/>
        <n v="37.12"/>
        <n v="37.13"/>
        <n v="37.15"/>
        <n v="37.16"/>
        <n v="37.17"/>
        <n v="37.18"/>
        <n v="37.19"/>
        <n v="37.2"/>
        <n v="37.23"/>
        <n v="37.3"/>
        <n v="37.35"/>
        <n v="37.38"/>
        <n v="37.42"/>
        <n v="37.45"/>
        <n v="37.49"/>
        <n v="37.53"/>
        <n v="37.57"/>
        <n v="37.59"/>
        <n v="37.65"/>
        <n v="37.66"/>
        <n v="37.67"/>
        <n v="37.77"/>
        <n v="37.83"/>
        <n v="37.85"/>
        <n v="37.86"/>
        <n v="37.87"/>
        <n v="37.88"/>
        <n v="37.9"/>
        <n v="37.96"/>
        <n v="37.98"/>
        <n v="38"/>
        <n v="38.03"/>
        <n v="38.06"/>
        <n v="38.09"/>
        <n v="38.12"/>
        <n v="38.2"/>
        <n v="38.23"/>
        <n v="38.25"/>
        <n v="38.32"/>
        <n v="38.35"/>
        <n v="38.37"/>
        <n v="38.4"/>
        <n v="38.43"/>
        <n v="38.44"/>
        <n v="38.48"/>
        <n v="38.49"/>
        <n v="38.5"/>
        <n v="38.52"/>
        <n v="38.54"/>
        <n v="38.55"/>
        <n v="38.6"/>
        <n v="38.63"/>
        <n v="38.65"/>
        <n v="38.67"/>
        <n v="38.68"/>
        <n v="38.69"/>
        <n v="38.72"/>
        <n v="38.73"/>
        <n v="38.76"/>
        <n v="38.84"/>
        <n v="38.86"/>
        <n v="38.87"/>
        <n v="38.88"/>
        <n v="38.91"/>
        <n v="38.94"/>
        <n v="38.95"/>
        <n v="38.97"/>
        <n v="39.01"/>
        <n v="39.05"/>
        <n v="39.11"/>
        <n v="39.18"/>
        <n v="39.19"/>
        <n v="39.2"/>
        <n v="39.21"/>
        <n v="39.27"/>
        <n v="39.3"/>
        <n v="39.37"/>
        <n v="39.38"/>
        <n v="39.4"/>
        <n v="39.41"/>
        <n v="39.42"/>
        <n v="39.45"/>
        <n v="39.46"/>
        <n v="39.47"/>
        <n v="39.53"/>
        <n v="39.54"/>
        <n v="39.55"/>
        <n v="39.6"/>
        <n v="39.61"/>
        <n v="39.67"/>
        <n v="39.74"/>
        <n v="39.79"/>
        <n v="39.83"/>
        <n v="39.89"/>
        <n v="39.95"/>
        <n v="39.98"/>
        <n v="39.99"/>
        <n v="40"/>
        <n v="40.03"/>
        <n v="40.04"/>
        <n v="40.05"/>
        <n v="40.15"/>
        <n v="40.16"/>
        <n v="40.18"/>
        <n v="40.2"/>
        <n v="40.22"/>
        <n v="40.24"/>
        <n v="40.4"/>
        <n v="40.43"/>
        <n v="40.45"/>
        <n v="40.46"/>
        <n v="40.55"/>
        <n v="40.61"/>
        <n v="40.67"/>
        <n v="40.71"/>
        <n v="40.81"/>
        <n v="40.82"/>
        <n v="40.86"/>
        <n v="40.88"/>
        <n v="40.93"/>
        <n v="41"/>
        <n v="41.05"/>
        <n v="41.1"/>
        <n v="41.11"/>
        <n v="41.13"/>
        <n v="41.16"/>
        <n v="41.2"/>
        <n v="41.23"/>
        <n v="41.28"/>
        <n v="41.3"/>
        <n v="41.33"/>
        <n v="41.35"/>
        <n v="41.39"/>
        <n v="41.4"/>
        <n v="41.41"/>
        <n v="41.5"/>
        <n v="41.52"/>
        <n v="41.59"/>
        <n v="41.66"/>
        <n v="41.71"/>
        <n v="41.74"/>
        <n v="41.75"/>
        <n v="41.78"/>
        <n v="41.79"/>
        <n v="41.86"/>
        <n v="41.94"/>
        <n v="41.95"/>
        <n v="41.98"/>
        <n v="42.01"/>
        <n v="42.11"/>
        <n v="42.12"/>
        <n v="42.13"/>
        <n v="42.14"/>
        <n v="42.16"/>
        <n v="42.2"/>
        <n v="42.22"/>
        <n v="42.23"/>
        <n v="42.42"/>
        <n v="42.51"/>
        <n v="42.56"/>
        <n v="42.61"/>
        <n v="42.7"/>
        <n v="42.73"/>
        <n v="42.75"/>
        <n v="42.81"/>
        <n v="42.82"/>
        <n v="42.85"/>
        <n v="42.9"/>
        <n v="42.94"/>
        <n v="43.07"/>
        <n v="43.19"/>
        <n v="43.25"/>
        <n v="43.3"/>
        <n v="43.36"/>
        <n v="43.41"/>
        <n v="43.44"/>
        <n v="43.5"/>
        <n v="43.52"/>
        <n v="43.53"/>
        <n v="43.59"/>
        <n v="43.6"/>
        <n v="43.68"/>
        <n v="43.71"/>
        <n v="43.78"/>
        <n v="43.8"/>
        <n v="43.84"/>
        <n v="43.88"/>
        <n v="43.94"/>
        <n v="43.99"/>
        <n v="44.05"/>
        <n v="44.07"/>
        <n v="44.08"/>
        <n v="44.1"/>
        <n v="44.11"/>
        <n v="44.13"/>
        <n v="44.17"/>
        <n v="44.18"/>
        <n v="44.21"/>
        <n v="44.27"/>
        <n v="44.29"/>
        <n v="44.51"/>
        <n v="44.6"/>
        <n v="44.62"/>
        <n v="44.64"/>
        <n v="44.68"/>
        <n v="44.72"/>
        <n v="44.79"/>
        <n v="44.8"/>
        <n v="44.82"/>
        <n v="44.83"/>
        <n v="44.95"/>
        <n v="44.98"/>
        <n v="45.13"/>
        <n v="45.15"/>
        <n v="45.2"/>
        <n v="45.3"/>
        <n v="45.47"/>
        <n v="45.49"/>
        <n v="45.52"/>
        <n v="45.57"/>
        <n v="45.7"/>
        <n v="45.72"/>
        <n v="45.9"/>
        <n v="46.06"/>
        <n v="46.08"/>
        <n v="46.2"/>
        <n v="46.42"/>
        <n v="46.43"/>
        <n v="46.6"/>
        <n v="46.69"/>
        <n v="46.71"/>
        <n v="46.74"/>
        <n v="46.75"/>
        <n v="46.76"/>
        <n v="46.94"/>
        <n v="47"/>
        <n v="47.08"/>
        <n v="47.13"/>
        <n v="47.27"/>
        <n v="47.31"/>
        <n v="47.4"/>
        <n v="47.45"/>
        <n v="47.5"/>
        <n v="47.71"/>
        <n v="47.73"/>
        <n v="47.96"/>
        <n v="48.12"/>
        <n v="48.28"/>
        <n v="48.31"/>
        <n v="48.32"/>
        <n v="48.38"/>
        <n v="48.49"/>
        <n v="48.69"/>
        <n v="48.72"/>
        <n v="48.76"/>
        <n v="48.79"/>
        <n v="49.06"/>
        <n v="49.24"/>
        <n v="49.27"/>
        <n v="49.66"/>
        <n v="49.84"/>
        <n v="50"/>
        <n v="50.01"/>
        <n v="50.26"/>
        <n v="50.32"/>
        <n v="50.33"/>
        <n v="50.4"/>
        <n v="50.47"/>
        <n v="50.54"/>
        <n v="50.6"/>
        <n v="50.8"/>
        <n v="50.94"/>
        <n v="51.16"/>
        <n v="51.21"/>
        <n v="51.52"/>
        <n v="51.53"/>
        <n v="51.83"/>
        <n v="51.9"/>
        <n v="52.21"/>
        <n v="52.32"/>
        <n v="52.78"/>
        <n v="52.87"/>
        <n v="52.96"/>
        <n v="52.99"/>
        <n v="53.22"/>
        <n v="53.23"/>
        <n v="53.78"/>
        <n v="53.88"/>
        <n v="54.24"/>
        <n v="54.26"/>
        <n v="54.36"/>
        <n v="54.68"/>
        <n v="55.06"/>
        <n v="55.36"/>
        <n v="55.39"/>
        <n v="55.79"/>
        <n v="55.86"/>
        <n v="55.88"/>
        <n v="55.95"/>
        <n v="55.96"/>
        <n v="56.01"/>
        <n v="56.06"/>
        <n v="56.31"/>
        <n v="56.88"/>
        <n v="57.13"/>
        <n v="57.2"/>
        <n v="57.59"/>
        <n v="57.81"/>
        <n v="57.87"/>
        <n v="58.12"/>
        <n v="58.4"/>
        <n v="58.66"/>
        <n v="58.82"/>
        <n v="58.86"/>
        <n v="59.1"/>
        <n v="59.31"/>
        <n v="59.88"/>
        <n v="60.02"/>
        <n v="60.08"/>
        <n v="60.23"/>
        <n v="60.27"/>
        <n v="60.58"/>
        <n v="60.94"/>
        <n v="60.96"/>
        <n v="61.56"/>
        <n v="61.57"/>
        <n v="61.83"/>
        <n v="62.01"/>
        <n v="62.51"/>
        <n v="62.85"/>
        <n v="63.14"/>
        <n v="63.15"/>
        <n v="63.41"/>
        <n v="63.8"/>
        <n v="64.03"/>
        <n v="64.41"/>
        <n v="65.07"/>
        <n v="65.12"/>
        <n v="66.13"/>
        <n v="66.36"/>
        <n v="66.44"/>
        <n v="67.17"/>
        <n v="67.19"/>
        <n v="67.33"/>
        <n v="67.47"/>
        <n v="67.93"/>
        <n v="69.2"/>
        <n v="69.26"/>
        <n v="69.72"/>
        <n v="70"/>
        <n v="70.35"/>
        <n v="70.68"/>
        <n v="70.75"/>
        <n v="70.88"/>
        <n v="71.41"/>
        <n v="71.43"/>
        <n v="71.48"/>
        <n v="71.72"/>
        <n v="72.21"/>
        <n v="72.62"/>
        <n v="72.93"/>
        <n v="72.97"/>
        <n v="73.62"/>
        <n v="73.93"/>
        <n v="74.09"/>
        <n v="74.46"/>
        <n v="74.47"/>
        <n v="74.72"/>
        <n v="74.95"/>
        <n v="76.07"/>
        <n v="76.23"/>
        <n v="77.04"/>
        <n v="77.62"/>
        <n v="78.14"/>
        <n v="79.51"/>
        <n v="80"/>
        <n v="80.47"/>
        <n v="80.86"/>
        <n v="81.23"/>
        <n v="81.77"/>
        <n v="82.48"/>
        <n v="82.9"/>
        <n v="83.19"/>
        <n v="83.29"/>
        <n v="83.68"/>
        <n v="83.69"/>
        <n v="84.28"/>
        <n v="85.72"/>
        <n v="85.83"/>
        <n v="87.28"/>
        <n v="88.48"/>
        <n v="89.68"/>
        <n v="90"/>
        <n v="90.22"/>
        <n v="90.42"/>
        <n v="90.58"/>
        <n v="90.66"/>
        <n v="92.49"/>
        <n v="95.04"/>
        <n v="96.26"/>
        <n v="97.28"/>
        <n v="98.2"/>
        <n v="98.8"/>
        <n v="100"/>
        <n v="100.41"/>
        <n v="101.52"/>
        <n v="105.08"/>
        <n v="106.76"/>
        <n v="107.09"/>
        <n v="107.95"/>
        <n v="109.1"/>
        <n v="110"/>
        <n v="110.28"/>
        <n v="111.94"/>
        <n v="112.03"/>
        <n v="113.87"/>
        <n v="114.91"/>
        <n v="117.24"/>
        <n v="120"/>
        <n v="123.1"/>
        <n v="126.29"/>
        <n v="130"/>
        <n v="131.22"/>
        <n v="132.2"/>
        <n v="132.45"/>
        <n v="134.15"/>
        <n v="136.06"/>
        <n v="136.16"/>
        <n v="136.59"/>
        <n v="136.87"/>
        <n v="139.94"/>
        <n v="140"/>
        <n v="140.43"/>
        <n v="142.16"/>
        <n v="142.87"/>
        <n v="143.67"/>
        <n v="144.82"/>
        <n v="148.61"/>
        <n v="154.3"/>
        <n v="160"/>
        <n v="163.78"/>
        <n v="164.38"/>
        <n v="167.03"/>
        <n v="170"/>
        <n v="170.8"/>
        <n v="176.83"/>
        <n v="186.35"/>
        <n v="186.54"/>
        <n v="196.36"/>
        <n v="197.33"/>
        <n v="260"/>
        <m/>
      </sharedItems>
    </cacheField>
    <cacheField name="IH" numFmtId="0">
      <sharedItems count="881">
        <n v="0"/>
        <n v="0.482580815759899"/>
        <n v="0.570322843466748"/>
        <n v="1.02645468380662"/>
        <n v="1.07816711590297"/>
        <n v="1.42088673673325"/>
        <n v="1.93031761760871"/>
        <n v="2.14097049881501"/>
        <n v="2.19503418495862"/>
        <n v="2.22624194097098"/>
        <n v="2.26480009057739"/>
        <n v="2.28812075527337"/>
        <n v="2.29293232355979"/>
        <n v="2.35233910388762"/>
        <n v="2.35361623597161"/>
        <n v="2.37222872597761"/>
        <n v="2.37667449848227"/>
        <n v="2.38166644259905"/>
        <n v="2.4128153588652"/>
        <n v="2.41975713263238"/>
        <n v="2.42877727817225"/>
        <n v="2.4496317580289"/>
        <n v="2.48281704767501"/>
        <n v="2.48447204968944"/>
        <n v="2.49599399460091"/>
        <n v="2.49932128827796"/>
        <n v="2.50349717813902"/>
        <n v="2.53503430771703"/>
        <n v="2.53896480662652"/>
        <n v="2.5420734284388"/>
        <n v="2.54854807143734"/>
        <n v="2.55038344925985"/>
        <n v="2.57448149289568"/>
        <n v="2.57474125809649"/>
        <n v="2.57892075417178"/>
        <n v="2.59114277362892"/>
        <n v="2.61573312164805"/>
        <n v="2.63296314193711"/>
        <n v="2.63449395144888"/>
        <n v="2.66700889002963"/>
        <n v="2.66747632074822"/>
        <n v="2.68208699411701"/>
        <n v="2.68892861217815"/>
        <n v="2.70656246026234"/>
        <n v="2.71083232456623"/>
        <n v="2.72967420017611"/>
        <n v="2.73923735142051"/>
        <n v="2.74052829380444"/>
        <n v="2.74237700822643"/>
        <n v="2.75861547877203"/>
        <n v="2.77262673428808"/>
        <n v="2.77276731406519"/>
        <n v="2.78511128966618"/>
        <n v="2.790277952083"/>
        <n v="2.79918369833389"/>
        <n v="2.80758159183521"/>
        <n v="2.84004736874909"/>
        <n v="2.84593572527645"/>
        <n v="2.84742321055373"/>
        <n v="2.85142029691581"/>
        <n v="2.85532167639688"/>
        <n v="2.86485605901929"/>
        <n v="2.8673835125448"/>
        <n v="2.89419844222969"/>
        <n v="2.89753493296747"/>
        <n v="2.90418477018065"/>
        <n v="2.91730989985354"/>
        <n v="2.93062331016186"/>
        <n v="2.93442285460909"/>
        <n v="2.93842410630732"/>
        <n v="2.9413140926659"/>
        <n v="2.94396520029567"/>
        <n v="2.9520295202952"/>
        <n v="2.97107968817445"/>
        <n v="2.9752491633261"/>
        <n v="2.97913352300858"/>
        <n v="2.98471780348309"/>
        <n v="2.98863201671358"/>
        <n v="2.98989696453229"/>
        <n v="2.99514620575352"/>
        <n v="3.01724137931034"/>
        <n v="3.06455226667331"/>
        <n v="3.06605712262332"/>
        <n v="3.07979521480684"/>
        <n v="3.08034784134399"/>
        <n v="3.08772274311521"/>
        <n v="3.08795276697437"/>
        <n v="3.09555958192442"/>
        <n v="3.10202617894926"/>
        <n v="3.11418685121107"/>
        <n v="3.11897538594892"/>
        <n v="3.12044573286543"/>
        <n v="3.13253012048193"/>
        <n v="3.13293330256174"/>
        <n v="3.1342757961463"/>
        <n v="3.14562111602281"/>
        <n v="3.14595152140278"/>
        <n v="3.16088573574525"/>
        <n v="3.17592949160424"/>
        <n v="3.17804764205406"/>
        <n v="3.17969624904055"/>
        <n v="3.20230687509486"/>
        <n v="3.21692757612248"/>
        <n v="3.23033023966966"/>
        <n v="3.23535713590058"/>
        <n v="3.23991133513497"/>
        <n v="3.24409130016701"/>
        <n v="3.24882967952766"/>
        <n v="3.24885875208093"/>
        <n v="3.25245224574084"/>
        <n v="3.26328102940583"/>
        <n v="3.26778893761494"/>
        <n v="3.26897203738046"/>
        <n v="3.27430332170792"/>
        <n v="3.28030583302503"/>
        <n v="3.29054153755349"/>
        <n v="3.29387568766514"/>
        <n v="3.29526442132829"/>
        <n v="3.29574178495042"/>
        <n v="3.29699709553149"/>
        <n v="3.30973789936866"/>
        <n v="3.32761900288848"/>
        <n v="3.33041888562117"/>
        <n v="3.33528220049764"/>
        <n v="3.34815203661477"/>
        <n v="3.35269891479666"/>
        <n v="3.35761735605194"/>
        <n v="3.35839899337907"/>
        <n v="3.36468018222021"/>
        <n v="3.36622849787417"/>
        <n v="3.36911186701444"/>
        <n v="3.37066889982205"/>
        <n v="3.38690774494213"/>
        <n v="3.39634516397312"/>
        <n v="3.39743548829758"/>
        <n v="3.4066610915537"/>
        <n v="3.41261633919338"/>
        <n v="3.4195680164644"/>
        <n v="3.42331161443789"/>
        <n v="3.42561088772038"/>
        <n v="3.43642611683849"/>
        <n v="3.44147556660254"/>
        <n v="3.44620196066639"/>
        <n v="3.44651742199623"/>
        <n v="3.45913364221133"/>
        <n v="3.4603051720595"/>
        <n v="3.4777242380985"/>
        <n v="3.47989570046156"/>
        <n v="3.48299522673031"/>
        <n v="3.48308934881373"/>
        <n v="3.48370501230717"/>
        <n v="3.50181128169743"/>
        <n v="3.50221250516057"/>
        <n v="3.51671937472103"/>
        <n v="3.51834575127481"/>
        <n v="3.52017904061442"/>
        <n v="3.52029911277014"/>
        <n v="3.521932798227"/>
        <n v="3.5262034921156"/>
        <n v="3.53240998834355"/>
        <n v="3.53687670087816"/>
        <n v="3.55871886120996"/>
        <n v="3.55948752847886"/>
        <n v="3.55987055016181"/>
        <n v="3.56480976779679"/>
        <n v="3.57174562779274"/>
        <n v="3.58108044483366"/>
        <n v="3.58691644573977"/>
        <n v="3.5877766423562"/>
        <n v="3.58877558067264"/>
        <n v="3.6"/>
        <n v="3.60956561839339"/>
        <n v="3.61817758886845"/>
        <n v="3.64238410596026"/>
        <n v="3.64293904913116"/>
        <n v="3.64375388664077"/>
        <n v="3.64379051760928"/>
        <n v="3.64884174935094"/>
        <n v="3.67874400607261"/>
        <n v="3.68359537005618"/>
        <n v="3.68575576001659"/>
        <n v="3.69127516778524"/>
        <n v="3.69189578190654"/>
        <n v="3.69410239792612"/>
        <n v="3.69566528003858"/>
        <n v="3.69809840108743"/>
        <n v="3.69973907807587"/>
        <n v="3.71187726455282"/>
        <n v="3.72093023255814"/>
        <n v="3.72357144353875"/>
        <n v="3.72987175660666"/>
        <n v="3.74102851819702"/>
        <n v="3.74531835205993"/>
        <n v="3.75260192072004"/>
        <n v="3.759765625"/>
        <n v="3.76404057173986"/>
        <n v="3.77178678074504"/>
        <n v="3.77315552318966"/>
        <n v="3.77573069487092"/>
        <n v="3.78827192527244"/>
        <n v="3.79735025191267"/>
        <n v="3.7985319921904"/>
        <n v="3.80899145572147"/>
        <n v="3.81147835530676"/>
        <n v="3.81721971287566"/>
        <n v="3.82409697496806"/>
        <n v="3.83275261324042"/>
        <n v="3.83400520042581"/>
        <n v="3.83457853706813"/>
        <n v="3.8370253164557"/>
        <n v="3.83865330553046"/>
        <n v="3.83909659985958"/>
        <n v="3.84724657842916"/>
        <n v="3.86100386100386"/>
        <n v="3.86256456321581"/>
        <n v="3.86472149946743"/>
        <n v="3.86912490262269"/>
        <n v="3.87134004064531"/>
        <n v="3.8744273589261"/>
        <n v="3.88197029470326"/>
        <n v="3.8865802982156"/>
        <n v="3.8961038961039"/>
        <n v="3.90254871401211"/>
        <n v="3.90671486043641"/>
        <n v="3.90816962703079"/>
        <n v="3.90976125793407"/>
        <n v="3.91117934507873"/>
        <n v="3.91222790515648"/>
        <n v="3.92902408111534"/>
        <n v="3.93826351909332"/>
        <n v="3.94146016963246"/>
        <n v="3.94168466522678"/>
        <n v="3.94326539741852"/>
        <n v="3.95437753645745"/>
        <n v="3.96442662992422"/>
        <n v="3.96769747817887"/>
        <n v="3.96987409501832"/>
        <n v="3.97283102471541"/>
        <n v="3.97382902644993"/>
        <n v="3.97399555647977"/>
        <n v="3.98111293883013"/>
        <n v="3.98406374501992"/>
        <n v="3.9922311686127"/>
        <n v="4.00416016640666"/>
        <n v="4.00447461111699"/>
        <n v="4.00467525778302"/>
        <n v="4.005200260013"/>
        <n v="4.01417674705293"/>
        <n v="4.01560234035105"/>
        <n v="4.0159491121972"/>
        <n v="4.02080416083217"/>
        <n v="4.02697181245065"/>
        <n v="4.03486573878813"/>
        <n v="4.0392376553443"/>
        <n v="4.04087320018579"/>
        <n v="4.04203298132446"/>
        <n v="4.04323574463166"/>
        <n v="4.04503994173478"/>
        <n v="4.04775494672755"/>
        <n v="4.0541608492927"/>
        <n v="4.05986502823389"/>
        <n v="4.06091370558376"/>
        <n v="4.07335195236339"/>
        <n v="4.07744098440681"/>
        <n v="4.07875000546632"/>
        <n v="4.08338738630021"/>
        <n v="4.08921933085502"/>
        <n v="4.09364179041064"/>
        <n v="4.09437890353921"/>
        <n v="4.09993593850096"/>
        <n v="4.10366742348381"/>
        <n v="4.10521567130513"/>
        <n v="4.10905423431044"/>
        <n v="4.11089297400202"/>
        <n v="4.11244143675169"/>
        <n v="4.12093081603211"/>
        <n v="4.12483079714995"/>
        <n v="4.12675959488797"/>
        <n v="4.12703498267887"/>
        <n v="4.12962868898258"/>
        <n v="4.13100536346"/>
        <n v="4.13223140495868"/>
        <n v="4.13535448962941"/>
        <n v="4.13783103307365"/>
        <n v="4.14263586329631"/>
        <n v="4.15096408162147"/>
        <n v="4.15116798095522"/>
        <n v="4.15310506444473"/>
        <n v="4.16050186423625"/>
        <n v="4.16666666666667"/>
        <n v="4.17509507241686"/>
        <n v="4.18104909061241"/>
        <n v="4.18249300023875"/>
        <n v="4.18410041841004"/>
        <n v="4.1938004688721"/>
        <n v="4.20200649445064"/>
        <n v="4.20243691608152"/>
        <n v="4.2025067584173"/>
        <n v="4.21113426914095"/>
        <n v="4.21505970392878"/>
        <n v="4.21601136901942"/>
        <n v="4.21816335529041"/>
        <n v="4.21939671857785"/>
        <n v="4.22230617907998"/>
        <n v="4.22336224566605"/>
        <n v="4.22353466673284"/>
        <n v="4.22535211267606"/>
        <n v="4.22552897595278"/>
        <n v="4.22601759335177"/>
        <n v="4.22891449059855"/>
        <n v="4.22958935910647"/>
        <n v="4.22960725075529"/>
        <n v="4.22975618688114"/>
        <n v="4.23082389728526"/>
        <n v="4.23728813559322"/>
        <n v="4.24018676366795"/>
        <n v="4.24710424710425"/>
        <n v="4.2580513915907"/>
        <n v="4.26206410707996"/>
        <n v="4.26356589147287"/>
        <n v="4.26565304614085"/>
        <n v="4.27381740809109"/>
        <n v="4.28376017443829"/>
        <n v="4.28571428571429"/>
        <n v="4.28576813378733"/>
        <n v="4.28724879808946"/>
        <n v="4.28969919332546"/>
        <n v="4.29087107786289"/>
        <n v="4.29184549356223"/>
        <n v="4.29232006433454"/>
        <n v="4.29318265828801"/>
        <n v="4.29358155855549"/>
        <n v="4.29567824783261"/>
        <n v="4.3098952159689"/>
        <n v="4.31654676258993"/>
        <n v="4.31659426126685"/>
        <n v="4.31758910460736"/>
        <n v="4.31853602131617"/>
        <n v="4.33517435460558"/>
        <n v="4.33672529981465"/>
        <n v="4.33820663993262"/>
        <n v="4.33875315189984"/>
        <n v="4.34018561569862"/>
        <n v="4.3417136204378"/>
        <n v="4.34690723692031"/>
        <n v="4.34782608695652"/>
        <n v="4.34889359481938"/>
        <n v="4.35457648904118"/>
        <n v="4.35727355901189"/>
        <n v="4.36507936507936"/>
        <n v="4.37009420207987"/>
        <n v="4.37471812383223"/>
        <n v="4.37690714183011"/>
        <n v="4.38144329896907"/>
        <n v="4.38156989881128"/>
        <n v="4.38413361169102"/>
        <n v="4.39054344488793"/>
        <n v="4.39189189189189"/>
        <n v="4.39240974681537"/>
        <n v="4.39366852400402"/>
        <n v="4.39463688275099"/>
        <n v="4.39554976684994"/>
        <n v="4.40008148299043"/>
        <n v="4.40208312862337"/>
        <n v="4.40320868548701"/>
        <n v="4.40381073909198"/>
        <n v="4.40489211494482"/>
        <n v="4.4089659547473"/>
        <n v="4.41256582531324"/>
        <n v="4.41487510374555"/>
        <n v="4.41948411130553"/>
        <n v="4.42046641141664"/>
        <n v="4.42477876106195"/>
        <n v="4.42487210590159"/>
        <n v="4.42637288047096"/>
        <n v="4.43230115361263"/>
        <n v="4.43318886742207"/>
        <n v="4.43548387096774"/>
        <n v="4.43686006825939"/>
        <n v="4.43864229765013"/>
        <n v="4.43971166448231"/>
        <n v="4.44017139901026"/>
        <n v="4.4407671649079"/>
        <n v="4.44249860215848"/>
        <n v="4.45122931062189"/>
        <n v="4.45517132230751"/>
        <n v="4.46062458098817"/>
        <n v="4.4618323210965"/>
        <n v="4.46431314714106"/>
        <n v="4.46528351392061"/>
        <n v="4.4671252126322"/>
        <n v="4.46851642269952"/>
        <n v="4.46981568539661"/>
        <n v="4.47022598559411"/>
        <n v="4.47194182133941"/>
        <n v="4.47386169776638"/>
        <n v="4.47662500826556"/>
        <n v="4.47670533924558"/>
        <n v="4.47675749942752"/>
        <n v="4.47921131590227"/>
        <n v="4.47956118584302"/>
        <n v="4.48140513370796"/>
        <n v="4.48430493273543"/>
        <n v="4.48884059182479"/>
        <n v="4.48979591836735"/>
        <n v="4.5009076841661"/>
        <n v="4.50386154512783"/>
        <n v="4.51127819548872"/>
        <n v="4.5125613515194"/>
        <n v="4.51386927292243"/>
        <n v="4.5149680364938"/>
        <n v="4.51907473113843"/>
        <n v="4.52422123003071"/>
        <n v="4.52462772050401"/>
        <n v="4.5269884373754"/>
        <n v="4.52884996258967"/>
        <n v="4.53231468098286"/>
        <n v="4.53238799695493"/>
        <n v="4.53253052349891"/>
        <n v="4.5379764189745"/>
        <n v="4.54154369929041"/>
        <n v="4.54434237159953"/>
        <n v="4.54509814171088"/>
        <n v="4.54850534359027"/>
        <n v="4.55335745500681"/>
        <n v="4.55705828037586"/>
        <n v="4.56236019747727"/>
        <n v="4.5635249296008"/>
        <n v="4.56509176962659"/>
        <n v="4.56557755506668"/>
        <n v="4.56692913385827"/>
        <n v="4.57379642096182"/>
        <n v="4.57516339869281"/>
        <n v="4.57551846369057"/>
        <n v="4.57764890431145"/>
        <n v="4.57866863310317"/>
        <n v="4.57961427146922"/>
        <n v="4.58035477892507"/>
        <n v="4.58063166701527"/>
        <n v="4.58191004597529"/>
        <n v="4.58312372580688"/>
        <n v="4.58450825423303"/>
        <n v="4.58516676232383"/>
        <n v="4.58593477640795"/>
        <n v="4.5866762079073"/>
        <n v="4.58715596330275"/>
        <n v="4.58819619572655"/>
        <n v="4.59052094675913"/>
        <n v="4.59363957597173"/>
        <n v="4.59434566089576"/>
        <n v="4.59460140635633"/>
        <n v="4.59689964061578"/>
        <n v="4.60065597021541"/>
        <n v="4.60096940053332"/>
        <n v="4.6012381867497"/>
        <n v="4.60135871659638"/>
        <n v="4.60511568827676"/>
        <n v="4.60521218069582"/>
        <n v="4.60834635126088"/>
        <n v="4.6131863645642"/>
        <n v="4.616020458244"/>
        <n v="4.61794331853481"/>
        <n v="4.6207497820401"/>
        <n v="4.62119472300901"/>
        <n v="4.62199928341096"/>
        <n v="4.62951639422228"/>
        <n v="4.63088548730866"/>
        <n v="4.63325456447877"/>
        <n v="4.63534581981793"/>
        <n v="4.63563394049537"/>
        <n v="4.63671440716762"/>
        <n v="4.64469854696476"/>
        <n v="4.64872909932327"/>
        <n v="4.65481354000721"/>
        <n v="4.65724751439037"/>
        <n v="4.65790734622853"/>
        <n v="4.65865178188064"/>
        <n v="4.66246355503501"/>
        <n v="4.66333294569136"/>
        <n v="4.663886201811"/>
        <n v="4.66530191322015"/>
        <n v="4.66733690487667"/>
        <n v="4.66909008613983"/>
        <n v="4.66963645992337"/>
        <n v="4.67060670657765"/>
        <n v="4.67133201746516"/>
        <n v="4.67246241967842"/>
        <n v="4.67797377392387"/>
        <n v="4.68241618333569"/>
        <n v="4.68534002603712"/>
        <n v="4.68902126234022"/>
        <n v="4.68931530634392"/>
        <n v="4.68982103699512"/>
        <n v="4.69065189081531"/>
        <n v="4.69178510873152"/>
        <n v="4.69261453239508"/>
        <n v="4.69314079422383"/>
        <n v="4.69615355435855"/>
        <n v="4.69852561528312"/>
        <n v="4.70012518493229"/>
        <n v="4.70138293076621"/>
        <n v="4.70360824742268"/>
        <n v="4.70999246479494"/>
        <n v="4.71586688908641"/>
        <n v="4.71610300961837"/>
        <n v="4.720608688538"/>
        <n v="4.72105467012868"/>
        <n v="4.7210723437808"/>
        <n v="4.72314646658801"/>
        <n v="4.72343492866566"/>
        <n v="4.72439783471245"/>
        <n v="4.7244094488189"/>
        <n v="4.73053967773277"/>
        <n v="4.73147644867495"/>
        <n v="4.73572083169684"/>
        <n v="4.73710985426579"/>
        <n v="4.73815461346633"/>
        <n v="4.74137931034483"/>
        <n v="4.74209053734127"/>
        <n v="4.74303800350661"/>
        <n v="4.74337872213078"/>
        <n v="4.75477858649072"/>
        <n v="4.75715770176313"/>
        <n v="4.75927192306014"/>
        <n v="4.76190476190476"/>
        <n v="4.76689366160293"/>
        <n v="4.77224813134862"/>
        <n v="4.77238200010477"/>
        <n v="4.77694316957632"/>
        <n v="4.77841305978837"/>
        <n v="4.7785362755993"/>
        <n v="4.78061558611657"/>
        <n v="4.7846748723398"/>
        <n v="4.78474940032824"/>
        <n v="4.78610536242894"/>
        <n v="4.78676796054236"/>
        <n v="4.78685401286021"/>
        <n v="4.78719586592981"/>
        <n v="4.78747789639138"/>
        <n v="4.78766337671165"/>
        <n v="4.79184528913023"/>
        <n v="4.79268723801828"/>
        <n v="4.79723114684023"/>
        <n v="4.79765990280305"/>
        <n v="4.7979797979798"/>
        <n v="4.80136485498416"/>
        <n v="4.80241662043031"/>
        <n v="4.80422570638048"/>
        <n v="4.80500104805001"/>
        <n v="4.80547254521506"/>
        <n v="4.8068836126027"/>
        <n v="4.8077508987874"/>
        <n v="4.80782056901119"/>
        <n v="4.80912645624219"/>
        <n v="4.81017028570019"/>
        <n v="4.81366459627329"/>
        <n v="4.82180293501048"/>
        <n v="4.82278398083241"/>
        <n v="4.82743790990216"/>
        <n v="4.82766332149945"/>
        <n v="4.84040065162341"/>
        <n v="4.84293721521029"/>
        <n v="4.84556531595353"/>
        <n v="4.84716509395919"/>
        <n v="4.84758268073264"/>
        <n v="4.85189669591702"/>
        <n v="4.8536188295025"/>
        <n v="4.85404317190471"/>
        <n v="4.85490859936582"/>
        <n v="4.85631027713767"/>
        <n v="4.85665328252474"/>
        <n v="4.85739394423584"/>
        <n v="4.85966281792867"/>
        <n v="4.86273022389309"/>
        <n v="4.86326382309383"/>
        <n v="4.86577181208054"/>
        <n v="4.86948171733252"/>
        <n v="4.87079234443216"/>
        <n v="4.87115829124219"/>
        <n v="4.87149650188912"/>
        <n v="4.87528344671202"/>
        <n v="4.87801971230052"/>
        <n v="4.87804878048781"/>
        <n v="4.88089463403123"/>
        <n v="4.88140819085889"/>
        <n v="4.88190297724762"/>
        <n v="4.8831982564871"/>
        <n v="4.88834911258936"/>
        <n v="4.88923696576415"/>
        <n v="4.89018509280223"/>
        <n v="4.89052051920808"/>
        <n v="4.89510489510489"/>
        <n v="4.89666562513949"/>
        <n v="4.90163675293509"/>
        <n v="4.90274641218037"/>
        <n v="4.90356941119509"/>
        <n v="4.90709669609894"/>
        <n v="4.91100050124145"/>
        <n v="4.91441192711209"/>
        <n v="4.91449468683023"/>
        <n v="4.91678191616195"/>
        <n v="4.91803278688525"/>
        <n v="4.92137985793078"/>
        <n v="4.92200797407261"/>
        <n v="4.92416372324953"/>
        <n v="4.92461394584977"/>
        <n v="4.93041801655277"/>
        <n v="4.93179433368311"/>
        <n v="4.93867646094314"/>
        <n v="4.94193673105867"/>
        <n v="4.94347362897712"/>
        <n v="4.94667574313592"/>
        <n v="4.94752623688156"/>
        <n v="4.94844102751846"/>
        <n v="4.94925319647268"/>
        <n v="4.95049504950495"/>
        <n v="4.95473826912144"/>
        <n v="4.96621399986879"/>
        <n v="4.96678110103979"/>
        <n v="4.96751680898749"/>
        <n v="4.96759125619965"/>
        <n v="4.97148017505538"/>
        <n v="4.97222886603418"/>
        <n v="4.97259049026088"/>
        <n v="4.97263634648047"/>
        <n v="4.97641352734038"/>
        <n v="4.97757297304667"/>
        <n v="4.97922286214187"/>
        <n v="4.98307600412692"/>
        <n v="4.98442730994902"/>
        <n v="4.9852557471708"/>
        <n v="4.98687664041995"/>
        <n v="4.98755703027789"/>
        <n v="4.98757425545205"/>
        <n v="4.9901185770751"/>
        <n v="4.99045541314426"/>
        <n v="4.99134530802191"/>
        <n v="4.99285289615827"/>
        <n v="4.99422531760753"/>
        <n v="4.99475026248688"/>
        <n v="4.99514397459117"/>
        <n v="4.99754441226778"/>
        <n v="4.99927812996286"/>
        <n v="5"/>
        <n v="5.0003201229272"/>
        <n v="5.00242313284153"/>
        <n v="5.0036523009496"/>
        <n v="5.00383667864787"/>
        <n v="5.00420016800672"/>
        <n v="5.00633126409092"/>
        <n v="5.00666388443882"/>
        <n v="5.00798730967302"/>
        <n v="5.00957440237198"/>
        <n v="5.01145004364934"/>
        <n v="5.01179584556073"/>
        <n v="5.01220412101947"/>
        <n v="5.01780179810968"/>
        <n v="5.01909438079651"/>
        <n v="5.01914678346845"/>
        <n v="5.01995379122033"/>
        <n v="5.02289499110806"/>
        <n v="5.02625656414104"/>
        <n v="5.02730709984596"/>
        <n v="5.03150945283585"/>
        <n v="5.03503383723558"/>
        <n v="5.03512111862404"/>
        <n v="5.03676286700345"/>
        <n v="5.03760346203941"/>
        <n v="5.03853255641675"/>
        <n v="5.04273329377179"/>
        <n v="5.04354930481596"/>
        <n v="5.04967974437911"/>
        <n v="5.05099859524827"/>
        <n v="5.05279808731457"/>
        <n v="5.0553928434993"/>
        <n v="5.05547441514849"/>
        <n v="5.05741509894943"/>
        <n v="5.06040973559797"/>
        <n v="5.06208213944604"/>
        <n v="5.06270930461619"/>
        <n v="5.0658791458428"/>
        <n v="5.06992584720176"/>
        <n v="5.072255167252"/>
        <n v="5.07333835034859"/>
        <n v="5.07456252610025"/>
        <n v="5.07650883299402"/>
        <n v="5.07930647657726"/>
        <n v="5.08322591492462"/>
        <n v="5.08401009720271"/>
        <n v="5.08459309744344"/>
        <n v="5.08746986462261"/>
        <n v="5.0881277020286"/>
        <n v="5.0914018639896"/>
        <n v="5.09255742105396"/>
        <n v="5.09343238029426"/>
        <n v="5.09418055411195"/>
        <n v="5.10732790525537"/>
        <n v="5.10766433725357"/>
        <n v="5.10826150935464"/>
        <n v="5.10948905109489"/>
        <n v="5.11199609161029"/>
        <n v="5.11397189087044"/>
        <n v="5.11469476821545"/>
        <n v="5.11762891191828"/>
        <n v="5.1214665726556"/>
        <n v="5.12450287509183"/>
        <n v="5.12820512820513"/>
        <n v="5.12950043007523"/>
        <n v="5.12985926934748"/>
        <n v="5.13829729875452"/>
        <n v="5.13971450523677"/>
        <n v="5.14374256384715"/>
        <n v="5.14466669140659"/>
        <n v="5.14519721641925"/>
        <n v="5.14977431267952"/>
        <n v="5.15385323150935"/>
        <n v="5.15387072729209"/>
        <n v="5.15821531486009"/>
        <n v="5.1585300854233"/>
        <n v="5.15929686080025"/>
        <n v="5.16120105161201"/>
        <n v="5.16826923076923"/>
        <n v="5.17090271691499"/>
        <n v="5.17112482418682"/>
        <n v="5.17739426709133"/>
        <n v="5.17905723156585"/>
        <n v="5.18473068326248"/>
        <n v="5.18538924855057"/>
        <n v="5.19432519261934"/>
        <n v="5.1981011742738"/>
        <n v="5.19987977156598"/>
        <n v="5.20311806831865"/>
        <n v="5.21338219647713"/>
        <n v="5.21378680897993"/>
        <n v="5.21755276350808"/>
        <n v="5.21829466450015"/>
        <n v="5.21858519497517"/>
        <n v="5.2191390916081"/>
        <n v="5.22398593591603"/>
        <n v="5.22518188924298"/>
        <n v="5.22797330923406"/>
        <n v="5.22887279833638"/>
        <n v="5.22977570201234"/>
        <n v="5.23406607423785"/>
        <n v="5.2347160795802"/>
        <n v="5.238877836404"/>
        <n v="5.24100189433803"/>
        <n v="5.24193548387097"/>
        <n v="5.24492759415424"/>
        <n v="5.24632970078069"/>
        <n v="5.2477707937436"/>
        <n v="5.2481866021903"/>
        <n v="5.25027536409252"/>
        <n v="5.26171891019945"/>
        <n v="5.26627920768592"/>
        <n v="5.26922965996597"/>
        <n v="5.27258880974779"/>
        <n v="5.27279384840718"/>
        <n v="5.27408329997183"/>
        <n v="5.28624698398772"/>
        <n v="5.2863436123348"/>
        <n v="5.2880945487089"/>
        <n v="5.28923572401833"/>
        <n v="5.2912563767944"/>
        <n v="5.29683043211687"/>
        <n v="5.3030303030303"/>
        <n v="5.31712927677619"/>
        <n v="5.33076429030186"/>
        <n v="5.33116117072075"/>
        <n v="5.33895141074191"/>
        <n v="5.34259928933052"/>
        <n v="5.34380386899062"/>
        <n v="5.3485584200138"/>
        <n v="5.34985729882966"/>
        <n v="5.35084280674245"/>
        <n v="5.3510104119635"/>
        <n v="5.35842124458012"/>
        <n v="5.36062066983813"/>
        <n v="5.36254293181538"/>
        <n v="5.36650781867382"/>
        <n v="5.37634408602151"/>
        <n v="5.37685397402461"/>
        <n v="5.37747717717395"/>
        <n v="5.3784042698782"/>
        <n v="5.39032979461738"/>
        <n v="5.39161304637231"/>
        <n v="5.3950891585484"/>
        <n v="5.39599772566531"/>
        <n v="5.40010869386209"/>
        <n v="5.40563201456514"/>
        <n v="5.41110330288124"/>
        <n v="5.41742730054251"/>
        <n v="5.42002069355962"/>
        <n v="5.42830247882021"/>
        <n v="5.43442889684348"/>
        <n v="5.43827174957239"/>
        <n v="5.4476913546074"/>
        <n v="5.46821684265383"/>
        <n v="5.47229512619883"/>
        <n v="5.47320410490308"/>
        <n v="5.4826139832717"/>
        <n v="5.48523206751055"/>
        <n v="5.48654115836632"/>
        <n v="5.48962454021792"/>
        <n v="5.49236532817593"/>
        <n v="5.49357807843447"/>
        <n v="5.5137360869845"/>
        <n v="5.5390710831596"/>
        <n v="5.53939186490958"/>
        <n v="5.55444612444013"/>
        <n v="5.55760806460126"/>
        <n v="5.56039374026865"/>
        <n v="5.56232237109217"/>
        <n v="5.56609820160611"/>
        <n v="5.57184750733138"/>
        <n v="5.57402308361748"/>
        <n v="5.57432432432432"/>
        <n v="5.57661072008663"/>
        <n v="5.60478054811457"/>
        <n v="5.62115803037665"/>
        <n v="5.62317674278242"/>
        <n v="5.64287554753929"/>
        <n v="5.67999611291968"/>
        <n v="5.68099804103516"/>
        <n v="5.71376367100833"/>
        <n v="5.73654201354499"/>
        <n v="5.74221706181773"/>
        <n v="5.78226731625918"/>
        <n v="5.8099268949596"/>
        <n v="5.8444546709618"/>
        <n v="5.84810796507013"/>
        <n v="5.85073392598718"/>
        <n v="5.85270674850503"/>
        <n v="5.85305105853051"/>
        <n v="5.85744530698659"/>
        <n v="5.86319218241042"/>
        <n v="5.86881472957422"/>
        <n v="5.8790749512399"/>
        <n v="5.87958484745497"/>
        <n v="5.88831085124994"/>
        <n v="5.90015128593041"/>
        <n v="5.90826931766832"/>
        <n v="5.93220338983051"/>
        <n v="5.93785216337181"/>
        <n v="5.93810984109284"/>
        <n v="5.94467333725721"/>
        <n v="5.95881806761702"/>
        <n v="5.98834128245893"/>
        <n v="6.00418580631133"/>
        <n v="6.0075600128325"/>
        <n v="6.0116970209522"/>
        <n v="6.02124968761596"/>
        <n v="6.22154779969651"/>
        <n v="6.26992561105207"/>
        <n v="6.27426936439812"/>
        <n v="6.27829167486715"/>
        <n v="6.30914292485569"/>
        <n v="6.31443298969072"/>
        <n v="6.33832377221212"/>
        <n v="6.34170175463808"/>
        <n v="6.35320458998041"/>
        <n v="6.44405109314453"/>
        <n v="6.48596321393998"/>
        <n v="6.59560293137908"/>
        <n v="6.70904756499035"/>
        <n v="6.87304219642528"/>
        <n v="6.90287110568112"/>
        <n v="7.05057216685124"/>
        <n v="7.05289672544081"/>
        <n v="7.07332900713822"/>
        <n v="7.12966383450314"/>
        <n v="7.1319253137435"/>
        <n v="7.27969348659004"/>
        <n v="7.47435271128481"/>
        <n v="7.50279955207167"/>
        <n v="7.52688172043011"/>
        <n v="7.63817015110743"/>
        <n v="7.68971899713949"/>
        <n v="9.55707639116145"/>
        <n v="13.5120350109409"/>
        <m/>
      </sharedItems>
    </cacheField>
    <cacheField name="IG" numFmtId="0">
      <sharedItems count="847">
        <n v="0"/>
        <n v="0.00270277575069596"/>
        <n v="0.00370384088299567"/>
        <n v="0.00588269898229308"/>
        <n v="0.00882430802717887"/>
        <n v="0.010257462303826"/>
        <n v="0.0142877553936277"/>
        <n v="0.0162188462993999"/>
        <n v="0.0171457964222438"/>
        <n v="0.0173943294485998"/>
        <n v="0.0188441300534883"/>
        <n v="0.018922498851134"/>
        <n v="0.0210570646451885"/>
        <n v="0.021433164249482"/>
        <n v="0.0258131130614352"/>
        <n v="0.0290993743634512"/>
        <n v="0.0318283090074115"/>
        <n v="0.0333444481493831"/>
        <n v="0.0365518170100614"/>
        <n v="0.0368556836729321"/>
        <n v="0.0428755180791768"/>
        <n v="0.0437691490026887"/>
        <n v="0.0450820431428977"/>
        <n v="0.0583673809722338"/>
        <n v="0.0595943172036286"/>
        <n v="0.0618803733888062"/>
        <n v="0.0619431076380617"/>
        <n v="0.0625390869293308"/>
        <n v="0.0636768852906395"/>
        <n v="0.0644860020902359"/>
        <n v="0.0651217458981242"/>
        <n v="0.0652210815978272"/>
        <n v="0.0672093196923307"/>
        <n v="0.0686368214095566"/>
        <n v="0.0707643262021001"/>
        <n v="0.0773324841923304"/>
        <n v="0.0810783419479072"/>
        <n v="0.0854062133020177"/>
        <n v="0.0868678475658118"/>
        <n v="0.0874501458344918"/>
        <n v="0.0886655025919701"/>
        <n v="0.089268807314632"/>
        <n v="0.0903693622659307"/>
        <n v="0.0919449261530941"/>
        <n v="0.0955039670878636"/>
        <n v="0.101511391833972"/>
        <n v="0.102377431463997"/>
        <n v="0.104275286757039"/>
        <n v="0.108033252551712"/>
        <n v="0.109494759893634"/>
        <n v="0.10967898653672"/>
        <n v="0.110487794456077"/>
        <n v="0.11441647597254"/>
        <n v="0.115626498209199"/>
        <n v="0.116427530892667"/>
        <n v="0.11701574770512"/>
        <n v="0.118822338599657"/>
        <n v="0.1200418869563"/>
        <n v="0.122053550995499"/>
        <n v="0.123880760847407"/>
        <n v="0.123979021002517"/>
        <n v="0.128325382530484"/>
        <n v="0.128369704749679"/>
        <n v="0.130306563335848"/>
        <n v="0.130795852081782"/>
        <n v="0.131422492020777"/>
        <n v="0.133285521944751"/>
        <n v="0.133678460745095"/>
        <n v="0.133852394527378"/>
        <n v="0.136549840691853"/>
        <n v="0.138121546961326"/>
        <n v="0.139668484992226"/>
        <n v="0.143061516452074"/>
        <n v="0.149002173966145"/>
        <n v="0.149150699434515"/>
        <n v="0.149508909729525"/>
        <n v="0.15022533800701"/>
        <n v="0.156830940155072"/>
        <n v="0.157390184575762"/>
        <n v="0.158702168929642"/>
        <n v="0.158918817857668"/>
        <n v="0.162104458531571"/>
        <n v="0.164737944639915"/>
        <n v="0.166944908180301"/>
        <n v="0.167180434951292"/>
        <n v="0.168941647853843"/>
        <n v="0.169800026874824"/>
        <n v="0.170080449095861"/>
        <n v="0.174886323889472"/>
        <n v="0.176782557454331"/>
        <n v="0.18258030514896"/>
        <n v="0.18676792539178"/>
        <n v="0.191105256322244"/>
        <n v="0.198080659454931"/>
        <n v="0.202583484000261"/>
        <n v="0.203443354689825"/>
        <n v="0.204673375405083"/>
        <n v="0.206307102858827"/>
        <n v="0.210717055726768"/>
        <n v="0.211432641514945"/>
        <n v="0.219123167603744"/>
        <n v="0.221419414986598"/>
        <n v="0.233879051119278"/>
        <n v="0.234925606891151"/>
        <n v="0.235167122865184"/>
        <n v="0.236063192300708"/>
        <n v="0.238627778068686"/>
        <n v="0.242252109264055"/>
        <n v="0.272167311273457"/>
        <n v="0.277528653244543"/>
        <n v="0.287490806980009"/>
        <n v="0.293717314993911"/>
        <n v="0.295743860100296"/>
        <n v="0.296878761132954"/>
        <n v="0.299080228362109"/>
        <n v="0.30449579079348"/>
        <n v="0.308488406806647"/>
        <n v="0.308641975308642"/>
        <n v="0.314877253601583"/>
        <n v="0.322777632382448"/>
        <n v="0.333694083694084"/>
        <n v="0.334941643427323"/>
        <n v="0.338399343592665"/>
        <n v="0.340041250905848"/>
        <n v="0.340343597879293"/>
        <n v="0.345786154993559"/>
        <n v="0.346823709445772"/>
        <n v="0.348432055749129"/>
        <n v="0.359395131213128"/>
        <n v="0.362786794889724"/>
        <n v="0.36399618334099"/>
        <n v="0.371374084111211"/>
        <n v="0.372111241676459"/>
        <n v="0.37281330656725"/>
        <n v="0.373151953143451"/>
        <n v="0.373182344614593"/>
        <n v="0.376411543287327"/>
        <n v="0.377368079996951"/>
        <n v="0.379640949745834"/>
        <n v="0.384571881008936"/>
        <n v="0.392675147094331"/>
        <n v="0.394406597346719"/>
        <n v="0.397347247557234"/>
        <n v="0.401092118002018"/>
        <n v="0.403473216443858"/>
        <n v="0.408607248943618"/>
        <n v="0.410771337288909"/>
        <n v="0.419318505651979"/>
        <n v="0.420811017597552"/>
        <n v="0.422674540603735"/>
        <n v="0.423739192201239"/>
        <n v="0.423788386993111"/>
        <n v="0.426167454196655"/>
        <n v="0.426198990839171"/>
        <n v="0.432240020340707"/>
        <n v="0.433449624696057"/>
        <n v="0.437113635399131"/>
        <n v="0.43762106320396"/>
        <n v="0.438624372258598"/>
        <n v="0.441223948057538"/>
        <n v="0.44338580304487"/>
        <n v="0.449378799894264"/>
        <n v="0.452034153691612"/>
        <n v="0.455915307936017"/>
        <n v="0.458502910720725"/>
        <n v="0.461845428288381"/>
        <n v="0.462624182966004"/>
        <n v="0.463071972372655"/>
        <n v="0.464115915779941"/>
        <n v="0.474200666697967"/>
        <n v="0.480201895103343"/>
        <n v="0.484021625293668"/>
        <n v="0.484386272286922"/>
        <n v="0.486269218877365"/>
        <n v="0.486353953133165"/>
        <n v="0.489442697373088"/>
        <n v="0.49211580238521"/>
        <n v="0.494323428757673"/>
        <n v="0.495688191756637"/>
        <n v="0.497561456229371"/>
        <n v="0.505006638293648"/>
        <n v="0.506208096878179"/>
        <n v="0.509655018376008"/>
        <n v="0.510282975104376"/>
        <n v="0.514168631847528"/>
        <n v="0.516288207611824"/>
        <n v="0.523284762736864"/>
        <n v="0.52560530775196"/>
        <n v="0.529936378911692"/>
        <n v="0.529978429975502"/>
        <n v="0.533786533259928"/>
        <n v="0.543443676581014"/>
        <n v="0.54419545791597"/>
        <n v="0.549250279652602"/>
        <n v="0.553041729512318"/>
        <n v="0.554961560002037"/>
        <n v="0.563523647757863"/>
        <n v="0.566831230572317"/>
        <n v="0.567586928968976"/>
        <n v="0.569458231022413"/>
        <n v="0.57114477278371"/>
        <n v="0.571540706944342"/>
        <n v="0.576274872240948"/>
        <n v="0.580812973276008"/>
        <n v="0.580818812863012"/>
        <n v="0.582864806313509"/>
        <n v="0.583168369803649"/>
        <n v="0.584187632807764"/>
        <n v="0.585365347823156"/>
        <n v="0.585483427118226"/>
        <n v="0.593098690286757"/>
        <n v="0.593501659792777"/>
        <n v="0.593721639677663"/>
        <n v="0.594372123460663"/>
        <n v="0.594871174274942"/>
        <n v="0.596180303859639"/>
        <n v="0.596963560073595"/>
        <n v="0.597296447657969"/>
        <n v="0.598076234049004"/>
        <n v="0.598914467527606"/>
        <n v="0.599729154575353"/>
        <n v="0.600958356498028"/>
        <n v="0.601182972946766"/>
        <n v="0.602133357004424"/>
        <n v="0.606433222479949"/>
        <n v="0.607630242055982"/>
        <n v="0.60855908912446"/>
        <n v="0.609167838143278"/>
        <n v="0.610194295271321"/>
        <n v="0.610938712179984"/>
        <n v="0.611144723693245"/>
        <n v="0.613196644413928"/>
        <n v="0.614003405397038"/>
        <n v="0.614418716964933"/>
        <n v="0.616721315356479"/>
        <n v="0.617716359931223"/>
        <n v="0.619476536265442"/>
        <n v="0.622367979726456"/>
        <n v="0.624868007503385"/>
        <n v="0.625406004407138"/>
        <n v="0.626018504501456"/>
        <n v="0.626399335865764"/>
        <n v="0.627725334227802"/>
        <n v="0.630783202022433"/>
        <n v="0.633862641312161"/>
        <n v="0.638791487017596"/>
        <n v="0.639123786122257"/>
        <n v="0.641121216639332"/>
        <n v="0.641150184573538"/>
        <n v="0.641375545851528"/>
        <n v="0.643327939377195"/>
        <n v="0.643844870610619"/>
        <n v="0.645472966625961"/>
        <n v="0.651586586851724"/>
        <n v="0.655585722799815"/>
        <n v="0.659538804252209"/>
        <n v="0.660657881035301"/>
        <n v="0.661682794905177"/>
        <n v="0.663118291746883"/>
        <n v="0.663192799621033"/>
        <n v="0.666437300100666"/>
        <n v="0.668391295695841"/>
        <n v="0.672029954344351"/>
        <n v="0.688034905185434"/>
        <n v="0.689224834784582"/>
        <n v="0.693177672382342"/>
        <n v="0.694399037518471"/>
        <n v="0.695920696368234"/>
        <n v="0.695949218650419"/>
        <n v="0.696019740846068"/>
        <n v="0.702193674813565"/>
        <n v="0.702490870045255"/>
        <n v="0.703617483194266"/>
        <n v="0.707603424058516"/>
        <n v="0.708372450285909"/>
        <n v="0.711118753147222"/>
        <n v="0.71135361158563"/>
        <n v="0.712034080952333"/>
        <n v="0.716867112980627"/>
        <n v="0.717009184432028"/>
        <n v="0.717061689200285"/>
        <n v="0.718641114982578"/>
        <n v="0.72283445905913"/>
        <n v="0.72522159548751"/>
        <n v="0.726130162214171"/>
        <n v="0.727042628200989"/>
        <n v="0.727201257861635"/>
        <n v="0.728802512294839"/>
        <n v="0.728885406902727"/>
        <n v="0.730294636111811"/>
        <n v="0.732351419781656"/>
        <n v="0.734072764292986"/>
        <n v="0.735965109802202"/>
        <n v="0.737213242364577"/>
        <n v="0.74182617455811"/>
        <n v="0.742684441112387"/>
        <n v="0.742979473617932"/>
        <n v="0.74551682450131"/>
        <n v="0.747905036209982"/>
        <n v="0.748019542355571"/>
        <n v="0.748054303201269"/>
        <n v="0.748416810592977"/>
        <n v="0.750163870748464"/>
        <n v="0.75245504399949"/>
        <n v="0.755667506297229"/>
        <n v="0.756996280959038"/>
        <n v="0.75759508200903"/>
        <n v="0.758028423136855"/>
        <n v="0.75820549636011"/>
        <n v="0.758487503148703"/>
        <n v="0.761010792034577"/>
        <n v="0.765556500687038"/>
        <n v="0.766064903058189"/>
        <n v="0.768015687128929"/>
        <n v="0.769387894055968"/>
        <n v="0.769769069279216"/>
        <n v="0.772589855559288"/>
        <n v="0.778160479653017"/>
        <n v="0.778299882222951"/>
        <n v="0.778956614196889"/>
        <n v="0.779523543553753"/>
        <n v="0.780327680036857"/>
        <n v="0.783006434607334"/>
        <n v="0.784183786171858"/>
        <n v="0.784862113710521"/>
        <n v="0.785627093179755"/>
        <n v="0.78702811661652"/>
        <n v="0.788090004978689"/>
        <n v="0.790744780305391"/>
        <n v="0.792751981879955"/>
        <n v="0.792810112878614"/>
        <n v="0.794876047820151"/>
        <n v="0.795433845406521"/>
        <n v="0.796162090435848"/>
        <n v="0.800020415194008"/>
        <n v="0.80244048013794"/>
        <n v="0.802822479029413"/>
        <n v="0.802906874523823"/>
        <n v="0.810627925924903"/>
        <n v="0.810870041639272"/>
        <n v="0.813412326856417"/>
        <n v="0.814920608250021"/>
        <n v="0.815022653014126"/>
        <n v="0.81636667650241"/>
        <n v="0.816393622267273"/>
        <n v="0.819155639571518"/>
        <n v="0.823065215073048"/>
        <n v="0.824551468861788"/>
        <n v="0.824819912294554"/>
        <n v="0.825174454084746"/>
        <n v="0.82543903384854"/>
        <n v="0.828323824839504"/>
        <n v="0.828604299435101"/>
        <n v="0.828946172219146"/>
        <n v="0.831862868666499"/>
        <n v="0.833133767756085"/>
        <n v="0.836202656173143"/>
        <n v="0.839519372122125"/>
        <n v="0.840336134453782"/>
        <n v="0.841691989135988"/>
        <n v="0.844958516051156"/>
        <n v="0.846430149683297"/>
        <n v="0.848604107735826"/>
        <n v="0.851529422957994"/>
        <n v="0.851772196502995"/>
        <n v="0.85327175975689"/>
        <n v="0.854805977492159"/>
        <n v="0.855292430909181"/>
        <n v="0.856659029783843"/>
        <n v="0.859125320501136"/>
        <n v="0.860677783754707"/>
        <n v="0.860835503014097"/>
        <n v="0.863099955332056"/>
        <n v="0.863201351097767"/>
        <n v="0.87032989770714"/>
        <n v="0.878299104156844"/>
        <n v="0.884376023583361"/>
        <n v="0.884585573504263"/>
        <n v="0.884955752212389"/>
        <n v="0.886193495133388"/>
        <n v="0.887537662408485"/>
        <n v="0.890043672950412"/>
        <n v="0.891205649907516"/>
        <n v="0.89166416709841"/>
        <n v="0.896603912036506"/>
        <n v="0.896860986547085"/>
        <n v="0.900440641164825"/>
        <n v="0.901293990918884"/>
        <n v="0.901562008596289"/>
        <n v="0.90188848472769"/>
        <n v="0.902112938293553"/>
        <n v="0.90530534513878"/>
        <n v="0.905421621031962"/>
        <n v="0.905832821071921"/>
        <n v="0.909280363273409"/>
        <n v="0.909587812364227"/>
        <n v="0.911041942040109"/>
        <n v="0.912301755055843"/>
        <n v="0.916852540983136"/>
        <n v="0.916902139438325"/>
        <n v="0.917355303537898"/>
        <n v="0.920015020653398"/>
        <n v="0.921509497434911"/>
        <n v="0.923951670220327"/>
        <n v="0.925593933840617"/>
        <n v="0.932528798683489"/>
        <n v="0.934682816215917"/>
        <n v="0.935170434507667"/>
        <n v="0.935595325905509"/>
        <n v="0.935837206694164"/>
        <n v="0.942126514131898"/>
        <n v="0.942379980263505"/>
        <n v="0.953585676753916"/>
        <n v="0.96625651090813"/>
        <n v="0.966952739699429"/>
        <n v="0.967159102986502"/>
        <n v="0.969690042102456"/>
        <n v="0.972916118853536"/>
        <n v="0.973383416131508"/>
        <n v="0.980574526321384"/>
        <n v="0.982171837995744"/>
        <n v="0.986099560413449"/>
        <n v="0.989699050696829"/>
        <n v="0.990384696986413"/>
        <n v="0.990973931704854"/>
        <n v="0.996314999317593"/>
        <n v="0.997169234270758"/>
        <n v="0.998176786159315"/>
        <n v="0.99929894604261"/>
        <n v="1.0000811607795"/>
        <n v="1.00480100742451"/>
        <n v="1.00607365469213"/>
        <n v="1.00899199613531"/>
        <n v="1.01153807850446"/>
        <n v="1.01383396774949"/>
        <n v="1.01576968404512"/>
        <n v="1.01603335878311"/>
        <n v="1.01738942203622"/>
        <n v="1.02005617700685"/>
        <n v="1.02450735696118"/>
        <n v="1.02752384003154"/>
        <n v="1.030013306392"/>
        <n v="1.03439980755352"/>
        <n v="1.03529998752651"/>
        <n v="1.04019586253352"/>
        <n v="1.04199557941269"/>
        <n v="1.04369180394966"/>
        <n v="1.04576277376706"/>
        <n v="1.0498687664042"/>
        <n v="1.05876684802407"/>
        <n v="1.06051154086089"/>
        <n v="1.0611419909045"/>
        <n v="1.06326981787557"/>
        <n v="1.06843777071903"/>
        <n v="1.07110722165387"/>
        <n v="1.07376006278464"/>
        <n v="1.07494570636362"/>
        <n v="1.07774141786802"/>
        <n v="1.0807868750486"/>
        <n v="1.08613829444026"/>
        <n v="1.0881416389276"/>
        <n v="1.09353617792462"/>
        <n v="1.09771438746848"/>
        <n v="1.09945659042083"/>
        <n v="1.10526436728785"/>
        <n v="1.10818575876188"/>
        <n v="1.1085833965262"/>
        <n v="1.11299754763252"/>
        <n v="1.11325695911991"/>
        <n v="1.11637948703934"/>
        <n v="1.11783690939565"/>
        <n v="1.11914294693978"/>
        <n v="1.12165200846229"/>
        <n v="1.12299749853638"/>
        <n v="1.12470402525651"/>
        <n v="1.12501580078372"/>
        <n v="1.12578585701058"/>
        <n v="1.12709168856313"/>
        <n v="1.13041328628896"/>
        <n v="1.13485841119822"/>
        <n v="1.13564361261393"/>
        <n v="1.13901798829677"/>
        <n v="1.13907887583914"/>
        <n v="1.14012504597278"/>
        <n v="1.14667299693464"/>
        <n v="1.14722244403631"/>
        <n v="1.15884499647865"/>
        <n v="1.15905480398652"/>
        <n v="1.16271431386717"/>
        <n v="1.16389572965737"/>
        <n v="1.16815496263523"/>
        <n v="1.1708677252594"/>
        <n v="1.17342259287626"/>
        <n v="1.17507624264674"/>
        <n v="1.17907346949788"/>
        <n v="1.18425519734258"/>
        <n v="1.18584878885475"/>
        <n v="1.18742837636847"/>
        <n v="1.20333230484418"/>
        <n v="1.20579475464824"/>
        <n v="1.20769480593047"/>
        <n v="1.21194820024395"/>
        <n v="1.2120138660459"/>
        <n v="1.21210643123674"/>
        <n v="1.21457489878543"/>
        <n v="1.2158554637584"/>
        <n v="1.22153758463791"/>
        <n v="1.22235604643415"/>
        <n v="1.22459757721126"/>
        <n v="1.23622260562075"/>
        <n v="1.23891117551031"/>
        <n v="1.24230260728706"/>
        <n v="1.24531740407006"/>
        <n v="1.25126564082051"/>
        <n v="1.25330397772427"/>
        <n v="1.25390004120798"/>
        <n v="1.26042582673808"/>
        <n v="1.26090635446866"/>
        <n v="1.26177501232462"/>
        <n v="1.27070624261568"/>
        <n v="1.27774833657187"/>
        <n v="1.28447124902168"/>
        <n v="1.28760128760129"/>
        <n v="1.28848373495395"/>
        <n v="1.28913443830571"/>
        <n v="1.29334305090608"/>
        <n v="1.30001688333615"/>
        <n v="1.30599292078604"/>
        <n v="1.31520390868375"/>
        <n v="1.31712259371834"/>
        <n v="1.31784044211421"/>
        <n v="1.31837445788492"/>
        <n v="1.32396649554175"/>
        <n v="1.32840424465799"/>
        <n v="1.33112247247939"/>
        <n v="1.33282468229179"/>
        <n v="1.33712360496947"/>
        <n v="1.34387690287403"/>
        <n v="1.35261952727136"/>
        <n v="1.35277805149284"/>
        <n v="1.35423917158174"/>
        <n v="1.3575149840193"/>
        <n v="1.36986301369863"/>
        <n v="1.37110923386835"/>
        <n v="1.37232788879456"/>
        <n v="1.3737173121483"/>
        <n v="1.38236220903947"/>
        <n v="1.38248847926267"/>
        <n v="1.38955687564181"/>
        <n v="1.39482886372795"/>
        <n v="1.39835404532271"/>
        <n v="1.40221855763026"/>
        <n v="1.41460370293322"/>
        <n v="1.41597237377563"/>
        <n v="1.41606881268076"/>
        <n v="1.42821897530086"/>
        <n v="1.42918552364025"/>
        <n v="1.4302955601777"/>
        <n v="1.43156827036123"/>
        <n v="1.43656102642834"/>
        <n v="1.43869762608706"/>
        <n v="1.44020037570445"/>
        <n v="1.4421901735517"/>
        <n v="1.44287572651001"/>
        <n v="1.44302705992747"/>
        <n v="1.4518583512702"/>
        <n v="1.45269767970684"/>
        <n v="1.46003464488988"/>
        <n v="1.46341463414634"/>
        <n v="1.46747333307966"/>
        <n v="1.47319518307965"/>
        <n v="1.48328697117693"/>
        <n v="1.48473558360674"/>
        <n v="1.49979299384324"/>
        <n v="1.50352090338134"/>
        <n v="1.50480879031644"/>
        <n v="1.51139183397248"/>
        <n v="1.51322378928562"/>
        <n v="1.5157076035265"/>
        <n v="1.51640124357592"/>
        <n v="1.51648076200025"/>
        <n v="1.52284263959391"/>
        <n v="1.52775091858441"/>
        <n v="1.53038482492199"/>
        <n v="1.53043775649795"/>
        <n v="1.54861640010155"/>
        <n v="1.55427580655149"/>
        <n v="1.55681988667182"/>
        <n v="1.57317500816213"/>
        <n v="1.57650887757958"/>
        <n v="1.57962016070124"/>
        <n v="1.58714232860305"/>
        <n v="1.59032759745146"/>
        <n v="1.59360196571807"/>
        <n v="1.59383576103019"/>
        <n v="1.59876952601352"/>
        <n v="1.6011832036525"/>
        <n v="1.60143209637622"/>
        <n v="1.60696846238076"/>
        <n v="1.60828466741248"/>
        <n v="1.60863572801078"/>
        <n v="1.61206162634224"/>
        <n v="1.61260524162686"/>
        <n v="1.62115632920472"/>
        <n v="1.62456165461962"/>
        <n v="1.6260162601626"/>
        <n v="1.62687692138314"/>
        <n v="1.62730725746008"/>
        <n v="1.63026075818959"/>
        <n v="1.63124581896774"/>
        <n v="1.63181875278346"/>
        <n v="1.63265306122449"/>
        <n v="1.63446701961545"/>
        <n v="1.64424514200299"/>
        <n v="1.64640425844936"/>
        <n v="1.64734998729408"/>
        <n v="1.64970950564669"/>
        <n v="1.6616024127687"/>
        <n v="1.66224369892132"/>
        <n v="1.66683401947987"/>
        <n v="1.67451704604403"/>
        <n v="1.67666819513946"/>
        <n v="1.67768174885613"/>
        <n v="1.67955015986965"/>
        <n v="1.68103846712533"/>
        <n v="1.68124682246104"/>
        <n v="1.69027488967257"/>
        <n v="1.69852947206981"/>
        <n v="1.70212765957447"/>
        <n v="1.71258566106824"/>
        <n v="1.71590306032195"/>
        <n v="1.71761130996833"/>
        <n v="1.73195513746373"/>
        <n v="1.73205342237062"/>
        <n v="1.74216027874564"/>
        <n v="1.7592816004532"/>
        <n v="1.76593834181383"/>
        <n v="1.76741375609213"/>
        <n v="1.78188003680879"/>
        <n v="1.78922843764844"/>
        <n v="1.789382870833"/>
        <n v="1.79127822535596"/>
        <n v="1.793125048939"/>
        <n v="1.79640718562874"/>
        <n v="1.81704260651629"/>
        <n v="1.83299389002037"/>
        <n v="1.84480913767098"/>
        <n v="1.85028008827024"/>
        <n v="1.85185185185185"/>
        <n v="1.86599990739455"/>
        <n v="1.87342227282601"/>
        <n v="1.87632987297698"/>
        <n v="1.87821634753533"/>
        <n v="1.89291198461561"/>
        <n v="1.89838079285315"/>
        <n v="1.90844486236206"/>
        <n v="1.92052654845523"/>
        <n v="1.92454148271577"/>
        <n v="1.92605089273162"/>
        <n v="1.92653739193899"/>
        <n v="1.92697070288288"/>
        <n v="1.93355206574714"/>
        <n v="1.95211470149494"/>
        <n v="1.953125"/>
        <n v="1.9531473738473"/>
        <n v="1.95446713497752"/>
        <n v="1.96434933231778"/>
        <n v="1.97439791711868"/>
        <n v="1.97920161019792"/>
        <n v="1.98310788885695"/>
        <n v="1.99215852495496"/>
        <n v="2.0000510000255"/>
        <n v="2.01977447117941"/>
        <n v="2.02429149797571"/>
        <n v="2.03818036217096"/>
        <n v="2.04918032786885"/>
        <n v="2.09740849047091"/>
        <n v="2.09824993128002"/>
        <n v="2.1040732232068"/>
        <n v="2.10512041224942"/>
        <n v="2.12870677986957"/>
        <n v="2.13430661319635"/>
        <n v="2.1355617455896"/>
        <n v="2.13924984395392"/>
        <n v="2.14978873566421"/>
        <n v="2.18241453261007"/>
        <n v="2.224064097251"/>
        <n v="2.23020654471827"/>
        <n v="2.23597119765915"/>
        <n v="2.2411729850937"/>
        <n v="2.24948875255624"/>
        <n v="2.27091733659706"/>
        <n v="2.31732759929977"/>
        <n v="2.32590225002012"/>
        <n v="2.33463035019455"/>
        <n v="2.34410049349484"/>
        <n v="2.37637277408947"/>
        <n v="2.38095238095238"/>
        <n v="2.40141354108104"/>
        <n v="2.40549828178694"/>
        <n v="2.41835336892371"/>
        <n v="2.42362889299113"/>
        <n v="2.4390243902439"/>
        <n v="2.44109636958749"/>
        <n v="2.46028121026578"/>
        <n v="2.4638993470905"/>
        <n v="2.47732986975846"/>
        <n v="2.49110320284697"/>
        <n v="2.49370853351636"/>
        <n v="2.5"/>
        <n v="2.50638152473218"/>
        <n v="2.53164556962025"/>
        <n v="2.53172075110737"/>
        <n v="2.5320970042796"/>
        <n v="2.53467240554758"/>
        <n v="2.53716972402496"/>
        <n v="2.55926955625099"/>
        <n v="2.56147278274916"/>
        <n v="2.56976716662853"/>
        <n v="2.57352941176471"/>
        <n v="2.58635995975458"/>
        <n v="2.61552992758609"/>
        <n v="2.62023671067935"/>
        <n v="2.62876591871707"/>
        <n v="2.62878057224819"/>
        <n v="2.63249449147628"/>
        <n v="2.67956552935646"/>
        <n v="2.69389956744085"/>
        <n v="2.69787312704754"/>
        <n v="2.70066934564149"/>
        <n v="2.70645385149202"/>
        <n v="2.72146022506535"/>
        <n v="2.72923930973853"/>
        <n v="2.74505734004463"/>
        <n v="2.75689223057644"/>
        <n v="2.76806449029709"/>
        <n v="2.77492291880781"/>
        <n v="2.82685512367491"/>
        <n v="2.83687943262411"/>
        <n v="2.87333127586671"/>
        <n v="2.87485907553551"/>
        <n v="2.91504902283345"/>
        <n v="2.91910435874659"/>
        <n v="2.92261384600447"/>
        <n v="2.92467995050364"/>
        <n v="2.93935989364894"/>
        <n v="2.94512577208844"/>
        <n v="2.96052631578947"/>
        <n v="2.96605479928536"/>
        <n v="2.96610169491525"/>
        <n v="2.96860428971091"/>
        <n v="3.00429184549356"/>
        <n v="3.00642941229738"/>
        <n v="3.01724137931034"/>
        <n v="3.04882382204534"/>
        <n v="3.05028854080791"/>
        <n v="3.06513409961686"/>
        <n v="3.06984153011865"/>
        <n v="3.09514536415496"/>
        <n v="3.18411589973422"/>
        <n v="3.18722163141103"/>
        <n v="3.18725099601594"/>
        <n v="3.2258064516129"/>
        <n v="3.23741007194245"/>
        <n v="3.26463776240282"/>
        <n v="3.29292879010379"/>
        <n v="3.32551607964206"/>
        <n v="3.34448160535117"/>
        <n v="3.345651960624"/>
        <n v="3.3597126808795"/>
        <n v="3.397341211226"/>
        <n v="3.44160484517319"/>
        <n v="3.45666991236611"/>
        <n v="3.46076250581967"/>
        <n v="3.47451179305098"/>
        <n v="3.48355890423701"/>
        <n v="3.49921434687291"/>
        <n v="3.50194552529183"/>
        <n v="3.50711961133543"/>
        <n v="3.50877192982456"/>
        <n v="3.51184546505903"/>
        <n v="3.52509500720744"/>
        <n v="3.55555555555556"/>
        <n v="3.58056265984655"/>
        <n v="3.58512140983386"/>
        <n v="3.6036036036036"/>
        <n v="3.62200597910885"/>
        <n v="3.65187776482129"/>
        <n v="3.65961175735102"/>
        <n v="3.67625156191368"/>
        <n v="3.72093023255814"/>
        <n v="3.73134328358209"/>
        <n v="3.7957719646306"/>
        <n v="3.79746835443038"/>
        <n v="3.83201202008233"/>
        <n v="3.85964912280702"/>
        <n v="3.86100386100386"/>
        <n v="3.8961038961039"/>
        <n v="3.96539717724139"/>
        <n v="3.98406374501992"/>
        <n v="4.02709894132966"/>
        <n v="4.03728356529401"/>
        <n v="4.04040404040404"/>
        <n v="4.0650406504065"/>
        <n v="4.11134655933032"/>
        <n v="4.12756526612949"/>
        <n v="4.13625304136253"/>
        <n v="4.1522491349481"/>
        <n v="4.16609558061633"/>
        <n v="4.22094841063054"/>
        <n v="4.25263889492203"/>
        <n v="4.25272434006059"/>
        <n v="4.30918122802024"/>
        <n v="4.34782608695652"/>
        <n v="4.40429204234107"/>
        <n v="4.42468852787559"/>
        <n v="4.43686006825939"/>
        <n v="4.44380147209304"/>
        <n v="4.44519424941038"/>
        <n v="4.44582985855282"/>
        <n v="4.48606526961311"/>
        <n v="4.49125818670349"/>
        <n v="4.50642853708713"/>
        <n v="4.52830188679245"/>
        <n v="4.53883816329231"/>
        <n v="4.57156616559458"/>
        <n v="4.57409821816601"/>
        <n v="4.611074219283"/>
        <n v="4.6656241149598"/>
        <n v="4.79211510139345"/>
        <n v="4.90566037735849"/>
        <n v="5.13111522609163"/>
        <n v="5.13296227581942"/>
        <n v="5.21485096428292"/>
        <n v="5.25524396661905"/>
        <n v="5.26658491323646"/>
        <n v="5.52451893234016"/>
        <n v="5.57039061044526"/>
        <n v="5.68031704095112"/>
        <n v="5.73244241941989"/>
        <n v="5.74124613540922"/>
        <n v="6.41877352363514"/>
        <n v="6.53266331658292"/>
        <n v="6.58229836312028"/>
        <n v="7.5582253446291"/>
        <n v="8.25300273209959"/>
        <m/>
      </sharedItems>
    </cacheField>
    <cacheField name="K" numFmtId="0">
      <sharedItems count="730">
        <n v="0.00107908404207355"/>
        <n v="0.00117298064581934"/>
        <n v="0.0012110357252797"/>
        <n v="0.00122124974557297"/>
        <n v="0.001234375"/>
        <n v="0.00125209113635294"/>
        <n v="0.00125673518661101"/>
        <n v="0.00125893138241914"/>
        <n v="0.00126488842853977"/>
        <n v="0.00126688310051902"/>
        <n v="0.00127432088967226"/>
        <n v="0.00127521229859096"/>
        <n v="0.00127528114063238"/>
        <n v="0.001279757372027"/>
        <n v="0.00128399884259259"/>
        <n v="0.00129156586985936"/>
        <n v="0.00129197868235174"/>
        <n v="0.00129205738929486"/>
        <n v="0.00129295822626023"/>
        <n v="0.00129802794670395"/>
        <n v="0.00130208333333333"/>
        <n v="0.00130505604950643"/>
        <n v="0.00130639343535059"/>
        <n v="0.00130649331977207"/>
        <n v="0.00130688702618634"/>
        <n v="0.00130742928205181"/>
        <n v="0.00130860263996359"/>
        <n v="0.00130897840185637"/>
        <n v="0.00131033522864974"/>
        <n v="0.00131061833778689"/>
        <n v="0.00131078253245895"/>
        <n v="0.001312"/>
        <n v="0.00131201049803674"/>
        <n v="0.00131205812158984"/>
        <n v="0.0013125"/>
        <n v="0.00131360513375993"/>
        <n v="0.00131501374840232"/>
        <n v="0.00131664133770166"/>
        <n v="0.00131684453348487"/>
        <n v="0.00131687242798354"/>
        <n v="0.00131795311934775"/>
        <n v="0.00131824322621574"/>
        <n v="0.00131901570761097"/>
        <n v="0.001319384490061"/>
        <n v="0.0013199438505561"/>
        <n v="0.00132046925741447"/>
        <n v="0.00132159022903845"/>
        <n v="0.00132255842535018"/>
        <n v="0.00132298577356354"/>
        <n v="0.00132392403969273"/>
        <n v="0.00132497448607669"/>
        <n v="0.0013256907409417"/>
        <n v="0.001325978121361"/>
        <n v="0.00132605642324272"/>
        <n v="0.00132740740740741"/>
        <n v="0.00132992296753691"/>
        <n v="0.00133052354884705"/>
        <n v="0.00133321594325028"/>
        <n v="0.00133333333333333"/>
        <n v="0.0013333781047897"/>
        <n v="0.00133433305354552"/>
        <n v="0.00133493136403489"/>
        <n v="0.0013354975489503"/>
        <n v="0.00133565659824894"/>
        <n v="0.00134068017348532"/>
        <n v="0.00134092828842549"/>
        <n v="0.00134110450744629"/>
        <n v="0.00134174638713617"/>
        <n v="0.00134185294034518"/>
        <n v="0.00134186700439499"/>
        <n v="0.0013420796380204"/>
        <n v="0.00134220829716435"/>
        <n v="0.00134246737606854"/>
        <n v="0.00134256088092462"/>
        <n v="0.00134363609855664"/>
        <n v="0.00134375"/>
        <n v="0.00134394395532351"/>
        <n v="0.00134482077244832"/>
        <n v="0.00134674944578421"/>
        <n v="0.00134859308937163"/>
        <n v="0.00134930005059875"/>
        <n v="0.00135008721714552"/>
        <n v="0.00135122403566714"/>
        <n v="0.00135159775147457"/>
        <n v="0.00135187253152549"/>
        <n v="0.0013519924199627"/>
        <n v="0.00135216051959241"/>
        <n v="0.00135262269482659"/>
        <n v="0.00135263322131839"/>
        <n v="0.00135267582466848"/>
        <n v="0.00135274915205322"/>
        <n v="0.00135341134993448"/>
        <n v="0.00135382908283408"/>
        <n v="0.00135477305108895"/>
        <n v="0.00135622794477774"/>
        <n v="0.00135719903480592"/>
        <n v="0.00135906798786876"/>
        <n v="0.00135929615938769"/>
        <n v="0.00135986893265336"/>
        <n v="0.00135997756037025"/>
        <n v="0.00136141798222309"/>
        <n v="0.00136185422606442"/>
        <n v="0.00136220954336367"/>
        <n v="0.00136238172543705"/>
        <n v="0.00136297534272137"/>
        <n v="0.0013634006714533"/>
        <n v="0.00136349723126583"/>
        <n v="0.00136387649972966"/>
        <n v="0.00136533333333333"/>
        <n v="0.00136633046921319"/>
        <n v="0.00136681732030908"/>
        <n v="0.00136682342787926"/>
        <n v="0.00136826846123783"/>
        <n v="0.00136831875607386"/>
        <n v="0.00136862994942491"/>
        <n v="0.00136877910829548"/>
        <n v="0.00136960335191246"/>
        <n v="0.00137009602003394"/>
        <n v="0.00137011278916601"/>
        <n v="0.0013708069927058"/>
        <n v="0.00137102874597342"/>
        <n v="0.00137177719976142"/>
        <n v="0.00137328072777708"/>
        <n v="0.00137331445802175"/>
        <n v="0.0013736154825313"/>
        <n v="0.00137390596376959"/>
        <n v="0.00137411535312388"/>
        <n v="0.00137416431146656"/>
        <n v="0.00137427220605376"/>
        <n v="0.00137444362402235"/>
        <n v="0.001375"/>
        <n v="0.00137516640640703"/>
        <n v="0.00137605633771711"/>
        <n v="0.00137676721840154"/>
        <n v="0.00137752956814236"/>
        <n v="0.00137766502640644"/>
        <n v="0.00137790695203529"/>
        <n v="0.0013780981615383"/>
        <n v="0.00137920724255523"/>
        <n v="0.0013796516147211"/>
        <n v="0.00138095932351655"/>
        <n v="0.0013810444887992"/>
        <n v="0.00138109976805416"/>
        <n v="0.00138134015397243"/>
        <n v="0.00138214015765036"/>
        <n v="0.00138235641194221"/>
        <n v="0.00138290485405395"/>
        <n v="0.00138375279626943"/>
        <n v="0.00138416594219297"/>
        <n v="0.0013842962962963"/>
        <n v="0.00138434680515976"/>
        <n v="0.00138444342833918"/>
        <n v="0.00138504155124654"/>
        <n v="0.0013854771396272"/>
        <n v="0.00138640835938792"/>
        <n v="0.00138672339381137"/>
        <n v="0.00138834781394936"/>
        <n v="0.00138850619000242"/>
        <n v="0.00138862782685744"/>
        <n v="0.00139023863513659"/>
        <n v="0.00139100302028486"/>
        <n v="0.00139115628040981"/>
        <n v="0.00139264498195359"/>
        <n v="0.00139304468756547"/>
        <n v="0.00139316928770434"/>
        <n v="0.00139321756610902"/>
        <n v="0.00139385304294728"/>
        <n v="0.00139397699937951"/>
        <n v="0.00139450824061403"/>
        <n v="0.00139519020363137"/>
        <n v="0.00139542999353285"/>
        <n v="0.00139560958401602"/>
        <n v="0.00139603389342519"/>
        <n v="0.00139717866780158"/>
        <n v="0.00139750098873195"/>
        <n v="0.0013991224004743"/>
        <n v="0.0013992144169659"/>
        <n v="0.00139927963649155"/>
        <n v="0.00139934866680236"/>
        <n v="0.00139970725216135"/>
        <n v="0.0014014386608717"/>
        <n v="0.00140169387795392"/>
        <n v="0.00140187018244026"/>
        <n v="0.00140325925925926"/>
        <n v="0.00140326578218399"/>
        <n v="0.00140388745209782"/>
        <n v="0.00140396896744838"/>
        <n v="0.00140460620941892"/>
        <n v="0.00140523518024341"/>
        <n v="0.00140536781155021"/>
        <n v="0.0014056354093127"/>
        <n v="0.0014057868936319"/>
        <n v="0.00140607920633827"/>
        <n v="0.00140614714489743"/>
        <n v="0.00140625"/>
        <n v="0.00140637407405649"/>
        <n v="0.00140661526323057"/>
        <n v="0.00140666929217353"/>
        <n v="0.00140736204547713"/>
        <n v="0.00140778199101689"/>
        <n v="0.00140909533661678"/>
        <n v="0.00140978296080337"/>
        <n v="0.00140984606005182"/>
        <n v="0.00140997290678311"/>
        <n v="0.00141003303741383"/>
        <n v="0.00141005817570409"/>
        <n v="0.00141053888358487"/>
        <n v="0.00141056273126739"/>
        <n v="0.00141059027777778"/>
        <n v="0.00141060809776249"/>
        <n v="0.00141090485730522"/>
        <n v="0.00141110952919277"/>
        <n v="0.00141138869018771"/>
        <n v="0.00141165303353284"/>
        <n v="0.00141285083912037"/>
        <n v="0.00141302520242262"/>
        <n v="0.00141312067419629"/>
        <n v="0.00141317925538265"/>
        <n v="0.00141440276044395"/>
        <n v="0.00141454547289631"/>
        <n v="0.00141607242198958"/>
        <n v="0.00141664329205235"/>
        <n v="0.00141721911901067"/>
        <n v="0.00141805815079623"/>
        <n v="0.00141857492408479"/>
        <n v="0.00141896112509222"/>
        <n v="0.00141939355972076"/>
        <n v="0.00141978262750562"/>
        <n v="0.00142055998715921"/>
        <n v="0.00142096347760918"/>
        <n v="0.00142143604524905"/>
        <n v="0.00142149001312145"/>
        <n v="0.00142163804606137"/>
        <n v="0.001421875"/>
        <n v="0.00142222222222222"/>
        <n v="0.0014224289645515"/>
        <n v="0.00142247309983857"/>
        <n v="0.00142256005074505"/>
        <n v="0.00142356049562682"/>
        <n v="0.00142368371898078"/>
        <n v="0.00142379159480733"/>
        <n v="0.0014239464758455"/>
        <n v="0.00142467201241062"/>
        <n v="0.00142555427976873"/>
        <n v="0.00142595304294236"/>
        <n v="0.00142610679800762"/>
        <n v="0.00142674907657814"/>
        <n v="0.00142702138726219"/>
        <n v="0.00142710484848379"/>
        <n v="0.001427556458589"/>
        <n v="0.00142771081777151"/>
        <n v="0.00142840763955077"/>
        <n v="0.00142852128455899"/>
        <n v="0.00142882463544862"/>
        <n v="0.0014289770685007"/>
        <n v="0.00142955586382176"/>
        <n v="0.00142971692206929"/>
        <n v="0.00143046248220318"/>
        <n v="0.00143051147460938"/>
        <n v="0.00143200718598459"/>
        <n v="0.00143208516145703"/>
        <n v="0.00143219988139595"/>
        <n v="0.0014327716274627"/>
        <n v="0.00143293042701327"/>
        <n v="0.00143331485345665"/>
        <n v="0.00143355459276571"/>
        <n v="0.00143366095225978"/>
        <n v="0.00143374269715705"/>
        <n v="0.00143515860152979"/>
        <n v="0.00143616535200231"/>
        <n v="0.00143691693700127"/>
        <n v="0.00143737292897711"/>
        <n v="0.00143748360491672"/>
        <n v="0.00143764132048302"/>
        <n v="0.00143767411602759"/>
        <n v="0.00143808351950808"/>
        <n v="0.00143861842862431"/>
        <n v="0.0014386931607254"/>
        <n v="0.00143952577907906"/>
        <n v="0.0014397142440589"/>
        <n v="0.00144109607248853"/>
        <n v="0.00144117821254417"/>
        <n v="0.00144118518518519"/>
        <n v="0.00144122279747573"/>
        <n v="0.00144174580679357"/>
        <n v="0.00144298581635645"/>
        <n v="0.00144316563354554"/>
        <n v="0.00144316904219988"/>
        <n v="0.00144338894296935"/>
        <n v="0.00144410482740716"/>
        <n v="0.00144417293993174"/>
        <n v="0.00144424752443416"/>
        <n v="0.00144444444444444"/>
        <n v="0.00144461908284024"/>
        <n v="0.00144473781540232"/>
        <n v="0.00144476657388055"/>
        <n v="0.0014452226786578"/>
        <n v="0.00144539752587479"/>
        <n v="0.00144605794463108"/>
        <n v="0.00144645104705253"/>
        <n v="0.0014467496860627"/>
        <n v="0.00144675925925926"/>
        <n v="0.00144817211009838"/>
        <n v="0.00144833538170462"/>
        <n v="0.00144852898683336"/>
        <n v="0.00144913882086042"/>
        <n v="0.00144926028461091"/>
        <n v="0.00144929552643051"/>
        <n v="0.00144978843203695"/>
        <n v="0.00145002174825476"/>
        <n v="0.00145014059670831"/>
        <n v="0.00145114049448145"/>
        <n v="0.00145142262640149"/>
        <n v="0.00145172612353901"/>
        <n v="0.00145277643162324"/>
        <n v="0.00145309808404892"/>
        <n v="0.00145335457820631"/>
        <n v="0.00145444031428177"/>
        <n v="0.00145452904544289"/>
        <n v="0.00145520356140699"/>
        <n v="0.00145542215096639"/>
        <n v="0.00145560577343636"/>
        <n v="0.0014556955422478"/>
        <n v="0.00145793847499636"/>
        <n v="0.00145886414070847"/>
        <n v="0.00145927993544653"/>
        <n v="0.00146014814814815"/>
        <n v="0.00146031379699707"/>
        <n v="0.00146033072434432"/>
        <n v="0.0014605531712991"/>
        <n v="0.00146074757070866"/>
        <n v="0.00146076451509768"/>
        <n v="0.0014609203798393"/>
        <n v="0.00146150031776621"/>
        <n v="0.00146248426321701"/>
        <n v="0.00146268797762317"/>
        <n v="0.00146345092976905"/>
        <n v="0.00146380349559131"/>
        <n v="0.00146403012819895"/>
        <n v="0.00146436039666594"/>
        <n v="0.00146449231437324"/>
        <n v="0.00146502452987177"/>
        <n v="0.00146506856710938"/>
        <n v="0.00146539881005752"/>
        <n v="0.00146583274558738"/>
        <n v="0.0014667499923263"/>
        <n v="0.00146771214584753"/>
        <n v="0.00146795268455762"/>
        <n v="0.00146822434043215"/>
        <n v="0.00146855169962831"/>
        <n v="0.00146872177789907"/>
        <n v="0.00146875"/>
        <n v="0.00146913783184022"/>
        <n v="0.00146917898000694"/>
        <n v="0.00146962962962963"/>
        <n v="0.00146995747793178"/>
        <n v="0.00147047126047752"/>
        <n v="0.00147050754458162"/>
        <n v="0.00147103756656804"/>
        <n v="0.00147105069295284"/>
        <n v="0.00147113984294681"/>
        <n v="0.00147189191098671"/>
        <n v="0.00147196369156228"/>
        <n v="0.00147215723535009"/>
        <n v="0.00147232360330589"/>
        <n v="0.00147255035369451"/>
        <n v="0.00147282999845811"/>
        <n v="0.00147360746361777"/>
        <n v="0.00147435830560995"/>
        <n v="0.00147460619477406"/>
        <n v="0.00147523431575659"/>
        <n v="0.00147561250988871"/>
        <n v="0.00147616270593381"/>
        <n v="0.00147655662128148"/>
        <n v="0.00147681014592037"/>
        <n v="0.0014773444686897"/>
        <n v="0.00147751468350772"/>
        <n v="0.00147780577547992"/>
        <n v="0.00147794070905266"/>
        <n v="0.00147888996868589"/>
        <n v="0.00147911111111111"/>
        <n v="0.00148065508705275"/>
        <n v="0.00148066254713442"/>
        <n v="0.0014812030153146"/>
        <n v="0.00148150209368452"/>
        <n v="0.00148259228171724"/>
        <n v="0.00148265096763498"/>
        <n v="0.00148273950357585"/>
        <n v="0.00148330795106534"/>
        <n v="0.00148349338107639"/>
        <n v="0.0014835826954972"/>
        <n v="0.00148376195008868"/>
        <n v="0.00148376648186355"/>
        <n v="0.00148589954792338"/>
        <n v="0.0014861531163615"/>
        <n v="0.00148621616401421"/>
        <n v="0.00148625676943513"/>
        <n v="0.00148685354089651"/>
        <n v="0.00148710519644888"/>
        <n v="0.00148776435543827"/>
        <n v="0.00148778352137887"/>
        <n v="0.00148787822851896"/>
        <n v="0.00148830473493772"/>
        <n v="0.00148888013144838"/>
        <n v="0.00148894825101204"/>
        <n v="0.00148897704908716"/>
        <n v="0.00148911785699415"/>
        <n v="0.0014894436452048"/>
        <n v="0.00148974485398656"/>
        <n v="0.00149028772714187"/>
        <n v="0.0014906605252086"/>
        <n v="0.00149096651345122"/>
        <n v="0.00149100739035017"/>
        <n v="0.00149187487645411"/>
        <n v="0.00149189139941691"/>
        <n v="0.00149278251821864"/>
        <n v="0.00149289184429868"/>
        <n v="0.0014929915212483"/>
        <n v="0.00149302106897211"/>
        <n v="0.00149351388256714"/>
        <n v="0.00149381716134324"/>
        <n v="0.00149438693687126"/>
        <n v="0.00149497478665563"/>
        <n v="0.00149532824680622"/>
        <n v="0.00149575996727821"/>
        <n v="0.00149609949762689"/>
        <n v="0.00149669268860141"/>
        <n v="0.00149759305157322"/>
        <n v="0.00149807407407407"/>
        <n v="0.00149971805300603"/>
        <n v="0.0015"/>
        <n v="0.00150040471442955"/>
        <n v="0.00150044409735181"/>
        <n v="0.00150073207699638"/>
        <n v="0.00150115401656539"/>
        <n v="0.00150121974103959"/>
        <n v="0.00150154142236254"/>
        <n v="0.00150182622068435"/>
        <n v="0.00150208377963148"/>
        <n v="0.00150209799088476"/>
        <n v="0.00150239786455177"/>
        <n v="0.00150303158580411"/>
        <n v="0.00150327988338192"/>
        <n v="0.00150400647719727"/>
        <n v="0.00150417775561768"/>
        <n v="0.00150493522437741"/>
        <n v="0.00150496518112557"/>
        <n v="0.00150557950119634"/>
        <n v="0.00150561773316104"/>
        <n v="0.00150624709553771"/>
        <n v="0.00150656368710371"/>
        <n v="0.00150701044612328"/>
        <n v="0.00150715847079801"/>
        <n v="0.00150871611480183"/>
        <n v="0.00150925739992855"/>
        <n v="0.00150934480239576"/>
        <n v="0.00150964228747433"/>
        <n v="0.00151012286971363"/>
        <n v="0.00151043328607709"/>
        <n v="0.0015107087183835"/>
        <n v="0.00151151060672338"/>
        <n v="0.00151168383233426"/>
        <n v="0.00151171579743008"/>
        <n v="0.0015117665414735"/>
        <n v="0.00151261116780872"/>
        <n v="0.00151263621463265"/>
        <n v="0.00151288013660628"/>
        <n v="0.00151294313058584"/>
        <n v="0.00151326833677686"/>
        <n v="0.00151362645324727"/>
        <n v="0.00151458638884674"/>
        <n v="0.0015149173995233"/>
        <n v="0.00151518542139871"/>
        <n v="0.00151543841123736"/>
        <n v="0.00151545600623327"/>
        <n v="0.00151604722998246"/>
        <n v="0.00151611307135613"/>
        <n v="0.0015161439405778"/>
        <n v="0.00151703703703704"/>
        <n v="0.00151707737094592"/>
        <n v="0.00151722045213169"/>
        <n v="0.00151823309069747"/>
        <n v="0.00151827267911619"/>
        <n v="0.00151881318635778"/>
        <n v="0.0015188146520544"/>
        <n v="0.00152014688172468"/>
        <n v="0.00152063424065455"/>
        <n v="0.00152094059988215"/>
        <n v="0.00152177640603567"/>
        <n v="0.00152178439502644"/>
        <n v="0.00152182079115418"/>
        <n v="0.00152230122151955"/>
        <n v="0.00152348340854021"/>
        <n v="0.00152377724588964"/>
        <n v="0.00152453382340378"/>
        <n v="0.00152461596255646"/>
        <n v="0.00152485601412541"/>
        <n v="0.00152562908661546"/>
        <n v="0.00152617025533058"/>
        <n v="0.00152623913794684"/>
        <n v="0.00152689337114854"/>
        <n v="0.00152747064901503"/>
        <n v="0.0015292383490771"/>
        <n v="0.00153008566827791"/>
        <n v="0.00153010332231334"/>
        <n v="0.00153042090974978"/>
        <n v="0.0015304659041203"/>
        <n v="0.00153055851917035"/>
        <n v="0.00153074246153391"/>
        <n v="0.00153078717089472"/>
        <n v="0.00153083539874617"/>
        <n v="0.00153165353047171"/>
        <n v="0.00153176291096032"/>
        <n v="0.0015324699481387"/>
        <n v="0.00153297238747013"/>
        <n v="0.00153306203971694"/>
        <n v="0.00153407845715538"/>
        <n v="0.00153436106219587"/>
        <n v="0.00153445608562768"/>
        <n v="0.00153452865623119"/>
        <n v="0.0015346108755192"/>
        <n v="0.00153552577774251"/>
        <n v="0.00153571128627818"/>
        <n v="0.001536"/>
        <n v="0.00153656094894884"/>
        <n v="0.00153687727204415"/>
        <n v="0.00153743798771331"/>
        <n v="0.00153770504755364"/>
        <n v="0.00153821943189915"/>
        <n v="0.00153906925556304"/>
        <n v="0.00153929493642158"/>
        <n v="0.00153935860058309"/>
        <n v="0.0015398890490198"/>
        <n v="0.00154119755745826"/>
        <n v="0.00154205720068429"/>
        <n v="0.00154258931065371"/>
        <n v="0.00154279549664453"/>
        <n v="0.00154320987654321"/>
        <n v="0.00154344401550187"/>
        <n v="0.00154354976633318"/>
        <n v="0.00154705360605369"/>
        <n v="0.00154707669718443"/>
        <n v="0.00154710938558431"/>
        <n v="0.00154835382844056"/>
        <n v="0.00154890314214678"/>
        <n v="0.00154905962968363"/>
        <n v="0.00155013790516322"/>
        <n v="0.0015506407561217"/>
        <n v="0.0015507905948075"/>
        <n v="0.00155093646217907"/>
        <n v="0.00155095018740196"/>
        <n v="0.001552"/>
        <n v="0.00155204222261382"/>
        <n v="0.00155289935502748"/>
        <n v="0.00155378168526452"/>
        <n v="0.00155384657040343"/>
        <n v="0.0015540363296397"/>
        <n v="0.00155496296296296"/>
        <n v="0.00155509567114446"/>
        <n v="0.00155513437332945"/>
        <n v="0.00155526316608033"/>
        <n v="0.00155555555555556"/>
        <n v="0.00155958057796479"/>
        <n v="0.00155961110342486"/>
        <n v="0.00156052112640141"/>
        <n v="0.00156135369659397"/>
        <n v="0.00156140137541778"/>
        <n v="0.00156291370300013"/>
        <n v="0.00156430844907407"/>
        <n v="0.00156487839782047"/>
        <n v="0.0015657056473383"/>
        <n v="0.00156634112343005"/>
        <n v="0.00156663656309234"/>
        <n v="0.00156810797342999"/>
        <n v="0.00156832998482923"/>
        <n v="0.00156871464529175"/>
        <n v="0.00156926588567017"/>
        <n v="0.0015703121044479"/>
        <n v="0.00157209759563133"/>
        <n v="0.00157215979713512"/>
        <n v="0.00157252508265334"/>
        <n v="0.00157305416477014"/>
        <n v="0.00157335069444444"/>
        <n v="0.00157377820377177"/>
        <n v="0.0015743093266766"/>
        <n v="0.00157663141593017"/>
        <n v="0.00157867446168277"/>
        <n v="0.00157937338361005"/>
        <n v="0.00158011012866586"/>
        <n v="0.00158021344018185"/>
        <n v="0.00158043797097052"/>
        <n v="0.00158052700415058"/>
        <n v="0.00158091574042998"/>
        <n v="0.00158101340345219"/>
        <n v="0.00158137809891308"/>
        <n v="0.00158247837902255"/>
        <n v="0.00158352476388257"/>
        <n v="0.00158390002088357"/>
        <n v="0.00158519843634421"/>
        <n v="0.0015860768175583"/>
        <n v="0.00158617384287666"/>
        <n v="0.00158658478716749"/>
        <n v="0.00158671075928904"/>
        <n v="0.0015869140625"/>
        <n v="0.00159093100793067"/>
        <n v="0.00159566160683876"/>
        <n v="0.00159656488904164"/>
        <n v="0.00159689942786448"/>
        <n v="0.00159746682424467"/>
        <n v="0.00159902550494592"/>
        <n v="0.00159965347332759"/>
        <n v="0.00160151047725012"/>
        <n v="0.00160167323918638"/>
        <n v="0.00160193978532619"/>
        <n v="0.00160225324671268"/>
        <n v="0.00160317134775523"/>
        <n v="0.00160373232249599"/>
        <n v="0.00160526423933591"/>
        <n v="0.00160636379677875"/>
        <n v="0.00160711782949942"/>
        <n v="0.00160745160417959"/>
        <n v="0.0016092402375358"/>
        <n v="0.00161122486657044"/>
        <n v="0.00161215175506901"/>
        <n v="0.00161231269200119"/>
        <n v="0.00161319379082951"/>
        <n v="0.00161393549823302"/>
        <n v="0.00161453857056037"/>
        <n v="0.00161783756970999"/>
        <n v="0.00161828017505579"/>
        <n v="0.00162301566047811"/>
        <n v="0.0016241426611797"/>
        <n v="0.00162477846498843"/>
        <n v="0.00162533004232761"/>
        <n v="0.0016253854342083"/>
        <n v="0.00162616963201331"/>
        <n v="0.00162640398039605"/>
        <n v="0.00162874524379513"/>
        <n v="0.00163056077887584"/>
        <n v="0.00163169055994367"/>
        <n v="0.00163292131809989"/>
        <n v="0.00163480925393982"/>
        <n v="0.00163699781091006"/>
        <n v="0.00163881559065307"/>
        <n v="0.00164165017130137"/>
        <n v="0.00164186331506402"/>
        <n v="0.00164232317586932"/>
        <n v="0.00164539584531931"/>
        <n v="0.00165037722908093"/>
        <n v="0.00165043239175926"/>
        <n v="0.00165160890645365"/>
        <n v="0.00165517833518609"/>
        <n v="0.00165556138125092"/>
        <n v="0.00165587525237985"/>
        <n v="0.00166009973596644"/>
        <n v="0.00166023117461356"/>
        <n v="0.00166472084164781"/>
        <n v="0.00167536568386285"/>
        <n v="0.0016792385660646"/>
        <n v="0.00168580050236855"/>
        <n v="0.0016877037037037"/>
        <n v="0.00169136920091785"/>
        <n v="0.00169267247459312"/>
        <n v="0.00169308582876627"/>
        <n v="0.00169333143503132"/>
        <n v="0.00169572794295849"/>
        <n v="0.00169578321003087"/>
        <n v="0.00170371917840171"/>
        <n v="0.00170943996260367"/>
        <n v="0.00171214113521806"/>
        <n v="0.00171307770812072"/>
        <n v="0.00171697422931792"/>
        <n v="0.00172109826185839"/>
        <n v="0.00172136623760251"/>
        <n v="0.00173740680432111"/>
        <n v="0.00174906085649887"/>
        <n v="0.00175312506297145"/>
        <n v="0.00176655897149996"/>
        <n v="0.00176678838422938"/>
        <n v="0.00177088074647246"/>
        <n v="0.00177911344853494"/>
        <n v="0.00180561772815673"/>
        <n v="0.0018059222692529"/>
        <n v="0.00180785123966942"/>
        <n v="0.00180925888233033"/>
        <n v="0.00182066454255803"/>
        <n v="0.00182263882538231"/>
        <n v="0.00182538563910277"/>
        <n v="0.00183187461835945"/>
        <n v="0.0018332249303385"/>
        <n v="0.00184088541646558"/>
        <n v="0.00185439211502312"/>
        <n v="0.00185622439690487"/>
        <n v="0.00186059633119958"/>
        <n v="0.001864"/>
        <n v="0.00186731328546384"/>
        <n v="0.0018740302397281"/>
        <n v="0.00187555905623137"/>
        <n v="0.00187983291748214"/>
        <n v="0.00188129226145755"/>
        <n v="0.001888"/>
        <n v="0.00189178425125171"/>
        <n v="0.00189249606259208"/>
        <n v="0.00190625"/>
        <n v="0.00190625128421139"/>
        <n v="0.00191023836641472"/>
        <n v="0.00191154803637657"/>
        <n v="0.001912"/>
        <n v="0.00191312016385981"/>
        <n v="0.00191695601851852"/>
        <n v="0.00192151565405493"/>
        <n v="0.00193448282810642"/>
        <n v="0.00194408275462963"/>
        <n v="0.00194572111670362"/>
        <n v="0.00194791673663494"/>
        <n v="0.00195973349251219"/>
        <n v="0.00196235329980186"/>
        <n v="0.00196451348396501"/>
        <n v="0.001968"/>
        <n v="0.00198572819732313"/>
        <n v="0.00200013436927539"/>
        <n v="0.00203746899518827"/>
        <n v="0.00206689644070706"/>
        <n v="0.00206845645057175"/>
        <n v="0.00211638367468787"/>
        <n v="0.00213767566633357"/>
        <n v="0.00214788630650241"/>
        <n v="0.00231836285598595"/>
        <n v="0.00233742382502713"/>
        <m/>
      </sharedItems>
    </cacheField>
    <cacheField name="Ke" numFmtId="0">
      <sharedItems count="709">
        <n v="0"/>
        <n v="0.0010879820482962"/>
        <n v="0.00114214666743364"/>
        <n v="0.00114248653328273"/>
        <n v="0.0011433331375174"/>
        <n v="0.0011434098998716"/>
        <n v="0.00114471218481455"/>
        <n v="0.00114704280722668"/>
        <n v="0.00115704091169565"/>
        <n v="0.00116083283313973"/>
        <n v="0.00116533626394839"/>
        <n v="0.00117549189814815"/>
        <n v="0.00117823148985074"/>
        <n v="0.00117922231581613"/>
        <n v="0.00118208166374489"/>
        <n v="0.00118228583646723"/>
        <n v="0.00118286944090375"/>
        <n v="0.00118583290175604"/>
        <n v="0.0011877583071105"/>
        <n v="0.00118943242812074"/>
        <n v="0.0011941864852363"/>
        <n v="0.00119456037935791"/>
        <n v="0.00119630137871423"/>
        <n v="0.00119653838662103"/>
        <n v="0.0011966195133677"/>
        <n v="0.0011984029329234"/>
        <n v="0.00119931116486941"/>
        <n v="0.00119974010499569"/>
        <n v="0.0012"/>
        <n v="0.00120367400495699"/>
        <n v="0.00120397214490046"/>
        <n v="0.00120414321597754"/>
        <n v="0.00120521894587096"/>
        <n v="0.00120608856955371"/>
        <n v="0.00120617283923352"/>
        <n v="0.0012069800848286"/>
        <n v="0.00120774627202543"/>
        <n v="0.00120937263794407"/>
        <n v="0.00120988210777944"/>
        <n v="0.00121107770453725"/>
        <n v="0.00121147974760839"/>
        <n v="0.00121166087962963"/>
        <n v="0.00121234522323767"/>
        <n v="0.00121300481119697"/>
        <n v="0.00121307961853984"/>
        <n v="0.00121339156618268"/>
        <n v="0.001213597036385"/>
        <n v="0.00121398705007255"/>
        <n v="0.00121409400359646"/>
        <n v="0.00121552297482231"/>
        <n v="0.00121590419404493"/>
        <n v="0.00121694227028693"/>
        <n v="0.00121714691167846"/>
        <n v="0.00121875"/>
        <n v="0.00121932632220698"/>
        <n v="0.00122102347280945"/>
        <n v="0.00122124974557297"/>
        <n v="0.00122209137557446"/>
        <n v="0.00122278420966453"/>
        <n v="0.00122281336514046"/>
        <n v="0.00122313863241673"/>
        <n v="0.00122316118908188"/>
        <n v="0.00122325898953118"/>
        <n v="0.00122392011673676"/>
        <n v="0.00122397980433323"/>
        <n v="0.00122401437229779"/>
        <n v="0.00122483748728631"/>
        <n v="0.0012253606651479"/>
        <n v="0.00122663640963523"/>
        <n v="0.00122908093278464"/>
        <n v="0.00123010474030882"/>
        <n v="0.00123122771241739"/>
        <n v="0.00123166642367692"/>
        <n v="0.00123259259259259"/>
        <n v="0.00123264301672121"/>
        <n v="0.00123316816722409"/>
        <n v="0.00123342141979186"/>
        <n v="0.00123451518050281"/>
        <n v="0.00123515356885481"/>
        <n v="0.00123531594546885"/>
        <n v="0.00123608995922112"/>
        <n v="0.00123624448423032"/>
        <n v="0.00123652907463793"/>
        <n v="0.00123670381781149"/>
        <n v="0.00123679637908936"/>
        <n v="0.00123731135821225"/>
        <n v="0.00123782429381945"/>
        <n v="0.00123947823825521"/>
        <n v="0.00124014953893024"/>
        <n v="0.00124022360125789"/>
        <n v="0.00124050752532598"/>
        <n v="0.00124097952383786"/>
        <n v="0.0012411253762919"/>
        <n v="0.001241766547889"/>
        <n v="0.00124177363770447"/>
        <n v="0.00124197411897243"/>
        <n v="0.00124246436092974"/>
        <n v="0.00124258162420591"/>
        <n v="0.00124415978691573"/>
        <n v="0.00124509664340538"/>
        <n v="0.00124595316636481"/>
        <n v="0.00124682805765879"/>
        <n v="0.00124735625440538"/>
        <n v="0.00124754116839152"/>
        <n v="0.00124901653998912"/>
        <n v="0.00124908295727517"/>
        <n v="0.0012493344397466"/>
        <n v="0.00124939406416125"/>
        <n v="0.00124969695693184"/>
        <n v="0.00124976305862012"/>
        <n v="0.00125"/>
        <n v="0.00125032803615687"/>
        <n v="0.00125040514526414"/>
        <n v="0.00125058770750892"/>
        <n v="0.00125155555555556"/>
        <n v="0.00125190271825637"/>
        <n v="0.00125322194498809"/>
        <n v="0.00125330925047387"/>
        <n v="0.00125389580949812"/>
        <n v="0.00125390511971933"/>
        <n v="0.0012543236075051"/>
        <n v="0.00125467426807447"/>
        <n v="0.00125576377633857"/>
        <n v="0.00125605612290644"/>
        <n v="0.00125644623518251"/>
        <n v="0.00125743026977595"/>
        <n v="0.00125747193468436"/>
        <n v="0.00125774754346183"/>
        <n v="0.00125902256301741"/>
        <n v="0.00125923848182431"/>
        <n v="0.00125947619972139"/>
        <n v="0.00126040833919266"/>
        <n v="0.00126097613524484"/>
        <n v="0.00126162163798861"/>
        <n v="0.00126168316419624"/>
        <n v="0.00126169793198412"/>
        <n v="0.00126229159334181"/>
        <n v="0.00126244784850482"/>
        <n v="0.00126257030578798"/>
        <n v="0.00126349870688804"/>
        <n v="0.0012635864034195"/>
        <n v="0.00126375249731288"/>
        <n v="0.00126435037677641"/>
        <n v="0.001265625"/>
        <n v="0.00126566540352919"/>
        <n v="0.00126567765529815"/>
        <n v="0.00126688310051902"/>
        <n v="0.00126745182429393"/>
        <n v="0.00126835692984566"/>
        <n v="0.00126876053803887"/>
        <n v="0.00126906790862629"/>
        <n v="0.00127051851851852"/>
        <n v="0.00127119338469019"/>
        <n v="0.00127140325831547"/>
        <n v="0.00127156575520833"/>
        <n v="0.00127156894503833"/>
        <n v="0.00127179595721886"/>
        <n v="0.00127193627120435"/>
        <n v="0.00127213515163851"/>
        <n v="0.00127223201860294"/>
        <n v="0.00127255837514063"/>
        <n v="0.00127289220751253"/>
        <n v="0.00127306656124084"/>
        <n v="0.00127320138443162"/>
        <n v="0.00127336850276729"/>
        <n v="0.00127370325885769"/>
        <n v="0.00127379891758539"/>
        <n v="0.0012739968707889"/>
        <n v="0.00127497896284711"/>
        <n v="0.00127519776898886"/>
        <n v="0.00127528114063238"/>
        <n v="0.00127562061220678"/>
        <n v="0.00127652755758827"/>
        <n v="0.00127653949968"/>
        <n v="0.00127661306737228"/>
        <n v="0.00127671743167631"/>
        <n v="0.00127672929834771"/>
        <n v="0.00127742049627573"/>
        <n v="0.00127743812670368"/>
        <n v="0.00127753760070884"/>
        <n v="0.00127759250241717"/>
        <n v="0.00127807315162999"/>
        <n v="0.00127829922056286"/>
        <n v="0.00127886282183417"/>
        <n v="0.00127920654147674"/>
        <n v="0.00127922040395673"/>
        <n v="0.00128073711735207"/>
        <n v="0.0012812083818001"/>
        <n v="0.00128125"/>
        <n v="0.0012813153470827"/>
        <n v="0.00128184585803557"/>
        <n v="0.00128207997195275"/>
        <n v="0.00128309057758585"/>
        <n v="0.00128324087418317"/>
        <n v="0.00128340624328551"/>
        <n v="0.00128399884259259"/>
        <n v="0.00128421139146873"/>
        <n v="0.00128464550589812"/>
        <n v="0.00128498273717477"/>
        <n v="0.00128504090309907"/>
        <n v="0.0012850509603395"/>
        <n v="0.00128529087417774"/>
        <n v="0.00128539034661484"/>
        <n v="0.00128582069131268"/>
        <n v="0.00128663281276224"/>
        <n v="0.00128773067198844"/>
        <n v="0.00128826269016046"/>
        <n v="0.00128894371644791"/>
        <n v="0.0012890650402164"/>
        <n v="0.00128922639069734"/>
        <n v="0.00128948148148148"/>
        <n v="0.00129043467669116"/>
        <n v="0.00129071926725144"/>
        <n v="0.00129090762282368"/>
        <n v="0.00129111458847532"/>
        <n v="0.00129163089884562"/>
        <n v="0.00129164274137681"/>
        <n v="0.00129178797466625"/>
        <n v="0.00129247516455118"/>
        <n v="0.00129301583699511"/>
        <n v="0.00129351420594216"/>
        <n v="0.00129370202567266"/>
        <n v="0.00129392039655927"/>
        <n v="0.00129398239697403"/>
        <n v="0.0012949005091416"/>
        <n v="0.00129553421734492"/>
        <n v="0.0012958181581759"/>
        <n v="0.0012961993949383"/>
        <n v="0.0012962962962963"/>
        <n v="0.00129672344579069"/>
        <n v="0.00129672991875724"/>
        <n v="0.00129757785467128"/>
        <n v="0.0012980324687208"/>
        <n v="0.00129806638682378"/>
        <n v="0.00129807175497273"/>
        <n v="0.00129868664771687"/>
        <n v="0.00129912216707671"/>
        <n v="0.00129935115920902"/>
        <n v="0.00129985259671553"/>
        <n v="0.00130066255115886"/>
        <n v="0.00130099684828445"/>
        <n v="0.00130112318431684"/>
        <n v="0.00130150542607325"/>
        <n v="0.00130183987402096"/>
        <n v="0.00130244062136346"/>
        <n v="0.00130296421566999"/>
        <n v="0.00130298304147829"/>
        <n v="0.00130406533151705"/>
        <n v="0.00130418955833143"/>
        <n v="0.00130427719446043"/>
        <n v="0.00130436597378746"/>
        <n v="0.00130534596324936"/>
        <n v="0.00130571340179791"/>
        <n v="0.0013058769441141"/>
        <n v="0.00130607444027247"/>
        <n v="0.00130639343535059"/>
        <n v="0.00130688702618634"/>
        <n v="0.00130798065705885"/>
        <n v="0.00130837792253045"/>
        <n v="0.00130844444444444"/>
        <n v="0.00130916924285387"/>
        <n v="0.00130958222389594"/>
        <n v="0.00130978610618595"/>
        <n v="0.00131025538069338"/>
        <n v="0.00131033522864974"/>
        <n v="0.00131061833778689"/>
        <n v="0.00131123549560035"/>
        <n v="0.00131150179772034"/>
        <n v="0.00131195103554317"/>
        <n v="0.00131205812158984"/>
        <n v="0.00131214462749672"/>
        <n v="0.0013125"/>
        <n v="0.00131284989127962"/>
        <n v="0.00131334791265663"/>
        <n v="0.00131360513375993"/>
        <n v="0.00131372939562122"/>
        <n v="0.00131396353479231"/>
        <n v="0.00131425329603775"/>
        <n v="0.00131456767609171"/>
        <n v="0.00131492439184747"/>
        <n v="0.00131503246486398"/>
        <n v="0.00131517505644584"/>
        <n v="0.00131580065002405"/>
        <n v="0.001316137855158"/>
        <n v="0.00131639885292826"/>
        <n v="0.00131652428958763"/>
        <n v="0.00131684453348487"/>
        <n v="0.00131703164247543"/>
        <n v="0.00131715049015709"/>
        <n v="0.00131786245006231"/>
        <n v="0.00131789291124918"/>
        <n v="0.00131811157002484"/>
        <n v="0.00131824322621574"/>
        <n v="0.00131866078317901"/>
        <n v="0.001318968076079"/>
        <n v="0.00131930131781161"/>
        <n v="0.00131992098338236"/>
        <n v="0.00132016782407407"/>
        <n v="0.00132046925741447"/>
        <n v="0.00132093088019374"/>
        <n v="0.00132106413994169"/>
        <n v="0.00132123143473301"/>
        <n v="0.00132145286927062"/>
        <n v="0.00132159022903845"/>
        <n v="0.00132234530062043"/>
        <n v="0.00132255842535018"/>
        <n v="0.00132272520877342"/>
        <n v="0.00132434299745212"/>
        <n v="0.00132454766167535"/>
        <n v="0.00132470020190388"/>
        <n v="0.00132497448607669"/>
        <n v="0.00132505619871274"/>
        <n v="0.00132509128817204"/>
        <n v="0.0013251166978981"/>
        <n v="0.00132569906750481"/>
        <n v="0.00132573416983293"/>
        <n v="0.00132591345979816"/>
        <n v="0.00132620334625244"/>
        <n v="0.00132701497270994"/>
        <n v="0.00132740740740741"/>
        <n v="0.00132752170641506"/>
        <n v="0.00132845047670482"/>
        <n v="0.00132848859422667"/>
        <n v="0.0013291852479701"/>
        <n v="0.00132960486436518"/>
        <n v="0.00132981522374756"/>
        <n v="0.00132992296753691"/>
        <n v="0.00132997116622512"/>
        <n v="0.00133036885843417"/>
        <n v="0.00133052354884705"/>
        <n v="0.00133177667331825"/>
        <n v="0.00133214814814815"/>
        <n v="0.0013323686088895"/>
        <n v="0.00133289423988802"/>
        <n v="0.00133308271378314"/>
        <n v="0.00133333333333333"/>
        <n v="0.0013335082418472"/>
        <n v="0.00133429559262865"/>
        <n v="0.00133456145340051"/>
        <n v="0.00133478897421391"/>
        <n v="0.00133494982110515"/>
        <n v="0.00133519821411979"/>
        <n v="0.00133536326811465"/>
        <n v="0.00133557984712748"/>
        <n v="0.00133565659824894"/>
        <n v="0.0013360729843018"/>
        <n v="0.00133670250914484"/>
        <n v="0.00133680840034284"/>
        <n v="0.00133705052344106"/>
        <n v="0.00133763109249162"/>
        <n v="0.00133772699861623"/>
        <n v="0.00133784464263991"/>
        <n v="0.00133808355544246"/>
        <n v="0.00133831921927944"/>
        <n v="0.00133884040702418"/>
        <n v="0.00134015093128227"/>
        <n v="0.00134068017276664"/>
        <n v="0.00134068017348532"/>
        <n v="0.00134092729236894"/>
        <n v="0.0013413770039772"/>
        <n v="0.00134174511416962"/>
        <n v="0.00134186700439499"/>
        <n v="0.0013420796380204"/>
        <n v="0.00134220829716435"/>
        <n v="0.00134246737606854"/>
        <n v="0.00134371896207489"/>
        <n v="0.0013437985488701"/>
        <n v="0.00134384110787172"/>
        <n v="0.00134440880044382"/>
        <n v="0.00134470437487781"/>
        <n v="0.00134482077244832"/>
        <n v="0.00134546118893418"/>
        <n v="0.00134562329417782"/>
        <n v="0.00134581947777516"/>
        <n v="0.00134617239132595"/>
        <n v="0.00134637037037037"/>
        <n v="0.00134744575523206"/>
        <n v="0.00134774958165853"/>
        <n v="0.0013482407298065"/>
        <n v="0.00134859308937163"/>
        <n v="0.00134887450008061"/>
        <n v="0.00134913143761254"/>
        <n v="0.00134930005059875"/>
        <n v="0.00134947666968263"/>
        <n v="0.00135122403566714"/>
        <n v="0.00135127147671655"/>
        <n v="0.00135159775147457"/>
        <n v="0.00135176645995162"/>
        <n v="0.00135215807809659"/>
        <n v="0.00135249953303174"/>
        <n v="0.00135251305039842"/>
        <n v="0.00135263322131839"/>
        <n v="0.00135266908310608"/>
        <n v="0.00135267582466848"/>
        <n v="0.00135341134993448"/>
        <n v="0.00135364345615124"/>
        <n v="0.00135372982608763"/>
        <n v="0.00135394925608482"/>
        <n v="0.00135446866301301"/>
        <n v="0.00135449735449735"/>
        <n v="0.00135480702467442"/>
        <n v="0.00135608320210516"/>
        <n v="0.00135702993169856"/>
        <n v="0.00135719903480592"/>
        <n v="0.00135722520722296"/>
        <n v="0.00135726716313169"/>
        <n v="0.00135837096104746"/>
        <n v="0.00135850461246279"/>
        <n v="0.00135886333205498"/>
        <n v="0.0013592019475648"/>
        <n v="0.00135929615938769"/>
        <n v="0.00135978178843474"/>
        <n v="0.00135986893265336"/>
        <n v="0.00136025304333948"/>
        <n v="0.00136035954605104"/>
        <n v="0.00136076817558299"/>
        <n v="0.001360868377775"/>
        <n v="0.00136139755627537"/>
        <n v="0.00136176200655632"/>
        <n v="0.00136220954336367"/>
        <n v="0.00136297534272137"/>
        <n v="0.00136299479147931"/>
        <n v="0.0013634006714533"/>
        <n v="0.00136388038478838"/>
        <n v="0.00136410950487393"/>
        <n v="0.00136484935488894"/>
        <n v="0.00136489239552325"/>
        <n v="0.00136533333333333"/>
        <n v="0.00136640092052273"/>
        <n v="0.00136655143242418"/>
        <n v="0.00136656894270968"/>
        <n v="0.00136671930399695"/>
        <n v="0.00136681732030908"/>
        <n v="0.00136682342787926"/>
        <n v="0.00136771235660692"/>
        <n v="0.0013678623978303"/>
        <n v="0.00136826846123783"/>
        <n v="0.00136831875607386"/>
        <n v="0.00136848419060712"/>
        <n v="0.00136898070451555"/>
        <n v="0.00136960335191246"/>
        <n v="0.00137011278916601"/>
        <n v="0.00137021161632523"/>
        <n v="0.00137054848300129"/>
        <n v="0.00137084376727706"/>
        <n v="0.00137103589228535"/>
        <n v="0.00137177719976142"/>
        <n v="0.00137227407028061"/>
        <n v="0.00137328072777708"/>
        <n v="0.00137357005207266"/>
        <n v="0.0013736154825313"/>
        <n v="0.00137416431146656"/>
        <n v="0.001375"/>
        <n v="0.00137516640640703"/>
        <n v="0.00137524351633407"/>
        <n v="0.001376"/>
        <n v="0.00137631451416939"/>
        <n v="0.00137674117265954"/>
        <n v="0.00137704629078811"/>
        <n v="0.00137752956814236"/>
        <n v="0.00137766502640644"/>
        <n v="0.00137783181711853"/>
        <n v="0.001378389750584"/>
        <n v="0.00137920724255523"/>
        <n v="0.0013810444887992"/>
        <n v="0.0013819517106588"/>
        <n v="0.00138233838858941"/>
        <n v="0.00138235641194221"/>
        <n v="0.00138252881617884"/>
        <n v="0.00138275668706535"/>
        <n v="0.00138301003395782"/>
        <n v="0.00138346354166667"/>
        <n v="0.00138403592886597"/>
        <n v="0.00138434680515976"/>
        <n v="0.00138504155124654"/>
        <n v="0.00138536544277942"/>
        <n v="0.0013858345397032"/>
        <n v="0.00138610032455539"/>
        <n v="0.00138677408997668"/>
        <n v="0.00138695055934696"/>
        <n v="0.00138741377151149"/>
        <n v="0.00138749012540621"/>
        <n v="0.00138790956635829"/>
        <n v="0.00138795610266537"/>
        <n v="0.00138816013805779"/>
        <n v="0.00138834781394936"/>
        <n v="0.00138862782685744"/>
        <n v="0.00138921879955572"/>
        <n v="0.00139038994974445"/>
        <n v="0.00139100302028486"/>
        <n v="0.00139209279254115"/>
        <n v="0.00139224542082797"/>
        <n v="0.00139241655135717"/>
        <n v="0.00139287841676006"/>
        <n v="0.0013931755829904"/>
        <n v="0.00139407109762598"/>
        <n v="0.00139429642822456"/>
        <n v="0.00139534096306499"/>
        <n v="0.00139542999353285"/>
        <n v="0.00139560958401602"/>
        <n v="0.00139576547203148"/>
        <n v="0.00139603389342519"/>
        <n v="0.00139724875114343"/>
        <n v="0.00139750098873195"/>
        <n v="0.00139827036868457"/>
        <n v="0.00139839647110538"/>
        <n v="0.00139859004640946"/>
        <n v="0.00139915386869368"/>
        <n v="0.0013992144169659"/>
        <n v="0.00139927963649155"/>
        <n v="0.00140023102846293"/>
        <n v="0.00140073160420752"/>
        <n v="0.00140142996206908"/>
        <n v="0.00140169387795392"/>
        <n v="0.00140326578218399"/>
        <n v="0.00140373609761365"/>
        <n v="0.00140386796779458"/>
        <n v="0.00140429928845345"/>
        <n v="0.00140485017823983"/>
        <n v="0.00140565758876645"/>
        <n v="0.00140637407405649"/>
        <n v="0.00140668340722693"/>
        <n v="0.00140683534697966"/>
        <n v="0.00140714286454887"/>
        <n v="0.00140775814212657"/>
        <n v="0.00140859255544749"/>
        <n v="0.00140974787457234"/>
        <n v="0.00140980963164318"/>
        <n v="0.00140997290678311"/>
        <n v="0.00141048513130446"/>
        <n v="0.00141090485730522"/>
        <n v="0.00141092541735892"/>
        <n v="0.00141110952919277"/>
        <n v="0.00141118639886158"/>
        <n v="0.00141125731736919"/>
        <n v="0.00141139963534444"/>
        <n v="0.0014134110787172"/>
        <n v="0.00141440276044395"/>
        <n v="0.00141460905349794"/>
        <n v="0.00141502067021551"/>
        <n v="0.00141607242198958"/>
        <n v="0.00141668330127059"/>
        <n v="0.00141721911901067"/>
        <n v="0.00141795851229509"/>
        <n v="0.00141805815079623"/>
        <n v="0.00141818142175365"/>
        <n v="0.00141896112509222"/>
        <n v="0.00141939355972076"/>
        <n v="0.00142081760331236"/>
        <n v="0.00142098368798171"/>
        <n v="0.00142149001312145"/>
        <n v="0.00142155510424493"/>
        <n v="0.00142222222222222"/>
        <n v="0.0014224289645515"/>
        <n v="0.00142274052478134"/>
        <n v="0.0014239464758455"/>
        <n v="0.00142414167990605"/>
        <n v="0.00142553984221866"/>
        <n v="0.00142595304294236"/>
        <n v="0.001427556458589"/>
        <n v="0.00142771081777151"/>
        <n v="0.00142775859686086"/>
        <n v="0.00142868024721325"/>
        <n v="0.00142955586382176"/>
        <n v="0.00142971692206929"/>
        <n v="0.0014306880174529"/>
        <n v="0.00143119773320542"/>
        <n v="0.00143219383921863"/>
        <n v="0.00143293042701327"/>
        <n v="0.00143331485345665"/>
        <n v="0.00143340537191812"/>
        <n v="0.00143366095225978"/>
        <n v="0.00143383601443898"/>
        <n v="0.00143425104300046"/>
        <n v="0.00143604252400549"/>
        <n v="0.00143847126671626"/>
        <n v="0.0014397142440589"/>
        <n v="0.00143999975337469"/>
        <n v="0.00144107064128667"/>
        <n v="0.00144117821254417"/>
        <n v="0.00144118518518519"/>
        <n v="0.00144254448791521"/>
        <n v="0.00144316563354554"/>
        <n v="0.00144316904219988"/>
        <n v="0.00144404273198696"/>
        <n v="0.00144410482740716"/>
        <n v="0.00144461908284024"/>
        <n v="0.00144492050845023"/>
        <n v="0.0014452226786578"/>
        <n v="0.0014477380174111"/>
        <n v="0.00144817211009838"/>
        <n v="0.00144852898683336"/>
        <n v="0.00144855967078189"/>
        <n v="0.00145048836225474"/>
        <n v="0.00145068370050109"/>
        <n v="0.00145142262640149"/>
        <n v="0.00145287515611423"/>
        <n v="0.00145292689037083"/>
        <n v="0.00145927993544653"/>
        <n v="0.00145954513774164"/>
        <n v="0.00146014814814815"/>
        <n v="0.00146033072434432"/>
        <n v="0.00146436039666594"/>
        <n v="0.00146449231437324"/>
        <n v="0.00146480361839402"/>
        <n v="0.00146484375"/>
        <n v="0.00146517864797668"/>
        <n v="0.00146583274558738"/>
        <n v="0.00146734105159743"/>
        <n v="0.00146872177789907"/>
        <n v="0.00147101298387259"/>
        <n v="0.00147113984294681"/>
        <n v="0.00147172331601659"/>
        <n v="0.00147196369156228"/>
        <n v="0.00147232360330589"/>
        <n v="0.0014741660244105"/>
        <n v="0.00147435830560995"/>
        <n v="0.00147523431575659"/>
        <n v="0.0014761255215554"/>
        <n v="0.00147842880190282"/>
        <n v="0.00147911111111111"/>
        <n v="0.00148148148148148"/>
        <n v="0.00148350444208432"/>
        <n v="0.00148389531999281"/>
        <n v="0.00148414605003333"/>
        <n v="0.00148486942138572"/>
        <n v="0.00148776435543827"/>
        <n v="0.00148854863168253"/>
        <n v="0.00148897704908716"/>
        <n v="0.00149083729207881"/>
        <n v="0.00149217488950212"/>
        <n v="0.00149278251821864"/>
        <n v="0.00149514379963777"/>
        <n v="0.00149557184790129"/>
        <n v="0.00149679868559831"/>
        <n v="0.00150011591656577"/>
        <n v="0.00150034293552812"/>
        <n v="0.00150262960180316"/>
        <n v="0.0015031143025234"/>
        <n v="0.00150493522437741"/>
        <n v="0.00151052331240979"/>
        <n v="0.00151168383233426"/>
        <n v="0.00151288879344041"/>
        <n v="0.00151458638884674"/>
        <n v="0.00151518542139871"/>
        <n v="0.00151703703703704"/>
        <n v="0.0015172706978634"/>
        <n v="0.0015188146520544"/>
        <n v="0.00151993093255027"/>
        <n v="0.00152177640603567"/>
        <n v="0.00152810962553968"/>
        <n v="0.00153010332231334"/>
        <n v="0.00153083539874617"/>
        <n v="0.00153818252651518"/>
        <n v="0.00154258931065371"/>
        <n v="0.00154320987654321"/>
        <n v="0.0015540363296397"/>
        <n v="0.00156052112640141"/>
        <n v="0.00156291370300013"/>
        <n v="0.00156292818604907"/>
        <n v="0.0015653383477208"/>
        <n v="0.00159016893954814"/>
        <n v="0.00159278737791134"/>
        <n v="0.00161797894659198"/>
        <n v="0.00162152935821575"/>
        <n v="0.00162533004232761"/>
        <n v="0.00162550293195054"/>
        <n v="0.00163575329995448"/>
        <n v="0.00163587157277367"/>
        <n v="0.00164341015145005"/>
        <n v="0.00164539584531931"/>
        <n v="0.00165237074900757"/>
        <n v="0.00165490504961592"/>
        <n v="0.0016584873088028"/>
        <n v="0.00166222267694833"/>
        <n v="0.001664"/>
        <n v="0.00167842512517069"/>
        <n v="0.00168"/>
        <n v="0.00168644872045336"/>
        <n v="0.00168927500889092"/>
        <n v="0.00169562566681908"/>
        <n v="0.001696"/>
        <n v="0.00169994212962963"/>
        <n v="0.00170687300864816"/>
        <n v="0.00171875"/>
        <n v="0.00171900826446281"/>
        <n v="0.00171954029165015"/>
        <n v="0.00172102829853173"/>
        <n v="0.00172820892125626"/>
        <n v="0.00173142505557565"/>
        <n v="0.00174643093024437"/>
        <n v="0.00174954483386436"/>
        <n v="0.00174967279068416"/>
        <n v="0.00175952077259475"/>
        <n v="0.0017598420172357"/>
        <n v="0.00177281114580935"/>
        <n v="0.001776"/>
        <n v="0.00178132233796296"/>
        <n v="0.001784"/>
        <n v="0.00180611780788184"/>
        <n v="0.00183863283635253"/>
        <n v="0.00184362422768352"/>
        <n v="0.00189855193422413"/>
        <n v="0.00190709187752232"/>
        <n v="0.00194403972723771"/>
        <n v="0.00198934715071043"/>
        <n v="0.00210922071734614"/>
        <n v="0.00217046498038234"/>
        <m/>
      </sharedItems>
    </cacheField>
    <cacheField name="STOMACH REPLETION" numFmtId="0">
      <sharedItems count="5">
        <n v="0"/>
        <n v="1"/>
        <n v="2"/>
        <n v="3"/>
        <m/>
      </sharedItems>
    </cacheField>
    <cacheField name="STOMACH WEIGHT (g)" numFmtId="0">
      <sharedItems count="582">
        <n v="1.9"/>
        <n v="3.5"/>
        <n v="3.55"/>
        <n v="3.68"/>
        <n v="3.76"/>
        <n v="3.8"/>
        <n v="3.89"/>
        <n v="3.99"/>
        <n v="4.01"/>
        <n v="4.23"/>
        <n v="4.26"/>
        <n v="4.33"/>
        <n v="4.39"/>
        <n v="4.43"/>
        <n v="4.5"/>
        <n v="4.73"/>
        <n v="4.78"/>
        <n v="4.81"/>
        <n v="4.84"/>
        <n v="4.88"/>
        <n v="4.89"/>
        <n v="4.9"/>
        <n v="4.96"/>
        <n v="4.98"/>
        <n v="5"/>
        <n v="5.02"/>
        <n v="5.14"/>
        <n v="5.19"/>
        <n v="5.28"/>
        <n v="5.3"/>
        <n v="5.36"/>
        <n v="5.43"/>
        <n v="5.47"/>
        <n v="5.49"/>
        <n v="5.5"/>
        <n v="5.53"/>
        <n v="5.57"/>
        <n v="5.6"/>
        <n v="5.61"/>
        <n v="5.63"/>
        <n v="5.7"/>
        <n v="5.71"/>
        <n v="5.72"/>
        <n v="5.8"/>
        <n v="5.81"/>
        <n v="5.85"/>
        <n v="5.86"/>
        <n v="5.89"/>
        <n v="5.9"/>
        <n v="5.92"/>
        <n v="5.93"/>
        <n v="5.94"/>
        <n v="5.95"/>
        <n v="6"/>
        <n v="6.03"/>
        <n v="6.04"/>
        <n v="6.07"/>
        <n v="6.08"/>
        <n v="6.09"/>
        <n v="6.1"/>
        <n v="6.11"/>
        <n v="6.12"/>
        <n v="6.16"/>
        <n v="6.17"/>
        <n v="6.18"/>
        <n v="6.2"/>
        <n v="6.21"/>
        <n v="6.22"/>
        <n v="6.23"/>
        <n v="6.24"/>
        <n v="6.25"/>
        <n v="6.27"/>
        <n v="6.3"/>
        <n v="6.31"/>
        <n v="6.32"/>
        <n v="6.33"/>
        <n v="6.36"/>
        <n v="6.37"/>
        <n v="6.38"/>
        <n v="6.39"/>
        <n v="6.41"/>
        <n v="6.42"/>
        <n v="6.44"/>
        <n v="6.45"/>
        <n v="6.47"/>
        <n v="6.5"/>
        <n v="6.51"/>
        <n v="6.52"/>
        <n v="6.53"/>
        <n v="6.54"/>
        <n v="6.55"/>
        <n v="6.56"/>
        <n v="6.57"/>
        <n v="6.6"/>
        <n v="6.61"/>
        <n v="6.62"/>
        <n v="6.63"/>
        <n v="6.64"/>
        <n v="6.66"/>
        <n v="6.67"/>
        <n v="6.68"/>
        <n v="6.69"/>
        <n v="6.7"/>
        <n v="6.71"/>
        <n v="6.72"/>
        <n v="6.74"/>
        <n v="6.76"/>
        <n v="6.78"/>
        <n v="6.79"/>
        <n v="6.8"/>
        <n v="6.81"/>
        <n v="6.82"/>
        <n v="6.83"/>
        <n v="6.84"/>
        <n v="6.85"/>
        <n v="6.86"/>
        <n v="6.87"/>
        <n v="6.88"/>
        <n v="6.89"/>
        <n v="6.9"/>
        <n v="6.91"/>
        <n v="6.93"/>
        <n v="6.94"/>
        <n v="6.96"/>
        <n v="6.98"/>
        <n v="6.99"/>
        <n v="7"/>
        <n v="7.03"/>
        <n v="7.04"/>
        <n v="7.05"/>
        <n v="7.06"/>
        <n v="7.07"/>
        <n v="7.08"/>
        <n v="7.09"/>
        <n v="7.1"/>
        <n v="7.11"/>
        <n v="7.12"/>
        <n v="7.14"/>
        <n v="7.16"/>
        <n v="7.17"/>
        <n v="7.2"/>
        <n v="7.21"/>
        <n v="7.22"/>
        <n v="7.23"/>
        <n v="7.24"/>
        <n v="7.25"/>
        <n v="7.26"/>
        <n v="7.27"/>
        <n v="7.28"/>
        <n v="7.29"/>
        <n v="7.3"/>
        <n v="7.31"/>
        <n v="7.32"/>
        <n v="7.33"/>
        <n v="7.34"/>
        <n v="7.37"/>
        <n v="7.38"/>
        <n v="7.4"/>
        <n v="7.41"/>
        <n v="7.43"/>
        <n v="7.44"/>
        <n v="7.45"/>
        <n v="7.46"/>
        <n v="7.47"/>
        <n v="7.48"/>
        <n v="7.51"/>
        <n v="7.52"/>
        <n v="7.53"/>
        <n v="7.54"/>
        <n v="7.55"/>
        <n v="7.56"/>
        <n v="7.57"/>
        <n v="7.58"/>
        <n v="7.6"/>
        <n v="7.61"/>
        <n v="7.62"/>
        <n v="7.65"/>
        <n v="7.66"/>
        <n v="7.67"/>
        <n v="7.68"/>
        <n v="7.69"/>
        <n v="7.7"/>
        <n v="7.71"/>
        <n v="7.72"/>
        <n v="7.73"/>
        <n v="7.74"/>
        <n v="7.75"/>
        <n v="7.78"/>
        <n v="7.81"/>
        <n v="7.83"/>
        <n v="7.84"/>
        <n v="7.85"/>
        <n v="7.86"/>
        <n v="7.88"/>
        <n v="7.89"/>
        <n v="7.9"/>
        <n v="7.92"/>
        <n v="7.93"/>
        <n v="7.94"/>
        <n v="7.95"/>
        <n v="7.96"/>
        <n v="7.97"/>
        <n v="7.98"/>
        <n v="7.99"/>
        <n v="8"/>
        <n v="8.01"/>
        <n v="8.02"/>
        <n v="8.03"/>
        <n v="8.04"/>
        <n v="8.05"/>
        <n v="8.07"/>
        <n v="8.08"/>
        <n v="8.09"/>
        <n v="8.1"/>
        <n v="8.11"/>
        <n v="8.12"/>
        <n v="8.13"/>
        <n v="8.14"/>
        <n v="8.15"/>
        <n v="8.16"/>
        <n v="8.17"/>
        <n v="8.18"/>
        <n v="8.2"/>
        <n v="8.23"/>
        <n v="8.24"/>
        <n v="8.26"/>
        <n v="8.28"/>
        <n v="8.29"/>
        <n v="8.3"/>
        <n v="8.31"/>
        <n v="8.32"/>
        <n v="8.33"/>
        <n v="8.34"/>
        <n v="8.35"/>
        <n v="8.36"/>
        <n v="8.37"/>
        <n v="8.41"/>
        <n v="8.42"/>
        <n v="8.44"/>
        <n v="8.45"/>
        <n v="8.47"/>
        <n v="8.48"/>
        <n v="8.49"/>
        <n v="8.5"/>
        <n v="8.52"/>
        <n v="8.58"/>
        <n v="8.59"/>
        <n v="8.61"/>
        <n v="8.62"/>
        <n v="8.65"/>
        <n v="8.66"/>
        <n v="8.67"/>
        <n v="8.68"/>
        <n v="8.69"/>
        <n v="8.7"/>
        <n v="8.71"/>
        <n v="8.72"/>
        <n v="8.73"/>
        <n v="8.75"/>
        <n v="8.76"/>
        <n v="8.78"/>
        <n v="8.8"/>
        <n v="8.82"/>
        <n v="8.84"/>
        <n v="8.85"/>
        <n v="8.86"/>
        <n v="8.87"/>
        <n v="8.89"/>
        <n v="8.9"/>
        <n v="8.95"/>
        <n v="8.98"/>
        <n v="9"/>
        <n v="9.01"/>
        <n v="9.02"/>
        <n v="9.06"/>
        <n v="9.09"/>
        <n v="9.1"/>
        <n v="9.12"/>
        <n v="9.14"/>
        <n v="9.15"/>
        <n v="9.16"/>
        <n v="9.2"/>
        <n v="9.22"/>
        <n v="9.24"/>
        <n v="9.25"/>
        <n v="9.26"/>
        <n v="9.27"/>
        <n v="9.28"/>
        <n v="9.3"/>
        <n v="9.31"/>
        <n v="9.33"/>
        <n v="9.36"/>
        <n v="9.38"/>
        <n v="9.4"/>
        <n v="9.41"/>
        <n v="9.42"/>
        <n v="9.46"/>
        <n v="9.47"/>
        <n v="9.48"/>
        <n v="9.52"/>
        <n v="9.53"/>
        <n v="9.55"/>
        <n v="9.59"/>
        <n v="9.61"/>
        <n v="9.63"/>
        <n v="9.64"/>
        <n v="9.66"/>
        <n v="9.69"/>
        <n v="9.7"/>
        <n v="9.74"/>
        <n v="9.76"/>
        <n v="9.78"/>
        <n v="9.82"/>
        <n v="9.83"/>
        <n v="9.87"/>
        <n v="9.88"/>
        <n v="9.97"/>
        <n v="10.03"/>
        <n v="10.07"/>
        <n v="10.09"/>
        <n v="10.1"/>
        <n v="10.11"/>
        <n v="10.13"/>
        <n v="10.21"/>
        <n v="10.26"/>
        <n v="10.29"/>
        <n v="10.31"/>
        <n v="10.34"/>
        <n v="10.35"/>
        <n v="10.42"/>
        <n v="10.46"/>
        <n v="10.5"/>
        <n v="10.51"/>
        <n v="10.57"/>
        <n v="10.67"/>
        <n v="10.68"/>
        <n v="10.71"/>
        <n v="10.8"/>
        <n v="10.83"/>
        <n v="10.84"/>
        <n v="10.86"/>
        <n v="10.95"/>
        <n v="10.98"/>
        <n v="11"/>
        <n v="11.14"/>
        <n v="11.2"/>
        <n v="11.29"/>
        <n v="11.3"/>
        <n v="11.34"/>
        <n v="11.4"/>
        <n v="11.44"/>
        <n v="11.67"/>
        <n v="11.75"/>
        <n v="11.81"/>
        <n v="11.85"/>
        <n v="11.9"/>
        <n v="11.93"/>
        <n v="12.01"/>
        <n v="12.03"/>
        <n v="12.05"/>
        <n v="12.11"/>
        <n v="12.13"/>
        <n v="12.14"/>
        <n v="12.2"/>
        <n v="12.23"/>
        <n v="12.59"/>
        <n v="12.61"/>
        <n v="12.81"/>
        <n v="12.86"/>
        <n v="12.95"/>
        <n v="13.06"/>
        <n v="13.07"/>
        <n v="13.14"/>
        <n v="13.24"/>
        <n v="13.36"/>
        <n v="13.39"/>
        <n v="13.4"/>
        <n v="13.41"/>
        <n v="13.47"/>
        <n v="13.6"/>
        <n v="13.61"/>
        <n v="13.64"/>
        <n v="13.68"/>
        <n v="13.72"/>
        <n v="13.84"/>
        <n v="13.9"/>
        <n v="13.97"/>
        <n v="14.08"/>
        <n v="14.12"/>
        <n v="14.19"/>
        <n v="14.2"/>
        <n v="14.23"/>
        <n v="14.27"/>
        <n v="14.39"/>
        <n v="14.53"/>
        <n v="14.69"/>
        <n v="14.74"/>
        <n v="14.75"/>
        <n v="14.83"/>
        <n v="14.87"/>
        <n v="14.97"/>
        <n v="15.06"/>
        <n v="15.14"/>
        <n v="15.28"/>
        <n v="15.3"/>
        <n v="15.32"/>
        <n v="15.65"/>
        <n v="15.68"/>
        <n v="15.71"/>
        <n v="15.75"/>
        <n v="15.87"/>
        <n v="15.99"/>
        <n v="16.08"/>
        <n v="16.09"/>
        <n v="16.21"/>
        <n v="16.24"/>
        <n v="16.25"/>
        <n v="16.26"/>
        <n v="16.4"/>
        <n v="16.5"/>
        <n v="16.63"/>
        <n v="16.68"/>
        <n v="16.72"/>
        <n v="16.8"/>
        <n v="16.95"/>
        <n v="16.99"/>
        <n v="17.11"/>
        <n v="17.4"/>
        <n v="17.58"/>
        <n v="17.83"/>
        <n v="17.88"/>
        <n v="17.89"/>
        <n v="18.07"/>
        <n v="18.08"/>
        <n v="18.1"/>
        <n v="18.3"/>
        <n v="18.4"/>
        <n v="18.43"/>
        <n v="18.46"/>
        <n v="18.62"/>
        <n v="18.74"/>
        <n v="18.99"/>
        <n v="19"/>
        <n v="19.1"/>
        <n v="19.38"/>
        <n v="19.65"/>
        <n v="19.8"/>
        <n v="19.9"/>
        <n v="20"/>
        <n v="20.25"/>
        <n v="20.3"/>
        <n v="20.6"/>
        <n v="20.65"/>
        <n v="20.92"/>
        <n v="21.07"/>
        <n v="21.1"/>
        <n v="21.41"/>
        <n v="21.53"/>
        <n v="21.8"/>
        <n v="22.01"/>
        <n v="22.1"/>
        <n v="22.6"/>
        <n v="22.64"/>
        <n v="22.66"/>
        <n v="22.7"/>
        <n v="22.78"/>
        <n v="22.79"/>
        <n v="22.84"/>
        <n v="23.03"/>
        <n v="23.16"/>
        <n v="23.18"/>
        <n v="23.3"/>
        <n v="23.69"/>
        <n v="23.86"/>
        <n v="24.1"/>
        <n v="24.2"/>
        <n v="24.34"/>
        <n v="24.52"/>
        <n v="24.64"/>
        <n v="24.88"/>
        <n v="25.4"/>
        <n v="26.94"/>
        <n v="27.11"/>
        <n v="27.2"/>
        <n v="28.4"/>
        <n v="28.44"/>
        <n v="28.48"/>
        <n v="28.65"/>
        <n v="29.89"/>
        <n v="30"/>
        <n v="30.06"/>
        <n v="30.16"/>
        <n v="30.79"/>
        <n v="31.15"/>
        <n v="31.28"/>
        <n v="31.42"/>
        <n v="31.5"/>
        <n v="31.68"/>
        <n v="31.83"/>
        <n v="32.34"/>
        <n v="32.67"/>
        <n v="33.52"/>
        <n v="34.17"/>
        <n v="35.59"/>
        <n v="35.75"/>
        <n v="37.29"/>
        <n v="38.05"/>
        <n v="38.61"/>
        <n v="38.88"/>
        <n v="39.79"/>
        <n v="40"/>
        <n v="40.14"/>
        <n v="40.16"/>
        <n v="40.29"/>
        <n v="40.76"/>
        <n v="40.89"/>
        <n v="42"/>
        <n v="42.01"/>
        <n v="42.15"/>
        <n v="42.23"/>
        <n v="42.42"/>
        <n v="42.71"/>
        <n v="42.75"/>
        <n v="42.94"/>
        <n v="45.79"/>
        <n v="46.32"/>
        <n v="48.41"/>
        <n v="48.47"/>
        <n v="49.9"/>
        <n v="50"/>
        <n v="50.09"/>
        <n v="51.3"/>
        <n v="52.06"/>
        <n v="53.32"/>
        <n v="54.48"/>
        <n v="54.49"/>
        <n v="55.7"/>
        <n v="57.36"/>
        <n v="58.97"/>
        <n v="59.89"/>
        <n v="59.97"/>
        <n v="60"/>
        <n v="61.49"/>
        <n v="61.64"/>
        <n v="64.29"/>
        <n v="64.7"/>
        <n v="64.93"/>
        <n v="67.83"/>
        <n v="69.67"/>
        <n v="70"/>
        <n v="70.43"/>
        <n v="71.87"/>
        <n v="72.13"/>
        <n v="74.97"/>
        <n v="76.4"/>
        <n v="78.94"/>
        <n v="80"/>
        <n v="83.07"/>
        <n v="85.93"/>
        <n v="90"/>
        <n v="93.82"/>
        <n v="95.6"/>
        <n v="97.11"/>
        <n v="100"/>
        <n v="100.36"/>
        <n v="102.5"/>
        <n v="104.31"/>
        <n v="106.88"/>
        <n v="107.96"/>
        <n v="110"/>
        <n v="110.18"/>
        <n v="110.2"/>
        <n v="125.7"/>
        <n v="148.64"/>
        <n v="160.54"/>
        <n v="170"/>
        <n v="192.04"/>
        <n v="258.21"/>
        <n v="273.67"/>
        <n v="299.58"/>
        <n v="620"/>
        <m/>
      </sharedItems>
    </cacheField>
    <cacheField name="OTOLITH" numFmtId="0">
      <sharedItems count="424">
        <s v="Ea001110310"/>
        <s v="Ea001140110"/>
        <s v="Ea001200510"/>
        <s v="Ea001210410"/>
        <s v="Ea001210510"/>
        <s v="Ea001220110"/>
        <s v="Ea002110310"/>
        <s v="Ea002140110"/>
        <s v="Ea002151209"/>
        <s v="Ea002210410"/>
        <s v="Ea002210510"/>
        <s v="Ea003110310"/>
        <s v="Ea003140110"/>
        <s v="Ea003210410"/>
        <s v="Ea003210510"/>
        <s v="Ea003220110"/>
        <s v="Ea004110310"/>
        <s v="Ea004140110"/>
        <s v="Ea004210410"/>
        <s v="Ea004220110"/>
        <s v="Ea005140110"/>
        <s v="Ea005210410"/>
        <s v="Ea006151209"/>
        <s v="Ea006210410"/>
        <s v="Ea007210410"/>
        <s v="Ea008210410"/>
        <s v="Ea009210410"/>
        <s v="Ea010210410"/>
        <s v="Ea01021201"/>
        <s v="Ea01021202"/>
        <s v="Ea01021203"/>
        <s v="Ea01021204"/>
        <s v="Ea01021205"/>
        <s v="Ea01021206"/>
        <s v="Ea01021207"/>
        <s v="Ea01021208"/>
        <s v="Ea01021209"/>
        <s v="Ea01021210"/>
        <s v="Ea01021211"/>
        <s v="Ea01021212"/>
        <s v="Ea01021213"/>
        <s v="Ea01021214"/>
        <s v="Ea011210410"/>
        <s v="Ea012210410"/>
        <s v="Ea013210410"/>
        <s v="Ea014210410"/>
        <s v="Ea015210410"/>
        <s v="Ea016210410"/>
        <s v="Ea018210410"/>
        <s v="Ea019210410"/>
        <s v="Ea020210410"/>
        <s v="Ea021210410"/>
        <s v="Ea022210410"/>
        <s v="Ea023210410"/>
        <s v="Ea024210410"/>
        <s v="Ea025210410"/>
        <s v="Ea026210410"/>
        <s v="Ea027210410"/>
        <s v="Ea028210410"/>
        <s v="Ea029210410"/>
        <s v="Ea030161209"/>
        <s v="Ea030210410"/>
        <s v="Ea031161209"/>
        <s v="Ea031210410"/>
        <s v="Ea032161209"/>
        <s v="Ea032210410"/>
        <s v="Ea033161209"/>
        <s v="Ea033210410"/>
        <s v="Ea034161209"/>
        <s v="Ea034210410"/>
        <s v="Ea035161209"/>
        <s v="Ea035210410"/>
        <s v="Ea036161209"/>
        <s v="Ea036210410"/>
        <s v="Ea037161209"/>
        <s v="Ea037210410"/>
        <s v="Ea038210410"/>
        <s v="Ea039161209"/>
        <s v="Ea039210410"/>
        <s v="Ea040161209"/>
        <s v="Ea040210410"/>
        <s v="Ea041161209"/>
        <s v="Ea041210410"/>
        <s v="Ea042161209"/>
        <s v="Ea042210410"/>
        <s v="Ea043210410"/>
        <s v="Ea044210410"/>
        <s v="Ea045210410"/>
        <s v="Ea046210410"/>
        <s v="Ea047210410"/>
        <s v="Ea048210410"/>
        <s v="Ea049210410"/>
        <s v="Ea050210410"/>
        <s v="Ea051210410"/>
        <s v="Ea052210410"/>
        <s v="Ea06101001"/>
        <s v="Ea07091001"/>
        <s v="Ea07091002"/>
        <s v="Ea07091003"/>
        <s v="Ea07091004"/>
        <s v="Ea07091005"/>
        <s v="Ea07091006"/>
        <s v="Ea07091007"/>
        <s v="Ea07091008"/>
        <s v="Ea07091009"/>
        <s v="Ea07091010"/>
        <s v="Ea07091011"/>
        <s v="Ea07091012"/>
        <s v="Ea07091013"/>
        <s v="Ea07091014"/>
        <s v="Ea07091015"/>
        <s v="Ea07091016"/>
        <s v="Ea07091017"/>
        <s v="Ea07091018"/>
        <s v="Ea07091019"/>
        <s v="Ea07091020"/>
        <s v="Ea080411001"/>
        <s v="Ea080411002"/>
        <s v="Ea080411003"/>
        <s v="Ea080411004"/>
        <s v="Ea11101002"/>
        <s v="Ea11101003"/>
        <s v="Ea11101004"/>
        <s v="Ea11101005"/>
        <s v="Ea11101007"/>
        <s v="Ea11101008"/>
        <s v="Ea11101009"/>
        <s v="Ea11101010"/>
        <s v="Ea12111001"/>
        <s v="Ea12111002"/>
        <s v="Ea12111003"/>
        <s v="Ea12111004"/>
        <s v="Ea12111005"/>
        <s v="Ea12111006"/>
        <s v="Ea12111007"/>
        <s v="Ea12111008"/>
        <s v="Ea12111009"/>
        <s v="Ea12111010"/>
        <s v="Ea12111011"/>
        <s v="Ea12111012"/>
        <s v="Ea12111013"/>
        <s v="Ea12111014"/>
        <s v="Ea12111015"/>
        <s v="Ea12111016"/>
        <s v="Ea12111017"/>
        <s v="Ea12111018"/>
        <s v="Ea12111019"/>
        <s v="Ea12111020"/>
        <s v="Ea140411001"/>
        <s v="Ea140411002"/>
        <s v="Ea140411003"/>
        <s v="Ea140411004"/>
        <s v="Ea140411005"/>
        <s v="Ea140411006"/>
        <s v="Ea140411007"/>
        <s v="Ea140411008"/>
        <s v="Ea140411009"/>
        <s v="Ea140411010"/>
        <s v="Ea140411011"/>
        <s v="Ea140411012"/>
        <s v="Ea140411013"/>
        <s v="Ea14061001"/>
        <s v="Ea14061002"/>
        <s v="Ea14061003"/>
        <s v="Ea14061005"/>
        <s v="Ea14061006"/>
        <s v="Ea14061007"/>
        <s v="Ea14061008"/>
        <s v="Ea14061009"/>
        <s v="Ea14061010"/>
        <s v="Ea14061011"/>
        <s v="Ea14061012"/>
        <s v="Ea14061013"/>
        <s v="Ea14061014"/>
        <s v="Ea14061015"/>
        <s v="Ea14061016"/>
        <s v="Ea14061017"/>
        <s v="Ea14121101"/>
        <s v="Ea14121102"/>
        <s v="Ea14121103"/>
        <s v="Ea14121104"/>
        <s v="Ea14121105"/>
        <s v="Ea14121106"/>
        <s v="Ea14121107"/>
        <s v="Ea14121108"/>
        <s v="Ea14121109"/>
        <s v="Ea14121110"/>
        <s v="Ea14121111"/>
        <s v="Ea14121112"/>
        <s v="Ea14121113"/>
        <s v="Ea14121114"/>
        <s v="Ea14121115"/>
        <s v="Ea14121116"/>
        <s v="Ea14121117"/>
        <s v="Ea14121118"/>
        <s v="Ea14121119"/>
        <s v="Ea14121120"/>
        <s v="Ea14121121"/>
        <s v="Ea14121122"/>
        <s v="Ea14121123"/>
        <s v="Ea14121124"/>
        <s v="Ea14121125"/>
        <s v="Ea14121126"/>
        <s v="Ea14121127"/>
        <s v="Ea14121128"/>
        <s v="Ea14121129"/>
        <s v="Ea15061041"/>
        <s v="Ea15061042"/>
        <s v="Ea15061043"/>
        <s v="Ea15061044"/>
        <s v="Ea15061045"/>
        <s v="Ea15061046"/>
        <s v="Ea15061047"/>
        <s v="Ea15061048"/>
        <s v="Ea15061049"/>
        <s v="Ea15061050"/>
        <s v="Ea15061051"/>
        <s v="Ea15061052"/>
        <s v="Ea15061053"/>
        <s v="Ea15061054"/>
        <s v="Ea15061055"/>
        <s v="Ea15061056"/>
        <s v="Ea15061057"/>
        <s v="Ea15061058"/>
        <s v="Ea15061059"/>
        <s v="Ea15061060"/>
        <s v="Ea15061081"/>
        <s v="Ea15061082"/>
        <s v="Ea15061083"/>
        <s v="Ea15061084"/>
        <s v="Ea15061085"/>
        <s v="Ea15061086"/>
        <s v="Ea15061087"/>
        <s v="Ea15061088"/>
        <s v="Ea15061089"/>
        <s v="Ea15061090"/>
        <s v="Ea15061091"/>
        <s v="Ea15061092"/>
        <s v="Ea15061093"/>
        <s v="Ea15061094"/>
        <s v="Ea15061095"/>
        <s v="Ea15061096"/>
        <s v="Ea15061097"/>
        <s v="Ea15061098"/>
        <s v="Ea15061099"/>
        <s v="Ea15061100"/>
        <s v="Ea15061101"/>
        <s v="Ea15061102"/>
        <s v="Ea15061103"/>
        <s v="Ea160610124"/>
        <s v="Ea160610125"/>
        <s v="Ea160610126"/>
        <s v="Ea160610127"/>
        <s v="Ea160610128"/>
        <s v="Ea160610129"/>
        <s v="Ea160610130"/>
        <s v="Ea160610131"/>
        <s v="Ea160610132"/>
        <s v="Ea160610133"/>
        <s v="Ea160610135"/>
        <s v="Ea160610136"/>
        <s v="Ea160610137"/>
        <s v="Ea160610138"/>
        <s v="Ea160610139"/>
        <s v="Ea160610140"/>
        <s v="Ea160610141"/>
        <s v="Ea160610142"/>
        <s v="Ea160610143"/>
        <s v="Ea160610144"/>
        <s v="Ea16061041"/>
        <s v="Ea16061042"/>
        <s v="Ea16061043"/>
        <s v="Ea16061044"/>
        <s v="Ea16061045"/>
        <s v="Ea16061046"/>
        <s v="Ea16061047"/>
        <s v="Ea16061048"/>
        <s v="Ea16061049"/>
        <s v="Ea16061050"/>
        <s v="Ea16061051"/>
        <s v="Ea16061052"/>
        <s v="Ea16061053"/>
        <s v="Ea16061054"/>
        <s v="Ea16061055"/>
        <s v="Ea16061056"/>
        <s v="Ea16061057"/>
        <s v="Ea16061058"/>
        <s v="Ea16061059"/>
        <s v="Ea16061060"/>
        <s v="Ea161111001"/>
        <s v="Ea180211001"/>
        <s v="Ea180211002"/>
        <s v="Ea180211003"/>
        <s v="Ea180211004"/>
        <s v="Ea180211005"/>
        <s v="Ea24061001"/>
        <s v="Ea24061002"/>
        <s v="Ea24061003"/>
        <s v="Ea24061004"/>
        <s v="Ea24061005"/>
        <s v="Ea24061006"/>
        <s v="Ea24061007"/>
        <s v="Ea24061008"/>
        <s v="Ea24061009"/>
        <s v="Ea24061010"/>
        <s v="Ea24061011"/>
        <s v="Ea24061012"/>
        <s v="Ea24061013"/>
        <s v="Ea24061014"/>
        <s v="Ea25011201"/>
        <s v="Ea25011202"/>
        <s v="Ea25011203"/>
        <s v="Ea25011204"/>
        <s v="Ea25011205"/>
        <s v="Ea25011206"/>
        <s v="Ea25011207"/>
        <s v="Ea25061001"/>
        <s v="Ea25061002"/>
        <s v="Ea25061003"/>
        <s v="Ea25061004"/>
        <s v="Ea25061005"/>
        <s v="Ea25061006"/>
        <s v="Ea25061007"/>
        <s v="Ea25061008"/>
        <s v="Ea25061009"/>
        <s v="Ea25061010"/>
        <s v="Ea250610101"/>
        <s v="Ea250610102"/>
        <s v="Ea250610103"/>
        <s v="Ea250610104"/>
        <s v="Ea250610105"/>
        <s v="Ea250610106"/>
        <s v="Ea250610107"/>
        <s v="Ea250610108"/>
        <s v="Ea250610109"/>
        <s v="Ea25061011"/>
        <s v="Ea250610110"/>
        <s v="Ea250610111"/>
        <s v="Ea250610112"/>
        <s v="Ea250610113"/>
        <s v="Ea250610114"/>
        <s v="Ea250610115"/>
        <s v="Ea250610116"/>
        <s v="Ea250610117"/>
        <s v="Ea250610118"/>
        <s v="Ea250610119"/>
        <s v="Ea25061012"/>
        <s v="Ea250610120"/>
        <s v="Ea25061013"/>
        <s v="Ea25061014"/>
        <s v="Ea25061015"/>
        <s v="Ea25061016"/>
        <s v="Ea25061017"/>
        <s v="Ea25061018"/>
        <s v="Ea25061019"/>
        <s v="Ea25061020"/>
        <s v="Ea25061021"/>
        <s v="Ea25061022"/>
        <s v="Ea25061023"/>
        <s v="Ea25061024"/>
        <s v="Ea25061025"/>
        <s v="Ea25061026"/>
        <s v="Ea25061027"/>
        <s v="Ea25061028"/>
        <s v="Ea25061029"/>
        <s v="Ea25061030"/>
        <s v="Ea25061031"/>
        <s v="Ea25061032"/>
        <s v="Ea25061033"/>
        <s v="Ea25061034"/>
        <s v="Ea25061035"/>
        <s v="Ea25061036"/>
        <s v="Ea25061037"/>
        <s v="Ea25061038"/>
        <s v="Ea25061039"/>
        <s v="Ea25061040"/>
        <s v="LTA09061101"/>
        <s v="LTA09061102"/>
        <s v="LTA09061103"/>
        <s v="LTA09061104"/>
        <s v="LTA09061105"/>
        <s v="LTA09061106"/>
        <s v="LTA09061107"/>
        <s v="LTA09061108"/>
        <s v="LTA09061109"/>
        <s v="LTA09061110"/>
        <s v="LTA09061111"/>
        <s v="LTA09061112"/>
        <s v="LTA09061113"/>
        <s v="LTA09061114"/>
        <s v="LTA09061115"/>
        <s v="LTA09061116"/>
        <s v="LTA09061117"/>
        <s v="LTA11051101"/>
        <s v="LTA11051102"/>
        <s v="LTA11051103"/>
        <s v="LTA11051104"/>
        <s v="LTA11051105"/>
        <s v="LTA11051106"/>
        <s v="LTA11051107"/>
        <s v="LTA11051108"/>
        <s v="LTA11051109"/>
        <s v="LTA11051110"/>
        <s v="LTA11051111"/>
        <s v="LTA11051112"/>
        <s v="LTA11051113"/>
        <s v="LTA11051114"/>
        <s v="LTA11051115"/>
        <s v="LTA11051116"/>
        <s v="LTA11051117"/>
        <s v="LTA11051118"/>
        <s v="LTA11051119"/>
        <s v="LTA11051120"/>
        <s v="LTA11051121"/>
        <s v="LTA11051122"/>
        <s v="LTA11051123"/>
        <s v="LTA11051124"/>
        <s v="LTA11051125"/>
        <s v="LTA11051126"/>
        <s v="LTA17081101"/>
        <s v="LTA17081102"/>
        <s v="LTA17081103"/>
        <s v="no"/>
        <m/>
      </sharedItems>
    </cacheField>
    <cacheField name="SPINE" numFmtId="0">
      <sharedItems count="478">
        <s v="Ea001110310"/>
        <s v="Ea001140110"/>
        <s v="Ea001151209"/>
        <s v="Ea001200510"/>
        <s v="Ea001210410"/>
        <s v="Ea001210510"/>
        <s v="Ea001220110"/>
        <s v="Ea002110310"/>
        <s v="Ea002140110"/>
        <s v="Ea002151209"/>
        <s v="Ea002210410"/>
        <s v="Ea002210510"/>
        <s v="Ea002220110"/>
        <s v="Ea003110310"/>
        <s v="Ea003140110"/>
        <s v="Ea003151209"/>
        <s v="Ea003210410"/>
        <s v="Ea003210510"/>
        <s v="Ea003220110"/>
        <s v="Ea004110310"/>
        <s v="Ea004140110"/>
        <s v="Ea004151209"/>
        <s v="Ea004210410"/>
        <s v="Ea004220110"/>
        <s v="Ea005140110"/>
        <s v="Ea005151209"/>
        <s v="Ea005210410"/>
        <s v="Ea006151209"/>
        <s v="Ea006210410"/>
        <s v="Ea007151209"/>
        <s v="Ea007210410"/>
        <s v="Ea008151209"/>
        <s v="Ea008210410"/>
        <s v="Ea009151209"/>
        <s v="Ea009210410"/>
        <s v="Ea010151209"/>
        <s v="Ea010210410"/>
        <s v="Ea01021201"/>
        <s v="Ea01021202"/>
        <s v="Ea01021203"/>
        <s v="Ea01021204"/>
        <s v="Ea01021205"/>
        <s v="Ea01021206"/>
        <s v="Ea01021207"/>
        <s v="Ea01021208"/>
        <s v="Ea01021209"/>
        <s v="Ea01021210"/>
        <s v="Ea01021211"/>
        <s v="Ea01021212"/>
        <s v="Ea01021213"/>
        <s v="Ea01021214"/>
        <s v="Ea011151209"/>
        <s v="Ea011210410"/>
        <s v="Ea012151209"/>
        <s v="Ea012210410"/>
        <s v="Ea013151209"/>
        <s v="Ea013210410"/>
        <s v="Ea014151209"/>
        <s v="Ea014210410"/>
        <s v="Ea015151209"/>
        <s v="Ea015210410"/>
        <s v="Ea016151209"/>
        <s v="Ea016210410"/>
        <s v="Ea017151209"/>
        <s v="Ea017210410"/>
        <s v="Ea018151209"/>
        <s v="Ea018210410"/>
        <s v="Ea019151209"/>
        <s v="Ea019210410"/>
        <s v="Ea020151209"/>
        <s v="Ea020210410"/>
        <s v="Ea021151209"/>
        <s v="Ea021210410"/>
        <s v="Ea022151209"/>
        <s v="Ea022210410"/>
        <s v="Ea023151209"/>
        <s v="Ea023210410"/>
        <s v="Ea024151209"/>
        <s v="Ea024210410"/>
        <s v="Ea025151209"/>
        <s v="Ea025210410"/>
        <s v="Ea026151209"/>
        <s v="Ea026210410"/>
        <s v="Ea027161209"/>
        <s v="Ea027210410"/>
        <s v="Ea028161209"/>
        <s v="Ea028210410"/>
        <s v="Ea029161209"/>
        <s v="Ea029210410"/>
        <s v="Ea030161209"/>
        <s v="Ea030210410"/>
        <s v="Ea031161209"/>
        <s v="Ea031210410"/>
        <s v="Ea032161209"/>
        <s v="Ea032210410"/>
        <s v="Ea033161209"/>
        <s v="Ea033210410"/>
        <s v="Ea034161209"/>
        <s v="Ea034210410"/>
        <s v="Ea035161209"/>
        <s v="Ea035210410"/>
        <s v="Ea036161209"/>
        <s v="Ea036210410"/>
        <s v="Ea037161209"/>
        <s v="Ea037210410"/>
        <s v="Ea038161209"/>
        <s v="Ea038210410"/>
        <s v="Ea039161209"/>
        <s v="Ea039210410"/>
        <s v="Ea040161209"/>
        <s v="Ea040210410"/>
        <s v="Ea041161209"/>
        <s v="Ea041210410"/>
        <s v="Ea042161209"/>
        <s v="Ea042210410"/>
        <s v="Ea043210410"/>
        <s v="Ea044210410"/>
        <s v="Ea045210410"/>
        <s v="Ea046210410"/>
        <s v="Ea047210410"/>
        <s v="Ea048210410"/>
        <s v="Ea049210410"/>
        <s v="Ea050210410"/>
        <s v="Ea051210410"/>
        <s v="Ea052210410"/>
        <s v="Ea06101001"/>
        <s v="Ea07091001"/>
        <s v="Ea07091002"/>
        <s v="Ea07091003"/>
        <s v="Ea07091004"/>
        <s v="Ea07091005"/>
        <s v="Ea07091006"/>
        <s v="Ea07091007"/>
        <s v="Ea07091008"/>
        <s v="Ea07091009"/>
        <s v="Ea07091010"/>
        <s v="Ea07091011"/>
        <s v="Ea07091012"/>
        <s v="Ea07091013"/>
        <s v="Ea07091014"/>
        <s v="Ea07091015"/>
        <s v="Ea07091016"/>
        <s v="Ea07091017"/>
        <s v="Ea07091018"/>
        <s v="Ea07091019"/>
        <s v="Ea07091020"/>
        <s v="Ea080411001"/>
        <s v="Ea080411002"/>
        <s v="Ea080411003"/>
        <s v="Ea080411004"/>
        <s v="Ea11101001"/>
        <s v="Ea11101002"/>
        <s v="Ea11101003"/>
        <s v="Ea11101004"/>
        <s v="Ea11101005"/>
        <s v="Ea11101006"/>
        <s v="Ea11101007"/>
        <s v="Ea11101008"/>
        <s v="Ea11101009"/>
        <s v="Ea11101010"/>
        <s v="Ea12111001"/>
        <s v="Ea12111002"/>
        <s v="Ea12111003"/>
        <s v="Ea12111004"/>
        <s v="Ea12111005"/>
        <s v="Ea12111006"/>
        <s v="Ea12111007"/>
        <s v="Ea12111008"/>
        <s v="Ea12111009"/>
        <s v="Ea12111010"/>
        <s v="Ea12111011"/>
        <s v="Ea12111012"/>
        <s v="Ea12111013"/>
        <s v="Ea12111014"/>
        <s v="Ea12111015"/>
        <s v="Ea12111016"/>
        <s v="Ea12111017"/>
        <s v="Ea12111018"/>
        <s v="Ea12111019"/>
        <s v="Ea12111020"/>
        <s v="Ea140411001"/>
        <s v="Ea140411002"/>
        <s v="Ea140411003"/>
        <s v="Ea140411004"/>
        <s v="Ea140411005"/>
        <s v="Ea140411006"/>
        <s v="Ea140411007"/>
        <s v="Ea140411008"/>
        <s v="Ea140411009"/>
        <s v="Ea140411010"/>
        <s v="Ea140411011"/>
        <s v="Ea140411012"/>
        <s v="Ea140411013"/>
        <s v="Ea14061001"/>
        <s v="Ea14061002"/>
        <s v="Ea14061003"/>
        <s v="Ea14061004"/>
        <s v="Ea14061005"/>
        <s v="Ea14061006"/>
        <s v="Ea14061007"/>
        <s v="Ea14061008"/>
        <s v="Ea14061009"/>
        <s v="Ea14061010"/>
        <s v="Ea14061011"/>
        <s v="Ea14061012"/>
        <s v="Ea14061013"/>
        <s v="Ea14061014"/>
        <s v="Ea14061015"/>
        <s v="Ea14061016"/>
        <s v="Ea14061017"/>
        <s v="Ea14061018"/>
        <s v="Ea14121101"/>
        <s v="Ea14121102"/>
        <s v="Ea14121103"/>
        <s v="Ea14121104"/>
        <s v="Ea14121105"/>
        <s v="Ea14121106"/>
        <s v="Ea14121107"/>
        <s v="Ea14121108"/>
        <s v="Ea14121109"/>
        <s v="Ea14121110"/>
        <s v="Ea14121111"/>
        <s v="Ea14121112"/>
        <s v="Ea14121113"/>
        <s v="Ea14121114"/>
        <s v="Ea14121115"/>
        <s v="Ea14121116"/>
        <s v="Ea14121117"/>
        <s v="Ea14121118"/>
        <s v="Ea14121119"/>
        <s v="Ea14121120"/>
        <s v="Ea14121121"/>
        <s v="Ea14121122"/>
        <s v="Ea14121123"/>
        <s v="Ea14121124"/>
        <s v="Ea14121125"/>
        <s v="Ea14121126"/>
        <s v="Ea14121127"/>
        <s v="Ea14121128"/>
        <s v="Ea14121129"/>
        <s v="Ea15061041"/>
        <s v="Ea15061042"/>
        <s v="Ea15061043"/>
        <s v="Ea15061044"/>
        <s v="Ea15061045"/>
        <s v="Ea15061046"/>
        <s v="Ea15061047"/>
        <s v="Ea15061048"/>
        <s v="Ea15061049"/>
        <s v="Ea15061050"/>
        <s v="Ea15061051"/>
        <s v="Ea15061052"/>
        <s v="Ea15061053"/>
        <s v="Ea15061054"/>
        <s v="Ea15061055"/>
        <s v="Ea15061056"/>
        <s v="Ea15061057"/>
        <s v="Ea15061058"/>
        <s v="Ea15061059"/>
        <s v="Ea15061060"/>
        <s v="Ea15061081"/>
        <s v="Ea15061082"/>
        <s v="Ea15061083"/>
        <s v="Ea15061084"/>
        <s v="Ea15061085"/>
        <s v="Ea15061086"/>
        <s v="Ea15061087"/>
        <s v="Ea15061088"/>
        <s v="Ea15061089"/>
        <s v="Ea15061090"/>
        <s v="Ea15061091"/>
        <s v="Ea15061092"/>
        <s v="Ea15061093"/>
        <s v="Ea15061094"/>
        <s v="Ea15061095"/>
        <s v="Ea15061096"/>
        <s v="Ea15061097"/>
        <s v="Ea15061098"/>
        <s v="Ea15061099"/>
        <s v="Ea15061100"/>
        <s v="Ea15061101"/>
        <s v="Ea15061102"/>
        <s v="Ea15061103"/>
        <s v="Ea160610124"/>
        <s v="Ea160610125"/>
        <s v="Ea160610126"/>
        <s v="Ea160610127"/>
        <s v="Ea160610128"/>
        <s v="Ea160610129"/>
        <s v="Ea160610130"/>
        <s v="Ea160610131"/>
        <s v="Ea160610132"/>
        <s v="Ea160610133"/>
        <s v="Ea160610134"/>
        <s v="Ea160610135"/>
        <s v="Ea160610136"/>
        <s v="Ea160610137"/>
        <s v="Ea160610138"/>
        <s v="Ea160610139"/>
        <s v="Ea160610140"/>
        <s v="Ea160610141"/>
        <s v="Ea160610142"/>
        <s v="Ea160610143"/>
        <s v="Ea160610144"/>
        <s v="Ea16061041"/>
        <s v="Ea16061042"/>
        <s v="Ea16061043"/>
        <s v="Ea16061044"/>
        <s v="Ea16061045"/>
        <s v="Ea16061046"/>
        <s v="Ea16061047"/>
        <s v="Ea16061048"/>
        <s v="Ea16061049"/>
        <s v="Ea16061050"/>
        <s v="Ea16061051"/>
        <s v="Ea16061052"/>
        <s v="Ea16061053"/>
        <s v="Ea16061054"/>
        <s v="Ea16061055"/>
        <s v="Ea16061056"/>
        <s v="Ea16061057"/>
        <s v="Ea16061058"/>
        <s v="Ea16061059"/>
        <s v="Ea16061060"/>
        <s v="Ea16061061"/>
        <s v="Ea16061062"/>
        <s v="Ea16061063"/>
        <s v="Ea16061064"/>
        <s v="Ea16061065"/>
        <s v="Ea16061066"/>
        <s v="Ea16061067"/>
        <s v="Ea16061068"/>
        <s v="Ea16061069"/>
        <s v="Ea16061070"/>
        <s v="Ea16061071"/>
        <s v="Ea16061072"/>
        <s v="Ea16061073"/>
        <s v="Ea16061074"/>
        <s v="Ea16061075"/>
        <s v="Ea16061076"/>
        <s v="Ea16061077"/>
        <s v="Ea16061078"/>
        <s v="Ea16061079"/>
        <s v="Ea16061080"/>
        <s v="Ea161111001"/>
        <s v="Ea180211001"/>
        <s v="Ea180211002"/>
        <s v="Ea180211003"/>
        <s v="Ea180211004"/>
        <s v="Ea180211005"/>
        <s v="Ea24061001"/>
        <s v="Ea24061002"/>
        <s v="Ea24061003"/>
        <s v="Ea24061004"/>
        <s v="Ea24061005"/>
        <s v="Ea24061006"/>
        <s v="Ea24061007"/>
        <s v="Ea24061008"/>
        <s v="Ea24061009"/>
        <s v="Ea24061010"/>
        <s v="Ea24061011"/>
        <s v="Ea24061012"/>
        <s v="Ea24061013"/>
        <s v="Ea24061014"/>
        <s v="Ea25011201"/>
        <s v="Ea25011202"/>
        <s v="Ea25011203"/>
        <s v="Ea25011204"/>
        <s v="Ea25011205"/>
        <s v="Ea25011206"/>
        <s v="Ea25011207"/>
        <s v="Ea25061001"/>
        <s v="Ea25061002"/>
        <s v="Ea25061003"/>
        <s v="Ea25061004"/>
        <s v="Ea25061005"/>
        <s v="Ea25061006"/>
        <s v="Ea25061007"/>
        <s v="Ea25061008"/>
        <s v="Ea25061009"/>
        <s v="Ea25061010"/>
        <s v="Ea250610101"/>
        <s v="Ea250610102"/>
        <s v="Ea250610103"/>
        <s v="Ea250610104"/>
        <s v="Ea250610105"/>
        <s v="Ea250610106"/>
        <s v="Ea250610107"/>
        <s v="Ea250610108"/>
        <s v="Ea250610109"/>
        <s v="Ea25061011"/>
        <s v="Ea250610110"/>
        <s v="Ea250610111"/>
        <s v="Ea250610112"/>
        <s v="Ea250610113"/>
        <s v="Ea250610114"/>
        <s v="Ea250610115"/>
        <s v="Ea250610116"/>
        <s v="Ea250610117"/>
        <s v="Ea250610118"/>
        <s v="Ea250610119"/>
        <s v="Ea25061012"/>
        <s v="Ea250610120"/>
        <s v="Ea25061013"/>
        <s v="Ea25061014"/>
        <s v="Ea25061015"/>
        <s v="Ea25061016"/>
        <s v="Ea25061017"/>
        <s v="Ea25061018"/>
        <s v="Ea25061019"/>
        <s v="Ea25061020"/>
        <s v="Ea25061021"/>
        <s v="Ea25061022"/>
        <s v="Ea25061023"/>
        <s v="Ea25061024"/>
        <s v="Ea25061025"/>
        <s v="Ea25061026"/>
        <s v="Ea25061027"/>
        <s v="Ea25061028"/>
        <s v="Ea25061029"/>
        <s v="Ea25061030"/>
        <s v="Ea25061031"/>
        <s v="Ea25061032"/>
        <s v="Ea25061033"/>
        <s v="Ea25061034"/>
        <s v="Ea25061035"/>
        <s v="Ea25061036"/>
        <s v="Ea25061037"/>
        <s v="Ea25061038"/>
        <s v="Ea25061039"/>
        <s v="Ea25061040"/>
        <s v="LTA09061101"/>
        <s v="LTA09061102"/>
        <s v="LTA09061103"/>
        <s v="LTA09061104"/>
        <s v="LTA09061105"/>
        <s v="LTA09061106"/>
        <s v="LTA09061107"/>
        <s v="LTA09061108"/>
        <s v="LTA09061109"/>
        <s v="LTA09061110"/>
        <s v="LTA09061111"/>
        <s v="LTA09061112"/>
        <s v="LTA09061113"/>
        <s v="LTA09061114"/>
        <s v="LTA09061115"/>
        <s v="LTA09061116"/>
        <s v="LTA09061117"/>
        <s v="LTA11051101"/>
        <s v="LTA11051102"/>
        <s v="LTA11051103"/>
        <s v="LTA11051104"/>
        <s v="LTA11051105"/>
        <s v="LTA11051106"/>
        <s v="LTA11051107"/>
        <s v="LTA11051108"/>
        <s v="LTA11051109"/>
        <s v="LTA11051110"/>
        <s v="LTA11051111"/>
        <s v="LTA11051112"/>
        <s v="LTA11051113"/>
        <s v="LTA11051114"/>
        <s v="LTA11051115"/>
        <s v="LTA11051116"/>
        <s v="LTA11051117"/>
        <s v="LTA11051118"/>
        <s v="LTA11051119"/>
        <s v="LTA11051120"/>
        <s v="LTA11051121"/>
        <s v="LTA11051122"/>
        <s v="LTA11051123"/>
        <s v="LTA11051124"/>
        <s v="LTA11051125"/>
        <s v="LTA11051126"/>
        <s v="LTA17081101"/>
        <s v="LTA17081102"/>
        <s v="LTA17081103"/>
        <m/>
      </sharedItems>
    </cacheField>
    <cacheField name="VERTEBRAE" numFmtId="0">
      <sharedItems count="478">
        <s v="Ea001110310"/>
        <s v="Ea001140110"/>
        <s v="Ea001151209"/>
        <s v="Ea001200510"/>
        <s v="Ea001210410"/>
        <s v="Ea001210510"/>
        <s v="Ea001220111"/>
        <s v="Ea002110310"/>
        <s v="Ea002140110"/>
        <s v="Ea002151209"/>
        <s v="Ea002210410"/>
        <s v="Ea002210510"/>
        <s v="Ea002220110"/>
        <s v="Ea003110310"/>
        <s v="Ea003140110"/>
        <s v="Ea003151209"/>
        <s v="Ea003210410"/>
        <s v="Ea003210510"/>
        <s v="Ea003220110"/>
        <s v="Ea004110310"/>
        <s v="Ea004140110"/>
        <s v="Ea004151209"/>
        <s v="Ea004210410"/>
        <s v="Ea004220110"/>
        <s v="Ea005140110"/>
        <s v="Ea005151209"/>
        <s v="Ea005210410"/>
        <s v="Ea006151209"/>
        <s v="Ea006210410"/>
        <s v="Ea007151209"/>
        <s v="Ea007210410"/>
        <s v="Ea008151209"/>
        <s v="Ea008210410"/>
        <s v="Ea009151209"/>
        <s v="Ea009210410"/>
        <s v="Ea010151209"/>
        <s v="Ea010210410"/>
        <s v="Ea01021201"/>
        <s v="Ea01021202"/>
        <s v="Ea01021203"/>
        <s v="Ea01021204"/>
        <s v="Ea01021205"/>
        <s v="Ea01021206"/>
        <s v="Ea01021207"/>
        <s v="Ea01021208"/>
        <s v="Ea01021209"/>
        <s v="Ea01021210"/>
        <s v="Ea01021211"/>
        <s v="Ea01021212"/>
        <s v="Ea01021213"/>
        <s v="Ea01021214"/>
        <s v="Ea011151209"/>
        <s v="Ea011210410"/>
        <s v="Ea012151209"/>
        <s v="Ea012210410"/>
        <s v="Ea013151209"/>
        <s v="Ea013210410"/>
        <s v="Ea014151209"/>
        <s v="Ea014210410"/>
        <s v="Ea015151209"/>
        <s v="Ea015210410"/>
        <s v="Ea016151209"/>
        <s v="Ea016210410"/>
        <s v="Ea017151209"/>
        <s v="Ea017210410"/>
        <s v="Ea018151209"/>
        <s v="Ea018210410"/>
        <s v="Ea019151209"/>
        <s v="Ea019210410"/>
        <s v="Ea020151209"/>
        <s v="Ea020210410"/>
        <s v="Ea021151209"/>
        <s v="Ea021210410"/>
        <s v="Ea022151209"/>
        <s v="Ea022210410"/>
        <s v="Ea023151209"/>
        <s v="Ea023210410"/>
        <s v="Ea024151209"/>
        <s v="Ea024210410"/>
        <s v="Ea025151209"/>
        <s v="Ea025210410"/>
        <s v="Ea026151209"/>
        <s v="Ea026210410"/>
        <s v="Ea027161209"/>
        <s v="Ea027210410"/>
        <s v="Ea028161209"/>
        <s v="Ea028210410"/>
        <s v="Ea029161209"/>
        <s v="Ea029210410"/>
        <s v="Ea030161209"/>
        <s v="Ea030210410"/>
        <s v="Ea031161209"/>
        <s v="Ea031210410"/>
        <s v="Ea032161209"/>
        <s v="Ea032210410"/>
        <s v="Ea033161209"/>
        <s v="Ea033210410"/>
        <s v="Ea034161209"/>
        <s v="Ea034210410"/>
        <s v="Ea035161209"/>
        <s v="Ea035210410"/>
        <s v="Ea036161209"/>
        <s v="Ea036210410"/>
        <s v="Ea037161209"/>
        <s v="Ea037210410"/>
        <s v="Ea038161209"/>
        <s v="Ea038210410"/>
        <s v="Ea039161209"/>
        <s v="Ea039210410"/>
        <s v="Ea040161209"/>
        <s v="Ea040210410"/>
        <s v="Ea041161209"/>
        <s v="Ea041210410"/>
        <s v="Ea042161209"/>
        <s v="Ea042210410"/>
        <s v="Ea043210410"/>
        <s v="Ea044210410"/>
        <s v="Ea045210410"/>
        <s v="Ea046210410"/>
        <s v="Ea047210410"/>
        <s v="Ea048210410"/>
        <s v="Ea049210410"/>
        <s v="Ea050210410"/>
        <s v="Ea051210410"/>
        <s v="Ea052210410"/>
        <s v="Ea06101001"/>
        <s v="Ea07091001"/>
        <s v="Ea07091002"/>
        <s v="Ea07091003"/>
        <s v="Ea07091004"/>
        <s v="Ea07091005"/>
        <s v="Ea07091006"/>
        <s v="Ea07091007"/>
        <s v="Ea07091008"/>
        <s v="Ea07091009"/>
        <s v="Ea07091010"/>
        <s v="Ea07091011"/>
        <s v="Ea07091012"/>
        <s v="Ea07091013"/>
        <s v="Ea07091014"/>
        <s v="Ea07091015"/>
        <s v="Ea07091016"/>
        <s v="Ea07091017"/>
        <s v="Ea07091018"/>
        <s v="Ea07091019"/>
        <s v="Ea07091020"/>
        <s v="Ea080411001"/>
        <s v="Ea080411002"/>
        <s v="Ea080411003"/>
        <s v="Ea080411004"/>
        <s v="Ea11101001"/>
        <s v="Ea11101002"/>
        <s v="Ea11101003"/>
        <s v="Ea11101004"/>
        <s v="Ea11101005"/>
        <s v="Ea11101006"/>
        <s v="Ea11101007"/>
        <s v="Ea11101008"/>
        <s v="Ea11101009"/>
        <s v="Ea11101010"/>
        <s v="Ea12111001"/>
        <s v="Ea12111002"/>
        <s v="Ea12111003"/>
        <s v="Ea12111004"/>
        <s v="Ea12111005"/>
        <s v="Ea12111006"/>
        <s v="Ea12111007"/>
        <s v="Ea12111008"/>
        <s v="Ea12111009"/>
        <s v="Ea12111010"/>
        <s v="Ea12111011"/>
        <s v="Ea12111012"/>
        <s v="Ea12111013"/>
        <s v="Ea12111014"/>
        <s v="Ea12111015"/>
        <s v="Ea12111016"/>
        <s v="Ea12111017"/>
        <s v="Ea12111018"/>
        <s v="Ea12111019"/>
        <s v="Ea12111020"/>
        <s v="Ea140411001"/>
        <s v="Ea140411002"/>
        <s v="Ea140411003"/>
        <s v="Ea140411004"/>
        <s v="Ea140411005"/>
        <s v="Ea140411006"/>
        <s v="Ea140411007"/>
        <s v="Ea140411008"/>
        <s v="Ea140411009"/>
        <s v="Ea140411010"/>
        <s v="Ea140411011"/>
        <s v="Ea140411012"/>
        <s v="Ea140411013"/>
        <s v="Ea14061001"/>
        <s v="Ea14061002"/>
        <s v="Ea14061003"/>
        <s v="Ea14061004"/>
        <s v="Ea14061005"/>
        <s v="Ea14061006"/>
        <s v="Ea14061007"/>
        <s v="Ea14061008"/>
        <s v="Ea14061009"/>
        <s v="Ea14061010"/>
        <s v="Ea14061011"/>
        <s v="Ea14061012"/>
        <s v="Ea14061013"/>
        <s v="Ea14061014"/>
        <s v="Ea14061015"/>
        <s v="Ea14061016"/>
        <s v="Ea14061017"/>
        <s v="Ea14061018"/>
        <s v="Ea14121101"/>
        <s v="Ea14121102"/>
        <s v="Ea14121103"/>
        <s v="Ea14121104"/>
        <s v="Ea14121105"/>
        <s v="Ea14121106"/>
        <s v="Ea14121107"/>
        <s v="Ea14121108"/>
        <s v="Ea14121109"/>
        <s v="Ea14121110"/>
        <s v="Ea14121111"/>
        <s v="Ea14121112"/>
        <s v="Ea14121113"/>
        <s v="Ea14121114"/>
        <s v="Ea14121115"/>
        <s v="Ea14121116"/>
        <s v="Ea14121117"/>
        <s v="Ea14121118"/>
        <s v="Ea14121119"/>
        <s v="Ea14121120"/>
        <s v="Ea14121121"/>
        <s v="Ea14121122"/>
        <s v="Ea14121123"/>
        <s v="Ea14121124"/>
        <s v="Ea14121125"/>
        <s v="Ea14121126"/>
        <s v="Ea14121127"/>
        <s v="Ea14121128"/>
        <s v="Ea14121129"/>
        <s v="Ea15061041"/>
        <s v="Ea15061042"/>
        <s v="Ea15061043"/>
        <s v="Ea15061044"/>
        <s v="Ea15061045"/>
        <s v="Ea15061046"/>
        <s v="Ea15061047"/>
        <s v="Ea15061048"/>
        <s v="Ea15061049"/>
        <s v="Ea15061050"/>
        <s v="Ea15061051"/>
        <s v="Ea15061052"/>
        <s v="Ea15061053"/>
        <s v="Ea15061054"/>
        <s v="Ea15061055"/>
        <s v="Ea15061056"/>
        <s v="Ea15061057"/>
        <s v="Ea15061058"/>
        <s v="Ea15061059"/>
        <s v="Ea15061060"/>
        <s v="Ea15061081"/>
        <s v="Ea15061082"/>
        <s v="Ea15061083"/>
        <s v="Ea15061084"/>
        <s v="Ea15061085"/>
        <s v="Ea15061086"/>
        <s v="Ea15061087"/>
        <s v="Ea15061088"/>
        <s v="Ea15061089"/>
        <s v="Ea15061090"/>
        <s v="Ea15061091"/>
        <s v="Ea15061092"/>
        <s v="Ea15061093"/>
        <s v="Ea15061094"/>
        <s v="Ea15061095"/>
        <s v="Ea15061096"/>
        <s v="Ea15061097"/>
        <s v="Ea15061098"/>
        <s v="Ea15061099"/>
        <s v="Ea15061100"/>
        <s v="Ea15061101"/>
        <s v="Ea15061102"/>
        <s v="Ea15061103"/>
        <s v="Ea160610124"/>
        <s v="Ea160610125"/>
        <s v="Ea160610126"/>
        <s v="Ea160610127"/>
        <s v="Ea160610128"/>
        <s v="Ea160610129"/>
        <s v="Ea160610130"/>
        <s v="Ea160610131"/>
        <s v="Ea160610132"/>
        <s v="Ea160610133"/>
        <s v="Ea160610134"/>
        <s v="Ea160610135"/>
        <s v="Ea160610136"/>
        <s v="Ea160610137"/>
        <s v="Ea160610138"/>
        <s v="Ea160610139"/>
        <s v="Ea160610140"/>
        <s v="Ea160610141"/>
        <s v="Ea160610142"/>
        <s v="Ea160610143"/>
        <s v="Ea160610144"/>
        <s v="Ea16061041"/>
        <s v="Ea16061042"/>
        <s v="Ea16061043"/>
        <s v="Ea16061044"/>
        <s v="Ea16061045"/>
        <s v="Ea16061046"/>
        <s v="Ea16061047"/>
        <s v="Ea16061048"/>
        <s v="Ea16061049"/>
        <s v="Ea16061050"/>
        <s v="Ea16061051"/>
        <s v="Ea16061052"/>
        <s v="Ea16061053"/>
        <s v="Ea16061054"/>
        <s v="Ea16061055"/>
        <s v="Ea16061056"/>
        <s v="Ea16061057"/>
        <s v="Ea16061058"/>
        <s v="Ea16061059"/>
        <s v="Ea16061060"/>
        <s v="Ea16061061"/>
        <s v="Ea16061062"/>
        <s v="Ea16061063"/>
        <s v="Ea16061064"/>
        <s v="Ea16061065"/>
        <s v="Ea16061066"/>
        <s v="Ea16061067"/>
        <s v="Ea16061068"/>
        <s v="Ea16061069"/>
        <s v="Ea16061070"/>
        <s v="Ea16061071"/>
        <s v="Ea16061072"/>
        <s v="Ea16061073"/>
        <s v="Ea16061074"/>
        <s v="Ea16061075"/>
        <s v="Ea16061076"/>
        <s v="Ea16061077"/>
        <s v="Ea16061078"/>
        <s v="Ea16061079"/>
        <s v="Ea16061080"/>
        <s v="Ea161111001"/>
        <s v="Ea180211003"/>
        <s v="Ea180211004"/>
        <s v="Ea180211005"/>
        <s v="Ea18021101"/>
        <s v="Ea18021102"/>
        <s v="Ea24061001"/>
        <s v="Ea24061002"/>
        <s v="Ea24061003"/>
        <s v="Ea24061004"/>
        <s v="Ea24061005"/>
        <s v="Ea24061006"/>
        <s v="Ea24061007"/>
        <s v="Ea24061008"/>
        <s v="Ea24061009"/>
        <s v="Ea24061010"/>
        <s v="Ea24061011"/>
        <s v="Ea24061012"/>
        <s v="Ea24061013"/>
        <s v="Ea24061014"/>
        <s v="Ea25011201"/>
        <s v="Ea25011202"/>
        <s v="Ea25011203"/>
        <s v="Ea25011204"/>
        <s v="Ea25011205"/>
        <s v="Ea25011206"/>
        <s v="Ea25011207"/>
        <s v="Ea25061001"/>
        <s v="Ea25061002"/>
        <s v="Ea25061003"/>
        <s v="Ea25061004"/>
        <s v="Ea25061005"/>
        <s v="Ea25061006"/>
        <s v="Ea25061007"/>
        <s v="Ea25061008"/>
        <s v="Ea25061009"/>
        <s v="Ea25061010"/>
        <s v="Ea250610101"/>
        <s v="Ea250610102"/>
        <s v="Ea250610103"/>
        <s v="Ea250610104"/>
        <s v="Ea250610105"/>
        <s v="Ea250610106"/>
        <s v="Ea250610107"/>
        <s v="Ea250610108"/>
        <s v="Ea250610109"/>
        <s v="Ea25061011"/>
        <s v="Ea250610110"/>
        <s v="Ea250610111"/>
        <s v="Ea250610112"/>
        <s v="Ea250610113"/>
        <s v="Ea250610114"/>
        <s v="Ea250610115"/>
        <s v="Ea250610116"/>
        <s v="Ea250610117"/>
        <s v="Ea250610118"/>
        <s v="Ea250610119"/>
        <s v="Ea25061012"/>
        <s v="Ea250610120"/>
        <s v="Ea25061013"/>
        <s v="Ea25061014"/>
        <s v="Ea25061015"/>
        <s v="Ea25061016"/>
        <s v="Ea25061017"/>
        <s v="Ea25061018"/>
        <s v="Ea25061019"/>
        <s v="Ea25061020"/>
        <s v="Ea25061021"/>
        <s v="Ea25061022"/>
        <s v="Ea25061023"/>
        <s v="Ea25061024"/>
        <s v="Ea25061025"/>
        <s v="Ea25061026"/>
        <s v="Ea25061027"/>
        <s v="Ea25061028"/>
        <s v="Ea25061029"/>
        <s v="Ea25061030"/>
        <s v="Ea25061031"/>
        <s v="Ea25061032"/>
        <s v="Ea25061033"/>
        <s v="Ea25061034"/>
        <s v="Ea25061035"/>
        <s v="Ea25061036"/>
        <s v="Ea25061037"/>
        <s v="Ea25061038"/>
        <s v="Ea25061039"/>
        <s v="Ea25061040"/>
        <s v="LTA09061101"/>
        <s v="LTA09061102"/>
        <s v="LTA09061103"/>
        <s v="LTA09061104"/>
        <s v="LTA09061105"/>
        <s v="LTA09061106"/>
        <s v="LTA09061107"/>
        <s v="LTA09061108"/>
        <s v="LTA09061109"/>
        <s v="LTA09061110"/>
        <s v="LTA09061111"/>
        <s v="LTA09061112"/>
        <s v="LTA09061113"/>
        <s v="LTA09061114"/>
        <s v="LTA09061115"/>
        <s v="LTA09061116"/>
        <s v="LTA09061117"/>
        <s v="LTA11051101"/>
        <s v="LTA11051102"/>
        <s v="LTA11051103"/>
        <s v="LTA11051104"/>
        <s v="LTA11051105"/>
        <s v="LTA11051106"/>
        <s v="LTA11051107"/>
        <s v="LTA11051108"/>
        <s v="LTA11051109"/>
        <s v="LTA11051110"/>
        <s v="LTA11051111"/>
        <s v="LTA11051112"/>
        <s v="LTA11051113"/>
        <s v="LTA11051114"/>
        <s v="LTA11051115"/>
        <s v="LTA11051116"/>
        <s v="LTA11051117"/>
        <s v="LTA11051118"/>
        <s v="LTA11051119"/>
        <s v="LTA11051120"/>
        <s v="LTA11051121"/>
        <s v="LTA11051122"/>
        <s v="LTA11051123"/>
        <s v="LTA11051124"/>
        <s v="LTA11051125"/>
        <s v="LTA11051126"/>
        <s v="LTA17081101"/>
        <s v="LTA17081102"/>
        <s v="LTA17081103"/>
        <m/>
      </sharedItems>
    </cacheField>
    <cacheField name="STOMACH" numFmtId="0">
      <sharedItems count="40">
        <s v="Ea15061002"/>
        <s v="Ea15061008"/>
        <s v="Ea15061009"/>
        <s v="Ea15061011"/>
        <s v="Ea15061012"/>
        <s v="Ea15061017"/>
        <s v="Ea16061045"/>
        <s v="Ea16061059"/>
        <s v="Ea16061060"/>
        <s v="Ea24061006"/>
        <s v="Ea24061007"/>
        <s v="Ea24061009"/>
        <s v="Ea240610108"/>
        <s v="Ea240610110"/>
        <s v="Ea240610113"/>
        <s v="Ea240610118"/>
        <s v="Ea24061025"/>
        <s v="Ea24061026"/>
        <s v="Ea24061028"/>
        <s v="Ea24061046"/>
        <s v="Ea24061049"/>
        <s v="Ea24061051"/>
        <s v="Ea24061052"/>
        <s v="Ea24061061"/>
        <s v="Ea24061069"/>
        <s v="Ea24061072"/>
        <s v="Ea24061073"/>
        <s v="Ea24061080"/>
        <s v="Ea24061092"/>
        <s v="Ea24061094"/>
        <s v="Ea24061095"/>
        <s v="Ea25061001"/>
        <s v="Ea25061006"/>
        <s v="Ea25061009"/>
        <s v="Ea250610112"/>
        <s v="Ea25061019"/>
        <s v="Ea2605101"/>
        <s v="estomago guardado"/>
        <s v="Ta2605101"/>
        <m/>
      </sharedItems>
    </cacheField>
    <cacheField name="OBSERVATIONS" numFmtId="0">
      <sharedItems count="5">
        <n v="1"/>
        <n v="69.91"/>
        <s v="Calamar y Anchoa hepsetus en estómago "/>
        <s v="Se rompioò el estòmago"/>
        <m/>
      </sharedItems>
    </cacheField>
    <cacheField name="ELECTRONIC OBSERVATIONS" numFmtId="0">
      <sharedItems count="2">
        <s v="LF y LFC medidas mal tomadas"/>
        <m/>
      </sharedItems>
    </cacheField>
    <cacheField name="GONAD SAMPLE WEIGHT(gr)" numFmtId="0">
      <sharedItems count="88">
        <n v="0.07"/>
        <n v="0.09"/>
        <n v="0.1"/>
        <n v="0.11"/>
        <n v="0.13"/>
        <n v="0.16"/>
        <n v="0.17"/>
        <n v="0.18"/>
        <n v="0.22"/>
        <n v="0.23"/>
        <n v="0.24"/>
        <n v="0.29"/>
        <n v="0.32"/>
        <n v="0.35"/>
        <n v="0.36"/>
        <n v="0.37"/>
        <n v="0.38"/>
        <n v="0.4"/>
        <n v="0.41"/>
        <n v="0.42"/>
        <n v="0.43"/>
        <n v="0.49"/>
        <n v="0.5"/>
        <n v="0.51"/>
        <n v="0.54"/>
        <n v="0.6"/>
        <n v="0.62"/>
        <n v="0.65"/>
        <n v="0.67"/>
        <n v="0.69"/>
        <n v="0.74"/>
        <n v="0.77"/>
        <n v="0.78"/>
        <n v="0.79"/>
        <n v="0.8"/>
        <n v="0.86"/>
        <n v="0.9"/>
        <n v="0.91"/>
        <n v="0.95"/>
        <n v="0.96"/>
        <n v="0.97"/>
        <n v="1.05"/>
        <n v="1.11"/>
        <n v="1.13"/>
        <n v="1.17"/>
        <n v="1.21"/>
        <n v="1.22"/>
        <n v="1.28"/>
        <n v="1.29"/>
        <n v="1.35"/>
        <n v="1.37"/>
        <n v="1.5"/>
        <n v="1.52"/>
        <n v="1.56"/>
        <n v="1.6"/>
        <n v="1.62"/>
        <n v="1.64"/>
        <n v="1.65"/>
        <n v="1.77"/>
        <n v="1.79"/>
        <n v="1.8"/>
        <n v="1.86"/>
        <n v="1.91"/>
        <n v="1.96"/>
        <n v="1.98"/>
        <n v="2.01"/>
        <n v="2.28"/>
        <n v="2.35"/>
        <n v="2.47"/>
        <n v="2.49"/>
        <n v="2.69"/>
        <n v="2.95"/>
        <n v="2.99"/>
        <n v="3.32"/>
        <n v="3.41"/>
        <n v="3.57"/>
        <n v="3.6"/>
        <n v="3.95"/>
        <n v="4.04"/>
        <n v="4.34"/>
        <n v="4.78"/>
        <n v="6.27"/>
        <n v="6.3"/>
        <n v="6.77"/>
        <n v="7.61"/>
        <n v="7.7"/>
        <n v="12.45"/>
        <m/>
      </sharedItems>
    </cacheField>
    <cacheField name="GONAD CODE" numFmtId="0">
      <sharedItems count="199">
        <n v="1"/>
        <s v="Ea15061081"/>
        <s v="Ea15061082"/>
        <s v="Ea15061083"/>
        <s v="Ea15061086"/>
        <s v="Ea15061088"/>
        <s v="Ea15061089"/>
        <s v="Ea15061090"/>
        <s v="Ea15061092"/>
        <s v="Ea15061093"/>
        <s v="Ea15061097"/>
        <s v="Ea15061102"/>
        <s v="Ea15061103"/>
        <s v="Ea16061043"/>
        <s v="Ea16061056"/>
        <s v="Ea24061004"/>
        <s v="Ea24061009"/>
        <s v="Ea24061011"/>
        <s v="Ea24061013"/>
        <s v="Ea25061002"/>
        <s v="Ea25061003"/>
        <s v="Ea25061005"/>
        <s v="Ea25061007"/>
        <s v="Ea25061009"/>
        <s v="Ea25061010"/>
        <s v="Ea25061011"/>
        <s v="Ea25061015"/>
        <s v="Ea25061017"/>
        <s v="Ea25061018"/>
        <s v="Ea25061019"/>
        <s v="Ea25061020"/>
        <s v="LTA 14/12-1"/>
        <s v="LTA 14/12-10"/>
        <s v="LTA 14/12-11"/>
        <s v="LTA 14/12-12"/>
        <s v="LTA 14/12-13"/>
        <s v="LTA 14/12-14"/>
        <s v="LTA 14/12-15"/>
        <s v="LTA 14/12-16"/>
        <s v="LTA 14/12-17"/>
        <s v="LTA 14/12-18"/>
        <s v="LTA 14/12-19"/>
        <s v="LTA 14/12-2"/>
        <s v="LTA 14/12-20"/>
        <s v="LTA 14/12-21"/>
        <s v="LTA 14/12-22"/>
        <s v="LTA 14/12-23"/>
        <s v="LTA 14/12-24"/>
        <s v="LTA 14/12-25"/>
        <s v="LTA 14/12-26"/>
        <s v="LTA 14/12-27"/>
        <s v="LTA 14/12-28"/>
        <s v="LTA 14/12-29"/>
        <s v="LTA 14/12-3"/>
        <s v="LTA 14/12-4"/>
        <s v="LTA 14/12-5"/>
        <s v="LTA 14/12-6"/>
        <s v="LTA 14/12-7"/>
        <s v="LTA 14/12-8"/>
        <s v="LTA 14/12-9"/>
        <s v="LTA 16/03-1"/>
        <s v="LTA 16/03-10"/>
        <s v="LTA 16/03-11"/>
        <s v="LTA 16/03-12"/>
        <s v="LTA 16/03-13"/>
        <s v="LTA 16/03-14"/>
        <s v="LTA 16/03-15"/>
        <s v="LTA 16/03-16"/>
        <s v="LTA 16/03-17"/>
        <s v="LTA 16/03-18"/>
        <s v="LTA 16/03-19"/>
        <s v="LTA 16/03-2"/>
        <s v="LTA 16/03-3"/>
        <s v="LTA 16/03-4"/>
        <s v="LTA 16/03-5"/>
        <s v="LTA 16/03-6"/>
        <s v="LTA 16/03-7"/>
        <s v="LTA 16/03-8"/>
        <s v="LTA 16/03-9"/>
        <s v="LTA 16/04-1"/>
        <s v="LTA 16/04-10"/>
        <s v="LTA 16/04-11"/>
        <s v="LTA 16/04-12"/>
        <s v="LTA 16/04-13"/>
        <s v="LTA 16/04-14"/>
        <s v="LTA 16/04-15"/>
        <s v="LTA 16/04-16"/>
        <s v="LTA 16/04-17"/>
        <s v="LTA 16/04-18"/>
        <s v="LTA 16/04-19"/>
        <s v="LTA 16/04-2"/>
        <s v="LTA 16/04-20"/>
        <s v="LTA 16/04-3"/>
        <s v="LTA 16/04-4"/>
        <s v="LTA 16/04-5"/>
        <s v="LTA 16/04-6"/>
        <s v="LTA 16/04-7"/>
        <s v="LTA 16/04-8"/>
        <s v="LTA 16/04-9"/>
        <s v="LTA 20/07-1"/>
        <s v="LTA 20/07-10"/>
        <s v="LTA 20/07-11"/>
        <s v="LTA 20/07-12"/>
        <s v="LTA 20/07-13"/>
        <s v="LTA 20/07-14"/>
        <s v="LTA 20/07-15"/>
        <s v="LTA 20/07-16"/>
        <s v="LTA 20/07-17"/>
        <s v="LTA 20/07-2"/>
        <s v="LTA 20/07-3"/>
        <s v="LTA 20/07-4"/>
        <s v="LTA 20/07-5"/>
        <s v="LTA 20/07-6"/>
        <s v="LTA 20/07-7"/>
        <s v="LTA 20/07-8"/>
        <s v="LTA 20/07-9"/>
        <s v="LTA 21/09-1"/>
        <s v="LTA 21/09-2"/>
        <s v="LTA 21/09-3"/>
        <s v="LTA 22/09-1"/>
        <s v="LTA 22/09-10"/>
        <s v="LTA 22/09-11"/>
        <s v="LTA 22/09-12"/>
        <s v="LTA 22/09-2"/>
        <s v="LTA 22/09-3"/>
        <s v="LTA 22/09-4"/>
        <s v="LTA 22/09-5"/>
        <s v="LTA 22/09-6"/>
        <s v="LTA 22/09-7"/>
        <s v="LTA 22/09-8"/>
        <s v="LTA 22/09-9"/>
        <s v="LTA 23/10-1"/>
        <s v="LTA 23/10-10"/>
        <s v="LTA 23/10-11"/>
        <s v="LTA 23/10-12"/>
        <s v="LTA 23/10-13"/>
        <s v="LTA 23/10-14"/>
        <s v="LTA 23/10-15"/>
        <s v="LTA 23/10-16"/>
        <s v="LTA 23/10-2"/>
        <s v="LTA 23/10-3"/>
        <s v="LTA 23/10-4"/>
        <s v="LTA 23/10-5"/>
        <s v="LTA 23/10-6"/>
        <s v="LTA 23/10-7"/>
        <s v="LTA 23/10-8"/>
        <s v="LTA 23/10-9"/>
        <s v="LTA 23/11-1"/>
        <s v="LTA 23/11-10"/>
        <s v="LTA 23/11-11"/>
        <s v="LTA 23/11-12"/>
        <s v="LTA 23/11-13"/>
        <s v="LTA 23/11-14"/>
        <s v="LTA 23/11-15"/>
        <s v="LTA 23/11-2"/>
        <s v="LTA 23/11-3"/>
        <s v="LTA 23/11-4"/>
        <s v="LTA 23/11-5"/>
        <s v="LTA 23/11-6"/>
        <s v="LTA 23/11-7"/>
        <s v="LTA 23/11-8"/>
        <s v="LTA 23/11-9"/>
        <s v="LTA 25/01-1"/>
        <s v="LTA 25/01-2"/>
        <s v="LTA 25/01-3"/>
        <s v="LTA 25/01-4"/>
        <s v="LTA 25/01-5"/>
        <s v="LTA 25/01-6"/>
        <s v="LTA 25/01-7"/>
        <s v="LTA 28/05-1"/>
        <s v="LTA 28/05-10"/>
        <s v="LTA 28/05-11"/>
        <s v="LTA 28/05-12"/>
        <s v="LTA 28/05-13"/>
        <s v="LTA 28/05-14"/>
        <s v="LTA 28/05-15"/>
        <s v="LTA 28/05-2"/>
        <s v="LTA 28/05-3"/>
        <s v="LTA 28/05-4"/>
        <s v="LTA 28/05-5"/>
        <s v="LTA 28/05-6"/>
        <s v="LTA 28/05-7"/>
        <s v="LTA 28/05-8"/>
        <s v="LTA 28/05-9"/>
        <s v="LTA 31/01-1"/>
        <s v="LTA 31/01-10"/>
        <s v="LTA 31/01-11"/>
        <s v="LTA 31/01-12"/>
        <s v="LTA 31/01-13"/>
        <s v="LTA 31/01-14"/>
        <s v="LTA 31/01-2"/>
        <s v="LTA 31/01-3"/>
        <s v="LTA 31/01-4"/>
        <s v="LTA 31/01-5"/>
        <s v="LTA 31/01-6"/>
        <s v="LTA 31/01-7"/>
        <s v="LTA 31/01-8"/>
        <s v="LTA 31/01-9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6">
  <r>
    <x v="3"/>
    <x v="0"/>
    <x v="9"/>
  </r>
  <r>
    <x v="5"/>
    <x v="1"/>
    <x v="0"/>
  </r>
  <r>
    <x v="4"/>
    <x v="1"/>
    <x v="1"/>
  </r>
  <r>
    <x v="8"/>
    <x v="1"/>
    <x v="2"/>
  </r>
  <r>
    <x v="1"/>
    <x v="1"/>
    <x v="12"/>
  </r>
  <r>
    <x v="9"/>
    <x v="1"/>
    <x v="17"/>
  </r>
  <r>
    <x v="7"/>
    <x v="1"/>
    <x v="20"/>
  </r>
  <r>
    <x v="6"/>
    <x v="1"/>
    <x v="29"/>
  </r>
  <r>
    <x v="2"/>
    <x v="1"/>
    <x v="28"/>
  </r>
  <r>
    <x v="12"/>
    <x v="1"/>
    <x v="30"/>
  </r>
  <r>
    <x v="11"/>
    <x v="1"/>
    <x v="22"/>
  </r>
  <r>
    <x v="10"/>
    <x v="1"/>
    <x v="13"/>
  </r>
  <r>
    <x v="3"/>
    <x v="1"/>
    <x v="7"/>
  </r>
  <r>
    <x v="5"/>
    <x v="2"/>
    <x v="4"/>
  </r>
  <r>
    <x v="4"/>
    <x v="2"/>
    <x v="3"/>
  </r>
  <r>
    <x v="8"/>
    <x v="2"/>
    <x v="6"/>
  </r>
  <r>
    <x v="0"/>
    <x v="2"/>
    <x v="14"/>
  </r>
  <r>
    <x v="9"/>
    <x v="2"/>
    <x v="18"/>
  </r>
  <r>
    <x v="7"/>
    <x v="2"/>
    <x v="23"/>
  </r>
  <r>
    <x v="6"/>
    <x v="2"/>
    <x v="25"/>
  </r>
  <r>
    <x v="2"/>
    <x v="2"/>
    <x v="31"/>
  </r>
  <r>
    <x v="12"/>
    <x v="2"/>
    <x v="33"/>
  </r>
  <r>
    <x v="11"/>
    <x v="2"/>
    <x v="26"/>
  </r>
  <r>
    <x v="10"/>
    <x v="2"/>
    <x v="15"/>
  </r>
  <r>
    <x v="3"/>
    <x v="2"/>
    <x v="10"/>
  </r>
  <r>
    <x v="5"/>
    <x v="3"/>
    <x v="8"/>
  </r>
  <r>
    <x v="4"/>
    <x v="3"/>
    <x v="5"/>
  </r>
  <r>
    <x v="8"/>
    <x v="3"/>
    <x v="11"/>
  </r>
  <r>
    <x v="1"/>
    <x v="3"/>
    <x v="16"/>
  </r>
  <r>
    <x v="9"/>
    <x v="3"/>
    <x v="21"/>
  </r>
  <r>
    <x v="7"/>
    <x v="3"/>
    <x v="24"/>
  </r>
  <r>
    <x v="6"/>
    <x v="3"/>
    <x v="32"/>
  </r>
  <r>
    <x v="2"/>
    <x v="3"/>
    <x v="34"/>
  </r>
  <r>
    <x v="12"/>
    <x v="3"/>
    <x v="35"/>
  </r>
  <r>
    <x v="11"/>
    <x v="3"/>
    <x v="27"/>
  </r>
  <r>
    <x v="10"/>
    <x v="3"/>
    <x v="19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76">
  <r>
    <x v="0"/>
    <x v="0"/>
    <x v="0"/>
    <x v="1"/>
    <x v="1"/>
    <x v="1"/>
    <x v="1"/>
    <x v="10"/>
    <x v="37"/>
    <x v="37"/>
    <x v="22"/>
    <x v="26"/>
    <x v="0"/>
    <x v="5"/>
    <x v="4"/>
    <x v="29"/>
    <x v="47"/>
    <x v="6"/>
    <x v="24"/>
    <x v="37"/>
    <x v="0"/>
    <x v="23"/>
    <x v="14"/>
    <x v="14"/>
    <x v="14"/>
    <x v="1"/>
    <x v="2"/>
    <x v="0"/>
    <x v="79"/>
    <x v="1"/>
    <x v="0"/>
    <x v="0"/>
    <x v="0"/>
    <x v="67"/>
    <x v="0"/>
    <x v="0"/>
    <x v="0"/>
    <x v="0"/>
    <x v="67"/>
    <x v="0"/>
  </r>
  <r>
    <x v="0"/>
    <x v="0"/>
    <x v="0"/>
    <x v="1"/>
    <x v="1"/>
    <x v="1"/>
    <x v="1"/>
    <x v="10"/>
    <x v="83"/>
    <x v="80"/>
    <x v="54"/>
    <x v="54"/>
    <x v="2"/>
    <x v="4"/>
    <x v="17"/>
    <x v="101"/>
    <x v="44"/>
    <x v="15"/>
    <x v="15"/>
    <x v="31"/>
    <x v="0"/>
    <x v="73"/>
    <x v="15"/>
    <x v="15"/>
    <x v="15"/>
    <x v="1"/>
    <x v="2"/>
    <x v="0"/>
    <x v="79"/>
    <x v="12"/>
    <x v="0"/>
    <x v="0"/>
    <x v="0"/>
    <x v="67"/>
    <x v="0"/>
    <x v="0"/>
    <x v="0"/>
    <x v="0"/>
    <x v="67"/>
    <x v="0"/>
  </r>
  <r>
    <x v="0"/>
    <x v="0"/>
    <x v="0"/>
    <x v="1"/>
    <x v="1"/>
    <x v="1"/>
    <x v="1"/>
    <x v="10"/>
    <x v="91"/>
    <x v="94"/>
    <x v="67"/>
    <x v="61"/>
    <x v="0"/>
    <x v="4"/>
    <x v="24"/>
    <x v="148"/>
    <x v="85"/>
    <x v="16"/>
    <x v="67"/>
    <x v="27"/>
    <x v="0"/>
    <x v="97"/>
    <x v="16"/>
    <x v="16"/>
    <x v="16"/>
    <x v="1"/>
    <x v="2"/>
    <x v="0"/>
    <x v="79"/>
    <x v="23"/>
    <x v="0"/>
    <x v="0"/>
    <x v="0"/>
    <x v="67"/>
    <x v="0"/>
    <x v="0"/>
    <x v="0"/>
    <x v="0"/>
    <x v="67"/>
    <x v="0"/>
  </r>
  <r>
    <x v="0"/>
    <x v="0"/>
    <x v="0"/>
    <x v="1"/>
    <x v="1"/>
    <x v="1"/>
    <x v="1"/>
    <x v="10"/>
    <x v="43"/>
    <x v="55"/>
    <x v="33"/>
    <x v="35"/>
    <x v="2"/>
    <x v="4"/>
    <x v="16"/>
    <x v="78"/>
    <x v="79"/>
    <x v="18"/>
    <x v="134"/>
    <x v="140"/>
    <x v="0"/>
    <x v="34"/>
    <x v="17"/>
    <x v="17"/>
    <x v="17"/>
    <x v="1"/>
    <x v="2"/>
    <x v="0"/>
    <x v="79"/>
    <x v="24"/>
    <x v="0"/>
    <x v="0"/>
    <x v="0"/>
    <x v="67"/>
    <x v="0"/>
    <x v="0"/>
    <x v="0"/>
    <x v="0"/>
    <x v="67"/>
    <x v="0"/>
  </r>
  <r>
    <x v="0"/>
    <x v="0"/>
    <x v="0"/>
    <x v="1"/>
    <x v="1"/>
    <x v="1"/>
    <x v="1"/>
    <x v="10"/>
    <x v="86"/>
    <x v="90"/>
    <x v="64"/>
    <x v="64"/>
    <x v="0"/>
    <x v="4"/>
    <x v="21"/>
    <x v="132"/>
    <x v="53"/>
    <x v="13"/>
    <x v="107"/>
    <x v="131"/>
    <x v="0"/>
    <x v="68"/>
    <x v="18"/>
    <x v="18"/>
    <x v="18"/>
    <x v="1"/>
    <x v="2"/>
    <x v="0"/>
    <x v="79"/>
    <x v="25"/>
    <x v="0"/>
    <x v="0"/>
    <x v="0"/>
    <x v="67"/>
    <x v="0"/>
    <x v="0"/>
    <x v="0"/>
    <x v="0"/>
    <x v="67"/>
    <x v="0"/>
  </r>
  <r>
    <x v="0"/>
    <x v="0"/>
    <x v="0"/>
    <x v="1"/>
    <x v="1"/>
    <x v="1"/>
    <x v="1"/>
    <x v="10"/>
    <x v="52"/>
    <x v="53"/>
    <x v="36"/>
    <x v="38"/>
    <x v="2"/>
    <x v="4"/>
    <x v="31"/>
    <x v="108"/>
    <x v="110"/>
    <x v="36"/>
    <x v="96"/>
    <x v="106"/>
    <x v="0"/>
    <x v="56"/>
    <x v="19"/>
    <x v="19"/>
    <x v="19"/>
    <x v="1"/>
    <x v="2"/>
    <x v="0"/>
    <x v="79"/>
    <x v="26"/>
    <x v="0"/>
    <x v="0"/>
    <x v="0"/>
    <x v="67"/>
    <x v="0"/>
    <x v="0"/>
    <x v="0"/>
    <x v="0"/>
    <x v="67"/>
    <x v="0"/>
  </r>
  <r>
    <x v="0"/>
    <x v="0"/>
    <x v="0"/>
    <x v="1"/>
    <x v="1"/>
    <x v="1"/>
    <x v="1"/>
    <x v="10"/>
    <x v="89"/>
    <x v="86"/>
    <x v="59"/>
    <x v="59"/>
    <x v="1"/>
    <x v="1"/>
    <x v="81"/>
    <x v="99"/>
    <x v="27"/>
    <x v="71"/>
    <x v="22"/>
    <x v="42"/>
    <x v="0"/>
    <x v="62"/>
    <x v="20"/>
    <x v="20"/>
    <x v="20"/>
    <x v="1"/>
    <x v="2"/>
    <x v="0"/>
    <x v="79"/>
    <x v="27"/>
    <x v="21"/>
    <x v="57"/>
    <x v="38"/>
    <x v="28"/>
    <x v="0"/>
    <x v="22"/>
    <x v="57"/>
    <x v="38"/>
    <x v="28"/>
    <x v="0"/>
  </r>
  <r>
    <x v="0"/>
    <x v="0"/>
    <x v="0"/>
    <x v="1"/>
    <x v="1"/>
    <x v="1"/>
    <x v="1"/>
    <x v="10"/>
    <x v="73"/>
    <x v="72"/>
    <x v="46"/>
    <x v="48"/>
    <x v="1"/>
    <x v="3"/>
    <x v="72"/>
    <x v="112"/>
    <x v="82"/>
    <x v="68"/>
    <x v="45"/>
    <x v="59"/>
    <x v="0"/>
    <x v="70"/>
    <x v="21"/>
    <x v="21"/>
    <x v="21"/>
    <x v="1"/>
    <x v="2"/>
    <x v="0"/>
    <x v="79"/>
    <x v="28"/>
    <x v="14"/>
    <x v="44"/>
    <x v="63"/>
    <x v="26"/>
    <x v="0"/>
    <x v="15"/>
    <x v="44"/>
    <x v="64"/>
    <x v="26"/>
    <x v="0"/>
  </r>
  <r>
    <x v="0"/>
    <x v="0"/>
    <x v="0"/>
    <x v="1"/>
    <x v="1"/>
    <x v="1"/>
    <x v="1"/>
    <x v="10"/>
    <x v="48"/>
    <x v="39"/>
    <x v="31"/>
    <x v="34"/>
    <x v="1"/>
    <x v="3"/>
    <x v="50"/>
    <x v="73"/>
    <x v="86"/>
    <x v="57"/>
    <x v="78"/>
    <x v="91"/>
    <x v="0"/>
    <x v="32"/>
    <x v="22"/>
    <x v="22"/>
    <x v="22"/>
    <x v="1"/>
    <x v="2"/>
    <x v="0"/>
    <x v="79"/>
    <x v="29"/>
    <x v="35"/>
    <x v="63"/>
    <x v="19"/>
    <x v="28"/>
    <x v="0"/>
    <x v="36"/>
    <x v="63"/>
    <x v="19"/>
    <x v="28"/>
    <x v="0"/>
  </r>
  <r>
    <x v="0"/>
    <x v="0"/>
    <x v="0"/>
    <x v="1"/>
    <x v="1"/>
    <x v="1"/>
    <x v="1"/>
    <x v="10"/>
    <x v="57"/>
    <x v="55"/>
    <x v="32"/>
    <x v="35"/>
    <x v="1"/>
    <x v="3"/>
    <x v="30"/>
    <x v="26"/>
    <x v="15"/>
    <x v="37"/>
    <x v="23"/>
    <x v="32"/>
    <x v="0"/>
    <x v="49"/>
    <x v="23"/>
    <x v="23"/>
    <x v="23"/>
    <x v="1"/>
    <x v="2"/>
    <x v="0"/>
    <x v="79"/>
    <x v="2"/>
    <x v="13"/>
    <x v="53"/>
    <x v="43"/>
    <x v="33"/>
    <x v="0"/>
    <x v="14"/>
    <x v="54"/>
    <x v="43"/>
    <x v="34"/>
    <x v="0"/>
  </r>
  <r>
    <x v="0"/>
    <x v="0"/>
    <x v="0"/>
    <x v="1"/>
    <x v="1"/>
    <x v="1"/>
    <x v="1"/>
    <x v="10"/>
    <x v="103"/>
    <x v="105"/>
    <x v="75"/>
    <x v="70"/>
    <x v="1"/>
    <x v="3"/>
    <x v="67"/>
    <x v="151"/>
    <x v="49"/>
    <x v="45"/>
    <x v="7"/>
    <x v="14"/>
    <x v="0"/>
    <x v="93"/>
    <x v="24"/>
    <x v="24"/>
    <x v="24"/>
    <x v="1"/>
    <x v="2"/>
    <x v="0"/>
    <x v="79"/>
    <x v="3"/>
    <x v="24"/>
    <x v="40"/>
    <x v="59"/>
    <x v="22"/>
    <x v="0"/>
    <x v="25"/>
    <x v="40"/>
    <x v="60"/>
    <x v="22"/>
    <x v="0"/>
  </r>
  <r>
    <x v="0"/>
    <x v="0"/>
    <x v="0"/>
    <x v="1"/>
    <x v="1"/>
    <x v="1"/>
    <x v="1"/>
    <x v="10"/>
    <x v="86"/>
    <x v="86"/>
    <x v="59"/>
    <x v="57"/>
    <x v="1"/>
    <x v="4"/>
    <x v="40"/>
    <x v="104"/>
    <x v="31"/>
    <x v="40"/>
    <x v="56"/>
    <x v="61"/>
    <x v="0"/>
    <x v="89"/>
    <x v="25"/>
    <x v="25"/>
    <x v="25"/>
    <x v="1"/>
    <x v="2"/>
    <x v="0"/>
    <x v="79"/>
    <x v="4"/>
    <x v="16"/>
    <x v="34"/>
    <x v="59"/>
    <x v="33"/>
    <x v="0"/>
    <x v="17"/>
    <x v="34"/>
    <x v="60"/>
    <x v="34"/>
    <x v="0"/>
  </r>
  <r>
    <x v="0"/>
    <x v="0"/>
    <x v="0"/>
    <x v="1"/>
    <x v="1"/>
    <x v="1"/>
    <x v="1"/>
    <x v="10"/>
    <x v="16"/>
    <x v="17"/>
    <x v="10"/>
    <x v="13"/>
    <x v="2"/>
    <x v="4"/>
    <x v="2"/>
    <x v="11"/>
    <x v="102"/>
    <x v="5"/>
    <x v="21"/>
    <x v="26"/>
    <x v="0"/>
    <x v="25"/>
    <x v="26"/>
    <x v="26"/>
    <x v="26"/>
    <x v="1"/>
    <x v="2"/>
    <x v="0"/>
    <x v="79"/>
    <x v="5"/>
    <x v="0"/>
    <x v="0"/>
    <x v="0"/>
    <x v="67"/>
    <x v="0"/>
    <x v="0"/>
    <x v="0"/>
    <x v="0"/>
    <x v="67"/>
    <x v="0"/>
  </r>
  <r>
    <x v="0"/>
    <x v="0"/>
    <x v="0"/>
    <x v="1"/>
    <x v="1"/>
    <x v="1"/>
    <x v="1"/>
    <x v="10"/>
    <x v="41"/>
    <x v="37"/>
    <x v="28"/>
    <x v="31"/>
    <x v="1"/>
    <x v="4"/>
    <x v="52"/>
    <x v="81"/>
    <x v="104"/>
    <x v="61"/>
    <x v="86"/>
    <x v="97"/>
    <x v="0"/>
    <x v="33"/>
    <x v="27"/>
    <x v="27"/>
    <x v="27"/>
    <x v="1"/>
    <x v="2"/>
    <x v="0"/>
    <x v="79"/>
    <x v="6"/>
    <x v="21"/>
    <x v="31"/>
    <x v="65"/>
    <x v="28"/>
    <x v="0"/>
    <x v="22"/>
    <x v="31"/>
    <x v="66"/>
    <x v="28"/>
    <x v="0"/>
  </r>
  <r>
    <x v="0"/>
    <x v="0"/>
    <x v="0"/>
    <x v="1"/>
    <x v="1"/>
    <x v="1"/>
    <x v="1"/>
    <x v="10"/>
    <x v="12"/>
    <x v="13"/>
    <x v="10"/>
    <x v="13"/>
    <x v="1"/>
    <x v="4"/>
    <x v="39"/>
    <x v="2"/>
    <x v="36"/>
    <x v="64"/>
    <x v="114"/>
    <x v="128"/>
    <x v="0"/>
    <x v="19"/>
    <x v="28"/>
    <x v="28"/>
    <x v="28"/>
    <x v="1"/>
    <x v="2"/>
    <x v="0"/>
    <x v="79"/>
    <x v="7"/>
    <x v="31"/>
    <x v="62"/>
    <x v="28"/>
    <x v="21"/>
    <x v="0"/>
    <x v="32"/>
    <x v="62"/>
    <x v="28"/>
    <x v="21"/>
    <x v="0"/>
  </r>
  <r>
    <x v="0"/>
    <x v="0"/>
    <x v="0"/>
    <x v="1"/>
    <x v="1"/>
    <x v="1"/>
    <x v="1"/>
    <x v="10"/>
    <x v="50"/>
    <x v="39"/>
    <x v="29"/>
    <x v="33"/>
    <x v="2"/>
    <x v="4"/>
    <x v="5"/>
    <x v="28"/>
    <x v="23"/>
    <x v="3"/>
    <x v="48"/>
    <x v="69"/>
    <x v="0"/>
    <x v="12"/>
    <x v="29"/>
    <x v="29"/>
    <x v="29"/>
    <x v="1"/>
    <x v="2"/>
    <x v="0"/>
    <x v="79"/>
    <x v="8"/>
    <x v="0"/>
    <x v="0"/>
    <x v="0"/>
    <x v="67"/>
    <x v="0"/>
    <x v="0"/>
    <x v="0"/>
    <x v="0"/>
    <x v="67"/>
    <x v="0"/>
  </r>
  <r>
    <x v="0"/>
    <x v="0"/>
    <x v="0"/>
    <x v="1"/>
    <x v="1"/>
    <x v="1"/>
    <x v="1"/>
    <x v="10"/>
    <x v="101"/>
    <x v="104"/>
    <x v="78"/>
    <x v="73"/>
    <x v="0"/>
    <x v="4"/>
    <x v="41"/>
    <x v="125"/>
    <x v="3"/>
    <x v="32"/>
    <x v="132"/>
    <x v="143"/>
    <x v="1"/>
    <x v="94"/>
    <x v="30"/>
    <x v="30"/>
    <x v="30"/>
    <x v="1"/>
    <x v="2"/>
    <x v="0"/>
    <x v="79"/>
    <x v="9"/>
    <x v="0"/>
    <x v="0"/>
    <x v="0"/>
    <x v="67"/>
    <x v="0"/>
    <x v="0"/>
    <x v="0"/>
    <x v="0"/>
    <x v="67"/>
    <x v="0"/>
  </r>
  <r>
    <x v="0"/>
    <x v="0"/>
    <x v="0"/>
    <x v="1"/>
    <x v="1"/>
    <x v="1"/>
    <x v="1"/>
    <x v="10"/>
    <x v="38"/>
    <x v="37"/>
    <x v="28"/>
    <x v="33"/>
    <x v="2"/>
    <x v="4"/>
    <x v="6"/>
    <x v="52"/>
    <x v="60"/>
    <x v="8"/>
    <x v="101"/>
    <x v="146"/>
    <x v="0"/>
    <x v="21"/>
    <x v="31"/>
    <x v="31"/>
    <x v="31"/>
    <x v="1"/>
    <x v="2"/>
    <x v="0"/>
    <x v="79"/>
    <x v="10"/>
    <x v="0"/>
    <x v="0"/>
    <x v="0"/>
    <x v="67"/>
    <x v="0"/>
    <x v="0"/>
    <x v="0"/>
    <x v="0"/>
    <x v="67"/>
    <x v="0"/>
  </r>
  <r>
    <x v="0"/>
    <x v="0"/>
    <x v="0"/>
    <x v="1"/>
    <x v="1"/>
    <x v="1"/>
    <x v="1"/>
    <x v="10"/>
    <x v="95"/>
    <x v="94"/>
    <x v="70"/>
    <x v="67"/>
    <x v="0"/>
    <x v="4"/>
    <x v="14"/>
    <x v="141"/>
    <x v="62"/>
    <x v="7"/>
    <x v="57"/>
    <x v="75"/>
    <x v="0"/>
    <x v="87"/>
    <x v="32"/>
    <x v="32"/>
    <x v="32"/>
    <x v="1"/>
    <x v="2"/>
    <x v="0"/>
    <x v="79"/>
    <x v="11"/>
    <x v="0"/>
    <x v="0"/>
    <x v="0"/>
    <x v="67"/>
    <x v="0"/>
    <x v="0"/>
    <x v="0"/>
    <x v="0"/>
    <x v="67"/>
    <x v="0"/>
  </r>
  <r>
    <x v="0"/>
    <x v="0"/>
    <x v="0"/>
    <x v="1"/>
    <x v="1"/>
    <x v="1"/>
    <x v="1"/>
    <x v="10"/>
    <x v="43"/>
    <x v="39"/>
    <x v="32"/>
    <x v="35"/>
    <x v="0"/>
    <x v="4"/>
    <x v="13"/>
    <x v="44"/>
    <x v="32"/>
    <x v="17"/>
    <x v="120"/>
    <x v="140"/>
    <x v="0"/>
    <x v="67"/>
    <x v="33"/>
    <x v="33"/>
    <x v="33"/>
    <x v="1"/>
    <x v="2"/>
    <x v="0"/>
    <x v="79"/>
    <x v="13"/>
    <x v="0"/>
    <x v="0"/>
    <x v="0"/>
    <x v="67"/>
    <x v="0"/>
    <x v="0"/>
    <x v="0"/>
    <x v="0"/>
    <x v="67"/>
    <x v="0"/>
  </r>
  <r>
    <x v="0"/>
    <x v="0"/>
    <x v="0"/>
    <x v="1"/>
    <x v="1"/>
    <x v="1"/>
    <x v="1"/>
    <x v="10"/>
    <x v="9"/>
    <x v="13"/>
    <x v="9"/>
    <x v="11"/>
    <x v="1"/>
    <x v="4"/>
    <x v="11"/>
    <x v="7"/>
    <x v="84"/>
    <x v="31"/>
    <x v="125"/>
    <x v="116"/>
    <x v="0"/>
    <x v="6"/>
    <x v="34"/>
    <x v="34"/>
    <x v="34"/>
    <x v="1"/>
    <x v="2"/>
    <x v="0"/>
    <x v="79"/>
    <x v="14"/>
    <x v="26"/>
    <x v="59"/>
    <x v="36"/>
    <x v="23"/>
    <x v="0"/>
    <x v="27"/>
    <x v="59"/>
    <x v="36"/>
    <x v="23"/>
    <x v="0"/>
  </r>
  <r>
    <x v="0"/>
    <x v="0"/>
    <x v="0"/>
    <x v="1"/>
    <x v="1"/>
    <x v="1"/>
    <x v="1"/>
    <x v="10"/>
    <x v="90"/>
    <x v="94"/>
    <x v="66"/>
    <x v="64"/>
    <x v="1"/>
    <x v="4"/>
    <x v="65"/>
    <x v="111"/>
    <x v="21"/>
    <x v="51"/>
    <x v="79"/>
    <x v="83"/>
    <x v="2"/>
    <x v="90"/>
    <x v="35"/>
    <x v="35"/>
    <x v="35"/>
    <x v="1"/>
    <x v="2"/>
    <x v="0"/>
    <x v="79"/>
    <x v="15"/>
    <x v="90"/>
    <x v="72"/>
    <x v="72"/>
    <x v="68"/>
    <x v="2"/>
    <x v="91"/>
    <x v="72"/>
    <x v="72"/>
    <x v="68"/>
    <x v="1"/>
  </r>
  <r>
    <x v="0"/>
    <x v="0"/>
    <x v="0"/>
    <x v="1"/>
    <x v="1"/>
    <x v="1"/>
    <x v="1"/>
    <x v="10"/>
    <x v="35"/>
    <x v="33"/>
    <x v="29"/>
    <x v="30"/>
    <x v="1"/>
    <x v="4"/>
    <x v="61"/>
    <x v="110"/>
    <x v="132"/>
    <x v="69"/>
    <x v="145"/>
    <x v="135"/>
    <x v="0"/>
    <x v="28"/>
    <x v="36"/>
    <x v="36"/>
    <x v="36"/>
    <x v="1"/>
    <x v="2"/>
    <x v="0"/>
    <x v="79"/>
    <x v="16"/>
    <x v="33"/>
    <x v="32"/>
    <x v="51"/>
    <x v="29"/>
    <x v="0"/>
    <x v="34"/>
    <x v="32"/>
    <x v="51"/>
    <x v="29"/>
    <x v="0"/>
  </r>
  <r>
    <x v="0"/>
    <x v="0"/>
    <x v="0"/>
    <x v="1"/>
    <x v="1"/>
    <x v="1"/>
    <x v="1"/>
    <x v="10"/>
    <x v="85"/>
    <x v="85"/>
    <x v="61"/>
    <x v="58"/>
    <x v="1"/>
    <x v="4"/>
    <x v="88"/>
    <x v="136"/>
    <x v="75"/>
    <x v="78"/>
    <x v="73"/>
    <x v="73"/>
    <x v="0"/>
    <x v="77"/>
    <x v="37"/>
    <x v="37"/>
    <x v="37"/>
    <x v="1"/>
    <x v="2"/>
    <x v="0"/>
    <x v="79"/>
    <x v="17"/>
    <x v="16"/>
    <x v="34"/>
    <x v="52"/>
    <x v="38"/>
    <x v="0"/>
    <x v="17"/>
    <x v="34"/>
    <x v="52"/>
    <x v="38"/>
    <x v="0"/>
  </r>
  <r>
    <x v="0"/>
    <x v="0"/>
    <x v="0"/>
    <x v="1"/>
    <x v="1"/>
    <x v="1"/>
    <x v="1"/>
    <x v="10"/>
    <x v="65"/>
    <x v="63"/>
    <x v="41"/>
    <x v="44"/>
    <x v="2"/>
    <x v="4"/>
    <x v="25"/>
    <x v="87"/>
    <x v="56"/>
    <x v="27"/>
    <x v="64"/>
    <x v="82"/>
    <x v="0"/>
    <x v="31"/>
    <x v="38"/>
    <x v="38"/>
    <x v="38"/>
    <x v="1"/>
    <x v="2"/>
    <x v="0"/>
    <x v="79"/>
    <x v="18"/>
    <x v="0"/>
    <x v="0"/>
    <x v="0"/>
    <x v="67"/>
    <x v="0"/>
    <x v="0"/>
    <x v="0"/>
    <x v="0"/>
    <x v="67"/>
    <x v="0"/>
  </r>
  <r>
    <x v="0"/>
    <x v="0"/>
    <x v="0"/>
    <x v="1"/>
    <x v="1"/>
    <x v="1"/>
    <x v="1"/>
    <x v="10"/>
    <x v="94"/>
    <x v="92"/>
    <x v="69"/>
    <x v="63"/>
    <x v="1"/>
    <x v="4"/>
    <x v="66"/>
    <x v="82"/>
    <x v="4"/>
    <x v="48"/>
    <x v="55"/>
    <x v="16"/>
    <x v="2"/>
    <x v="96"/>
    <x v="39"/>
    <x v="39"/>
    <x v="39"/>
    <x v="1"/>
    <x v="2"/>
    <x v="0"/>
    <x v="79"/>
    <x v="19"/>
    <x v="27"/>
    <x v="34"/>
    <x v="56"/>
    <x v="28"/>
    <x v="0"/>
    <x v="28"/>
    <x v="34"/>
    <x v="56"/>
    <x v="28"/>
    <x v="0"/>
  </r>
  <r>
    <x v="0"/>
    <x v="0"/>
    <x v="0"/>
    <x v="1"/>
    <x v="1"/>
    <x v="1"/>
    <x v="1"/>
    <x v="10"/>
    <x v="35"/>
    <x v="34"/>
    <x v="23"/>
    <x v="26"/>
    <x v="1"/>
    <x v="4"/>
    <x v="42"/>
    <x v="36"/>
    <x v="59"/>
    <x v="52"/>
    <x v="63"/>
    <x v="63"/>
    <x v="0"/>
    <x v="38"/>
    <x v="40"/>
    <x v="40"/>
    <x v="40"/>
    <x v="1"/>
    <x v="2"/>
    <x v="0"/>
    <x v="79"/>
    <x v="20"/>
    <x v="20"/>
    <x v="61"/>
    <x v="37"/>
    <x v="17"/>
    <x v="0"/>
    <x v="21"/>
    <x v="61"/>
    <x v="37"/>
    <x v="17"/>
    <x v="0"/>
  </r>
  <r>
    <x v="0"/>
    <x v="0"/>
    <x v="0"/>
    <x v="1"/>
    <x v="1"/>
    <x v="1"/>
    <x v="1"/>
    <x v="10"/>
    <x v="63"/>
    <x v="58"/>
    <x v="36"/>
    <x v="38"/>
    <x v="1"/>
    <x v="4"/>
    <x v="57"/>
    <x v="66"/>
    <x v="51"/>
    <x v="63"/>
    <x v="28"/>
    <x v="25"/>
    <x v="0"/>
    <x v="37"/>
    <x v="41"/>
    <x v="41"/>
    <x v="41"/>
    <x v="1"/>
    <x v="2"/>
    <x v="0"/>
    <x v="79"/>
    <x v="21"/>
    <x v="29"/>
    <x v="40"/>
    <x v="53"/>
    <x v="25"/>
    <x v="0"/>
    <x v="30"/>
    <x v="40"/>
    <x v="53"/>
    <x v="25"/>
    <x v="0"/>
  </r>
  <r>
    <x v="0"/>
    <x v="0"/>
    <x v="0"/>
    <x v="1"/>
    <x v="1"/>
    <x v="1"/>
    <x v="1"/>
    <x v="10"/>
    <x v="66"/>
    <x v="64"/>
    <x v="30"/>
    <x v="33"/>
    <x v="1"/>
    <x v="4"/>
    <x v="23"/>
    <x v="19"/>
    <x v="13"/>
    <x v="34"/>
    <x v="0"/>
    <x v="0"/>
    <x v="1"/>
    <x v="92"/>
    <x v="42"/>
    <x v="42"/>
    <x v="42"/>
    <x v="1"/>
    <x v="2"/>
    <x v="0"/>
    <x v="79"/>
    <x v="22"/>
    <x v="15"/>
    <x v="30"/>
    <x v="70"/>
    <x v="24"/>
    <x v="0"/>
    <x v="16"/>
    <x v="30"/>
    <x v="70"/>
    <x v="24"/>
    <x v="0"/>
  </r>
  <r>
    <x v="0"/>
    <x v="0"/>
    <x v="0"/>
    <x v="2"/>
    <x v="2"/>
    <x v="2"/>
    <x v="2"/>
    <x v="1"/>
    <x v="15"/>
    <x v="15"/>
    <x v="12"/>
    <x v="13"/>
    <x v="1"/>
    <x v="1"/>
    <x v="26"/>
    <x v="49"/>
    <x v="157"/>
    <x v="42"/>
    <x v="118"/>
    <x v="77"/>
    <x v="0"/>
    <x v="24"/>
    <x v="43"/>
    <x v="43"/>
    <x v="43"/>
    <x v="1"/>
    <x v="2"/>
    <x v="0"/>
    <x v="79"/>
    <x v="132"/>
    <x v="29"/>
    <x v="54"/>
    <x v="41"/>
    <x v="21"/>
    <x v="0"/>
    <x v="30"/>
    <x v="55"/>
    <x v="41"/>
    <x v="21"/>
    <x v="0"/>
  </r>
  <r>
    <x v="0"/>
    <x v="0"/>
    <x v="0"/>
    <x v="2"/>
    <x v="2"/>
    <x v="2"/>
    <x v="2"/>
    <x v="1"/>
    <x v="87"/>
    <x v="83"/>
    <x v="60"/>
    <x v="57"/>
    <x v="0"/>
    <x v="1"/>
    <x v="34"/>
    <x v="130"/>
    <x v="72"/>
    <x v="30"/>
    <x v="62"/>
    <x v="56"/>
    <x v="2"/>
    <x v="95"/>
    <x v="44"/>
    <x v="44"/>
    <x v="44"/>
    <x v="1"/>
    <x v="2"/>
    <x v="0"/>
    <x v="79"/>
    <x v="133"/>
    <x v="0"/>
    <x v="24"/>
    <x v="5"/>
    <x v="56"/>
    <x v="0"/>
    <x v="0"/>
    <x v="24"/>
    <x v="5"/>
    <x v="56"/>
    <x v="0"/>
  </r>
  <r>
    <x v="0"/>
    <x v="0"/>
    <x v="0"/>
    <x v="2"/>
    <x v="2"/>
    <x v="2"/>
    <x v="2"/>
    <x v="1"/>
    <x v="1"/>
    <x v="1"/>
    <x v="1"/>
    <x v="1"/>
    <x v="1"/>
    <x v="1"/>
    <x v="9"/>
    <x v="1"/>
    <x v="117"/>
    <x v="39"/>
    <x v="54"/>
    <x v="62"/>
    <x v="0"/>
    <x v="0"/>
    <x v="45"/>
    <x v="45"/>
    <x v="45"/>
    <x v="1"/>
    <x v="2"/>
    <x v="0"/>
    <x v="79"/>
    <x v="134"/>
    <x v="90"/>
    <x v="72"/>
    <x v="72"/>
    <x v="68"/>
    <x v="2"/>
    <x v="91"/>
    <x v="72"/>
    <x v="72"/>
    <x v="68"/>
    <x v="1"/>
  </r>
  <r>
    <x v="0"/>
    <x v="0"/>
    <x v="0"/>
    <x v="2"/>
    <x v="2"/>
    <x v="2"/>
    <x v="2"/>
    <x v="1"/>
    <x v="51"/>
    <x v="43"/>
    <x v="29"/>
    <x v="31"/>
    <x v="0"/>
    <x v="1"/>
    <x v="15"/>
    <x v="114"/>
    <x v="135"/>
    <x v="20"/>
    <x v="42"/>
    <x v="36"/>
    <x v="1"/>
    <x v="74"/>
    <x v="46"/>
    <x v="46"/>
    <x v="46"/>
    <x v="1"/>
    <x v="2"/>
    <x v="0"/>
    <x v="79"/>
    <x v="135"/>
    <x v="0"/>
    <x v="0"/>
    <x v="0"/>
    <x v="67"/>
    <x v="0"/>
    <x v="0"/>
    <x v="0"/>
    <x v="0"/>
    <x v="67"/>
    <x v="0"/>
  </r>
  <r>
    <x v="0"/>
    <x v="0"/>
    <x v="0"/>
    <x v="2"/>
    <x v="2"/>
    <x v="2"/>
    <x v="2"/>
    <x v="1"/>
    <x v="55"/>
    <x v="49"/>
    <x v="32"/>
    <x v="35"/>
    <x v="0"/>
    <x v="1"/>
    <x v="29"/>
    <x v="70"/>
    <x v="73"/>
    <x v="35"/>
    <x v="33"/>
    <x v="46"/>
    <x v="0"/>
    <x v="36"/>
    <x v="47"/>
    <x v="47"/>
    <x v="47"/>
    <x v="1"/>
    <x v="2"/>
    <x v="0"/>
    <x v="79"/>
    <x v="136"/>
    <x v="2"/>
    <x v="20"/>
    <x v="1"/>
    <x v="57"/>
    <x v="0"/>
    <x v="2"/>
    <x v="20"/>
    <x v="1"/>
    <x v="57"/>
    <x v="0"/>
  </r>
  <r>
    <x v="0"/>
    <x v="0"/>
    <x v="0"/>
    <x v="2"/>
    <x v="2"/>
    <x v="2"/>
    <x v="2"/>
    <x v="1"/>
    <x v="3"/>
    <x v="4"/>
    <x v="2"/>
    <x v="2"/>
    <x v="2"/>
    <x v="0"/>
    <x v="0"/>
    <x v="9"/>
    <x v="148"/>
    <x v="0"/>
    <x v="49"/>
    <x v="11"/>
    <x v="0"/>
    <x v="4"/>
    <x v="48"/>
    <x v="48"/>
    <x v="48"/>
    <x v="1"/>
    <x v="2"/>
    <x v="0"/>
    <x v="79"/>
    <x v="137"/>
    <x v="0"/>
    <x v="0"/>
    <x v="0"/>
    <x v="67"/>
    <x v="0"/>
    <x v="0"/>
    <x v="0"/>
    <x v="0"/>
    <x v="67"/>
    <x v="0"/>
  </r>
  <r>
    <x v="0"/>
    <x v="0"/>
    <x v="0"/>
    <x v="2"/>
    <x v="2"/>
    <x v="2"/>
    <x v="2"/>
    <x v="1"/>
    <x v="0"/>
    <x v="0"/>
    <x v="0"/>
    <x v="0"/>
    <x v="2"/>
    <x v="0"/>
    <x v="1"/>
    <x v="0"/>
    <x v="150"/>
    <x v="1"/>
    <x v="138"/>
    <x v="98"/>
    <x v="0"/>
    <x v="1"/>
    <x v="49"/>
    <x v="49"/>
    <x v="49"/>
    <x v="1"/>
    <x v="2"/>
    <x v="0"/>
    <x v="79"/>
    <x v="138"/>
    <x v="0"/>
    <x v="0"/>
    <x v="0"/>
    <x v="67"/>
    <x v="0"/>
    <x v="0"/>
    <x v="0"/>
    <x v="0"/>
    <x v="67"/>
    <x v="0"/>
  </r>
  <r>
    <x v="0"/>
    <x v="0"/>
    <x v="0"/>
    <x v="3"/>
    <x v="2"/>
    <x v="3"/>
    <x v="3"/>
    <x v="6"/>
    <x v="58"/>
    <x v="63"/>
    <x v="40"/>
    <x v="41"/>
    <x v="2"/>
    <x v="3"/>
    <x v="12"/>
    <x v="138"/>
    <x v="139"/>
    <x v="11"/>
    <x v="93"/>
    <x v="92"/>
    <x v="0"/>
    <x v="35"/>
    <x v="0"/>
    <x v="0"/>
    <x v="0"/>
    <x v="1"/>
    <x v="2"/>
    <x v="0"/>
    <x v="79"/>
    <x v="154"/>
    <x v="0"/>
    <x v="0"/>
    <x v="0"/>
    <x v="67"/>
    <x v="0"/>
    <x v="0"/>
    <x v="0"/>
    <x v="0"/>
    <x v="67"/>
    <x v="0"/>
  </r>
  <r>
    <x v="0"/>
    <x v="0"/>
    <x v="0"/>
    <x v="3"/>
    <x v="2"/>
    <x v="3"/>
    <x v="3"/>
    <x v="6"/>
    <x v="66"/>
    <x v="73"/>
    <x v="39"/>
    <x v="41"/>
    <x v="2"/>
    <x v="3"/>
    <x v="10"/>
    <x v="120"/>
    <x v="118"/>
    <x v="9"/>
    <x v="31"/>
    <x v="33"/>
    <x v="0"/>
    <x v="52"/>
    <x v="1"/>
    <x v="1"/>
    <x v="1"/>
    <x v="1"/>
    <x v="2"/>
    <x v="0"/>
    <x v="79"/>
    <x v="160"/>
    <x v="0"/>
    <x v="0"/>
    <x v="0"/>
    <x v="67"/>
    <x v="0"/>
    <x v="0"/>
    <x v="0"/>
    <x v="0"/>
    <x v="67"/>
    <x v="0"/>
  </r>
  <r>
    <x v="0"/>
    <x v="0"/>
    <x v="0"/>
    <x v="3"/>
    <x v="2"/>
    <x v="3"/>
    <x v="3"/>
    <x v="6"/>
    <x v="86"/>
    <x v="86"/>
    <x v="60"/>
    <x v="59"/>
    <x v="1"/>
    <x v="3"/>
    <x v="95"/>
    <x v="63"/>
    <x v="6"/>
    <x v="82"/>
    <x v="66"/>
    <x v="79"/>
    <x v="0"/>
    <x v="65"/>
    <x v="2"/>
    <x v="2"/>
    <x v="2"/>
    <x v="1"/>
    <x v="2"/>
    <x v="0"/>
    <x v="79"/>
    <x v="161"/>
    <x v="31"/>
    <x v="35"/>
    <x v="63"/>
    <x v="16"/>
    <x v="0"/>
    <x v="32"/>
    <x v="35"/>
    <x v="64"/>
    <x v="16"/>
    <x v="0"/>
  </r>
  <r>
    <x v="0"/>
    <x v="0"/>
    <x v="0"/>
    <x v="3"/>
    <x v="2"/>
    <x v="3"/>
    <x v="3"/>
    <x v="6"/>
    <x v="56"/>
    <x v="53"/>
    <x v="35"/>
    <x v="36"/>
    <x v="0"/>
    <x v="3"/>
    <x v="22"/>
    <x v="30"/>
    <x v="12"/>
    <x v="29"/>
    <x v="65"/>
    <x v="55"/>
    <x v="0"/>
    <x v="29"/>
    <x v="3"/>
    <x v="3"/>
    <x v="3"/>
    <x v="1"/>
    <x v="2"/>
    <x v="0"/>
    <x v="79"/>
    <x v="162"/>
    <x v="0"/>
    <x v="3"/>
    <x v="0"/>
    <x v="66"/>
    <x v="0"/>
    <x v="0"/>
    <x v="3"/>
    <x v="0"/>
    <x v="66"/>
    <x v="0"/>
  </r>
  <r>
    <x v="0"/>
    <x v="0"/>
    <x v="0"/>
    <x v="3"/>
    <x v="2"/>
    <x v="3"/>
    <x v="3"/>
    <x v="6"/>
    <x v="70"/>
    <x v="66"/>
    <x v="47"/>
    <x v="48"/>
    <x v="1"/>
    <x v="3"/>
    <x v="89"/>
    <x v="76"/>
    <x v="29"/>
    <x v="84"/>
    <x v="87"/>
    <x v="93"/>
    <x v="0"/>
    <x v="54"/>
    <x v="4"/>
    <x v="4"/>
    <x v="4"/>
    <x v="1"/>
    <x v="2"/>
    <x v="0"/>
    <x v="79"/>
    <x v="163"/>
    <x v="20"/>
    <x v="37"/>
    <x v="62"/>
    <x v="26"/>
    <x v="0"/>
    <x v="21"/>
    <x v="37"/>
    <x v="63"/>
    <x v="26"/>
    <x v="0"/>
  </r>
  <r>
    <x v="0"/>
    <x v="0"/>
    <x v="0"/>
    <x v="3"/>
    <x v="2"/>
    <x v="3"/>
    <x v="3"/>
    <x v="6"/>
    <x v="94"/>
    <x v="96"/>
    <x v="72"/>
    <x v="68"/>
    <x v="1"/>
    <x v="3"/>
    <x v="100"/>
    <x v="167"/>
    <x v="158"/>
    <x v="80"/>
    <x v="83"/>
    <x v="87"/>
    <x v="0"/>
    <x v="82"/>
    <x v="5"/>
    <x v="5"/>
    <x v="5"/>
    <x v="1"/>
    <x v="2"/>
    <x v="0"/>
    <x v="79"/>
    <x v="164"/>
    <x v="27"/>
    <x v="41"/>
    <x v="65"/>
    <x v="14"/>
    <x v="0"/>
    <x v="28"/>
    <x v="41"/>
    <x v="66"/>
    <x v="14"/>
    <x v="0"/>
  </r>
  <r>
    <x v="0"/>
    <x v="0"/>
    <x v="0"/>
    <x v="3"/>
    <x v="2"/>
    <x v="3"/>
    <x v="3"/>
    <x v="6"/>
    <x v="84"/>
    <x v="84"/>
    <x v="58"/>
    <x v="57"/>
    <x v="1"/>
    <x v="3"/>
    <x v="68"/>
    <x v="140"/>
    <x v="95"/>
    <x v="58"/>
    <x v="58"/>
    <x v="68"/>
    <x v="0"/>
    <x v="78"/>
    <x v="6"/>
    <x v="6"/>
    <x v="6"/>
    <x v="1"/>
    <x v="2"/>
    <x v="0"/>
    <x v="79"/>
    <x v="165"/>
    <x v="18"/>
    <x v="29"/>
    <x v="71"/>
    <x v="9"/>
    <x v="0"/>
    <x v="19"/>
    <x v="29"/>
    <x v="71"/>
    <x v="9"/>
    <x v="0"/>
  </r>
  <r>
    <x v="0"/>
    <x v="0"/>
    <x v="0"/>
    <x v="3"/>
    <x v="2"/>
    <x v="3"/>
    <x v="3"/>
    <x v="6"/>
    <x v="74"/>
    <x v="76"/>
    <x v="53"/>
    <x v="52"/>
    <x v="0"/>
    <x v="3"/>
    <x v="27"/>
    <x v="115"/>
    <x v="65"/>
    <x v="24"/>
    <x v="84"/>
    <x v="80"/>
    <x v="0"/>
    <x v="76"/>
    <x v="7"/>
    <x v="7"/>
    <x v="7"/>
    <x v="1"/>
    <x v="2"/>
    <x v="0"/>
    <x v="79"/>
    <x v="166"/>
    <x v="0"/>
    <x v="14"/>
    <x v="0"/>
    <x v="61"/>
    <x v="0"/>
    <x v="0"/>
    <x v="14"/>
    <x v="0"/>
    <x v="61"/>
    <x v="0"/>
  </r>
  <r>
    <x v="0"/>
    <x v="0"/>
    <x v="0"/>
    <x v="3"/>
    <x v="2"/>
    <x v="3"/>
    <x v="3"/>
    <x v="6"/>
    <x v="86"/>
    <x v="89"/>
    <x v="62"/>
    <x v="58"/>
    <x v="1"/>
    <x v="3"/>
    <x v="92"/>
    <x v="143"/>
    <x v="90"/>
    <x v="79"/>
    <x v="76"/>
    <x v="67"/>
    <x v="0"/>
    <x v="79"/>
    <x v="8"/>
    <x v="8"/>
    <x v="8"/>
    <x v="1"/>
    <x v="2"/>
    <x v="0"/>
    <x v="79"/>
    <x v="167"/>
    <x v="26"/>
    <x v="41"/>
    <x v="50"/>
    <x v="29"/>
    <x v="0"/>
    <x v="27"/>
    <x v="41"/>
    <x v="50"/>
    <x v="29"/>
    <x v="0"/>
  </r>
  <r>
    <x v="0"/>
    <x v="0"/>
    <x v="0"/>
    <x v="3"/>
    <x v="2"/>
    <x v="3"/>
    <x v="3"/>
    <x v="6"/>
    <x v="76"/>
    <x v="77"/>
    <x v="57"/>
    <x v="56"/>
    <x v="1"/>
    <x v="3"/>
    <x v="86"/>
    <x v="150"/>
    <x v="123"/>
    <x v="75"/>
    <x v="103"/>
    <x v="111"/>
    <x v="0"/>
    <x v="81"/>
    <x v="9"/>
    <x v="9"/>
    <x v="9"/>
    <x v="1"/>
    <x v="2"/>
    <x v="0"/>
    <x v="79"/>
    <x v="155"/>
    <x v="23"/>
    <x v="40"/>
    <x v="58"/>
    <x v="24"/>
    <x v="0"/>
    <x v="24"/>
    <x v="40"/>
    <x v="59"/>
    <x v="24"/>
    <x v="0"/>
  </r>
  <r>
    <x v="0"/>
    <x v="0"/>
    <x v="0"/>
    <x v="3"/>
    <x v="2"/>
    <x v="3"/>
    <x v="3"/>
    <x v="6"/>
    <x v="91"/>
    <x v="95"/>
    <x v="69"/>
    <x v="65"/>
    <x v="1"/>
    <x v="3"/>
    <x v="105"/>
    <x v="149"/>
    <x v="76"/>
    <x v="85"/>
    <x v="77"/>
    <x v="84"/>
    <x v="0"/>
    <x v="83"/>
    <x v="10"/>
    <x v="10"/>
    <x v="10"/>
    <x v="1"/>
    <x v="2"/>
    <x v="0"/>
    <x v="79"/>
    <x v="156"/>
    <x v="27"/>
    <x v="41"/>
    <x v="48"/>
    <x v="30"/>
    <x v="0"/>
    <x v="28"/>
    <x v="41"/>
    <x v="48"/>
    <x v="30"/>
    <x v="0"/>
  </r>
  <r>
    <x v="0"/>
    <x v="0"/>
    <x v="0"/>
    <x v="3"/>
    <x v="2"/>
    <x v="3"/>
    <x v="3"/>
    <x v="6"/>
    <x v="81"/>
    <x v="79"/>
    <x v="55"/>
    <x v="53"/>
    <x v="1"/>
    <x v="3"/>
    <x v="84"/>
    <x v="131"/>
    <x v="94"/>
    <x v="76"/>
    <x v="50"/>
    <x v="29"/>
    <x v="1"/>
    <x v="84"/>
    <x v="11"/>
    <x v="11"/>
    <x v="11"/>
    <x v="1"/>
    <x v="2"/>
    <x v="0"/>
    <x v="79"/>
    <x v="157"/>
    <x v="24"/>
    <x v="43"/>
    <x v="64"/>
    <x v="15"/>
    <x v="0"/>
    <x v="25"/>
    <x v="43"/>
    <x v="65"/>
    <x v="15"/>
    <x v="0"/>
  </r>
  <r>
    <x v="0"/>
    <x v="0"/>
    <x v="0"/>
    <x v="3"/>
    <x v="2"/>
    <x v="3"/>
    <x v="3"/>
    <x v="6"/>
    <x v="91"/>
    <x v="93"/>
    <x v="67"/>
    <x v="64"/>
    <x v="1"/>
    <x v="3"/>
    <x v="104"/>
    <x v="165"/>
    <x v="129"/>
    <x v="86"/>
    <x v="67"/>
    <x v="60"/>
    <x v="0"/>
    <x v="91"/>
    <x v="12"/>
    <x v="12"/>
    <x v="12"/>
    <x v="1"/>
    <x v="2"/>
    <x v="0"/>
    <x v="79"/>
    <x v="158"/>
    <x v="21"/>
    <x v="47"/>
    <x v="60"/>
    <x v="17"/>
    <x v="0"/>
    <x v="22"/>
    <x v="47"/>
    <x v="61"/>
    <x v="17"/>
    <x v="0"/>
  </r>
  <r>
    <x v="0"/>
    <x v="0"/>
    <x v="0"/>
    <x v="3"/>
    <x v="2"/>
    <x v="3"/>
    <x v="3"/>
    <x v="6"/>
    <x v="72"/>
    <x v="66"/>
    <x v="43"/>
    <x v="44"/>
    <x v="0"/>
    <x v="3"/>
    <x v="78"/>
    <x v="88"/>
    <x v="50"/>
    <x v="73"/>
    <x v="19"/>
    <x v="15"/>
    <x v="0"/>
    <x v="51"/>
    <x v="13"/>
    <x v="13"/>
    <x v="13"/>
    <x v="1"/>
    <x v="2"/>
    <x v="0"/>
    <x v="79"/>
    <x v="159"/>
    <x v="0"/>
    <x v="0"/>
    <x v="0"/>
    <x v="67"/>
    <x v="0"/>
    <x v="0"/>
    <x v="0"/>
    <x v="0"/>
    <x v="67"/>
    <x v="0"/>
  </r>
  <r>
    <x v="0"/>
    <x v="0"/>
    <x v="0"/>
    <x v="4"/>
    <x v="5"/>
    <x v="4"/>
    <x v="4"/>
    <x v="5"/>
    <x v="54"/>
    <x v="59"/>
    <x v="32"/>
    <x v="35"/>
    <x v="0"/>
    <x v="2"/>
    <x v="107"/>
    <x v="92"/>
    <x v="100"/>
    <x v="113"/>
    <x v="38"/>
    <x v="53"/>
    <x v="0"/>
    <x v="50"/>
    <x v="59"/>
    <x v="59"/>
    <x v="59"/>
    <x v="1"/>
    <x v="2"/>
    <x v="0"/>
    <x v="79"/>
    <x v="30"/>
    <x v="0"/>
    <x v="66"/>
    <x v="0"/>
    <x v="47"/>
    <x v="0"/>
    <x v="0"/>
    <x v="66"/>
    <x v="0"/>
    <x v="47"/>
    <x v="0"/>
  </r>
  <r>
    <x v="0"/>
    <x v="0"/>
    <x v="0"/>
    <x v="4"/>
    <x v="5"/>
    <x v="4"/>
    <x v="4"/>
    <x v="5"/>
    <x v="46"/>
    <x v="46"/>
    <x v="25"/>
    <x v="29"/>
    <x v="1"/>
    <x v="1"/>
    <x v="129"/>
    <x v="69"/>
    <x v="105"/>
    <x v="138"/>
    <x v="14"/>
    <x v="35"/>
    <x v="0"/>
    <x v="48"/>
    <x v="59"/>
    <x v="59"/>
    <x v="59"/>
    <x v="1"/>
    <x v="2"/>
    <x v="0"/>
    <x v="79"/>
    <x v="41"/>
    <x v="74"/>
    <x v="18"/>
    <x v="14"/>
    <x v="1"/>
    <x v="0"/>
    <x v="75"/>
    <x v="18"/>
    <x v="14"/>
    <x v="1"/>
    <x v="0"/>
  </r>
  <r>
    <x v="0"/>
    <x v="0"/>
    <x v="0"/>
    <x v="4"/>
    <x v="5"/>
    <x v="4"/>
    <x v="4"/>
    <x v="5"/>
    <x v="53"/>
    <x v="59"/>
    <x v="28"/>
    <x v="31"/>
    <x v="0"/>
    <x v="2"/>
    <x v="98"/>
    <x v="86"/>
    <x v="108"/>
    <x v="106"/>
    <x v="4"/>
    <x v="6"/>
    <x v="0"/>
    <x v="30"/>
    <x v="59"/>
    <x v="59"/>
    <x v="59"/>
    <x v="1"/>
    <x v="2"/>
    <x v="0"/>
    <x v="79"/>
    <x v="42"/>
    <x v="40"/>
    <x v="50"/>
    <x v="0"/>
    <x v="46"/>
    <x v="0"/>
    <x v="41"/>
    <x v="51"/>
    <x v="0"/>
    <x v="46"/>
    <x v="0"/>
  </r>
  <r>
    <x v="0"/>
    <x v="0"/>
    <x v="0"/>
    <x v="4"/>
    <x v="5"/>
    <x v="4"/>
    <x v="4"/>
    <x v="5"/>
    <x v="26"/>
    <x v="29"/>
    <x v="17"/>
    <x v="20"/>
    <x v="0"/>
    <x v="2"/>
    <x v="73"/>
    <x v="32"/>
    <x v="97"/>
    <x v="91"/>
    <x v="27"/>
    <x v="50"/>
    <x v="0"/>
    <x v="20"/>
    <x v="59"/>
    <x v="59"/>
    <x v="59"/>
    <x v="1"/>
    <x v="2"/>
    <x v="0"/>
    <x v="79"/>
    <x v="43"/>
    <x v="38"/>
    <x v="52"/>
    <x v="0"/>
    <x v="48"/>
    <x v="0"/>
    <x v="39"/>
    <x v="53"/>
    <x v="0"/>
    <x v="48"/>
    <x v="0"/>
  </r>
  <r>
    <x v="0"/>
    <x v="0"/>
    <x v="0"/>
    <x v="4"/>
    <x v="5"/>
    <x v="4"/>
    <x v="4"/>
    <x v="5"/>
    <x v="40"/>
    <x v="40"/>
    <x v="27"/>
    <x v="31"/>
    <x v="1"/>
    <x v="1"/>
    <x v="87"/>
    <x v="51"/>
    <x v="64"/>
    <x v="92"/>
    <x v="81"/>
    <x v="105"/>
    <x v="0"/>
    <x v="22"/>
    <x v="59"/>
    <x v="59"/>
    <x v="59"/>
    <x v="1"/>
    <x v="2"/>
    <x v="0"/>
    <x v="79"/>
    <x v="44"/>
    <x v="47"/>
    <x v="27"/>
    <x v="43"/>
    <x v="6"/>
    <x v="0"/>
    <x v="48"/>
    <x v="27"/>
    <x v="43"/>
    <x v="6"/>
    <x v="0"/>
  </r>
  <r>
    <x v="0"/>
    <x v="0"/>
    <x v="0"/>
    <x v="4"/>
    <x v="5"/>
    <x v="4"/>
    <x v="4"/>
    <x v="5"/>
    <x v="32"/>
    <x v="36"/>
    <x v="23"/>
    <x v="26"/>
    <x v="1"/>
    <x v="1"/>
    <x v="80"/>
    <x v="65"/>
    <x v="114"/>
    <x v="89"/>
    <x v="85"/>
    <x v="90"/>
    <x v="1"/>
    <x v="88"/>
    <x v="59"/>
    <x v="59"/>
    <x v="59"/>
    <x v="1"/>
    <x v="2"/>
    <x v="0"/>
    <x v="79"/>
    <x v="45"/>
    <x v="23"/>
    <x v="52"/>
    <x v="52"/>
    <x v="15"/>
    <x v="0"/>
    <x v="24"/>
    <x v="53"/>
    <x v="52"/>
    <x v="15"/>
    <x v="0"/>
  </r>
  <r>
    <x v="0"/>
    <x v="0"/>
    <x v="0"/>
    <x v="4"/>
    <x v="5"/>
    <x v="4"/>
    <x v="4"/>
    <x v="5"/>
    <x v="66"/>
    <x v="65"/>
    <x v="38"/>
    <x v="40"/>
    <x v="1"/>
    <x v="1"/>
    <x v="124"/>
    <x v="126"/>
    <x v="128"/>
    <x v="125"/>
    <x v="16"/>
    <x v="18"/>
    <x v="1"/>
    <x v="64"/>
    <x v="59"/>
    <x v="59"/>
    <x v="59"/>
    <x v="1"/>
    <x v="2"/>
    <x v="0"/>
    <x v="79"/>
    <x v="46"/>
    <x v="69"/>
    <x v="13"/>
    <x v="21"/>
    <x v="7"/>
    <x v="0"/>
    <x v="70"/>
    <x v="13"/>
    <x v="21"/>
    <x v="7"/>
    <x v="0"/>
  </r>
  <r>
    <x v="0"/>
    <x v="0"/>
    <x v="0"/>
    <x v="4"/>
    <x v="5"/>
    <x v="4"/>
    <x v="4"/>
    <x v="5"/>
    <x v="59"/>
    <x v="60"/>
    <x v="33"/>
    <x v="36"/>
    <x v="1"/>
    <x v="1"/>
    <x v="91"/>
    <x v="105"/>
    <x v="119"/>
    <x v="96"/>
    <x v="12"/>
    <x v="20"/>
    <x v="0"/>
    <x v="55"/>
    <x v="59"/>
    <x v="59"/>
    <x v="59"/>
    <x v="1"/>
    <x v="2"/>
    <x v="0"/>
    <x v="79"/>
    <x v="47"/>
    <x v="36"/>
    <x v="35"/>
    <x v="64"/>
    <x v="7"/>
    <x v="0"/>
    <x v="37"/>
    <x v="35"/>
    <x v="65"/>
    <x v="7"/>
    <x v="0"/>
  </r>
  <r>
    <x v="0"/>
    <x v="0"/>
    <x v="0"/>
    <x v="4"/>
    <x v="5"/>
    <x v="4"/>
    <x v="4"/>
    <x v="5"/>
    <x v="70"/>
    <x v="70"/>
    <x v="40"/>
    <x v="42"/>
    <x v="1"/>
    <x v="1"/>
    <x v="119"/>
    <x v="123"/>
    <x v="120"/>
    <x v="119"/>
    <x v="17"/>
    <x v="19"/>
    <x v="0"/>
    <x v="60"/>
    <x v="59"/>
    <x v="59"/>
    <x v="59"/>
    <x v="1"/>
    <x v="2"/>
    <x v="0"/>
    <x v="79"/>
    <x v="48"/>
    <x v="64"/>
    <x v="22"/>
    <x v="23"/>
    <x v="6"/>
    <x v="0"/>
    <x v="65"/>
    <x v="22"/>
    <x v="23"/>
    <x v="6"/>
    <x v="0"/>
  </r>
  <r>
    <x v="0"/>
    <x v="0"/>
    <x v="0"/>
    <x v="4"/>
    <x v="5"/>
    <x v="4"/>
    <x v="4"/>
    <x v="5"/>
    <x v="66"/>
    <x v="63"/>
    <x v="37"/>
    <x v="40"/>
    <x v="1"/>
    <x v="1"/>
    <x v="108"/>
    <x v="80"/>
    <x v="66"/>
    <x v="111"/>
    <x v="8"/>
    <x v="18"/>
    <x v="0"/>
    <x v="61"/>
    <x v="59"/>
    <x v="59"/>
    <x v="59"/>
    <x v="1"/>
    <x v="2"/>
    <x v="0"/>
    <x v="79"/>
    <x v="31"/>
    <x v="32"/>
    <x v="30"/>
    <x v="57"/>
    <x v="27"/>
    <x v="0"/>
    <x v="33"/>
    <x v="30"/>
    <x v="58"/>
    <x v="27"/>
    <x v="0"/>
  </r>
  <r>
    <x v="0"/>
    <x v="0"/>
    <x v="0"/>
    <x v="4"/>
    <x v="5"/>
    <x v="4"/>
    <x v="4"/>
    <x v="5"/>
    <x v="56"/>
    <x v="54"/>
    <x v="32"/>
    <x v="34"/>
    <x v="1"/>
    <x v="1"/>
    <x v="103"/>
    <x v="59"/>
    <x v="58"/>
    <x v="110"/>
    <x v="29"/>
    <x v="21"/>
    <x v="1"/>
    <x v="66"/>
    <x v="59"/>
    <x v="59"/>
    <x v="59"/>
    <x v="1"/>
    <x v="2"/>
    <x v="0"/>
    <x v="79"/>
    <x v="32"/>
    <x v="43"/>
    <x v="57"/>
    <x v="16"/>
    <x v="29"/>
    <x v="0"/>
    <x v="44"/>
    <x v="57"/>
    <x v="16"/>
    <x v="29"/>
    <x v="0"/>
  </r>
  <r>
    <x v="0"/>
    <x v="0"/>
    <x v="0"/>
    <x v="4"/>
    <x v="5"/>
    <x v="4"/>
    <x v="4"/>
    <x v="5"/>
    <x v="44"/>
    <x v="44"/>
    <x v="29"/>
    <x v="32"/>
    <x v="0"/>
    <x v="2"/>
    <x v="125"/>
    <x v="93"/>
    <x v="115"/>
    <x v="133"/>
    <x v="75"/>
    <x v="88"/>
    <x v="0"/>
    <x v="47"/>
    <x v="59"/>
    <x v="59"/>
    <x v="59"/>
    <x v="1"/>
    <x v="2"/>
    <x v="0"/>
    <x v="79"/>
    <x v="33"/>
    <x v="4"/>
    <x v="29"/>
    <x v="15"/>
    <x v="53"/>
    <x v="0"/>
    <x v="4"/>
    <x v="29"/>
    <x v="15"/>
    <x v="53"/>
    <x v="0"/>
  </r>
  <r>
    <x v="0"/>
    <x v="0"/>
    <x v="0"/>
    <x v="4"/>
    <x v="5"/>
    <x v="4"/>
    <x v="4"/>
    <x v="5"/>
    <x v="47"/>
    <x v="41"/>
    <x v="25"/>
    <x v="28"/>
    <x v="0"/>
    <x v="2"/>
    <x v="118"/>
    <x v="45"/>
    <x v="57"/>
    <x v="130"/>
    <x v="11"/>
    <x v="13"/>
    <x v="1"/>
    <x v="63"/>
    <x v="59"/>
    <x v="59"/>
    <x v="59"/>
    <x v="1"/>
    <x v="2"/>
    <x v="0"/>
    <x v="79"/>
    <x v="34"/>
    <x v="4"/>
    <x v="15"/>
    <x v="0"/>
    <x v="58"/>
    <x v="0"/>
    <x v="4"/>
    <x v="15"/>
    <x v="0"/>
    <x v="58"/>
    <x v="0"/>
  </r>
  <r>
    <x v="0"/>
    <x v="0"/>
    <x v="0"/>
    <x v="4"/>
    <x v="5"/>
    <x v="4"/>
    <x v="4"/>
    <x v="5"/>
    <x v="25"/>
    <x v="28"/>
    <x v="18"/>
    <x v="21"/>
    <x v="1"/>
    <x v="1"/>
    <x v="85"/>
    <x v="43"/>
    <x v="116"/>
    <x v="102"/>
    <x v="51"/>
    <x v="71"/>
    <x v="0"/>
    <x v="44"/>
    <x v="59"/>
    <x v="59"/>
    <x v="59"/>
    <x v="1"/>
    <x v="2"/>
    <x v="0"/>
    <x v="79"/>
    <x v="35"/>
    <x v="26"/>
    <x v="51"/>
    <x v="59"/>
    <x v="7"/>
    <x v="0"/>
    <x v="27"/>
    <x v="52"/>
    <x v="60"/>
    <x v="7"/>
    <x v="0"/>
  </r>
  <r>
    <x v="0"/>
    <x v="0"/>
    <x v="0"/>
    <x v="4"/>
    <x v="5"/>
    <x v="4"/>
    <x v="4"/>
    <x v="5"/>
    <x v="36"/>
    <x v="38"/>
    <x v="22"/>
    <x v="26"/>
    <x v="0"/>
    <x v="1"/>
    <x v="60"/>
    <x v="54"/>
    <x v="92"/>
    <x v="72"/>
    <x v="30"/>
    <x v="45"/>
    <x v="1"/>
    <x v="46"/>
    <x v="59"/>
    <x v="59"/>
    <x v="59"/>
    <x v="1"/>
    <x v="2"/>
    <x v="0"/>
    <x v="79"/>
    <x v="36"/>
    <x v="90"/>
    <x v="72"/>
    <x v="72"/>
    <x v="68"/>
    <x v="2"/>
    <x v="91"/>
    <x v="72"/>
    <x v="72"/>
    <x v="68"/>
    <x v="1"/>
  </r>
  <r>
    <x v="0"/>
    <x v="0"/>
    <x v="0"/>
    <x v="4"/>
    <x v="5"/>
    <x v="4"/>
    <x v="4"/>
    <x v="5"/>
    <x v="58"/>
    <x v="56"/>
    <x v="32"/>
    <x v="34"/>
    <x v="1"/>
    <x v="1"/>
    <x v="109"/>
    <x v="55"/>
    <x v="48"/>
    <x v="117"/>
    <x v="9"/>
    <x v="9"/>
    <x v="0"/>
    <x v="58"/>
    <x v="59"/>
    <x v="59"/>
    <x v="59"/>
    <x v="1"/>
    <x v="2"/>
    <x v="0"/>
    <x v="79"/>
    <x v="37"/>
    <x v="35"/>
    <x v="50"/>
    <x v="39"/>
    <x v="21"/>
    <x v="0"/>
    <x v="36"/>
    <x v="51"/>
    <x v="39"/>
    <x v="21"/>
    <x v="0"/>
  </r>
  <r>
    <x v="0"/>
    <x v="0"/>
    <x v="0"/>
    <x v="4"/>
    <x v="5"/>
    <x v="4"/>
    <x v="4"/>
    <x v="5"/>
    <x v="50"/>
    <x v="48"/>
    <x v="26"/>
    <x v="30"/>
    <x v="1"/>
    <x v="1"/>
    <x v="112"/>
    <x v="72"/>
    <x v="103"/>
    <x v="121"/>
    <x v="10"/>
    <x v="22"/>
    <x v="0"/>
    <x v="40"/>
    <x v="59"/>
    <x v="59"/>
    <x v="59"/>
    <x v="1"/>
    <x v="2"/>
    <x v="0"/>
    <x v="79"/>
    <x v="38"/>
    <x v="41"/>
    <x v="28"/>
    <x v="57"/>
    <x v="3"/>
    <x v="0"/>
    <x v="42"/>
    <x v="28"/>
    <x v="58"/>
    <x v="3"/>
    <x v="0"/>
  </r>
  <r>
    <x v="0"/>
    <x v="0"/>
    <x v="0"/>
    <x v="4"/>
    <x v="5"/>
    <x v="4"/>
    <x v="4"/>
    <x v="5"/>
    <x v="50"/>
    <x v="51"/>
    <x v="33"/>
    <x v="35"/>
    <x v="0"/>
    <x v="2"/>
    <x v="97"/>
    <x v="118"/>
    <x v="130"/>
    <x v="101"/>
    <x v="90"/>
    <x v="95"/>
    <x v="0"/>
    <x v="41"/>
    <x v="59"/>
    <x v="59"/>
    <x v="59"/>
    <x v="1"/>
    <x v="2"/>
    <x v="0"/>
    <x v="79"/>
    <x v="39"/>
    <x v="76"/>
    <x v="1"/>
    <x v="9"/>
    <x v="18"/>
    <x v="0"/>
    <x v="77"/>
    <x v="1"/>
    <x v="9"/>
    <x v="18"/>
    <x v="0"/>
  </r>
  <r>
    <x v="0"/>
    <x v="0"/>
    <x v="0"/>
    <x v="4"/>
    <x v="5"/>
    <x v="4"/>
    <x v="4"/>
    <x v="5"/>
    <x v="48"/>
    <x v="50"/>
    <x v="28"/>
    <x v="31"/>
    <x v="0"/>
    <x v="2"/>
    <x v="101"/>
    <x v="117"/>
    <x v="140"/>
    <x v="112"/>
    <x v="43"/>
    <x v="54"/>
    <x v="0"/>
    <x v="42"/>
    <x v="59"/>
    <x v="59"/>
    <x v="59"/>
    <x v="1"/>
    <x v="2"/>
    <x v="0"/>
    <x v="79"/>
    <x v="40"/>
    <x v="6"/>
    <x v="37"/>
    <x v="22"/>
    <x v="50"/>
    <x v="0"/>
    <x v="6"/>
    <x v="37"/>
    <x v="22"/>
    <x v="50"/>
    <x v="0"/>
  </r>
  <r>
    <x v="0"/>
    <x v="0"/>
    <x v="0"/>
    <x v="5"/>
    <x v="0"/>
    <x v="5"/>
    <x v="5"/>
    <x v="9"/>
    <x v="55"/>
    <x v="58"/>
    <x v="38"/>
    <x v="38"/>
    <x v="1"/>
    <x v="1"/>
    <x v="123"/>
    <x v="146"/>
    <x v="161"/>
    <x v="124"/>
    <x v="97"/>
    <x v="85"/>
    <x v="0"/>
    <x v="69"/>
    <x v="59"/>
    <x v="59"/>
    <x v="59"/>
    <x v="1"/>
    <x v="2"/>
    <x v="0"/>
    <x v="38"/>
    <x v="49"/>
    <x v="61"/>
    <x v="16"/>
    <x v="29"/>
    <x v="2"/>
    <x v="0"/>
    <x v="62"/>
    <x v="16"/>
    <x v="29"/>
    <x v="2"/>
    <x v="0"/>
  </r>
  <r>
    <x v="0"/>
    <x v="0"/>
    <x v="0"/>
    <x v="5"/>
    <x v="0"/>
    <x v="5"/>
    <x v="5"/>
    <x v="9"/>
    <x v="33"/>
    <x v="35"/>
    <x v="30"/>
    <x v="31"/>
    <x v="1"/>
    <x v="1"/>
    <x v="143"/>
    <x v="48"/>
    <x v="45"/>
    <x v="143"/>
    <x v="157"/>
    <x v="157"/>
    <x v="0"/>
    <x v="17"/>
    <x v="59"/>
    <x v="59"/>
    <x v="59"/>
    <x v="1"/>
    <x v="2"/>
    <x v="0"/>
    <x v="65"/>
    <x v="60"/>
    <x v="90"/>
    <x v="72"/>
    <x v="72"/>
    <x v="68"/>
    <x v="2"/>
    <x v="91"/>
    <x v="72"/>
    <x v="72"/>
    <x v="68"/>
    <x v="1"/>
  </r>
  <r>
    <x v="0"/>
    <x v="0"/>
    <x v="0"/>
    <x v="5"/>
    <x v="0"/>
    <x v="5"/>
    <x v="5"/>
    <x v="9"/>
    <x v="28"/>
    <x v="31"/>
    <x v="24"/>
    <x v="27"/>
    <x v="0"/>
    <x v="2"/>
    <x v="115"/>
    <x v="107"/>
    <x v="151"/>
    <x v="129"/>
    <x v="153"/>
    <x v="160"/>
    <x v="0"/>
    <x v="43"/>
    <x v="59"/>
    <x v="59"/>
    <x v="59"/>
    <x v="1"/>
    <x v="2"/>
    <x v="0"/>
    <x v="41"/>
    <x v="62"/>
    <x v="78"/>
    <x v="0"/>
    <x v="0"/>
    <x v="22"/>
    <x v="0"/>
    <x v="79"/>
    <x v="0"/>
    <x v="0"/>
    <x v="22"/>
    <x v="0"/>
  </r>
  <r>
    <x v="0"/>
    <x v="0"/>
    <x v="0"/>
    <x v="5"/>
    <x v="0"/>
    <x v="5"/>
    <x v="5"/>
    <x v="9"/>
    <x v="30"/>
    <x v="33"/>
    <x v="26"/>
    <x v="28"/>
    <x v="0"/>
    <x v="2"/>
    <x v="140"/>
    <x v="33"/>
    <x v="33"/>
    <x v="145"/>
    <x v="149"/>
    <x v="150"/>
    <x v="0"/>
    <x v="18"/>
    <x v="59"/>
    <x v="59"/>
    <x v="59"/>
    <x v="1"/>
    <x v="2"/>
    <x v="0"/>
    <x v="60"/>
    <x v="63"/>
    <x v="66"/>
    <x v="12"/>
    <x v="13"/>
    <x v="25"/>
    <x v="0"/>
    <x v="67"/>
    <x v="12"/>
    <x v="13"/>
    <x v="25"/>
    <x v="0"/>
  </r>
  <r>
    <x v="0"/>
    <x v="0"/>
    <x v="0"/>
    <x v="5"/>
    <x v="0"/>
    <x v="5"/>
    <x v="5"/>
    <x v="9"/>
    <x v="77"/>
    <x v="78"/>
    <x v="49"/>
    <x v="50"/>
    <x v="1"/>
    <x v="1"/>
    <x v="110"/>
    <x v="157"/>
    <x v="156"/>
    <x v="104"/>
    <x v="26"/>
    <x v="23"/>
    <x v="0"/>
    <x v="86"/>
    <x v="59"/>
    <x v="59"/>
    <x v="59"/>
    <x v="1"/>
    <x v="2"/>
    <x v="0"/>
    <x v="67"/>
    <x v="64"/>
    <x v="45"/>
    <x v="26"/>
    <x v="40"/>
    <x v="15"/>
    <x v="0"/>
    <x v="46"/>
    <x v="26"/>
    <x v="40"/>
    <x v="15"/>
    <x v="0"/>
  </r>
  <r>
    <x v="0"/>
    <x v="0"/>
    <x v="0"/>
    <x v="5"/>
    <x v="0"/>
    <x v="5"/>
    <x v="5"/>
    <x v="9"/>
    <x v="29"/>
    <x v="30"/>
    <x v="22"/>
    <x v="25"/>
    <x v="1"/>
    <x v="1"/>
    <x v="111"/>
    <x v="90"/>
    <x v="133"/>
    <x v="127"/>
    <x v="109"/>
    <x v="115"/>
    <x v="0"/>
    <x v="16"/>
    <x v="59"/>
    <x v="59"/>
    <x v="59"/>
    <x v="1"/>
    <x v="2"/>
    <x v="0"/>
    <x v="52"/>
    <x v="65"/>
    <x v="48"/>
    <x v="6"/>
    <x v="66"/>
    <x v="2"/>
    <x v="0"/>
    <x v="49"/>
    <x v="6"/>
    <x v="67"/>
    <x v="2"/>
    <x v="0"/>
  </r>
  <r>
    <x v="0"/>
    <x v="0"/>
    <x v="0"/>
    <x v="5"/>
    <x v="0"/>
    <x v="5"/>
    <x v="5"/>
    <x v="9"/>
    <x v="52"/>
    <x v="55"/>
    <x v="81"/>
    <x v="36"/>
    <x v="0"/>
    <x v="2"/>
    <x v="114"/>
    <x v="139"/>
    <x v="175"/>
    <x v="175"/>
    <x v="169"/>
    <x v="169"/>
    <x v="0"/>
    <x v="71"/>
    <x v="59"/>
    <x v="59"/>
    <x v="59"/>
    <x v="1"/>
    <x v="2"/>
    <x v="0"/>
    <x v="42"/>
    <x v="66"/>
    <x v="79"/>
    <x v="7"/>
    <x v="1"/>
    <x v="14"/>
    <x v="0"/>
    <x v="80"/>
    <x v="7"/>
    <x v="1"/>
    <x v="14"/>
    <x v="0"/>
  </r>
  <r>
    <x v="0"/>
    <x v="0"/>
    <x v="0"/>
    <x v="5"/>
    <x v="0"/>
    <x v="5"/>
    <x v="5"/>
    <x v="9"/>
    <x v="59"/>
    <x v="69"/>
    <x v="48"/>
    <x v="50"/>
    <x v="1"/>
    <x v="2"/>
    <x v="130"/>
    <x v="42"/>
    <x v="5"/>
    <x v="128"/>
    <x v="156"/>
    <x v="165"/>
    <x v="0"/>
    <x v="27"/>
    <x v="59"/>
    <x v="59"/>
    <x v="59"/>
    <x v="1"/>
    <x v="2"/>
    <x v="0"/>
    <x v="27"/>
    <x v="67"/>
    <x v="30"/>
    <x v="64"/>
    <x v="20"/>
    <x v="26"/>
    <x v="0"/>
    <x v="31"/>
    <x v="64"/>
    <x v="20"/>
    <x v="26"/>
    <x v="0"/>
  </r>
  <r>
    <x v="0"/>
    <x v="0"/>
    <x v="0"/>
    <x v="5"/>
    <x v="0"/>
    <x v="5"/>
    <x v="5"/>
    <x v="9"/>
    <x v="13"/>
    <x v="16"/>
    <x v="11"/>
    <x v="14"/>
    <x v="0"/>
    <x v="2"/>
    <x v="93"/>
    <x v="24"/>
    <x v="126"/>
    <x v="122"/>
    <x v="133"/>
    <x v="132"/>
    <x v="0"/>
    <x v="15"/>
    <x v="59"/>
    <x v="59"/>
    <x v="59"/>
    <x v="1"/>
    <x v="2"/>
    <x v="0"/>
    <x v="30"/>
    <x v="68"/>
    <x v="58"/>
    <x v="52"/>
    <x v="0"/>
    <x v="0"/>
    <x v="0"/>
    <x v="59"/>
    <x v="53"/>
    <x v="0"/>
    <x v="0"/>
    <x v="0"/>
  </r>
  <r>
    <x v="0"/>
    <x v="0"/>
    <x v="0"/>
    <x v="5"/>
    <x v="0"/>
    <x v="5"/>
    <x v="5"/>
    <x v="9"/>
    <x v="28"/>
    <x v="31"/>
    <x v="27"/>
    <x v="28"/>
    <x v="1"/>
    <x v="1"/>
    <x v="138"/>
    <x v="116"/>
    <x v="147"/>
    <x v="141"/>
    <x v="164"/>
    <x v="166"/>
    <x v="0"/>
    <x v="53"/>
    <x v="59"/>
    <x v="59"/>
    <x v="59"/>
    <x v="1"/>
    <x v="2"/>
    <x v="0"/>
    <x v="69"/>
    <x v="50"/>
    <x v="90"/>
    <x v="72"/>
    <x v="72"/>
    <x v="68"/>
    <x v="2"/>
    <x v="91"/>
    <x v="72"/>
    <x v="72"/>
    <x v="68"/>
    <x v="1"/>
  </r>
  <r>
    <x v="0"/>
    <x v="0"/>
    <x v="0"/>
    <x v="5"/>
    <x v="0"/>
    <x v="5"/>
    <x v="5"/>
    <x v="9"/>
    <x v="50"/>
    <x v="53"/>
    <x v="36"/>
    <x v="37"/>
    <x v="1"/>
    <x v="1"/>
    <x v="113"/>
    <x v="159"/>
    <x v="171"/>
    <x v="118"/>
    <x v="122"/>
    <x v="119"/>
    <x v="0"/>
    <x v="85"/>
    <x v="59"/>
    <x v="59"/>
    <x v="59"/>
    <x v="1"/>
    <x v="2"/>
    <x v="0"/>
    <x v="43"/>
    <x v="51"/>
    <x v="47"/>
    <x v="30"/>
    <x v="32"/>
    <x v="21"/>
    <x v="0"/>
    <x v="48"/>
    <x v="30"/>
    <x v="32"/>
    <x v="21"/>
    <x v="0"/>
  </r>
  <r>
    <x v="0"/>
    <x v="0"/>
    <x v="0"/>
    <x v="5"/>
    <x v="0"/>
    <x v="5"/>
    <x v="5"/>
    <x v="9"/>
    <x v="59"/>
    <x v="55"/>
    <x v="32"/>
    <x v="34"/>
    <x v="1"/>
    <x v="1"/>
    <x v="121"/>
    <x v="151"/>
    <x v="170"/>
    <x v="126"/>
    <x v="6"/>
    <x v="4"/>
    <x v="0"/>
    <x v="45"/>
    <x v="59"/>
    <x v="59"/>
    <x v="59"/>
    <x v="1"/>
    <x v="2"/>
    <x v="0"/>
    <x v="34"/>
    <x v="52"/>
    <x v="55"/>
    <x v="12"/>
    <x v="35"/>
    <x v="8"/>
    <x v="0"/>
    <x v="56"/>
    <x v="12"/>
    <x v="35"/>
    <x v="8"/>
    <x v="0"/>
  </r>
  <r>
    <x v="0"/>
    <x v="0"/>
    <x v="0"/>
    <x v="5"/>
    <x v="0"/>
    <x v="5"/>
    <x v="5"/>
    <x v="9"/>
    <x v="59"/>
    <x v="59"/>
    <x v="39"/>
    <x v="40"/>
    <x v="0"/>
    <x v="2"/>
    <x v="99"/>
    <x v="145"/>
    <x v="155"/>
    <x v="99"/>
    <x v="80"/>
    <x v="76"/>
    <x v="0"/>
    <x v="75"/>
    <x v="59"/>
    <x v="59"/>
    <x v="59"/>
    <x v="1"/>
    <x v="2"/>
    <x v="0"/>
    <x v="56"/>
    <x v="53"/>
    <x v="0"/>
    <x v="69"/>
    <x v="4"/>
    <x v="29"/>
    <x v="0"/>
    <x v="0"/>
    <x v="69"/>
    <x v="4"/>
    <x v="29"/>
    <x v="0"/>
  </r>
  <r>
    <x v="0"/>
    <x v="0"/>
    <x v="0"/>
    <x v="5"/>
    <x v="0"/>
    <x v="5"/>
    <x v="5"/>
    <x v="9"/>
    <x v="52"/>
    <x v="52"/>
    <x v="37"/>
    <x v="38"/>
    <x v="0"/>
    <x v="2"/>
    <x v="120"/>
    <x v="121"/>
    <x v="124"/>
    <x v="120"/>
    <x v="104"/>
    <x v="106"/>
    <x v="0"/>
    <x v="57"/>
    <x v="59"/>
    <x v="59"/>
    <x v="59"/>
    <x v="1"/>
    <x v="2"/>
    <x v="0"/>
    <x v="78"/>
    <x v="54"/>
    <x v="53"/>
    <x v="49"/>
    <x v="2"/>
    <x v="19"/>
    <x v="0"/>
    <x v="54"/>
    <x v="50"/>
    <x v="2"/>
    <x v="19"/>
    <x v="0"/>
  </r>
  <r>
    <x v="0"/>
    <x v="0"/>
    <x v="0"/>
    <x v="5"/>
    <x v="0"/>
    <x v="5"/>
    <x v="5"/>
    <x v="9"/>
    <x v="96"/>
    <x v="98"/>
    <x v="71"/>
    <x v="68"/>
    <x v="0"/>
    <x v="1"/>
    <x v="133"/>
    <x v="158"/>
    <x v="99"/>
    <x v="116"/>
    <x v="36"/>
    <x v="52"/>
    <x v="1"/>
    <x v="80"/>
    <x v="59"/>
    <x v="59"/>
    <x v="59"/>
    <x v="1"/>
    <x v="1"/>
    <x v="0"/>
    <x v="74"/>
    <x v="55"/>
    <x v="39"/>
    <x v="39"/>
    <x v="40"/>
    <x v="21"/>
    <x v="0"/>
    <x v="40"/>
    <x v="39"/>
    <x v="40"/>
    <x v="21"/>
    <x v="0"/>
  </r>
  <r>
    <x v="0"/>
    <x v="0"/>
    <x v="0"/>
    <x v="5"/>
    <x v="0"/>
    <x v="5"/>
    <x v="5"/>
    <x v="9"/>
    <x v="49"/>
    <x v="49"/>
    <x v="31"/>
    <x v="33"/>
    <x v="1"/>
    <x v="1"/>
    <x v="100"/>
    <x v="153"/>
    <x v="173"/>
    <x v="103"/>
    <x v="71"/>
    <x v="74"/>
    <x v="0"/>
    <x v="59"/>
    <x v="59"/>
    <x v="59"/>
    <x v="59"/>
    <x v="1"/>
    <x v="0"/>
    <x v="0"/>
    <x v="75"/>
    <x v="56"/>
    <x v="28"/>
    <x v="48"/>
    <x v="39"/>
    <x v="32"/>
    <x v="0"/>
    <x v="29"/>
    <x v="49"/>
    <x v="39"/>
    <x v="33"/>
    <x v="0"/>
  </r>
  <r>
    <x v="0"/>
    <x v="0"/>
    <x v="0"/>
    <x v="5"/>
    <x v="0"/>
    <x v="5"/>
    <x v="5"/>
    <x v="9"/>
    <x v="40"/>
    <x v="37"/>
    <x v="31"/>
    <x v="33"/>
    <x v="0"/>
    <x v="2"/>
    <x v="132"/>
    <x v="74"/>
    <x v="88"/>
    <x v="137"/>
    <x v="126"/>
    <x v="130"/>
    <x v="0"/>
    <x v="26"/>
    <x v="59"/>
    <x v="59"/>
    <x v="59"/>
    <x v="1"/>
    <x v="2"/>
    <x v="0"/>
    <x v="53"/>
    <x v="57"/>
    <x v="57"/>
    <x v="15"/>
    <x v="1"/>
    <x v="39"/>
    <x v="0"/>
    <x v="58"/>
    <x v="15"/>
    <x v="1"/>
    <x v="39"/>
    <x v="0"/>
  </r>
  <r>
    <x v="0"/>
    <x v="0"/>
    <x v="0"/>
    <x v="5"/>
    <x v="0"/>
    <x v="5"/>
    <x v="5"/>
    <x v="9"/>
    <x v="47"/>
    <x v="47"/>
    <x v="40"/>
    <x v="40"/>
    <x v="0"/>
    <x v="1"/>
    <x v="155"/>
    <x v="161"/>
    <x v="168"/>
    <x v="162"/>
    <x v="160"/>
    <x v="161"/>
    <x v="0"/>
    <x v="72"/>
    <x v="59"/>
    <x v="59"/>
    <x v="59"/>
    <x v="1"/>
    <x v="2"/>
    <x v="0"/>
    <x v="53"/>
    <x v="58"/>
    <x v="59"/>
    <x v="19"/>
    <x v="4"/>
    <x v="31"/>
    <x v="0"/>
    <x v="60"/>
    <x v="19"/>
    <x v="4"/>
    <x v="32"/>
    <x v="0"/>
  </r>
  <r>
    <x v="0"/>
    <x v="0"/>
    <x v="0"/>
    <x v="5"/>
    <x v="0"/>
    <x v="5"/>
    <x v="5"/>
    <x v="9"/>
    <x v="31"/>
    <x v="34"/>
    <x v="38"/>
    <x v="30"/>
    <x v="1"/>
    <x v="1"/>
    <x v="134"/>
    <x v="135"/>
    <x v="138"/>
    <x v="136"/>
    <x v="168"/>
    <x v="159"/>
    <x v="0"/>
    <x v="39"/>
    <x v="59"/>
    <x v="59"/>
    <x v="59"/>
    <x v="1"/>
    <x v="2"/>
    <x v="0"/>
    <x v="73"/>
    <x v="59"/>
    <x v="54"/>
    <x v="13"/>
    <x v="31"/>
    <x v="13"/>
    <x v="0"/>
    <x v="55"/>
    <x v="13"/>
    <x v="31"/>
    <x v="13"/>
    <x v="0"/>
  </r>
  <r>
    <x v="0"/>
    <x v="0"/>
    <x v="0"/>
    <x v="5"/>
    <x v="0"/>
    <x v="5"/>
    <x v="5"/>
    <x v="9"/>
    <x v="4"/>
    <x v="2"/>
    <x v="2"/>
    <x v="3"/>
    <x v="0"/>
    <x v="2"/>
    <x v="122"/>
    <x v="3"/>
    <x v="121"/>
    <x v="157"/>
    <x v="40"/>
    <x v="34"/>
    <x v="0"/>
    <x v="3"/>
    <x v="59"/>
    <x v="59"/>
    <x v="59"/>
    <x v="1"/>
    <x v="2"/>
    <x v="0"/>
    <x v="27"/>
    <x v="61"/>
    <x v="34"/>
    <x v="67"/>
    <x v="2"/>
    <x v="28"/>
    <x v="0"/>
    <x v="35"/>
    <x v="67"/>
    <x v="2"/>
    <x v="28"/>
    <x v="0"/>
  </r>
  <r>
    <x v="0"/>
    <x v="0"/>
    <x v="0"/>
    <x v="6"/>
    <x v="6"/>
    <x v="6"/>
    <x v="6"/>
    <x v="7"/>
    <x v="66"/>
    <x v="66"/>
    <x v="43"/>
    <x v="42"/>
    <x v="1"/>
    <x v="1"/>
    <x v="131"/>
    <x v="83"/>
    <x v="46"/>
    <x v="131"/>
    <x v="69"/>
    <x v="48"/>
    <x v="3"/>
    <x v="98"/>
    <x v="59"/>
    <x v="59"/>
    <x v="59"/>
    <x v="1"/>
    <x v="2"/>
    <x v="0"/>
    <x v="48"/>
    <x v="139"/>
    <x v="77"/>
    <x v="10"/>
    <x v="16"/>
    <x v="0"/>
    <x v="0"/>
    <x v="78"/>
    <x v="10"/>
    <x v="16"/>
    <x v="0"/>
    <x v="0"/>
  </r>
  <r>
    <x v="0"/>
    <x v="0"/>
    <x v="0"/>
    <x v="6"/>
    <x v="6"/>
    <x v="6"/>
    <x v="6"/>
    <x v="7"/>
    <x v="63"/>
    <x v="59"/>
    <x v="42"/>
    <x v="43"/>
    <x v="1"/>
    <x v="1"/>
    <x v="126"/>
    <x v="97"/>
    <x v="71"/>
    <x v="123"/>
    <x v="88"/>
    <x v="89"/>
    <x v="3"/>
    <x v="98"/>
    <x v="59"/>
    <x v="59"/>
    <x v="59"/>
    <x v="1"/>
    <x v="2"/>
    <x v="0"/>
    <x v="50"/>
    <x v="146"/>
    <x v="62"/>
    <x v="21"/>
    <x v="24"/>
    <x v="8"/>
    <x v="0"/>
    <x v="63"/>
    <x v="21"/>
    <x v="24"/>
    <x v="8"/>
    <x v="0"/>
  </r>
  <r>
    <x v="0"/>
    <x v="0"/>
    <x v="0"/>
    <x v="6"/>
    <x v="6"/>
    <x v="6"/>
    <x v="6"/>
    <x v="7"/>
    <x v="76"/>
    <x v="77"/>
    <x v="51"/>
    <x v="50"/>
    <x v="0"/>
    <x v="2"/>
    <x v="141"/>
    <x v="106"/>
    <x v="55"/>
    <x v="135"/>
    <x v="39"/>
    <x v="28"/>
    <x v="3"/>
    <x v="98"/>
    <x v="59"/>
    <x v="59"/>
    <x v="59"/>
    <x v="1"/>
    <x v="2"/>
    <x v="0"/>
    <x v="44"/>
    <x v="147"/>
    <x v="67"/>
    <x v="32"/>
    <x v="1"/>
    <x v="8"/>
    <x v="0"/>
    <x v="68"/>
    <x v="32"/>
    <x v="1"/>
    <x v="8"/>
    <x v="0"/>
  </r>
  <r>
    <x v="0"/>
    <x v="0"/>
    <x v="0"/>
    <x v="6"/>
    <x v="6"/>
    <x v="6"/>
    <x v="6"/>
    <x v="7"/>
    <x v="67"/>
    <x v="72"/>
    <x v="48"/>
    <x v="47"/>
    <x v="1"/>
    <x v="1"/>
    <x v="156"/>
    <x v="160"/>
    <x v="162"/>
    <x v="160"/>
    <x v="113"/>
    <x v="99"/>
    <x v="3"/>
    <x v="98"/>
    <x v="59"/>
    <x v="59"/>
    <x v="59"/>
    <x v="1"/>
    <x v="2"/>
    <x v="0"/>
    <x v="71"/>
    <x v="148"/>
    <x v="77"/>
    <x v="5"/>
    <x v="13"/>
    <x v="9"/>
    <x v="0"/>
    <x v="78"/>
    <x v="5"/>
    <x v="13"/>
    <x v="9"/>
    <x v="0"/>
  </r>
  <r>
    <x v="0"/>
    <x v="0"/>
    <x v="0"/>
    <x v="6"/>
    <x v="6"/>
    <x v="6"/>
    <x v="6"/>
    <x v="7"/>
    <x v="70"/>
    <x v="74"/>
    <x v="50"/>
    <x v="46"/>
    <x v="0"/>
    <x v="2"/>
    <x v="150"/>
    <x v="134"/>
    <x v="111"/>
    <x v="146"/>
    <x v="110"/>
    <x v="72"/>
    <x v="3"/>
    <x v="98"/>
    <x v="59"/>
    <x v="59"/>
    <x v="59"/>
    <x v="1"/>
    <x v="2"/>
    <x v="0"/>
    <x v="52"/>
    <x v="149"/>
    <x v="44"/>
    <x v="65"/>
    <x v="4"/>
    <x v="4"/>
    <x v="0"/>
    <x v="45"/>
    <x v="65"/>
    <x v="4"/>
    <x v="4"/>
    <x v="0"/>
  </r>
  <r>
    <x v="0"/>
    <x v="0"/>
    <x v="0"/>
    <x v="6"/>
    <x v="6"/>
    <x v="6"/>
    <x v="6"/>
    <x v="7"/>
    <x v="98"/>
    <x v="100"/>
    <x v="73"/>
    <x v="68"/>
    <x v="1"/>
    <x v="1"/>
    <x v="147"/>
    <x v="163"/>
    <x v="107"/>
    <x v="132"/>
    <x v="53"/>
    <x v="40"/>
    <x v="3"/>
    <x v="98"/>
    <x v="59"/>
    <x v="59"/>
    <x v="59"/>
    <x v="1"/>
    <x v="2"/>
    <x v="0"/>
    <x v="43"/>
    <x v="150"/>
    <x v="59"/>
    <x v="18"/>
    <x v="27"/>
    <x v="5"/>
    <x v="0"/>
    <x v="60"/>
    <x v="18"/>
    <x v="27"/>
    <x v="5"/>
    <x v="0"/>
  </r>
  <r>
    <x v="0"/>
    <x v="0"/>
    <x v="0"/>
    <x v="6"/>
    <x v="6"/>
    <x v="6"/>
    <x v="6"/>
    <x v="7"/>
    <x v="88"/>
    <x v="88"/>
    <x v="57"/>
    <x v="55"/>
    <x v="1"/>
    <x v="1"/>
    <x v="159"/>
    <x v="127"/>
    <x v="67"/>
    <x v="161"/>
    <x v="25"/>
    <x v="7"/>
    <x v="3"/>
    <x v="98"/>
    <x v="59"/>
    <x v="59"/>
    <x v="59"/>
    <x v="1"/>
    <x v="2"/>
    <x v="0"/>
    <x v="58"/>
    <x v="151"/>
    <x v="75"/>
    <x v="0"/>
    <x v="24"/>
    <x v="9"/>
    <x v="0"/>
    <x v="76"/>
    <x v="0"/>
    <x v="24"/>
    <x v="9"/>
    <x v="0"/>
  </r>
  <r>
    <x v="0"/>
    <x v="0"/>
    <x v="0"/>
    <x v="6"/>
    <x v="6"/>
    <x v="6"/>
    <x v="6"/>
    <x v="7"/>
    <x v="83"/>
    <x v="89"/>
    <x v="63"/>
    <x v="60"/>
    <x v="1"/>
    <x v="1"/>
    <x v="158"/>
    <x v="166"/>
    <x v="154"/>
    <x v="153"/>
    <x v="124"/>
    <x v="108"/>
    <x v="3"/>
    <x v="98"/>
    <x v="59"/>
    <x v="59"/>
    <x v="59"/>
    <x v="1"/>
    <x v="2"/>
    <x v="0"/>
    <x v="56"/>
    <x v="152"/>
    <x v="72"/>
    <x v="11"/>
    <x v="19"/>
    <x v="10"/>
    <x v="0"/>
    <x v="73"/>
    <x v="11"/>
    <x v="19"/>
    <x v="10"/>
    <x v="0"/>
  </r>
  <r>
    <x v="0"/>
    <x v="0"/>
    <x v="0"/>
    <x v="6"/>
    <x v="6"/>
    <x v="6"/>
    <x v="6"/>
    <x v="7"/>
    <x v="16"/>
    <x v="18"/>
    <x v="12"/>
    <x v="15"/>
    <x v="0"/>
    <x v="1"/>
    <x v="82"/>
    <x v="41"/>
    <x v="146"/>
    <x v="108"/>
    <x v="74"/>
    <x v="94"/>
    <x v="3"/>
    <x v="98"/>
    <x v="59"/>
    <x v="59"/>
    <x v="59"/>
    <x v="1"/>
    <x v="2"/>
    <x v="0"/>
    <x v="17"/>
    <x v="153"/>
    <x v="70"/>
    <x v="23"/>
    <x v="1"/>
    <x v="11"/>
    <x v="0"/>
    <x v="71"/>
    <x v="23"/>
    <x v="1"/>
    <x v="11"/>
    <x v="0"/>
  </r>
  <r>
    <x v="0"/>
    <x v="0"/>
    <x v="0"/>
    <x v="6"/>
    <x v="6"/>
    <x v="6"/>
    <x v="6"/>
    <x v="7"/>
    <x v="75"/>
    <x v="75"/>
    <x v="47"/>
    <x v="48"/>
    <x v="1"/>
    <x v="4"/>
    <x v="116"/>
    <x v="64"/>
    <x v="25"/>
    <x v="114"/>
    <x v="20"/>
    <x v="17"/>
    <x v="3"/>
    <x v="98"/>
    <x v="59"/>
    <x v="59"/>
    <x v="59"/>
    <x v="1"/>
    <x v="2"/>
    <x v="0"/>
    <x v="32"/>
    <x v="140"/>
    <x v="53"/>
    <x v="30"/>
    <x v="26"/>
    <x v="11"/>
    <x v="0"/>
    <x v="54"/>
    <x v="30"/>
    <x v="26"/>
    <x v="11"/>
    <x v="0"/>
  </r>
  <r>
    <x v="0"/>
    <x v="0"/>
    <x v="0"/>
    <x v="6"/>
    <x v="6"/>
    <x v="6"/>
    <x v="6"/>
    <x v="7"/>
    <x v="28"/>
    <x v="28"/>
    <x v="19"/>
    <x v="19"/>
    <x v="0"/>
    <x v="2"/>
    <x v="146"/>
    <x v="39"/>
    <x v="106"/>
    <x v="163"/>
    <x v="32"/>
    <x v="8"/>
    <x v="3"/>
    <x v="98"/>
    <x v="59"/>
    <x v="59"/>
    <x v="59"/>
    <x v="1"/>
    <x v="2"/>
    <x v="0"/>
    <x v="25"/>
    <x v="141"/>
    <x v="49"/>
    <x v="60"/>
    <x v="8"/>
    <x v="11"/>
    <x v="0"/>
    <x v="50"/>
    <x v="60"/>
    <x v="8"/>
    <x v="11"/>
    <x v="0"/>
  </r>
  <r>
    <x v="0"/>
    <x v="0"/>
    <x v="0"/>
    <x v="6"/>
    <x v="6"/>
    <x v="6"/>
    <x v="6"/>
    <x v="7"/>
    <x v="104"/>
    <x v="106"/>
    <x v="80"/>
    <x v="74"/>
    <x v="0"/>
    <x v="2"/>
    <x v="168"/>
    <x v="169"/>
    <x v="43"/>
    <x v="171"/>
    <x v="155"/>
    <x v="148"/>
    <x v="3"/>
    <x v="98"/>
    <x v="59"/>
    <x v="59"/>
    <x v="59"/>
    <x v="1"/>
    <x v="2"/>
    <x v="0"/>
    <x v="77"/>
    <x v="142"/>
    <x v="56"/>
    <x v="45"/>
    <x v="0"/>
    <x v="12"/>
    <x v="0"/>
    <x v="57"/>
    <x v="45"/>
    <x v="0"/>
    <x v="12"/>
    <x v="0"/>
  </r>
  <r>
    <x v="0"/>
    <x v="0"/>
    <x v="0"/>
    <x v="6"/>
    <x v="6"/>
    <x v="6"/>
    <x v="6"/>
    <x v="7"/>
    <x v="52"/>
    <x v="55"/>
    <x v="40"/>
    <x v="40"/>
    <x v="1"/>
    <x v="1"/>
    <x v="154"/>
    <x v="91"/>
    <x v="69"/>
    <x v="154"/>
    <x v="142"/>
    <x v="129"/>
    <x v="3"/>
    <x v="98"/>
    <x v="59"/>
    <x v="59"/>
    <x v="59"/>
    <x v="1"/>
    <x v="2"/>
    <x v="0"/>
    <x v="54"/>
    <x v="143"/>
    <x v="90"/>
    <x v="72"/>
    <x v="72"/>
    <x v="68"/>
    <x v="2"/>
    <x v="91"/>
    <x v="72"/>
    <x v="72"/>
    <x v="68"/>
    <x v="1"/>
  </r>
  <r>
    <x v="0"/>
    <x v="0"/>
    <x v="0"/>
    <x v="6"/>
    <x v="6"/>
    <x v="6"/>
    <x v="6"/>
    <x v="7"/>
    <x v="66"/>
    <x v="65"/>
    <x v="41"/>
    <x v="41"/>
    <x v="1"/>
    <x v="1"/>
    <x v="145"/>
    <x v="128"/>
    <x v="125"/>
    <x v="142"/>
    <x v="52"/>
    <x v="33"/>
    <x v="3"/>
    <x v="98"/>
    <x v="59"/>
    <x v="59"/>
    <x v="59"/>
    <x v="1"/>
    <x v="2"/>
    <x v="0"/>
    <x v="31"/>
    <x v="144"/>
    <x v="86"/>
    <x v="4"/>
    <x v="0"/>
    <x v="2"/>
    <x v="0"/>
    <x v="87"/>
    <x v="4"/>
    <x v="0"/>
    <x v="2"/>
    <x v="0"/>
  </r>
  <r>
    <x v="0"/>
    <x v="0"/>
    <x v="0"/>
    <x v="6"/>
    <x v="6"/>
    <x v="6"/>
    <x v="6"/>
    <x v="7"/>
    <x v="27"/>
    <x v="27"/>
    <x v="19"/>
    <x v="20"/>
    <x v="0"/>
    <x v="2"/>
    <x v="135"/>
    <x v="15"/>
    <x v="52"/>
    <x v="149"/>
    <x v="41"/>
    <x v="24"/>
    <x v="3"/>
    <x v="98"/>
    <x v="59"/>
    <x v="59"/>
    <x v="59"/>
    <x v="1"/>
    <x v="2"/>
    <x v="0"/>
    <x v="27"/>
    <x v="145"/>
    <x v="87"/>
    <x v="2"/>
    <x v="0"/>
    <x v="3"/>
    <x v="0"/>
    <x v="88"/>
    <x v="2"/>
    <x v="0"/>
    <x v="3"/>
    <x v="0"/>
  </r>
  <r>
    <x v="0"/>
    <x v="0"/>
    <x v="0"/>
    <x v="7"/>
    <x v="3"/>
    <x v="7"/>
    <x v="7"/>
    <x v="3"/>
    <x v="37"/>
    <x v="37"/>
    <x v="35"/>
    <x v="35"/>
    <x v="1"/>
    <x v="2"/>
    <x v="157"/>
    <x v="152"/>
    <x v="166"/>
    <x v="167"/>
    <x v="162"/>
    <x v="162"/>
    <x v="3"/>
    <x v="98"/>
    <x v="59"/>
    <x v="59"/>
    <x v="59"/>
    <x v="1"/>
    <x v="2"/>
    <x v="0"/>
    <x v="57"/>
    <x v="69"/>
    <x v="82"/>
    <x v="0"/>
    <x v="17"/>
    <x v="0"/>
    <x v="0"/>
    <x v="83"/>
    <x v="0"/>
    <x v="17"/>
    <x v="0"/>
    <x v="0"/>
  </r>
  <r>
    <x v="0"/>
    <x v="0"/>
    <x v="0"/>
    <x v="7"/>
    <x v="3"/>
    <x v="7"/>
    <x v="7"/>
    <x v="3"/>
    <x v="72"/>
    <x v="68"/>
    <x v="57"/>
    <x v="54"/>
    <x v="0"/>
    <x v="2"/>
    <x v="165"/>
    <x v="155"/>
    <x v="131"/>
    <x v="173"/>
    <x v="151"/>
    <x v="137"/>
    <x v="3"/>
    <x v="98"/>
    <x v="59"/>
    <x v="59"/>
    <x v="59"/>
    <x v="1"/>
    <x v="2"/>
    <x v="0"/>
    <x v="62"/>
    <x v="78"/>
    <x v="82"/>
    <x v="14"/>
    <x v="0"/>
    <x v="0"/>
    <x v="0"/>
    <x v="83"/>
    <x v="14"/>
    <x v="0"/>
    <x v="0"/>
    <x v="0"/>
  </r>
  <r>
    <x v="0"/>
    <x v="0"/>
    <x v="0"/>
    <x v="7"/>
    <x v="3"/>
    <x v="7"/>
    <x v="7"/>
    <x v="3"/>
    <x v="70"/>
    <x v="75"/>
    <x v="57"/>
    <x v="50"/>
    <x v="1"/>
    <x v="2"/>
    <x v="167"/>
    <x v="168"/>
    <x v="172"/>
    <x v="174"/>
    <x v="161"/>
    <x v="112"/>
    <x v="3"/>
    <x v="98"/>
    <x v="59"/>
    <x v="59"/>
    <x v="59"/>
    <x v="1"/>
    <x v="2"/>
    <x v="0"/>
    <x v="76"/>
    <x v="79"/>
    <x v="89"/>
    <x v="0"/>
    <x v="0"/>
    <x v="0"/>
    <x v="0"/>
    <x v="90"/>
    <x v="0"/>
    <x v="0"/>
    <x v="0"/>
    <x v="0"/>
  </r>
  <r>
    <x v="0"/>
    <x v="0"/>
    <x v="0"/>
    <x v="7"/>
    <x v="3"/>
    <x v="7"/>
    <x v="7"/>
    <x v="3"/>
    <x v="17"/>
    <x v="22"/>
    <x v="16"/>
    <x v="18"/>
    <x v="1"/>
    <x v="1"/>
    <x v="117"/>
    <x v="96"/>
    <x v="167"/>
    <x v="140"/>
    <x v="148"/>
    <x v="142"/>
    <x v="3"/>
    <x v="98"/>
    <x v="59"/>
    <x v="59"/>
    <x v="59"/>
    <x v="1"/>
    <x v="2"/>
    <x v="0"/>
    <x v="38"/>
    <x v="80"/>
    <x v="81"/>
    <x v="6"/>
    <x v="11"/>
    <x v="0"/>
    <x v="0"/>
    <x v="82"/>
    <x v="6"/>
    <x v="11"/>
    <x v="0"/>
    <x v="0"/>
  </r>
  <r>
    <x v="0"/>
    <x v="0"/>
    <x v="0"/>
    <x v="7"/>
    <x v="3"/>
    <x v="7"/>
    <x v="7"/>
    <x v="3"/>
    <x v="99"/>
    <x v="102"/>
    <x v="76"/>
    <x v="71"/>
    <x v="1"/>
    <x v="2"/>
    <x v="163"/>
    <x v="162"/>
    <x v="70"/>
    <x v="156"/>
    <x v="123"/>
    <x v="113"/>
    <x v="3"/>
    <x v="98"/>
    <x v="59"/>
    <x v="59"/>
    <x v="59"/>
    <x v="1"/>
    <x v="2"/>
    <x v="0"/>
    <x v="70"/>
    <x v="81"/>
    <x v="85"/>
    <x v="0"/>
    <x v="7"/>
    <x v="0"/>
    <x v="0"/>
    <x v="86"/>
    <x v="0"/>
    <x v="7"/>
    <x v="0"/>
    <x v="0"/>
  </r>
  <r>
    <x v="0"/>
    <x v="0"/>
    <x v="0"/>
    <x v="7"/>
    <x v="3"/>
    <x v="7"/>
    <x v="7"/>
    <x v="3"/>
    <x v="64"/>
    <x v="69"/>
    <x v="56"/>
    <x v="50"/>
    <x v="1"/>
    <x v="2"/>
    <x v="161"/>
    <x v="144"/>
    <x v="113"/>
    <x v="165"/>
    <x v="163"/>
    <x v="155"/>
    <x v="3"/>
    <x v="98"/>
    <x v="59"/>
    <x v="59"/>
    <x v="59"/>
    <x v="1"/>
    <x v="2"/>
    <x v="0"/>
    <x v="64"/>
    <x v="82"/>
    <x v="88"/>
    <x v="0"/>
    <x v="3"/>
    <x v="0"/>
    <x v="0"/>
    <x v="89"/>
    <x v="0"/>
    <x v="3"/>
    <x v="0"/>
    <x v="0"/>
  </r>
  <r>
    <x v="0"/>
    <x v="0"/>
    <x v="0"/>
    <x v="7"/>
    <x v="3"/>
    <x v="7"/>
    <x v="7"/>
    <x v="3"/>
    <x v="24"/>
    <x v="26"/>
    <x v="21"/>
    <x v="24"/>
    <x v="1"/>
    <x v="0"/>
    <x v="127"/>
    <x v="100"/>
    <x v="160"/>
    <x v="139"/>
    <x v="154"/>
    <x v="149"/>
    <x v="3"/>
    <x v="98"/>
    <x v="59"/>
    <x v="59"/>
    <x v="59"/>
    <x v="1"/>
    <x v="2"/>
    <x v="0"/>
    <x v="51"/>
    <x v="83"/>
    <x v="79"/>
    <x v="0"/>
    <x v="23"/>
    <x v="0"/>
    <x v="0"/>
    <x v="80"/>
    <x v="0"/>
    <x v="23"/>
    <x v="0"/>
    <x v="0"/>
  </r>
  <r>
    <x v="0"/>
    <x v="0"/>
    <x v="0"/>
    <x v="7"/>
    <x v="3"/>
    <x v="7"/>
    <x v="7"/>
    <x v="3"/>
    <x v="105"/>
    <x v="107"/>
    <x v="79"/>
    <x v="75"/>
    <x v="0"/>
    <x v="2"/>
    <x v="164"/>
    <x v="164"/>
    <x v="10"/>
    <x v="144"/>
    <x v="35"/>
    <x v="49"/>
    <x v="3"/>
    <x v="98"/>
    <x v="59"/>
    <x v="59"/>
    <x v="59"/>
    <x v="1"/>
    <x v="2"/>
    <x v="0"/>
    <x v="59"/>
    <x v="84"/>
    <x v="10"/>
    <x v="70"/>
    <x v="6"/>
    <x v="6"/>
    <x v="0"/>
    <x v="11"/>
    <x v="70"/>
    <x v="6"/>
    <x v="6"/>
    <x v="0"/>
  </r>
  <r>
    <x v="0"/>
    <x v="0"/>
    <x v="0"/>
    <x v="7"/>
    <x v="3"/>
    <x v="7"/>
    <x v="7"/>
    <x v="3"/>
    <x v="18"/>
    <x v="20"/>
    <x v="19"/>
    <x v="19"/>
    <x v="1"/>
    <x v="2"/>
    <x v="149"/>
    <x v="54"/>
    <x v="127"/>
    <x v="166"/>
    <x v="159"/>
    <x v="156"/>
    <x v="3"/>
    <x v="98"/>
    <x v="59"/>
    <x v="59"/>
    <x v="59"/>
    <x v="1"/>
    <x v="2"/>
    <x v="0"/>
    <x v="55"/>
    <x v="85"/>
    <x v="89"/>
    <x v="0"/>
    <x v="0"/>
    <x v="0"/>
    <x v="0"/>
    <x v="90"/>
    <x v="0"/>
    <x v="0"/>
    <x v="0"/>
    <x v="0"/>
  </r>
  <r>
    <x v="0"/>
    <x v="0"/>
    <x v="0"/>
    <x v="7"/>
    <x v="3"/>
    <x v="7"/>
    <x v="7"/>
    <x v="3"/>
    <x v="19"/>
    <x v="21"/>
    <x v="15"/>
    <x v="16"/>
    <x v="1"/>
    <x v="2"/>
    <x v="136"/>
    <x v="84"/>
    <x v="165"/>
    <x v="152"/>
    <x v="105"/>
    <x v="78"/>
    <x v="3"/>
    <x v="98"/>
    <x v="59"/>
    <x v="59"/>
    <x v="59"/>
    <x v="1"/>
    <x v="2"/>
    <x v="0"/>
    <x v="42"/>
    <x v="70"/>
    <x v="80"/>
    <x v="1"/>
    <x v="18"/>
    <x v="0"/>
    <x v="0"/>
    <x v="81"/>
    <x v="1"/>
    <x v="18"/>
    <x v="0"/>
    <x v="0"/>
  </r>
  <r>
    <x v="0"/>
    <x v="0"/>
    <x v="0"/>
    <x v="7"/>
    <x v="3"/>
    <x v="7"/>
    <x v="7"/>
    <x v="3"/>
    <x v="6"/>
    <x v="9"/>
    <x v="11"/>
    <x v="12"/>
    <x v="1"/>
    <x v="2"/>
    <x v="148"/>
    <x v="35"/>
    <x v="137"/>
    <x v="170"/>
    <x v="165"/>
    <x v="164"/>
    <x v="3"/>
    <x v="98"/>
    <x v="59"/>
    <x v="59"/>
    <x v="59"/>
    <x v="1"/>
    <x v="2"/>
    <x v="0"/>
    <x v="61"/>
    <x v="71"/>
    <x v="89"/>
    <x v="0"/>
    <x v="0"/>
    <x v="0"/>
    <x v="0"/>
    <x v="90"/>
    <x v="0"/>
    <x v="0"/>
    <x v="0"/>
    <x v="0"/>
  </r>
  <r>
    <x v="0"/>
    <x v="0"/>
    <x v="0"/>
    <x v="7"/>
    <x v="3"/>
    <x v="7"/>
    <x v="7"/>
    <x v="3"/>
    <x v="20"/>
    <x v="22"/>
    <x v="17"/>
    <x v="19"/>
    <x v="0"/>
    <x v="2"/>
    <x v="144"/>
    <x v="13"/>
    <x v="54"/>
    <x v="158"/>
    <x v="129"/>
    <x v="141"/>
    <x v="3"/>
    <x v="98"/>
    <x v="59"/>
    <x v="59"/>
    <x v="59"/>
    <x v="1"/>
    <x v="2"/>
    <x v="0"/>
    <x v="35"/>
    <x v="72"/>
    <x v="37"/>
    <x v="68"/>
    <x v="0"/>
    <x v="2"/>
    <x v="0"/>
    <x v="38"/>
    <x v="68"/>
    <x v="0"/>
    <x v="2"/>
    <x v="0"/>
  </r>
  <r>
    <x v="0"/>
    <x v="0"/>
    <x v="0"/>
    <x v="7"/>
    <x v="3"/>
    <x v="7"/>
    <x v="7"/>
    <x v="3"/>
    <x v="19"/>
    <x v="23"/>
    <x v="19"/>
    <x v="21"/>
    <x v="0"/>
    <x v="1"/>
    <x v="137"/>
    <x v="79"/>
    <x v="152"/>
    <x v="151"/>
    <x v="158"/>
    <x v="163"/>
    <x v="3"/>
    <x v="98"/>
    <x v="59"/>
    <x v="59"/>
    <x v="59"/>
    <x v="1"/>
    <x v="2"/>
    <x v="0"/>
    <x v="28"/>
    <x v="73"/>
    <x v="51"/>
    <x v="58"/>
    <x v="3"/>
    <x v="8"/>
    <x v="0"/>
    <x v="52"/>
    <x v="58"/>
    <x v="3"/>
    <x v="8"/>
    <x v="0"/>
  </r>
  <r>
    <x v="0"/>
    <x v="0"/>
    <x v="0"/>
    <x v="7"/>
    <x v="3"/>
    <x v="7"/>
    <x v="7"/>
    <x v="3"/>
    <x v="22"/>
    <x v="24"/>
    <x v="16"/>
    <x v="17"/>
    <x v="1"/>
    <x v="1"/>
    <x v="128"/>
    <x v="58"/>
    <x v="149"/>
    <x v="147"/>
    <x v="70"/>
    <x v="39"/>
    <x v="3"/>
    <x v="98"/>
    <x v="59"/>
    <x v="59"/>
    <x v="59"/>
    <x v="1"/>
    <x v="2"/>
    <x v="0"/>
    <x v="47"/>
    <x v="74"/>
    <x v="83"/>
    <x v="0"/>
    <x v="15"/>
    <x v="0"/>
    <x v="0"/>
    <x v="84"/>
    <x v="0"/>
    <x v="15"/>
    <x v="0"/>
    <x v="0"/>
  </r>
  <r>
    <x v="0"/>
    <x v="0"/>
    <x v="0"/>
    <x v="7"/>
    <x v="3"/>
    <x v="7"/>
    <x v="7"/>
    <x v="3"/>
    <x v="19"/>
    <x v="22"/>
    <x v="15"/>
    <x v="18"/>
    <x v="0"/>
    <x v="2"/>
    <x v="139"/>
    <x v="25"/>
    <x v="98"/>
    <x v="155"/>
    <x v="105"/>
    <x v="114"/>
    <x v="3"/>
    <x v="98"/>
    <x v="59"/>
    <x v="59"/>
    <x v="59"/>
    <x v="1"/>
    <x v="2"/>
    <x v="0"/>
    <x v="49"/>
    <x v="75"/>
    <x v="5"/>
    <x v="71"/>
    <x v="0"/>
    <x v="1"/>
    <x v="0"/>
    <x v="5"/>
    <x v="71"/>
    <x v="0"/>
    <x v="1"/>
    <x v="0"/>
  </r>
  <r>
    <x v="0"/>
    <x v="0"/>
    <x v="0"/>
    <x v="7"/>
    <x v="3"/>
    <x v="7"/>
    <x v="7"/>
    <x v="3"/>
    <x v="21"/>
    <x v="25"/>
    <x v="17"/>
    <x v="19"/>
    <x v="1"/>
    <x v="0"/>
    <x v="79"/>
    <x v="102"/>
    <x v="169"/>
    <x v="100"/>
    <x v="112"/>
    <x v="121"/>
    <x v="3"/>
    <x v="98"/>
    <x v="59"/>
    <x v="59"/>
    <x v="59"/>
    <x v="1"/>
    <x v="2"/>
    <x v="0"/>
    <x v="18"/>
    <x v="76"/>
    <x v="46"/>
    <x v="9"/>
    <x v="67"/>
    <x v="4"/>
    <x v="0"/>
    <x v="47"/>
    <x v="9"/>
    <x v="68"/>
    <x v="4"/>
    <x v="0"/>
  </r>
  <r>
    <x v="0"/>
    <x v="0"/>
    <x v="0"/>
    <x v="7"/>
    <x v="3"/>
    <x v="7"/>
    <x v="7"/>
    <x v="3"/>
    <x v="9"/>
    <x v="14"/>
    <x v="13"/>
    <x v="15"/>
    <x v="1"/>
    <x v="2"/>
    <x v="151"/>
    <x v="67"/>
    <x v="164"/>
    <x v="172"/>
    <x v="166"/>
    <x v="168"/>
    <x v="3"/>
    <x v="98"/>
    <x v="59"/>
    <x v="59"/>
    <x v="59"/>
    <x v="1"/>
    <x v="2"/>
    <x v="0"/>
    <x v="54"/>
    <x v="77"/>
    <x v="84"/>
    <x v="1"/>
    <x v="10"/>
    <x v="0"/>
    <x v="0"/>
    <x v="85"/>
    <x v="1"/>
    <x v="10"/>
    <x v="0"/>
    <x v="0"/>
  </r>
  <r>
    <x v="0"/>
    <x v="0"/>
    <x v="2"/>
    <x v="8"/>
    <x v="9"/>
    <x v="8"/>
    <x v="8"/>
    <x v="0"/>
    <x v="16"/>
    <x v="19"/>
    <x v="13"/>
    <x v="15"/>
    <x v="1"/>
    <x v="0"/>
    <x v="49"/>
    <x v="46"/>
    <x v="136"/>
    <x v="74"/>
    <x v="111"/>
    <x v="94"/>
    <x v="3"/>
    <x v="98"/>
    <x v="59"/>
    <x v="59"/>
    <x v="59"/>
    <x v="1"/>
    <x v="2"/>
    <x v="0"/>
    <x v="18"/>
    <x v="86"/>
    <x v="90"/>
    <x v="72"/>
    <x v="72"/>
    <x v="68"/>
    <x v="2"/>
    <x v="91"/>
    <x v="72"/>
    <x v="72"/>
    <x v="68"/>
    <x v="1"/>
  </r>
  <r>
    <x v="0"/>
    <x v="0"/>
    <x v="2"/>
    <x v="8"/>
    <x v="9"/>
    <x v="8"/>
    <x v="8"/>
    <x v="0"/>
    <x v="23"/>
    <x v="25"/>
    <x v="14"/>
    <x v="17"/>
    <x v="1"/>
    <x v="0"/>
    <x v="53"/>
    <x v="53"/>
    <x v="145"/>
    <x v="77"/>
    <x v="13"/>
    <x v="12"/>
    <x v="3"/>
    <x v="98"/>
    <x v="59"/>
    <x v="59"/>
    <x v="59"/>
    <x v="1"/>
    <x v="2"/>
    <x v="0"/>
    <x v="42"/>
    <x v="87"/>
    <x v="90"/>
    <x v="72"/>
    <x v="72"/>
    <x v="68"/>
    <x v="2"/>
    <x v="91"/>
    <x v="72"/>
    <x v="72"/>
    <x v="68"/>
    <x v="1"/>
  </r>
  <r>
    <x v="0"/>
    <x v="0"/>
    <x v="2"/>
    <x v="8"/>
    <x v="9"/>
    <x v="8"/>
    <x v="8"/>
    <x v="0"/>
    <x v="14"/>
    <x v="17"/>
    <x v="9"/>
    <x v="12"/>
    <x v="2"/>
    <x v="0"/>
    <x v="38"/>
    <x v="5"/>
    <x v="77"/>
    <x v="62"/>
    <x v="60"/>
    <x v="66"/>
    <x v="3"/>
    <x v="98"/>
    <x v="59"/>
    <x v="59"/>
    <x v="59"/>
    <x v="1"/>
    <x v="2"/>
    <x v="0"/>
    <x v="8"/>
    <x v="88"/>
    <x v="0"/>
    <x v="0"/>
    <x v="0"/>
    <x v="67"/>
    <x v="0"/>
    <x v="0"/>
    <x v="0"/>
    <x v="0"/>
    <x v="67"/>
    <x v="0"/>
  </r>
  <r>
    <x v="0"/>
    <x v="0"/>
    <x v="2"/>
    <x v="9"/>
    <x v="9"/>
    <x v="9"/>
    <x v="9"/>
    <x v="2"/>
    <x v="93"/>
    <x v="97"/>
    <x v="66"/>
    <x v="64"/>
    <x v="1"/>
    <x v="4"/>
    <x v="106"/>
    <x v="137"/>
    <x v="63"/>
    <x v="87"/>
    <x v="34"/>
    <x v="30"/>
    <x v="3"/>
    <x v="98"/>
    <x v="59"/>
    <x v="59"/>
    <x v="59"/>
    <x v="1"/>
    <x v="2"/>
    <x v="0"/>
    <x v="39"/>
    <x v="89"/>
    <x v="90"/>
    <x v="72"/>
    <x v="72"/>
    <x v="68"/>
    <x v="2"/>
    <x v="91"/>
    <x v="72"/>
    <x v="72"/>
    <x v="68"/>
    <x v="1"/>
  </r>
  <r>
    <x v="0"/>
    <x v="0"/>
    <x v="2"/>
    <x v="9"/>
    <x v="9"/>
    <x v="9"/>
    <x v="9"/>
    <x v="2"/>
    <x v="68"/>
    <x v="71"/>
    <x v="49"/>
    <x v="51"/>
    <x v="0"/>
    <x v="4"/>
    <x v="101"/>
    <x v="61"/>
    <x v="17"/>
    <x v="97"/>
    <x v="115"/>
    <x v="138"/>
    <x v="3"/>
    <x v="98"/>
    <x v="59"/>
    <x v="59"/>
    <x v="59"/>
    <x v="1"/>
    <x v="2"/>
    <x v="0"/>
    <x v="14"/>
    <x v="93"/>
    <x v="60"/>
    <x v="0"/>
    <x v="4"/>
    <x v="44"/>
    <x v="0"/>
    <x v="61"/>
    <x v="0"/>
    <x v="4"/>
    <x v="44"/>
    <x v="0"/>
  </r>
  <r>
    <x v="0"/>
    <x v="0"/>
    <x v="2"/>
    <x v="9"/>
    <x v="9"/>
    <x v="9"/>
    <x v="9"/>
    <x v="2"/>
    <x v="60"/>
    <x v="63"/>
    <x v="45"/>
    <x v="43"/>
    <x v="1"/>
    <x v="2"/>
    <x v="152"/>
    <x v="77"/>
    <x v="38"/>
    <x v="148"/>
    <x v="135"/>
    <x v="107"/>
    <x v="3"/>
    <x v="98"/>
    <x v="59"/>
    <x v="59"/>
    <x v="59"/>
    <x v="1"/>
    <x v="2"/>
    <x v="0"/>
    <x v="46"/>
    <x v="94"/>
    <x v="73"/>
    <x v="0"/>
    <x v="28"/>
    <x v="0"/>
    <x v="0"/>
    <x v="74"/>
    <x v="0"/>
    <x v="28"/>
    <x v="0"/>
    <x v="0"/>
  </r>
  <r>
    <x v="0"/>
    <x v="0"/>
    <x v="2"/>
    <x v="9"/>
    <x v="9"/>
    <x v="9"/>
    <x v="9"/>
    <x v="2"/>
    <x v="45"/>
    <x v="45"/>
    <x v="32"/>
    <x v="33"/>
    <x v="0"/>
    <x v="4"/>
    <x v="90"/>
    <x v="40"/>
    <x v="28"/>
    <x v="95"/>
    <x v="100"/>
    <x v="96"/>
    <x v="3"/>
    <x v="98"/>
    <x v="59"/>
    <x v="59"/>
    <x v="59"/>
    <x v="1"/>
    <x v="2"/>
    <x v="0"/>
    <x v="11"/>
    <x v="95"/>
    <x v="0"/>
    <x v="42"/>
    <x v="0"/>
    <x v="54"/>
    <x v="0"/>
    <x v="0"/>
    <x v="42"/>
    <x v="0"/>
    <x v="54"/>
    <x v="0"/>
  </r>
  <r>
    <x v="0"/>
    <x v="0"/>
    <x v="2"/>
    <x v="9"/>
    <x v="9"/>
    <x v="9"/>
    <x v="9"/>
    <x v="2"/>
    <x v="33"/>
    <x v="32"/>
    <x v="19"/>
    <x v="22"/>
    <x v="0"/>
    <x v="0"/>
    <x v="75"/>
    <x v="20"/>
    <x v="68"/>
    <x v="90"/>
    <x v="1"/>
    <x v="2"/>
    <x v="3"/>
    <x v="98"/>
    <x v="59"/>
    <x v="59"/>
    <x v="59"/>
    <x v="1"/>
    <x v="2"/>
    <x v="0"/>
    <x v="15"/>
    <x v="96"/>
    <x v="44"/>
    <x v="0"/>
    <x v="0"/>
    <x v="51"/>
    <x v="0"/>
    <x v="45"/>
    <x v="0"/>
    <x v="0"/>
    <x v="51"/>
    <x v="0"/>
  </r>
  <r>
    <x v="0"/>
    <x v="0"/>
    <x v="2"/>
    <x v="9"/>
    <x v="9"/>
    <x v="9"/>
    <x v="9"/>
    <x v="2"/>
    <x v="58"/>
    <x v="63"/>
    <x v="44"/>
    <x v="44"/>
    <x v="1"/>
    <x v="4"/>
    <x v="94"/>
    <x v="103"/>
    <x v="74"/>
    <x v="88"/>
    <x v="136"/>
    <x v="126"/>
    <x v="3"/>
    <x v="98"/>
    <x v="59"/>
    <x v="59"/>
    <x v="59"/>
    <x v="1"/>
    <x v="2"/>
    <x v="0"/>
    <x v="23"/>
    <x v="97"/>
    <x v="31"/>
    <x v="25"/>
    <x v="61"/>
    <x v="29"/>
    <x v="0"/>
    <x v="32"/>
    <x v="25"/>
    <x v="62"/>
    <x v="29"/>
    <x v="0"/>
  </r>
  <r>
    <x v="0"/>
    <x v="0"/>
    <x v="2"/>
    <x v="9"/>
    <x v="9"/>
    <x v="9"/>
    <x v="9"/>
    <x v="2"/>
    <x v="92"/>
    <x v="95"/>
    <x v="68"/>
    <x v="64"/>
    <x v="1"/>
    <x v="2"/>
    <x v="160"/>
    <x v="119"/>
    <x v="26"/>
    <x v="159"/>
    <x v="61"/>
    <x v="43"/>
    <x v="3"/>
    <x v="98"/>
    <x v="59"/>
    <x v="59"/>
    <x v="59"/>
    <x v="1"/>
    <x v="2"/>
    <x v="0"/>
    <x v="72"/>
    <x v="98"/>
    <x v="61"/>
    <x v="9"/>
    <x v="34"/>
    <x v="1"/>
    <x v="0"/>
    <x v="62"/>
    <x v="9"/>
    <x v="34"/>
    <x v="1"/>
    <x v="0"/>
  </r>
  <r>
    <x v="0"/>
    <x v="0"/>
    <x v="2"/>
    <x v="9"/>
    <x v="9"/>
    <x v="9"/>
    <x v="9"/>
    <x v="2"/>
    <x v="86"/>
    <x v="91"/>
    <x v="59"/>
    <x v="56"/>
    <x v="1"/>
    <x v="2"/>
    <x v="162"/>
    <x v="109"/>
    <x v="35"/>
    <x v="164"/>
    <x v="56"/>
    <x v="38"/>
    <x v="3"/>
    <x v="98"/>
    <x v="59"/>
    <x v="59"/>
    <x v="59"/>
    <x v="1"/>
    <x v="2"/>
    <x v="0"/>
    <x v="63"/>
    <x v="99"/>
    <x v="48"/>
    <x v="6"/>
    <x v="68"/>
    <x v="0"/>
    <x v="0"/>
    <x v="49"/>
    <x v="6"/>
    <x v="69"/>
    <x v="0"/>
    <x v="0"/>
  </r>
  <r>
    <x v="0"/>
    <x v="0"/>
    <x v="2"/>
    <x v="9"/>
    <x v="9"/>
    <x v="9"/>
    <x v="9"/>
    <x v="2"/>
    <x v="78"/>
    <x v="78"/>
    <x v="52"/>
    <x v="52"/>
    <x v="1"/>
    <x v="4"/>
    <x v="102"/>
    <x v="98"/>
    <x v="41"/>
    <x v="93"/>
    <x v="37"/>
    <x v="44"/>
    <x v="3"/>
    <x v="98"/>
    <x v="59"/>
    <x v="59"/>
    <x v="59"/>
    <x v="1"/>
    <x v="2"/>
    <x v="0"/>
    <x v="18"/>
    <x v="100"/>
    <x v="42"/>
    <x v="33"/>
    <x v="47"/>
    <x v="9"/>
    <x v="0"/>
    <x v="43"/>
    <x v="33"/>
    <x v="47"/>
    <x v="9"/>
    <x v="0"/>
  </r>
  <r>
    <x v="0"/>
    <x v="0"/>
    <x v="2"/>
    <x v="9"/>
    <x v="9"/>
    <x v="9"/>
    <x v="9"/>
    <x v="2"/>
    <x v="100"/>
    <x v="101"/>
    <x v="72"/>
    <x v="66"/>
    <x v="1"/>
    <x v="2"/>
    <x v="166"/>
    <x v="154"/>
    <x v="89"/>
    <x v="169"/>
    <x v="5"/>
    <x v="1"/>
    <x v="3"/>
    <x v="98"/>
    <x v="59"/>
    <x v="59"/>
    <x v="59"/>
    <x v="1"/>
    <x v="2"/>
    <x v="0"/>
    <x v="68"/>
    <x v="90"/>
    <x v="71"/>
    <x v="9"/>
    <x v="25"/>
    <x v="1"/>
    <x v="0"/>
    <x v="72"/>
    <x v="9"/>
    <x v="25"/>
    <x v="1"/>
    <x v="0"/>
  </r>
  <r>
    <x v="0"/>
    <x v="0"/>
    <x v="2"/>
    <x v="9"/>
    <x v="9"/>
    <x v="9"/>
    <x v="9"/>
    <x v="2"/>
    <x v="79"/>
    <x v="81"/>
    <x v="51"/>
    <x v="49"/>
    <x v="1"/>
    <x v="2"/>
    <x v="153"/>
    <x v="120"/>
    <x v="80"/>
    <x v="150"/>
    <x v="18"/>
    <x v="5"/>
    <x v="3"/>
    <x v="98"/>
    <x v="59"/>
    <x v="59"/>
    <x v="59"/>
    <x v="1"/>
    <x v="2"/>
    <x v="0"/>
    <x v="66"/>
    <x v="91"/>
    <x v="66"/>
    <x v="17"/>
    <x v="25"/>
    <x v="1"/>
    <x v="0"/>
    <x v="67"/>
    <x v="17"/>
    <x v="25"/>
    <x v="1"/>
    <x v="0"/>
  </r>
  <r>
    <x v="0"/>
    <x v="0"/>
    <x v="2"/>
    <x v="9"/>
    <x v="9"/>
    <x v="9"/>
    <x v="9"/>
    <x v="2"/>
    <x v="33"/>
    <x v="34"/>
    <x v="20"/>
    <x v="23"/>
    <x v="0"/>
    <x v="0"/>
    <x v="70"/>
    <x v="12"/>
    <x v="34"/>
    <x v="83"/>
    <x v="2"/>
    <x v="3"/>
    <x v="3"/>
    <x v="98"/>
    <x v="59"/>
    <x v="59"/>
    <x v="59"/>
    <x v="1"/>
    <x v="2"/>
    <x v="0"/>
    <x v="31"/>
    <x v="92"/>
    <x v="80"/>
    <x v="0"/>
    <x v="0"/>
    <x v="18"/>
    <x v="0"/>
    <x v="81"/>
    <x v="0"/>
    <x v="0"/>
    <x v="18"/>
    <x v="0"/>
  </r>
  <r>
    <x v="0"/>
    <x v="0"/>
    <x v="2"/>
    <x v="10"/>
    <x v="8"/>
    <x v="10"/>
    <x v="10"/>
    <x v="4"/>
    <x v="41"/>
    <x v="45"/>
    <x v="31"/>
    <x v="32"/>
    <x v="0"/>
    <x v="1"/>
    <x v="25"/>
    <x v="56"/>
    <x v="61"/>
    <x v="33"/>
    <x v="119"/>
    <x v="109"/>
    <x v="3"/>
    <x v="98"/>
    <x v="59"/>
    <x v="59"/>
    <x v="59"/>
    <x v="1"/>
    <x v="2"/>
    <x v="0"/>
    <x v="6"/>
    <x v="101"/>
    <x v="30"/>
    <x v="27"/>
    <x v="0"/>
    <x v="51"/>
    <x v="0"/>
    <x v="31"/>
    <x v="27"/>
    <x v="0"/>
    <x v="51"/>
    <x v="0"/>
  </r>
  <r>
    <x v="0"/>
    <x v="0"/>
    <x v="2"/>
    <x v="10"/>
    <x v="8"/>
    <x v="10"/>
    <x v="10"/>
    <x v="4"/>
    <x v="44"/>
    <x v="44"/>
    <x v="35"/>
    <x v="37"/>
    <x v="1"/>
    <x v="1"/>
    <x v="45"/>
    <x v="95"/>
    <x v="93"/>
    <x v="49"/>
    <x v="143"/>
    <x v="152"/>
    <x v="3"/>
    <x v="98"/>
    <x v="59"/>
    <x v="59"/>
    <x v="59"/>
    <x v="1"/>
    <x v="2"/>
    <x v="0"/>
    <x v="24"/>
    <x v="109"/>
    <x v="18"/>
    <x v="36"/>
    <x v="45"/>
    <x v="41"/>
    <x v="0"/>
    <x v="19"/>
    <x v="36"/>
    <x v="45"/>
    <x v="41"/>
    <x v="0"/>
  </r>
  <r>
    <x v="0"/>
    <x v="0"/>
    <x v="2"/>
    <x v="10"/>
    <x v="8"/>
    <x v="10"/>
    <x v="10"/>
    <x v="4"/>
    <x v="39"/>
    <x v="41"/>
    <x v="32"/>
    <x v="34"/>
    <x v="0"/>
    <x v="1"/>
    <x v="18"/>
    <x v="21"/>
    <x v="9"/>
    <x v="22"/>
    <x v="147"/>
    <x v="153"/>
    <x v="3"/>
    <x v="98"/>
    <x v="59"/>
    <x v="59"/>
    <x v="59"/>
    <x v="1"/>
    <x v="2"/>
    <x v="0"/>
    <x v="2"/>
    <x v="110"/>
    <x v="1"/>
    <x v="14"/>
    <x v="0"/>
    <x v="60"/>
    <x v="0"/>
    <x v="1"/>
    <x v="14"/>
    <x v="0"/>
    <x v="60"/>
    <x v="0"/>
  </r>
  <r>
    <x v="0"/>
    <x v="0"/>
    <x v="2"/>
    <x v="10"/>
    <x v="8"/>
    <x v="10"/>
    <x v="10"/>
    <x v="4"/>
    <x v="50"/>
    <x v="47"/>
    <x v="37"/>
    <x v="39"/>
    <x v="0"/>
    <x v="1"/>
    <x v="7"/>
    <x v="94"/>
    <x v="87"/>
    <x v="4"/>
    <x v="137"/>
    <x v="145"/>
    <x v="3"/>
    <x v="98"/>
    <x v="59"/>
    <x v="59"/>
    <x v="59"/>
    <x v="1"/>
    <x v="2"/>
    <x v="0"/>
    <x v="0"/>
    <x v="111"/>
    <x v="0"/>
    <x v="27"/>
    <x v="12"/>
    <x v="55"/>
    <x v="0"/>
    <x v="0"/>
    <x v="27"/>
    <x v="12"/>
    <x v="55"/>
    <x v="0"/>
  </r>
  <r>
    <x v="0"/>
    <x v="0"/>
    <x v="2"/>
    <x v="10"/>
    <x v="8"/>
    <x v="10"/>
    <x v="10"/>
    <x v="4"/>
    <x v="86"/>
    <x v="82"/>
    <x v="65"/>
    <x v="63"/>
    <x v="1"/>
    <x v="4"/>
    <x v="83"/>
    <x v="156"/>
    <x v="112"/>
    <x v="67"/>
    <x v="116"/>
    <x v="122"/>
    <x v="3"/>
    <x v="98"/>
    <x v="59"/>
    <x v="59"/>
    <x v="59"/>
    <x v="1"/>
    <x v="2"/>
    <x v="0"/>
    <x v="36"/>
    <x v="112"/>
    <x v="3"/>
    <x v="46"/>
    <x v="33"/>
    <x v="49"/>
    <x v="0"/>
    <x v="3"/>
    <x v="46"/>
    <x v="33"/>
    <x v="49"/>
    <x v="0"/>
  </r>
  <r>
    <x v="0"/>
    <x v="0"/>
    <x v="2"/>
    <x v="10"/>
    <x v="8"/>
    <x v="10"/>
    <x v="10"/>
    <x v="4"/>
    <x v="34"/>
    <x v="37"/>
    <x v="28"/>
    <x v="29"/>
    <x v="1"/>
    <x v="1"/>
    <x v="37"/>
    <x v="71"/>
    <x v="91"/>
    <x v="43"/>
    <x v="141"/>
    <x v="125"/>
    <x v="3"/>
    <x v="98"/>
    <x v="59"/>
    <x v="59"/>
    <x v="59"/>
    <x v="1"/>
    <x v="2"/>
    <x v="0"/>
    <x v="7"/>
    <x v="113"/>
    <x v="22"/>
    <x v="27"/>
    <x v="49"/>
    <x v="40"/>
    <x v="0"/>
    <x v="23"/>
    <x v="27"/>
    <x v="49"/>
    <x v="40"/>
    <x v="0"/>
  </r>
  <r>
    <x v="0"/>
    <x v="0"/>
    <x v="2"/>
    <x v="10"/>
    <x v="8"/>
    <x v="10"/>
    <x v="10"/>
    <x v="4"/>
    <x v="41"/>
    <x v="46"/>
    <x v="30"/>
    <x v="33"/>
    <x v="1"/>
    <x v="1"/>
    <x v="43"/>
    <x v="37"/>
    <x v="30"/>
    <x v="46"/>
    <x v="106"/>
    <x v="123"/>
    <x v="3"/>
    <x v="98"/>
    <x v="59"/>
    <x v="59"/>
    <x v="59"/>
    <x v="1"/>
    <x v="2"/>
    <x v="0"/>
    <x v="19"/>
    <x v="114"/>
    <x v="17"/>
    <x v="28"/>
    <x v="48"/>
    <x v="43"/>
    <x v="0"/>
    <x v="18"/>
    <x v="28"/>
    <x v="48"/>
    <x v="43"/>
    <x v="0"/>
  </r>
  <r>
    <x v="0"/>
    <x v="0"/>
    <x v="2"/>
    <x v="10"/>
    <x v="8"/>
    <x v="10"/>
    <x v="10"/>
    <x v="4"/>
    <x v="57"/>
    <x v="59"/>
    <x v="42"/>
    <x v="43"/>
    <x v="0"/>
    <x v="1"/>
    <x v="35"/>
    <x v="142"/>
    <x v="141"/>
    <x v="38"/>
    <x v="130"/>
    <x v="134"/>
    <x v="3"/>
    <x v="98"/>
    <x v="59"/>
    <x v="59"/>
    <x v="59"/>
    <x v="1"/>
    <x v="2"/>
    <x v="0"/>
    <x v="8"/>
    <x v="115"/>
    <x v="0"/>
    <x v="17"/>
    <x v="0"/>
    <x v="59"/>
    <x v="0"/>
    <x v="0"/>
    <x v="17"/>
    <x v="0"/>
    <x v="59"/>
    <x v="0"/>
  </r>
  <r>
    <x v="0"/>
    <x v="0"/>
    <x v="2"/>
    <x v="10"/>
    <x v="8"/>
    <x v="10"/>
    <x v="10"/>
    <x v="4"/>
    <x v="65"/>
    <x v="66"/>
    <x v="51"/>
    <x v="51"/>
    <x v="1"/>
    <x v="1"/>
    <x v="55"/>
    <x v="129"/>
    <x v="101"/>
    <x v="47"/>
    <x v="144"/>
    <x v="154"/>
    <x v="3"/>
    <x v="98"/>
    <x v="59"/>
    <x v="59"/>
    <x v="59"/>
    <x v="1"/>
    <x v="2"/>
    <x v="0"/>
    <x v="36"/>
    <x v="116"/>
    <x v="25"/>
    <x v="47"/>
    <x v="55"/>
    <x v="20"/>
    <x v="0"/>
    <x v="26"/>
    <x v="47"/>
    <x v="55"/>
    <x v="20"/>
    <x v="0"/>
  </r>
  <r>
    <x v="0"/>
    <x v="0"/>
    <x v="2"/>
    <x v="10"/>
    <x v="8"/>
    <x v="10"/>
    <x v="10"/>
    <x v="4"/>
    <x v="64"/>
    <x v="64"/>
    <x v="51"/>
    <x v="51"/>
    <x v="0"/>
    <x v="1"/>
    <x v="23"/>
    <x v="57"/>
    <x v="14"/>
    <x v="23"/>
    <x v="150"/>
    <x v="158"/>
    <x v="3"/>
    <x v="98"/>
    <x v="59"/>
    <x v="59"/>
    <x v="59"/>
    <x v="1"/>
    <x v="2"/>
    <x v="0"/>
    <x v="10"/>
    <x v="102"/>
    <x v="9"/>
    <x v="3"/>
    <x v="0"/>
    <x v="63"/>
    <x v="0"/>
    <x v="10"/>
    <x v="3"/>
    <x v="0"/>
    <x v="63"/>
    <x v="0"/>
  </r>
  <r>
    <x v="0"/>
    <x v="0"/>
    <x v="2"/>
    <x v="10"/>
    <x v="8"/>
    <x v="10"/>
    <x v="10"/>
    <x v="4"/>
    <x v="42"/>
    <x v="47"/>
    <x v="32"/>
    <x v="34"/>
    <x v="1"/>
    <x v="1"/>
    <x v="46"/>
    <x v="75"/>
    <x v="83"/>
    <x v="53"/>
    <x v="127"/>
    <x v="133"/>
    <x v="3"/>
    <x v="98"/>
    <x v="59"/>
    <x v="59"/>
    <x v="59"/>
    <x v="1"/>
    <x v="2"/>
    <x v="0"/>
    <x v="20"/>
    <x v="103"/>
    <x v="19"/>
    <x v="55"/>
    <x v="26"/>
    <x v="45"/>
    <x v="0"/>
    <x v="20"/>
    <x v="56"/>
    <x v="26"/>
    <x v="45"/>
    <x v="0"/>
  </r>
  <r>
    <x v="0"/>
    <x v="0"/>
    <x v="2"/>
    <x v="10"/>
    <x v="8"/>
    <x v="10"/>
    <x v="10"/>
    <x v="4"/>
    <x v="55"/>
    <x v="55"/>
    <x v="41"/>
    <x v="41"/>
    <x v="0"/>
    <x v="1"/>
    <x v="26"/>
    <x v="127"/>
    <x v="122"/>
    <x v="28"/>
    <x v="131"/>
    <x v="118"/>
    <x v="3"/>
    <x v="98"/>
    <x v="59"/>
    <x v="59"/>
    <x v="59"/>
    <x v="1"/>
    <x v="2"/>
    <x v="0"/>
    <x v="13"/>
    <x v="104"/>
    <x v="0"/>
    <x v="0"/>
    <x v="0"/>
    <x v="67"/>
    <x v="0"/>
    <x v="0"/>
    <x v="0"/>
    <x v="0"/>
    <x v="67"/>
    <x v="0"/>
  </r>
  <r>
    <x v="0"/>
    <x v="0"/>
    <x v="2"/>
    <x v="10"/>
    <x v="8"/>
    <x v="10"/>
    <x v="10"/>
    <x v="4"/>
    <x v="39"/>
    <x v="41"/>
    <x v="31"/>
    <x v="33"/>
    <x v="1"/>
    <x v="1"/>
    <x v="47"/>
    <x v="68"/>
    <x v="78"/>
    <x v="55"/>
    <x v="139"/>
    <x v="144"/>
    <x v="3"/>
    <x v="98"/>
    <x v="59"/>
    <x v="59"/>
    <x v="59"/>
    <x v="1"/>
    <x v="2"/>
    <x v="0"/>
    <x v="37"/>
    <x v="105"/>
    <x v="16"/>
    <x v="38"/>
    <x v="52"/>
    <x v="34"/>
    <x v="0"/>
    <x v="17"/>
    <x v="38"/>
    <x v="52"/>
    <x v="35"/>
    <x v="0"/>
  </r>
  <r>
    <x v="0"/>
    <x v="0"/>
    <x v="2"/>
    <x v="10"/>
    <x v="8"/>
    <x v="10"/>
    <x v="10"/>
    <x v="4"/>
    <x v="62"/>
    <x v="68"/>
    <x v="45"/>
    <x v="46"/>
    <x v="1"/>
    <x v="1"/>
    <x v="63"/>
    <x v="85"/>
    <x v="42"/>
    <x v="60"/>
    <x v="121"/>
    <x v="127"/>
    <x v="3"/>
    <x v="98"/>
    <x v="59"/>
    <x v="59"/>
    <x v="59"/>
    <x v="1"/>
    <x v="2"/>
    <x v="0"/>
    <x v="17"/>
    <x v="106"/>
    <x v="27"/>
    <x v="37"/>
    <x v="44"/>
    <x v="35"/>
    <x v="0"/>
    <x v="28"/>
    <x v="37"/>
    <x v="44"/>
    <x v="36"/>
    <x v="0"/>
  </r>
  <r>
    <x v="0"/>
    <x v="0"/>
    <x v="2"/>
    <x v="10"/>
    <x v="8"/>
    <x v="10"/>
    <x v="10"/>
    <x v="4"/>
    <x v="59"/>
    <x v="62"/>
    <x v="41"/>
    <x v="42"/>
    <x v="1"/>
    <x v="1"/>
    <x v="51"/>
    <x v="113"/>
    <x v="96"/>
    <x v="50"/>
    <x v="98"/>
    <x v="102"/>
    <x v="3"/>
    <x v="98"/>
    <x v="59"/>
    <x v="59"/>
    <x v="59"/>
    <x v="1"/>
    <x v="2"/>
    <x v="0"/>
    <x v="26"/>
    <x v="107"/>
    <x v="8"/>
    <x v="49"/>
    <x v="44"/>
    <x v="39"/>
    <x v="0"/>
    <x v="8"/>
    <x v="50"/>
    <x v="44"/>
    <x v="39"/>
    <x v="0"/>
  </r>
  <r>
    <x v="0"/>
    <x v="0"/>
    <x v="2"/>
    <x v="10"/>
    <x v="8"/>
    <x v="10"/>
    <x v="10"/>
    <x v="4"/>
    <x v="49"/>
    <x v="52"/>
    <x v="34"/>
    <x v="36"/>
    <x v="1"/>
    <x v="1"/>
    <x v="36"/>
    <x v="38"/>
    <x v="22"/>
    <x v="41"/>
    <x v="102"/>
    <x v="110"/>
    <x v="3"/>
    <x v="98"/>
    <x v="59"/>
    <x v="59"/>
    <x v="59"/>
    <x v="1"/>
    <x v="2"/>
    <x v="0"/>
    <x v="22"/>
    <x v="108"/>
    <x v="9"/>
    <x v="37"/>
    <x v="46"/>
    <x v="43"/>
    <x v="0"/>
    <x v="10"/>
    <x v="37"/>
    <x v="46"/>
    <x v="43"/>
    <x v="0"/>
  </r>
  <r>
    <x v="0"/>
    <x v="0"/>
    <x v="2"/>
    <x v="11"/>
    <x v="7"/>
    <x v="11"/>
    <x v="11"/>
    <x v="8"/>
    <x v="46"/>
    <x v="42"/>
    <x v="31"/>
    <x v="31"/>
    <x v="0"/>
    <x v="1"/>
    <x v="8"/>
    <x v="31"/>
    <x v="20"/>
    <x v="10"/>
    <x v="89"/>
    <x v="65"/>
    <x v="3"/>
    <x v="98"/>
    <x v="59"/>
    <x v="59"/>
    <x v="59"/>
    <x v="1"/>
    <x v="2"/>
    <x v="0"/>
    <x v="3"/>
    <x v="117"/>
    <x v="0"/>
    <x v="0"/>
    <x v="0"/>
    <x v="67"/>
    <x v="0"/>
    <x v="0"/>
    <x v="0"/>
    <x v="0"/>
    <x v="67"/>
    <x v="0"/>
  </r>
  <r>
    <x v="0"/>
    <x v="0"/>
    <x v="2"/>
    <x v="11"/>
    <x v="7"/>
    <x v="11"/>
    <x v="11"/>
    <x v="8"/>
    <x v="102"/>
    <x v="103"/>
    <x v="77"/>
    <x v="72"/>
    <x v="1"/>
    <x v="1"/>
    <x v="71"/>
    <x v="147"/>
    <x v="24"/>
    <x v="44"/>
    <x v="95"/>
    <x v="100"/>
    <x v="3"/>
    <x v="98"/>
    <x v="59"/>
    <x v="59"/>
    <x v="59"/>
    <x v="1"/>
    <x v="2"/>
    <x v="0"/>
    <x v="21"/>
    <x v="124"/>
    <x v="90"/>
    <x v="72"/>
    <x v="72"/>
    <x v="68"/>
    <x v="2"/>
    <x v="91"/>
    <x v="72"/>
    <x v="72"/>
    <x v="68"/>
    <x v="1"/>
  </r>
  <r>
    <x v="0"/>
    <x v="0"/>
    <x v="2"/>
    <x v="11"/>
    <x v="7"/>
    <x v="11"/>
    <x v="11"/>
    <x v="8"/>
    <x v="57"/>
    <x v="58"/>
    <x v="32"/>
    <x v="36"/>
    <x v="1"/>
    <x v="1"/>
    <x v="48"/>
    <x v="10"/>
    <x v="2"/>
    <x v="56"/>
    <x v="23"/>
    <x v="51"/>
    <x v="3"/>
    <x v="98"/>
    <x v="59"/>
    <x v="59"/>
    <x v="59"/>
    <x v="1"/>
    <x v="2"/>
    <x v="0"/>
    <x v="15"/>
    <x v="125"/>
    <x v="90"/>
    <x v="72"/>
    <x v="72"/>
    <x v="68"/>
    <x v="2"/>
    <x v="91"/>
    <x v="72"/>
    <x v="72"/>
    <x v="68"/>
    <x v="1"/>
  </r>
  <r>
    <x v="0"/>
    <x v="0"/>
    <x v="2"/>
    <x v="11"/>
    <x v="7"/>
    <x v="11"/>
    <x v="11"/>
    <x v="8"/>
    <x v="51"/>
    <x v="46"/>
    <x v="25"/>
    <x v="29"/>
    <x v="1"/>
    <x v="1"/>
    <x v="54"/>
    <x v="4"/>
    <x v="1"/>
    <x v="66"/>
    <x v="3"/>
    <x v="10"/>
    <x v="3"/>
    <x v="98"/>
    <x v="59"/>
    <x v="59"/>
    <x v="59"/>
    <x v="1"/>
    <x v="2"/>
    <x v="0"/>
    <x v="29"/>
    <x v="126"/>
    <x v="11"/>
    <x v="34"/>
    <x v="52"/>
    <x v="40"/>
    <x v="0"/>
    <x v="12"/>
    <x v="34"/>
    <x v="52"/>
    <x v="40"/>
    <x v="0"/>
  </r>
  <r>
    <x v="0"/>
    <x v="0"/>
    <x v="2"/>
    <x v="11"/>
    <x v="7"/>
    <x v="11"/>
    <x v="11"/>
    <x v="8"/>
    <x v="97"/>
    <x v="99"/>
    <x v="74"/>
    <x v="69"/>
    <x v="0"/>
    <x v="1"/>
    <x v="33"/>
    <x v="124"/>
    <x v="16"/>
    <x v="19"/>
    <x v="72"/>
    <x v="70"/>
    <x v="3"/>
    <x v="98"/>
    <x v="59"/>
    <x v="59"/>
    <x v="59"/>
    <x v="1"/>
    <x v="2"/>
    <x v="0"/>
    <x v="4"/>
    <x v="127"/>
    <x v="0"/>
    <x v="0"/>
    <x v="0"/>
    <x v="67"/>
    <x v="0"/>
    <x v="0"/>
    <x v="0"/>
    <x v="0"/>
    <x v="67"/>
    <x v="0"/>
  </r>
  <r>
    <x v="0"/>
    <x v="0"/>
    <x v="2"/>
    <x v="11"/>
    <x v="7"/>
    <x v="11"/>
    <x v="11"/>
    <x v="8"/>
    <x v="61"/>
    <x v="64"/>
    <x v="48"/>
    <x v="46"/>
    <x v="1"/>
    <x v="1"/>
    <x v="28"/>
    <x v="89"/>
    <x v="40"/>
    <x v="26"/>
    <x v="152"/>
    <x v="136"/>
    <x v="3"/>
    <x v="98"/>
    <x v="59"/>
    <x v="59"/>
    <x v="59"/>
    <x v="1"/>
    <x v="2"/>
    <x v="0"/>
    <x v="12"/>
    <x v="128"/>
    <x v="90"/>
    <x v="72"/>
    <x v="72"/>
    <x v="68"/>
    <x v="2"/>
    <x v="91"/>
    <x v="72"/>
    <x v="72"/>
    <x v="68"/>
    <x v="1"/>
  </r>
  <r>
    <x v="0"/>
    <x v="0"/>
    <x v="2"/>
    <x v="11"/>
    <x v="7"/>
    <x v="11"/>
    <x v="11"/>
    <x v="8"/>
    <x v="57"/>
    <x v="57"/>
    <x v="42"/>
    <x v="42"/>
    <x v="1"/>
    <x v="1"/>
    <x v="59"/>
    <x v="100"/>
    <x v="81"/>
    <x v="59"/>
    <x v="130"/>
    <x v="120"/>
    <x v="3"/>
    <x v="98"/>
    <x v="59"/>
    <x v="59"/>
    <x v="59"/>
    <x v="1"/>
    <x v="2"/>
    <x v="0"/>
    <x v="29"/>
    <x v="129"/>
    <x v="7"/>
    <x v="39"/>
    <x v="50"/>
    <x v="42"/>
    <x v="0"/>
    <x v="7"/>
    <x v="39"/>
    <x v="50"/>
    <x v="42"/>
    <x v="0"/>
  </r>
  <r>
    <x v="0"/>
    <x v="0"/>
    <x v="2"/>
    <x v="11"/>
    <x v="7"/>
    <x v="11"/>
    <x v="11"/>
    <x v="8"/>
    <x v="56"/>
    <x v="61"/>
    <x v="39"/>
    <x v="40"/>
    <x v="1"/>
    <x v="1"/>
    <x v="64"/>
    <x v="60"/>
    <x v="37"/>
    <x v="65"/>
    <x v="99"/>
    <x v="104"/>
    <x v="3"/>
    <x v="98"/>
    <x v="59"/>
    <x v="59"/>
    <x v="59"/>
    <x v="1"/>
    <x v="2"/>
    <x v="0"/>
    <x v="40"/>
    <x v="130"/>
    <x v="14"/>
    <x v="49"/>
    <x v="42"/>
    <x v="37"/>
    <x v="0"/>
    <x v="15"/>
    <x v="50"/>
    <x v="42"/>
    <x v="37"/>
    <x v="0"/>
  </r>
  <r>
    <x v="0"/>
    <x v="0"/>
    <x v="2"/>
    <x v="11"/>
    <x v="7"/>
    <x v="11"/>
    <x v="11"/>
    <x v="8"/>
    <x v="67"/>
    <x v="69"/>
    <x v="46"/>
    <x v="46"/>
    <x v="1"/>
    <x v="1"/>
    <x v="56"/>
    <x v="47"/>
    <x v="11"/>
    <x v="54"/>
    <x v="92"/>
    <x v="86"/>
    <x v="3"/>
    <x v="98"/>
    <x v="59"/>
    <x v="59"/>
    <x v="59"/>
    <x v="1"/>
    <x v="2"/>
    <x v="0"/>
    <x v="33"/>
    <x v="131"/>
    <x v="11"/>
    <x v="56"/>
    <x v="69"/>
    <x v="36"/>
    <x v="1"/>
    <x v="9"/>
    <x v="48"/>
    <x v="57"/>
    <x v="31"/>
    <x v="0"/>
  </r>
  <r>
    <x v="0"/>
    <x v="0"/>
    <x v="2"/>
    <x v="11"/>
    <x v="7"/>
    <x v="11"/>
    <x v="11"/>
    <x v="8"/>
    <x v="80"/>
    <x v="86"/>
    <x v="63"/>
    <x v="61"/>
    <x v="0"/>
    <x v="1"/>
    <x v="32"/>
    <x v="122"/>
    <x v="39"/>
    <x v="25"/>
    <x v="146"/>
    <x v="151"/>
    <x v="3"/>
    <x v="98"/>
    <x v="59"/>
    <x v="59"/>
    <x v="59"/>
    <x v="1"/>
    <x v="2"/>
    <x v="0"/>
    <x v="16"/>
    <x v="118"/>
    <x v="7"/>
    <x v="45"/>
    <x v="0"/>
    <x v="52"/>
    <x v="0"/>
    <x v="7"/>
    <x v="45"/>
    <x v="0"/>
    <x v="52"/>
    <x v="0"/>
  </r>
  <r>
    <x v="0"/>
    <x v="0"/>
    <x v="2"/>
    <x v="11"/>
    <x v="7"/>
    <x v="11"/>
    <x v="11"/>
    <x v="8"/>
    <x v="69"/>
    <x v="67"/>
    <x v="42"/>
    <x v="43"/>
    <x v="0"/>
    <x v="1"/>
    <x v="3"/>
    <x v="50"/>
    <x v="19"/>
    <x v="2"/>
    <x v="46"/>
    <x v="41"/>
    <x v="3"/>
    <x v="98"/>
    <x v="59"/>
    <x v="59"/>
    <x v="59"/>
    <x v="1"/>
    <x v="2"/>
    <x v="0"/>
    <x v="1"/>
    <x v="119"/>
    <x v="0"/>
    <x v="12"/>
    <x v="0"/>
    <x v="62"/>
    <x v="0"/>
    <x v="0"/>
    <x v="12"/>
    <x v="0"/>
    <x v="62"/>
    <x v="0"/>
  </r>
  <r>
    <x v="0"/>
    <x v="0"/>
    <x v="2"/>
    <x v="11"/>
    <x v="7"/>
    <x v="11"/>
    <x v="11"/>
    <x v="8"/>
    <x v="49"/>
    <x v="53"/>
    <x v="36"/>
    <x v="37"/>
    <x v="0"/>
    <x v="1"/>
    <x v="12"/>
    <x v="27"/>
    <x v="8"/>
    <x v="12"/>
    <x v="128"/>
    <x v="124"/>
    <x v="3"/>
    <x v="98"/>
    <x v="59"/>
    <x v="59"/>
    <x v="59"/>
    <x v="1"/>
    <x v="2"/>
    <x v="0"/>
    <x v="9"/>
    <x v="120"/>
    <x v="0"/>
    <x v="11"/>
    <x v="0"/>
    <x v="64"/>
    <x v="0"/>
    <x v="0"/>
    <x v="11"/>
    <x v="0"/>
    <x v="64"/>
    <x v="0"/>
  </r>
  <r>
    <x v="0"/>
    <x v="0"/>
    <x v="2"/>
    <x v="11"/>
    <x v="7"/>
    <x v="11"/>
    <x v="11"/>
    <x v="8"/>
    <x v="86"/>
    <x v="87"/>
    <x v="59"/>
    <x v="58"/>
    <x v="0"/>
    <x v="1"/>
    <x v="19"/>
    <x v="62"/>
    <x v="7"/>
    <x v="14"/>
    <x v="56"/>
    <x v="67"/>
    <x v="3"/>
    <x v="98"/>
    <x v="59"/>
    <x v="59"/>
    <x v="59"/>
    <x v="1"/>
    <x v="2"/>
    <x v="0"/>
    <x v="5"/>
    <x v="121"/>
    <x v="0"/>
    <x v="0"/>
    <x v="0"/>
    <x v="67"/>
    <x v="0"/>
    <x v="0"/>
    <x v="0"/>
    <x v="0"/>
    <x v="67"/>
    <x v="0"/>
  </r>
  <r>
    <x v="0"/>
    <x v="0"/>
    <x v="2"/>
    <x v="11"/>
    <x v="7"/>
    <x v="11"/>
    <x v="11"/>
    <x v="8"/>
    <x v="82"/>
    <x v="85"/>
    <x v="62"/>
    <x v="62"/>
    <x v="1"/>
    <x v="4"/>
    <x v="83"/>
    <x v="8"/>
    <x v="0"/>
    <x v="70"/>
    <x v="108"/>
    <x v="147"/>
    <x v="3"/>
    <x v="98"/>
    <x v="59"/>
    <x v="59"/>
    <x v="59"/>
    <x v="1"/>
    <x v="2"/>
    <x v="0"/>
    <x v="45"/>
    <x v="122"/>
    <x v="12"/>
    <x v="50"/>
    <x v="38"/>
    <x v="41"/>
    <x v="0"/>
    <x v="13"/>
    <x v="51"/>
    <x v="38"/>
    <x v="41"/>
    <x v="0"/>
  </r>
  <r>
    <x v="0"/>
    <x v="0"/>
    <x v="2"/>
    <x v="11"/>
    <x v="7"/>
    <x v="11"/>
    <x v="11"/>
    <x v="8"/>
    <x v="71"/>
    <x v="69"/>
    <x v="43"/>
    <x v="45"/>
    <x v="0"/>
    <x v="1"/>
    <x v="20"/>
    <x v="53"/>
    <x v="18"/>
    <x v="21"/>
    <x v="47"/>
    <x v="57"/>
    <x v="3"/>
    <x v="98"/>
    <x v="59"/>
    <x v="59"/>
    <x v="59"/>
    <x v="1"/>
    <x v="2"/>
    <x v="0"/>
    <x v="10"/>
    <x v="123"/>
    <x v="0"/>
    <x v="8"/>
    <x v="0"/>
    <x v="65"/>
    <x v="0"/>
    <x v="0"/>
    <x v="8"/>
    <x v="0"/>
    <x v="65"/>
    <x v="0"/>
  </r>
  <r>
    <x v="0"/>
    <x v="0"/>
    <x v="1"/>
    <x v="0"/>
    <x v="4"/>
    <x v="0"/>
    <x v="0"/>
    <x v="11"/>
    <x v="8"/>
    <x v="10"/>
    <x v="4"/>
    <x v="5"/>
    <x v="1"/>
    <x v="4"/>
    <x v="69"/>
    <x v="14"/>
    <x v="142"/>
    <x v="107"/>
    <x v="44"/>
    <x v="47"/>
    <x v="0"/>
    <x v="7"/>
    <x v="55"/>
    <x v="55"/>
    <x v="55"/>
    <x v="1"/>
    <x v="2"/>
    <x v="0"/>
    <x v="79"/>
    <x v="168"/>
    <x v="65"/>
    <x v="12"/>
    <x v="27"/>
    <x v="4"/>
    <x v="0"/>
    <x v="66"/>
    <x v="12"/>
    <x v="27"/>
    <x v="4"/>
    <x v="0"/>
  </r>
  <r>
    <x v="0"/>
    <x v="0"/>
    <x v="1"/>
    <x v="0"/>
    <x v="4"/>
    <x v="0"/>
    <x v="0"/>
    <x v="11"/>
    <x v="4"/>
    <x v="6"/>
    <x v="4"/>
    <x v="5"/>
    <x v="1"/>
    <x v="4"/>
    <x v="77"/>
    <x v="6"/>
    <x v="109"/>
    <x v="115"/>
    <x v="94"/>
    <x v="103"/>
    <x v="0"/>
    <x v="8"/>
    <x v="56"/>
    <x v="56"/>
    <x v="56"/>
    <x v="1"/>
    <x v="2"/>
    <x v="0"/>
    <x v="79"/>
    <x v="168"/>
    <x v="67"/>
    <x v="10"/>
    <x v="27"/>
    <x v="3"/>
    <x v="0"/>
    <x v="68"/>
    <x v="10"/>
    <x v="27"/>
    <x v="3"/>
    <x v="0"/>
  </r>
  <r>
    <x v="0"/>
    <x v="0"/>
    <x v="1"/>
    <x v="0"/>
    <x v="4"/>
    <x v="0"/>
    <x v="0"/>
    <x v="11"/>
    <x v="10"/>
    <x v="10"/>
    <x v="7"/>
    <x v="9"/>
    <x v="1"/>
    <x v="3"/>
    <x v="96"/>
    <x v="16"/>
    <x v="134"/>
    <x v="134"/>
    <x v="68"/>
    <x v="64"/>
    <x v="0"/>
    <x v="10"/>
    <x v="54"/>
    <x v="54"/>
    <x v="54"/>
    <x v="1"/>
    <x v="2"/>
    <x v="0"/>
    <x v="79"/>
    <x v="168"/>
    <x v="83"/>
    <x v="8"/>
    <x v="6"/>
    <x v="0"/>
    <x v="0"/>
    <x v="84"/>
    <x v="8"/>
    <x v="6"/>
    <x v="0"/>
    <x v="0"/>
  </r>
  <r>
    <x v="0"/>
    <x v="0"/>
    <x v="1"/>
    <x v="0"/>
    <x v="4"/>
    <x v="0"/>
    <x v="0"/>
    <x v="11"/>
    <x v="2"/>
    <x v="3"/>
    <x v="6"/>
    <x v="6"/>
    <x v="1"/>
    <x v="2"/>
    <x v="142"/>
    <x v="133"/>
    <x v="174"/>
    <x v="168"/>
    <x v="167"/>
    <x v="167"/>
    <x v="0"/>
    <x v="2"/>
    <x v="57"/>
    <x v="57"/>
    <x v="57"/>
    <x v="1"/>
    <x v="2"/>
    <x v="0"/>
    <x v="79"/>
    <x v="168"/>
    <x v="62"/>
    <x v="0"/>
    <x v="37"/>
    <x v="2"/>
    <x v="0"/>
    <x v="63"/>
    <x v="0"/>
    <x v="37"/>
    <x v="2"/>
    <x v="0"/>
  </r>
  <r>
    <x v="0"/>
    <x v="0"/>
    <x v="1"/>
    <x v="0"/>
    <x v="4"/>
    <x v="0"/>
    <x v="0"/>
    <x v="11"/>
    <x v="11"/>
    <x v="11"/>
    <x v="8"/>
    <x v="10"/>
    <x v="1"/>
    <x v="4"/>
    <x v="76"/>
    <x v="23"/>
    <x v="144"/>
    <x v="109"/>
    <x v="82"/>
    <x v="81"/>
    <x v="0"/>
    <x v="13"/>
    <x v="53"/>
    <x v="53"/>
    <x v="53"/>
    <x v="1"/>
    <x v="2"/>
    <x v="0"/>
    <x v="79"/>
    <x v="168"/>
    <x v="63"/>
    <x v="8"/>
    <x v="30"/>
    <x v="8"/>
    <x v="0"/>
    <x v="64"/>
    <x v="8"/>
    <x v="30"/>
    <x v="8"/>
    <x v="0"/>
  </r>
  <r>
    <x v="0"/>
    <x v="0"/>
    <x v="1"/>
    <x v="0"/>
    <x v="4"/>
    <x v="0"/>
    <x v="0"/>
    <x v="11"/>
    <x v="5"/>
    <x v="5"/>
    <x v="3"/>
    <x v="4"/>
    <x v="1"/>
    <x v="4"/>
    <x v="58"/>
    <x v="17"/>
    <x v="163"/>
    <x v="98"/>
    <x v="59"/>
    <x v="58"/>
    <x v="0"/>
    <x v="5"/>
    <x v="58"/>
    <x v="58"/>
    <x v="58"/>
    <x v="1"/>
    <x v="2"/>
    <x v="0"/>
    <x v="79"/>
    <x v="168"/>
    <x v="52"/>
    <x v="4"/>
    <x v="49"/>
    <x v="7"/>
    <x v="0"/>
    <x v="53"/>
    <x v="4"/>
    <x v="49"/>
    <x v="7"/>
    <x v="0"/>
  </r>
  <r>
    <x v="0"/>
    <x v="0"/>
    <x v="1"/>
    <x v="0"/>
    <x v="4"/>
    <x v="0"/>
    <x v="0"/>
    <x v="11"/>
    <x v="8"/>
    <x v="8"/>
    <x v="8"/>
    <x v="10"/>
    <x v="1"/>
    <x v="4"/>
    <x v="74"/>
    <x v="34"/>
    <x v="159"/>
    <x v="105"/>
    <x v="117"/>
    <x v="117"/>
    <x v="0"/>
    <x v="11"/>
    <x v="50"/>
    <x v="50"/>
    <x v="50"/>
    <x v="1"/>
    <x v="2"/>
    <x v="0"/>
    <x v="79"/>
    <x v="168"/>
    <x v="68"/>
    <x v="12"/>
    <x v="25"/>
    <x v="1"/>
    <x v="0"/>
    <x v="69"/>
    <x v="12"/>
    <x v="25"/>
    <x v="1"/>
    <x v="0"/>
  </r>
  <r>
    <x v="0"/>
    <x v="0"/>
    <x v="1"/>
    <x v="0"/>
    <x v="4"/>
    <x v="0"/>
    <x v="0"/>
    <x v="11"/>
    <x v="4"/>
    <x v="7"/>
    <x v="6"/>
    <x v="8"/>
    <x v="1"/>
    <x v="4"/>
    <x v="62"/>
    <x v="18"/>
    <x v="143"/>
    <x v="94"/>
    <x v="140"/>
    <x v="139"/>
    <x v="1"/>
    <x v="9"/>
    <x v="52"/>
    <x v="52"/>
    <x v="52"/>
    <x v="0"/>
    <x v="2"/>
    <x v="0"/>
    <x v="79"/>
    <x v="0"/>
    <x v="50"/>
    <x v="4"/>
    <x v="54"/>
    <x v="9"/>
    <x v="0"/>
    <x v="51"/>
    <x v="4"/>
    <x v="54"/>
    <x v="9"/>
    <x v="0"/>
  </r>
  <r>
    <x v="0"/>
    <x v="0"/>
    <x v="1"/>
    <x v="0"/>
    <x v="4"/>
    <x v="0"/>
    <x v="0"/>
    <x v="11"/>
    <x v="7"/>
    <x v="12"/>
    <x v="5"/>
    <x v="7"/>
    <x v="1"/>
    <x v="4"/>
    <x v="44"/>
    <x v="22"/>
    <x v="153"/>
    <x v="81"/>
    <x v="91"/>
    <x v="101"/>
    <x v="0"/>
    <x v="14"/>
    <x v="51"/>
    <x v="51"/>
    <x v="51"/>
    <x v="1"/>
    <x v="2"/>
    <x v="0"/>
    <x v="79"/>
    <x v="168"/>
    <x v="44"/>
    <x v="12"/>
    <x v="68"/>
    <x v="6"/>
    <x v="0"/>
    <x v="45"/>
    <x v="12"/>
    <x v="69"/>
    <x v="6"/>
    <x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977">
  <r>
    <x v="1"/>
    <x v="0"/>
    <x v="1"/>
    <x v="0"/>
    <x v="1"/>
    <x v="0"/>
    <x v="0"/>
    <x v="40"/>
    <x v="31"/>
    <x v="2"/>
    <x v="3"/>
    <x v="4"/>
    <x v="1"/>
    <x v="0"/>
    <x v="0"/>
    <x v="684"/>
    <x v="27"/>
    <x v="860"/>
    <x v="0"/>
    <x v="620"/>
    <x v="395"/>
    <x v="4"/>
    <x v="390"/>
    <x v="81"/>
    <x v="111"/>
    <x v="111"/>
    <x v="39"/>
    <x v="4"/>
    <x v="1"/>
    <x v="87"/>
    <x v="198"/>
  </r>
  <r>
    <x v="1"/>
    <x v="0"/>
    <x v="1"/>
    <x v="0"/>
    <x v="1"/>
    <x v="0"/>
    <x v="0"/>
    <x v="10"/>
    <x v="31"/>
    <x v="4"/>
    <x v="0"/>
    <x v="4"/>
    <x v="3"/>
    <x v="0"/>
    <x v="0"/>
    <x v="684"/>
    <x v="22"/>
    <x v="844"/>
    <x v="0"/>
    <x v="584"/>
    <x v="525"/>
    <x v="4"/>
    <x v="320"/>
    <x v="423"/>
    <x v="51"/>
    <x v="51"/>
    <x v="39"/>
    <x v="4"/>
    <x v="1"/>
    <x v="87"/>
    <x v="198"/>
  </r>
  <r>
    <x v="1"/>
    <x v="0"/>
    <x v="1"/>
    <x v="0"/>
    <x v="1"/>
    <x v="0"/>
    <x v="0"/>
    <x v="37"/>
    <x v="31"/>
    <x v="10"/>
    <x v="10"/>
    <x v="6"/>
    <x v="5"/>
    <x v="0"/>
    <x v="0"/>
    <x v="684"/>
    <x v="24"/>
    <x v="830"/>
    <x v="0"/>
    <x v="460"/>
    <x v="414"/>
    <x v="4"/>
    <x v="37"/>
    <x v="423"/>
    <x v="105"/>
    <x v="105"/>
    <x v="39"/>
    <x v="4"/>
    <x v="1"/>
    <x v="87"/>
    <x v="198"/>
  </r>
  <r>
    <x v="1"/>
    <x v="0"/>
    <x v="1"/>
    <x v="0"/>
    <x v="1"/>
    <x v="0"/>
    <x v="0"/>
    <x v="30"/>
    <x v="31"/>
    <x v="14"/>
    <x v="12"/>
    <x v="8"/>
    <x v="7"/>
    <x v="0"/>
    <x v="0"/>
    <x v="684"/>
    <x v="41"/>
    <x v="862"/>
    <x v="0"/>
    <x v="548"/>
    <x v="527"/>
    <x v="4"/>
    <x v="181"/>
    <x v="62"/>
    <x v="91"/>
    <x v="91"/>
    <x v="39"/>
    <x v="4"/>
    <x v="1"/>
    <x v="87"/>
    <x v="198"/>
  </r>
  <r>
    <x v="1"/>
    <x v="0"/>
    <x v="1"/>
    <x v="0"/>
    <x v="1"/>
    <x v="0"/>
    <x v="0"/>
    <x v="13"/>
    <x v="31"/>
    <x v="17"/>
    <x v="16"/>
    <x v="13"/>
    <x v="13"/>
    <x v="0"/>
    <x v="0"/>
    <x v="684"/>
    <x v="80"/>
    <x v="854"/>
    <x v="0"/>
    <x v="666"/>
    <x v="660"/>
    <x v="4"/>
    <x v="195"/>
    <x v="423"/>
    <x v="57"/>
    <x v="57"/>
    <x v="39"/>
    <x v="4"/>
    <x v="1"/>
    <x v="87"/>
    <x v="198"/>
  </r>
  <r>
    <x v="1"/>
    <x v="0"/>
    <x v="1"/>
    <x v="0"/>
    <x v="1"/>
    <x v="0"/>
    <x v="0"/>
    <x v="15"/>
    <x v="31"/>
    <x v="18"/>
    <x v="14"/>
    <x v="10"/>
    <x v="12"/>
    <x v="0"/>
    <x v="0"/>
    <x v="684"/>
    <x v="163"/>
    <x v="875"/>
    <x v="0"/>
    <x v="522"/>
    <x v="612"/>
    <x v="4"/>
    <x v="157"/>
    <x v="423"/>
    <x v="61"/>
    <x v="61"/>
    <x v="39"/>
    <x v="4"/>
    <x v="1"/>
    <x v="87"/>
    <x v="198"/>
  </r>
  <r>
    <x v="1"/>
    <x v="0"/>
    <x v="1"/>
    <x v="0"/>
    <x v="1"/>
    <x v="0"/>
    <x v="0"/>
    <x v="8"/>
    <x v="31"/>
    <x v="20"/>
    <x v="15"/>
    <x v="8"/>
    <x v="10"/>
    <x v="0"/>
    <x v="0"/>
    <x v="684"/>
    <x v="21"/>
    <x v="678"/>
    <x v="0"/>
    <x v="112"/>
    <x v="436"/>
    <x v="4"/>
    <x v="419"/>
    <x v="423"/>
    <x v="33"/>
    <x v="33"/>
    <x v="39"/>
    <x v="4"/>
    <x v="1"/>
    <x v="87"/>
    <x v="198"/>
  </r>
  <r>
    <x v="1"/>
    <x v="0"/>
    <x v="1"/>
    <x v="0"/>
    <x v="1"/>
    <x v="0"/>
    <x v="0"/>
    <x v="32"/>
    <x v="31"/>
    <x v="20"/>
    <x v="14"/>
    <x v="9"/>
    <x v="9"/>
    <x v="0"/>
    <x v="0"/>
    <x v="684"/>
    <x v="34"/>
    <x v="836"/>
    <x v="0"/>
    <x v="257"/>
    <x v="254"/>
    <x v="4"/>
    <x v="21"/>
    <x v="66"/>
    <x v="95"/>
    <x v="95"/>
    <x v="39"/>
    <x v="4"/>
    <x v="1"/>
    <x v="87"/>
    <x v="198"/>
  </r>
  <r>
    <x v="1"/>
    <x v="0"/>
    <x v="1"/>
    <x v="0"/>
    <x v="1"/>
    <x v="0"/>
    <x v="0"/>
    <x v="11"/>
    <x v="31"/>
    <x v="21"/>
    <x v="21"/>
    <x v="13"/>
    <x v="13"/>
    <x v="0"/>
    <x v="0"/>
    <x v="684"/>
    <x v="59"/>
    <x v="835"/>
    <x v="0"/>
    <x v="603"/>
    <x v="605"/>
    <x v="4"/>
    <x v="29"/>
    <x v="423"/>
    <x v="53"/>
    <x v="53"/>
    <x v="39"/>
    <x v="4"/>
    <x v="1"/>
    <x v="87"/>
    <x v="198"/>
  </r>
  <r>
    <x v="1"/>
    <x v="0"/>
    <x v="1"/>
    <x v="0"/>
    <x v="1"/>
    <x v="0"/>
    <x v="0"/>
    <x v="31"/>
    <x v="31"/>
    <x v="23"/>
    <x v="20"/>
    <x v="12"/>
    <x v="14"/>
    <x v="0"/>
    <x v="0"/>
    <x v="684"/>
    <x v="51"/>
    <x v="842"/>
    <x v="0"/>
    <x v="287"/>
    <x v="583"/>
    <x v="4"/>
    <x v="181"/>
    <x v="64"/>
    <x v="93"/>
    <x v="93"/>
    <x v="39"/>
    <x v="4"/>
    <x v="1"/>
    <x v="87"/>
    <x v="198"/>
  </r>
  <r>
    <x v="1"/>
    <x v="0"/>
    <x v="1"/>
    <x v="0"/>
    <x v="1"/>
    <x v="0"/>
    <x v="0"/>
    <x v="2"/>
    <x v="31"/>
    <x v="27"/>
    <x v="27"/>
    <x v="13"/>
    <x v="16"/>
    <x v="0"/>
    <x v="0"/>
    <x v="684"/>
    <x v="297"/>
    <x v="876"/>
    <x v="0"/>
    <x v="171"/>
    <x v="499"/>
    <x v="4"/>
    <x v="446"/>
    <x v="423"/>
    <x v="15"/>
    <x v="15"/>
    <x v="39"/>
    <x v="4"/>
    <x v="1"/>
    <x v="87"/>
    <x v="198"/>
  </r>
  <r>
    <x v="1"/>
    <x v="0"/>
    <x v="1"/>
    <x v="0"/>
    <x v="1"/>
    <x v="0"/>
    <x v="0"/>
    <x v="3"/>
    <x v="31"/>
    <x v="31"/>
    <x v="27"/>
    <x v="10"/>
    <x v="14"/>
    <x v="0"/>
    <x v="0"/>
    <x v="684"/>
    <x v="158"/>
    <x v="874"/>
    <x v="0"/>
    <x v="3"/>
    <x v="158"/>
    <x v="4"/>
    <x v="228"/>
    <x v="423"/>
    <x v="21"/>
    <x v="21"/>
    <x v="39"/>
    <x v="4"/>
    <x v="1"/>
    <x v="87"/>
    <x v="198"/>
  </r>
  <r>
    <x v="1"/>
    <x v="0"/>
    <x v="1"/>
    <x v="0"/>
    <x v="1"/>
    <x v="0"/>
    <x v="0"/>
    <x v="7"/>
    <x v="31"/>
    <x v="35"/>
    <x v="29"/>
    <x v="18"/>
    <x v="25"/>
    <x v="0"/>
    <x v="0"/>
    <x v="684"/>
    <x v="2"/>
    <x v="4"/>
    <x v="0"/>
    <x v="239"/>
    <x v="611"/>
    <x v="4"/>
    <x v="0"/>
    <x v="423"/>
    <x v="31"/>
    <x v="31"/>
    <x v="39"/>
    <x v="4"/>
    <x v="1"/>
    <x v="87"/>
    <x v="198"/>
  </r>
  <r>
    <x v="1"/>
    <x v="0"/>
    <x v="1"/>
    <x v="0"/>
    <x v="1"/>
    <x v="0"/>
    <x v="0"/>
    <x v="34"/>
    <x v="31"/>
    <x v="39"/>
    <x v="39"/>
    <x v="22"/>
    <x v="25"/>
    <x v="0"/>
    <x v="0"/>
    <x v="684"/>
    <x v="376"/>
    <x v="857"/>
    <x v="0"/>
    <x v="468"/>
    <x v="551"/>
    <x v="4"/>
    <x v="355"/>
    <x v="70"/>
    <x v="99"/>
    <x v="99"/>
    <x v="39"/>
    <x v="4"/>
    <x v="1"/>
    <x v="87"/>
    <x v="198"/>
  </r>
  <r>
    <x v="1"/>
    <x v="0"/>
    <x v="0"/>
    <x v="14"/>
    <x v="8"/>
    <x v="13"/>
    <x v="17"/>
    <x v="19"/>
    <x v="8"/>
    <x v="0"/>
    <x v="2"/>
    <x v="0"/>
    <x v="0"/>
    <x v="1"/>
    <x v="0"/>
    <x v="2"/>
    <x v="11"/>
    <x v="649"/>
    <x v="4"/>
    <x v="476"/>
    <x v="466"/>
    <x v="0"/>
    <x v="3"/>
    <x v="147"/>
    <x v="179"/>
    <x v="179"/>
    <x v="37"/>
    <x v="4"/>
    <x v="1"/>
    <x v="87"/>
    <x v="198"/>
  </r>
  <r>
    <x v="1"/>
    <x v="0"/>
    <x v="1"/>
    <x v="0"/>
    <x v="1"/>
    <x v="0"/>
    <x v="0"/>
    <x v="26"/>
    <x v="31"/>
    <x v="30"/>
    <x v="25"/>
    <x v="17"/>
    <x v="18"/>
    <x v="0"/>
    <x v="1"/>
    <x v="684"/>
    <x v="313"/>
    <x v="865"/>
    <x v="0"/>
    <x v="473"/>
    <x v="531"/>
    <x v="4"/>
    <x v="460"/>
    <x v="423"/>
    <x v="83"/>
    <x v="83"/>
    <x v="39"/>
    <x v="4"/>
    <x v="1"/>
    <x v="87"/>
    <x v="198"/>
  </r>
  <r>
    <x v="1"/>
    <x v="0"/>
    <x v="1"/>
    <x v="0"/>
    <x v="1"/>
    <x v="0"/>
    <x v="0"/>
    <x v="38"/>
    <x v="31"/>
    <x v="34"/>
    <x v="30"/>
    <x v="26"/>
    <x v="25"/>
    <x v="0"/>
    <x v="1"/>
    <x v="34"/>
    <x v="518"/>
    <x v="866"/>
    <x v="78"/>
    <x v="657"/>
    <x v="623"/>
    <x v="4"/>
    <x v="288"/>
    <x v="77"/>
    <x v="107"/>
    <x v="107"/>
    <x v="39"/>
    <x v="4"/>
    <x v="1"/>
    <x v="87"/>
    <x v="198"/>
  </r>
  <r>
    <x v="1"/>
    <x v="0"/>
    <x v="1"/>
    <x v="0"/>
    <x v="1"/>
    <x v="0"/>
    <x v="0"/>
    <x v="41"/>
    <x v="31"/>
    <x v="8"/>
    <x v="6"/>
    <x v="2"/>
    <x v="1"/>
    <x v="1"/>
    <x v="0"/>
    <x v="21"/>
    <x v="15"/>
    <x v="814"/>
    <x v="83"/>
    <x v="221"/>
    <x v="129"/>
    <x v="4"/>
    <x v="5"/>
    <x v="83"/>
    <x v="113"/>
    <x v="113"/>
    <x v="39"/>
    <x v="4"/>
    <x v="1"/>
    <x v="87"/>
    <x v="198"/>
  </r>
  <r>
    <x v="1"/>
    <x v="0"/>
    <x v="1"/>
    <x v="0"/>
    <x v="1"/>
    <x v="0"/>
    <x v="0"/>
    <x v="39"/>
    <x v="31"/>
    <x v="45"/>
    <x v="38"/>
    <x v="26"/>
    <x v="25"/>
    <x v="0"/>
    <x v="1"/>
    <x v="26"/>
    <x v="433"/>
    <x v="853"/>
    <x v="52"/>
    <x v="497"/>
    <x v="385"/>
    <x v="4"/>
    <x v="119"/>
    <x v="79"/>
    <x v="109"/>
    <x v="109"/>
    <x v="39"/>
    <x v="4"/>
    <x v="1"/>
    <x v="87"/>
    <x v="198"/>
  </r>
  <r>
    <x v="1"/>
    <x v="0"/>
    <x v="1"/>
    <x v="0"/>
    <x v="1"/>
    <x v="0"/>
    <x v="0"/>
    <x v="25"/>
    <x v="31"/>
    <x v="12"/>
    <x v="11"/>
    <x v="7"/>
    <x v="7"/>
    <x v="1"/>
    <x v="1"/>
    <x v="684"/>
    <x v="28"/>
    <x v="840"/>
    <x v="0"/>
    <x v="561"/>
    <x v="621"/>
    <x v="4"/>
    <x v="363"/>
    <x v="423"/>
    <x v="81"/>
    <x v="81"/>
    <x v="39"/>
    <x v="4"/>
    <x v="1"/>
    <x v="87"/>
    <x v="198"/>
  </r>
  <r>
    <x v="1"/>
    <x v="0"/>
    <x v="1"/>
    <x v="0"/>
    <x v="1"/>
    <x v="0"/>
    <x v="0"/>
    <x v="24"/>
    <x v="31"/>
    <x v="49"/>
    <x v="42"/>
    <x v="26"/>
    <x v="27"/>
    <x v="0"/>
    <x v="1"/>
    <x v="684"/>
    <x v="196"/>
    <x v="721"/>
    <x v="0"/>
    <x v="371"/>
    <x v="381"/>
    <x v="4"/>
    <x v="385"/>
    <x v="423"/>
    <x v="79"/>
    <x v="79"/>
    <x v="39"/>
    <x v="4"/>
    <x v="1"/>
    <x v="87"/>
    <x v="198"/>
  </r>
  <r>
    <x v="1"/>
    <x v="0"/>
    <x v="1"/>
    <x v="0"/>
    <x v="1"/>
    <x v="0"/>
    <x v="0"/>
    <x v="33"/>
    <x v="31"/>
    <x v="50"/>
    <x v="29"/>
    <x v="26"/>
    <x v="25"/>
    <x v="0"/>
    <x v="1"/>
    <x v="684"/>
    <x v="424"/>
    <x v="852"/>
    <x v="0"/>
    <x v="336"/>
    <x v="227"/>
    <x v="4"/>
    <x v="464"/>
    <x v="68"/>
    <x v="97"/>
    <x v="97"/>
    <x v="39"/>
    <x v="4"/>
    <x v="1"/>
    <x v="87"/>
    <x v="198"/>
  </r>
  <r>
    <x v="1"/>
    <x v="0"/>
    <x v="1"/>
    <x v="0"/>
    <x v="1"/>
    <x v="0"/>
    <x v="0"/>
    <x v="14"/>
    <x v="31"/>
    <x v="51"/>
    <x v="58"/>
    <x v="26"/>
    <x v="27"/>
    <x v="0"/>
    <x v="1"/>
    <x v="684"/>
    <x v="546"/>
    <x v="872"/>
    <x v="0"/>
    <x v="312"/>
    <x v="318"/>
    <x v="4"/>
    <x v="320"/>
    <x v="423"/>
    <x v="59"/>
    <x v="59"/>
    <x v="39"/>
    <x v="4"/>
    <x v="1"/>
    <x v="87"/>
    <x v="198"/>
  </r>
  <r>
    <x v="1"/>
    <x v="0"/>
    <x v="0"/>
    <x v="14"/>
    <x v="8"/>
    <x v="13"/>
    <x v="17"/>
    <x v="1"/>
    <x v="8"/>
    <x v="13"/>
    <x v="15"/>
    <x v="8"/>
    <x v="8"/>
    <x v="1"/>
    <x v="0"/>
    <x v="17"/>
    <x v="3"/>
    <x v="69"/>
    <x v="46"/>
    <x v="608"/>
    <x v="627"/>
    <x v="0"/>
    <x v="6"/>
    <x v="129"/>
    <x v="161"/>
    <x v="161"/>
    <x v="39"/>
    <x v="4"/>
    <x v="1"/>
    <x v="87"/>
    <x v="198"/>
  </r>
  <r>
    <x v="1"/>
    <x v="0"/>
    <x v="1"/>
    <x v="0"/>
    <x v="1"/>
    <x v="0"/>
    <x v="0"/>
    <x v="21"/>
    <x v="31"/>
    <x v="16"/>
    <x v="18"/>
    <x v="10"/>
    <x v="12"/>
    <x v="1"/>
    <x v="3"/>
    <x v="684"/>
    <x v="65"/>
    <x v="863"/>
    <x v="0"/>
    <x v="590"/>
    <x v="643"/>
    <x v="4"/>
    <x v="93"/>
    <x v="423"/>
    <x v="73"/>
    <x v="73"/>
    <x v="39"/>
    <x v="4"/>
    <x v="1"/>
    <x v="87"/>
    <x v="198"/>
  </r>
  <r>
    <x v="1"/>
    <x v="0"/>
    <x v="1"/>
    <x v="0"/>
    <x v="1"/>
    <x v="0"/>
    <x v="0"/>
    <x v="23"/>
    <x v="31"/>
    <x v="78"/>
    <x v="89"/>
    <x v="50"/>
    <x v="46"/>
    <x v="0"/>
    <x v="1"/>
    <x v="684"/>
    <x v="618"/>
    <x v="864"/>
    <x v="0"/>
    <x v="580"/>
    <x v="446"/>
    <x v="4"/>
    <x v="528"/>
    <x v="423"/>
    <x v="77"/>
    <x v="77"/>
    <x v="39"/>
    <x v="4"/>
    <x v="1"/>
    <x v="87"/>
    <x v="198"/>
  </r>
  <r>
    <x v="1"/>
    <x v="0"/>
    <x v="1"/>
    <x v="0"/>
    <x v="1"/>
    <x v="0"/>
    <x v="0"/>
    <x v="29"/>
    <x v="31"/>
    <x v="85"/>
    <x v="76"/>
    <x v="49"/>
    <x v="50"/>
    <x v="0"/>
    <x v="1"/>
    <x v="684"/>
    <x v="574"/>
    <x v="829"/>
    <x v="0"/>
    <x v="325"/>
    <x v="424"/>
    <x v="4"/>
    <x v="276"/>
    <x v="60"/>
    <x v="89"/>
    <x v="89"/>
    <x v="39"/>
    <x v="4"/>
    <x v="1"/>
    <x v="87"/>
    <x v="198"/>
  </r>
  <r>
    <x v="1"/>
    <x v="0"/>
    <x v="1"/>
    <x v="0"/>
    <x v="1"/>
    <x v="0"/>
    <x v="0"/>
    <x v="1"/>
    <x v="31"/>
    <x v="146"/>
    <x v="144"/>
    <x v="90"/>
    <x v="79"/>
    <x v="0"/>
    <x v="1"/>
    <x v="55"/>
    <x v="529"/>
    <x v="111"/>
    <x v="63"/>
    <x v="139"/>
    <x v="5"/>
    <x v="4"/>
    <x v="461"/>
    <x v="8"/>
    <x v="9"/>
    <x v="9"/>
    <x v="39"/>
    <x v="4"/>
    <x v="1"/>
    <x v="87"/>
    <x v="198"/>
  </r>
  <r>
    <x v="1"/>
    <x v="0"/>
    <x v="0"/>
    <x v="3"/>
    <x v="6"/>
    <x v="3"/>
    <x v="3"/>
    <x v="0"/>
    <x v="2"/>
    <x v="16"/>
    <x v="17"/>
    <x v="13"/>
    <x v="12"/>
    <x v="1"/>
    <x v="1"/>
    <x v="46"/>
    <x v="16"/>
    <x v="202"/>
    <x v="117"/>
    <x v="669"/>
    <x v="643"/>
    <x v="4"/>
    <x v="24"/>
    <x v="0"/>
    <x v="0"/>
    <x v="0"/>
    <x v="39"/>
    <x v="4"/>
    <x v="1"/>
    <x v="87"/>
    <x v="198"/>
  </r>
  <r>
    <x v="1"/>
    <x v="0"/>
    <x v="0"/>
    <x v="14"/>
    <x v="8"/>
    <x v="13"/>
    <x v="17"/>
    <x v="13"/>
    <x v="8"/>
    <x v="19"/>
    <x v="15"/>
    <x v="11"/>
    <x v="12"/>
    <x v="1"/>
    <x v="0"/>
    <x v="13"/>
    <x v="4"/>
    <x v="45"/>
    <x v="20"/>
    <x v="528"/>
    <x v="584"/>
    <x v="1"/>
    <x v="10"/>
    <x v="141"/>
    <x v="173"/>
    <x v="173"/>
    <x v="37"/>
    <x v="4"/>
    <x v="1"/>
    <x v="87"/>
    <x v="198"/>
  </r>
  <r>
    <x v="1"/>
    <x v="0"/>
    <x v="1"/>
    <x v="0"/>
    <x v="1"/>
    <x v="0"/>
    <x v="0"/>
    <x v="35"/>
    <x v="31"/>
    <x v="22"/>
    <x v="22"/>
    <x v="14"/>
    <x v="13"/>
    <x v="1"/>
    <x v="3"/>
    <x v="684"/>
    <x v="30"/>
    <x v="466"/>
    <x v="0"/>
    <x v="581"/>
    <x v="504"/>
    <x v="4"/>
    <x v="276"/>
    <x v="72"/>
    <x v="101"/>
    <x v="101"/>
    <x v="39"/>
    <x v="4"/>
    <x v="1"/>
    <x v="87"/>
    <x v="198"/>
  </r>
  <r>
    <x v="1"/>
    <x v="0"/>
    <x v="1"/>
    <x v="0"/>
    <x v="1"/>
    <x v="0"/>
    <x v="0"/>
    <x v="18"/>
    <x v="31"/>
    <x v="29"/>
    <x v="28"/>
    <x v="14"/>
    <x v="14"/>
    <x v="0"/>
    <x v="3"/>
    <x v="684"/>
    <x v="109"/>
    <x v="855"/>
    <x v="0"/>
    <x v="238"/>
    <x v="291"/>
    <x v="4"/>
    <x v="271"/>
    <x v="423"/>
    <x v="67"/>
    <x v="67"/>
    <x v="39"/>
    <x v="4"/>
    <x v="1"/>
    <x v="87"/>
    <x v="198"/>
  </r>
  <r>
    <x v="1"/>
    <x v="0"/>
    <x v="1"/>
    <x v="0"/>
    <x v="1"/>
    <x v="0"/>
    <x v="0"/>
    <x v="17"/>
    <x v="31"/>
    <x v="33"/>
    <x v="31"/>
    <x v="24"/>
    <x v="25"/>
    <x v="0"/>
    <x v="3"/>
    <x v="684"/>
    <x v="511"/>
    <x v="868"/>
    <x v="0"/>
    <x v="644"/>
    <x v="634"/>
    <x v="4"/>
    <x v="436"/>
    <x v="423"/>
    <x v="65"/>
    <x v="65"/>
    <x v="39"/>
    <x v="4"/>
    <x v="1"/>
    <x v="87"/>
    <x v="198"/>
  </r>
  <r>
    <x v="1"/>
    <x v="0"/>
    <x v="1"/>
    <x v="0"/>
    <x v="1"/>
    <x v="0"/>
    <x v="0"/>
    <x v="22"/>
    <x v="31"/>
    <x v="34"/>
    <x v="33"/>
    <x v="21"/>
    <x v="20"/>
    <x v="0"/>
    <x v="3"/>
    <x v="684"/>
    <x v="524"/>
    <x v="877"/>
    <x v="0"/>
    <x v="512"/>
    <x v="484"/>
    <x v="4"/>
    <x v="427"/>
    <x v="423"/>
    <x v="75"/>
    <x v="75"/>
    <x v="39"/>
    <x v="4"/>
    <x v="1"/>
    <x v="87"/>
    <x v="198"/>
  </r>
  <r>
    <x v="1"/>
    <x v="0"/>
    <x v="1"/>
    <x v="0"/>
    <x v="1"/>
    <x v="0"/>
    <x v="0"/>
    <x v="16"/>
    <x v="31"/>
    <x v="37"/>
    <x v="30"/>
    <x v="22"/>
    <x v="23"/>
    <x v="0"/>
    <x v="3"/>
    <x v="684"/>
    <x v="484"/>
    <x v="869"/>
    <x v="0"/>
    <x v="531"/>
    <x v="536"/>
    <x v="4"/>
    <x v="320"/>
    <x v="423"/>
    <x v="63"/>
    <x v="63"/>
    <x v="39"/>
    <x v="4"/>
    <x v="1"/>
    <x v="87"/>
    <x v="198"/>
  </r>
  <r>
    <x v="1"/>
    <x v="0"/>
    <x v="0"/>
    <x v="14"/>
    <x v="8"/>
    <x v="13"/>
    <x v="17"/>
    <x v="12"/>
    <x v="8"/>
    <x v="24"/>
    <x v="24"/>
    <x v="13"/>
    <x v="13"/>
    <x v="1"/>
    <x v="0"/>
    <x v="12"/>
    <x v="33"/>
    <x v="710"/>
    <x v="18"/>
    <x v="367"/>
    <x v="413"/>
    <x v="0"/>
    <x v="35"/>
    <x v="140"/>
    <x v="172"/>
    <x v="172"/>
    <x v="39"/>
    <x v="4"/>
    <x v="1"/>
    <x v="87"/>
    <x v="198"/>
  </r>
  <r>
    <x v="1"/>
    <x v="0"/>
    <x v="1"/>
    <x v="0"/>
    <x v="1"/>
    <x v="0"/>
    <x v="0"/>
    <x v="0"/>
    <x v="31"/>
    <x v="56"/>
    <x v="55"/>
    <x v="32"/>
    <x v="27"/>
    <x v="0"/>
    <x v="3"/>
    <x v="684"/>
    <x v="458"/>
    <x v="837"/>
    <x v="0"/>
    <x v="465"/>
    <x v="166"/>
    <x v="4"/>
    <x v="458"/>
    <x v="423"/>
    <x v="2"/>
    <x v="2"/>
    <x v="39"/>
    <x v="4"/>
    <x v="1"/>
    <x v="87"/>
    <x v="198"/>
  </r>
  <r>
    <x v="1"/>
    <x v="0"/>
    <x v="1"/>
    <x v="0"/>
    <x v="1"/>
    <x v="0"/>
    <x v="0"/>
    <x v="12"/>
    <x v="31"/>
    <x v="25"/>
    <x v="19"/>
    <x v="17"/>
    <x v="18"/>
    <x v="1"/>
    <x v="3"/>
    <x v="684"/>
    <x v="339"/>
    <x v="867"/>
    <x v="0"/>
    <x v="626"/>
    <x v="637"/>
    <x v="4"/>
    <x v="271"/>
    <x v="423"/>
    <x v="55"/>
    <x v="55"/>
    <x v="39"/>
    <x v="4"/>
    <x v="1"/>
    <x v="87"/>
    <x v="198"/>
  </r>
  <r>
    <x v="1"/>
    <x v="0"/>
    <x v="0"/>
    <x v="14"/>
    <x v="8"/>
    <x v="13"/>
    <x v="17"/>
    <x v="11"/>
    <x v="8"/>
    <x v="28"/>
    <x v="24"/>
    <x v="16"/>
    <x v="17"/>
    <x v="1"/>
    <x v="0"/>
    <x v="13"/>
    <x v="29"/>
    <x v="342"/>
    <x v="19"/>
    <x v="477"/>
    <x v="526"/>
    <x v="0"/>
    <x v="80"/>
    <x v="139"/>
    <x v="171"/>
    <x v="171"/>
    <x v="39"/>
    <x v="4"/>
    <x v="1"/>
    <x v="87"/>
    <x v="198"/>
  </r>
  <r>
    <x v="1"/>
    <x v="0"/>
    <x v="1"/>
    <x v="0"/>
    <x v="1"/>
    <x v="0"/>
    <x v="0"/>
    <x v="28"/>
    <x v="31"/>
    <x v="12"/>
    <x v="8"/>
    <x v="2"/>
    <x v="5"/>
    <x v="3"/>
    <x v="5"/>
    <x v="684"/>
    <x v="17"/>
    <x v="845"/>
    <x v="0"/>
    <x v="58"/>
    <x v="335"/>
    <x v="4"/>
    <x v="40"/>
    <x v="423"/>
    <x v="87"/>
    <x v="87"/>
    <x v="39"/>
    <x v="4"/>
    <x v="1"/>
    <x v="87"/>
    <x v="198"/>
  </r>
  <r>
    <x v="1"/>
    <x v="0"/>
    <x v="1"/>
    <x v="0"/>
    <x v="1"/>
    <x v="0"/>
    <x v="0"/>
    <x v="27"/>
    <x v="31"/>
    <x v="17"/>
    <x v="13"/>
    <x v="12"/>
    <x v="12"/>
    <x v="3"/>
    <x v="5"/>
    <x v="684"/>
    <x v="37"/>
    <x v="816"/>
    <x v="0"/>
    <x v="638"/>
    <x v="635"/>
    <x v="4"/>
    <x v="5"/>
    <x v="423"/>
    <x v="85"/>
    <x v="85"/>
    <x v="39"/>
    <x v="4"/>
    <x v="1"/>
    <x v="87"/>
    <x v="198"/>
  </r>
  <r>
    <x v="1"/>
    <x v="0"/>
    <x v="1"/>
    <x v="0"/>
    <x v="1"/>
    <x v="0"/>
    <x v="0"/>
    <x v="5"/>
    <x v="31"/>
    <x v="26"/>
    <x v="23"/>
    <x v="12"/>
    <x v="16"/>
    <x v="2"/>
    <x v="5"/>
    <x v="684"/>
    <x v="36"/>
    <x v="801"/>
    <x v="0"/>
    <x v="109"/>
    <x v="549"/>
    <x v="4"/>
    <x v="43"/>
    <x v="22"/>
    <x v="27"/>
    <x v="27"/>
    <x v="39"/>
    <x v="4"/>
    <x v="1"/>
    <x v="87"/>
    <x v="198"/>
  </r>
  <r>
    <x v="1"/>
    <x v="0"/>
    <x v="0"/>
    <x v="14"/>
    <x v="8"/>
    <x v="13"/>
    <x v="17"/>
    <x v="14"/>
    <x v="8"/>
    <x v="31"/>
    <x v="28"/>
    <x v="15"/>
    <x v="15"/>
    <x v="1"/>
    <x v="0"/>
    <x v="11"/>
    <x v="32"/>
    <x v="552"/>
    <x v="15"/>
    <x v="178"/>
    <x v="231"/>
    <x v="1"/>
    <x v="243"/>
    <x v="142"/>
    <x v="174"/>
    <x v="174"/>
    <x v="37"/>
    <x v="4"/>
    <x v="1"/>
    <x v="87"/>
    <x v="198"/>
  </r>
  <r>
    <x v="1"/>
    <x v="0"/>
    <x v="0"/>
    <x v="23"/>
    <x v="2"/>
    <x v="22"/>
    <x v="26"/>
    <x v="2"/>
    <x v="9"/>
    <x v="32"/>
    <x v="26"/>
    <x v="14"/>
    <x v="14"/>
    <x v="1"/>
    <x v="0"/>
    <x v="32"/>
    <x v="19"/>
    <x v="247"/>
    <x v="92"/>
    <x v="101"/>
    <x v="132"/>
    <x v="0"/>
    <x v="2"/>
    <x v="311"/>
    <x v="366"/>
    <x v="366"/>
    <x v="39"/>
    <x v="4"/>
    <x v="1"/>
    <x v="87"/>
    <x v="164"/>
  </r>
  <r>
    <x v="1"/>
    <x v="0"/>
    <x v="0"/>
    <x v="14"/>
    <x v="8"/>
    <x v="13"/>
    <x v="17"/>
    <x v="4"/>
    <x v="8"/>
    <x v="33"/>
    <x v="34"/>
    <x v="20"/>
    <x v="20"/>
    <x v="1"/>
    <x v="4"/>
    <x v="15"/>
    <x v="70"/>
    <x v="666"/>
    <x v="30"/>
    <x v="487"/>
    <x v="510"/>
    <x v="0"/>
    <x v="241"/>
    <x v="132"/>
    <x v="164"/>
    <x v="164"/>
    <x v="39"/>
    <x v="4"/>
    <x v="1"/>
    <x v="87"/>
    <x v="198"/>
  </r>
  <r>
    <x v="1"/>
    <x v="0"/>
    <x v="0"/>
    <x v="14"/>
    <x v="8"/>
    <x v="13"/>
    <x v="17"/>
    <x v="9"/>
    <x v="8"/>
    <x v="35"/>
    <x v="35"/>
    <x v="19"/>
    <x v="19"/>
    <x v="1"/>
    <x v="0"/>
    <x v="11"/>
    <x v="64"/>
    <x v="641"/>
    <x v="14"/>
    <x v="360"/>
    <x v="389"/>
    <x v="0"/>
    <x v="139"/>
    <x v="137"/>
    <x v="169"/>
    <x v="169"/>
    <x v="39"/>
    <x v="4"/>
    <x v="1"/>
    <x v="87"/>
    <x v="198"/>
  </r>
  <r>
    <x v="1"/>
    <x v="0"/>
    <x v="0"/>
    <x v="1"/>
    <x v="2"/>
    <x v="1"/>
    <x v="1"/>
    <x v="3"/>
    <x v="24"/>
    <x v="243"/>
    <x v="237"/>
    <x v="199"/>
    <x v="197"/>
    <x v="0"/>
    <x v="1"/>
    <x v="337"/>
    <x v="751"/>
    <x v="264"/>
    <x v="93"/>
    <x v="607"/>
    <x v="618"/>
    <x v="1"/>
    <x v="561"/>
    <x v="17"/>
    <x v="20"/>
    <x v="20"/>
    <x v="39"/>
    <x v="4"/>
    <x v="1"/>
    <x v="87"/>
    <x v="198"/>
  </r>
  <r>
    <x v="1"/>
    <x v="0"/>
    <x v="0"/>
    <x v="2"/>
    <x v="2"/>
    <x v="2"/>
    <x v="2"/>
    <x v="1"/>
    <x v="12"/>
    <x v="222"/>
    <x v="218"/>
    <x v="174"/>
    <x v="173"/>
    <x v="0"/>
    <x v="0"/>
    <x v="109"/>
    <x v="750"/>
    <x v="856"/>
    <x v="55"/>
    <x v="410"/>
    <x v="378"/>
    <x v="1"/>
    <x v="533"/>
    <x v="423"/>
    <x v="12"/>
    <x v="12"/>
    <x v="39"/>
    <x v="4"/>
    <x v="1"/>
    <x v="87"/>
    <x v="198"/>
  </r>
  <r>
    <x v="1"/>
    <x v="0"/>
    <x v="0"/>
    <x v="14"/>
    <x v="8"/>
    <x v="13"/>
    <x v="17"/>
    <x v="7"/>
    <x v="8"/>
    <x v="37"/>
    <x v="34"/>
    <x v="22"/>
    <x v="24"/>
    <x v="1"/>
    <x v="0"/>
    <x v="16"/>
    <x v="89"/>
    <x v="610"/>
    <x v="28"/>
    <x v="531"/>
    <x v="554"/>
    <x v="0"/>
    <x v="192"/>
    <x v="135"/>
    <x v="167"/>
    <x v="167"/>
    <x v="39"/>
    <x v="4"/>
    <x v="1"/>
    <x v="87"/>
    <x v="198"/>
  </r>
  <r>
    <x v="1"/>
    <x v="0"/>
    <x v="1"/>
    <x v="9"/>
    <x v="5"/>
    <x v="8"/>
    <x v="10"/>
    <x v="106"/>
    <x v="41"/>
    <x v="38"/>
    <x v="33"/>
    <x v="22"/>
    <x v="22"/>
    <x v="1"/>
    <x v="1"/>
    <x v="179"/>
    <x v="106"/>
    <x v="674"/>
    <x v="360"/>
    <x v="499"/>
    <x v="481"/>
    <x v="1"/>
    <x v="196"/>
    <x v="423"/>
    <x v="477"/>
    <x v="477"/>
    <x v="39"/>
    <x v="4"/>
    <x v="0"/>
    <x v="87"/>
    <x v="198"/>
  </r>
  <r>
    <x v="1"/>
    <x v="0"/>
    <x v="0"/>
    <x v="2"/>
    <x v="2"/>
    <x v="2"/>
    <x v="2"/>
    <x v="2"/>
    <x v="12"/>
    <x v="210"/>
    <x v="213"/>
    <x v="166"/>
    <x v="168"/>
    <x v="0"/>
    <x v="1"/>
    <x v="110"/>
    <x v="746"/>
    <x v="843"/>
    <x v="60"/>
    <x v="641"/>
    <x v="630"/>
    <x v="1"/>
    <x v="515"/>
    <x v="15"/>
    <x v="18"/>
    <x v="18"/>
    <x v="39"/>
    <x v="4"/>
    <x v="1"/>
    <x v="87"/>
    <x v="198"/>
  </r>
  <r>
    <x v="1"/>
    <x v="0"/>
    <x v="0"/>
    <x v="3"/>
    <x v="6"/>
    <x v="3"/>
    <x v="3"/>
    <x v="1"/>
    <x v="2"/>
    <x v="39"/>
    <x v="36"/>
    <x v="22"/>
    <x v="25"/>
    <x v="0"/>
    <x v="0"/>
    <x v="13"/>
    <x v="44"/>
    <x v="333"/>
    <x v="16"/>
    <x v="468"/>
    <x v="551"/>
    <x v="4"/>
    <x v="40"/>
    <x v="6"/>
    <x v="7"/>
    <x v="7"/>
    <x v="39"/>
    <x v="4"/>
    <x v="1"/>
    <x v="87"/>
    <x v="198"/>
  </r>
  <r>
    <x v="1"/>
    <x v="0"/>
    <x v="1"/>
    <x v="9"/>
    <x v="5"/>
    <x v="8"/>
    <x v="11"/>
    <x v="126"/>
    <x v="41"/>
    <x v="38"/>
    <x v="46"/>
    <x v="27"/>
    <x v="28"/>
    <x v="1"/>
    <x v="2"/>
    <x v="432"/>
    <x v="224"/>
    <x v="724"/>
    <x v="653"/>
    <x v="645"/>
    <x v="638"/>
    <x v="1"/>
    <x v="28"/>
    <x v="423"/>
    <x v="477"/>
    <x v="477"/>
    <x v="39"/>
    <x v="4"/>
    <x v="1"/>
    <x v="87"/>
    <x v="198"/>
  </r>
  <r>
    <x v="1"/>
    <x v="0"/>
    <x v="0"/>
    <x v="3"/>
    <x v="6"/>
    <x v="3"/>
    <x v="3"/>
    <x v="2"/>
    <x v="2"/>
    <x v="103"/>
    <x v="100"/>
    <x v="69"/>
    <x v="67"/>
    <x v="0"/>
    <x v="1"/>
    <x v="45"/>
    <x v="222"/>
    <x v="97"/>
    <x v="71"/>
    <x v="579"/>
    <x v="573"/>
    <x v="4"/>
    <x v="405"/>
    <x v="11"/>
    <x v="13"/>
    <x v="13"/>
    <x v="39"/>
    <x v="4"/>
    <x v="1"/>
    <x v="87"/>
    <x v="198"/>
  </r>
  <r>
    <x v="1"/>
    <x v="0"/>
    <x v="0"/>
    <x v="3"/>
    <x v="6"/>
    <x v="3"/>
    <x v="3"/>
    <x v="3"/>
    <x v="2"/>
    <x v="107"/>
    <x v="109"/>
    <x v="72"/>
    <x v="73"/>
    <x v="0"/>
    <x v="1"/>
    <x v="79"/>
    <x v="50"/>
    <x v="20"/>
    <x v="100"/>
    <x v="594"/>
    <x v="615"/>
    <x v="4"/>
    <x v="327"/>
    <x v="16"/>
    <x v="19"/>
    <x v="19"/>
    <x v="39"/>
    <x v="4"/>
    <x v="1"/>
    <x v="87"/>
    <x v="198"/>
  </r>
  <r>
    <x v="1"/>
    <x v="0"/>
    <x v="0"/>
    <x v="14"/>
    <x v="8"/>
    <x v="13"/>
    <x v="17"/>
    <x v="5"/>
    <x v="8"/>
    <x v="40"/>
    <x v="44"/>
    <x v="22"/>
    <x v="24"/>
    <x v="1"/>
    <x v="0"/>
    <x v="18"/>
    <x v="162"/>
    <x v="777"/>
    <x v="35"/>
    <x v="432"/>
    <x v="478"/>
    <x v="0"/>
    <x v="124"/>
    <x v="133"/>
    <x v="165"/>
    <x v="165"/>
    <x v="39"/>
    <x v="4"/>
    <x v="1"/>
    <x v="87"/>
    <x v="198"/>
  </r>
  <r>
    <x v="1"/>
    <x v="0"/>
    <x v="1"/>
    <x v="0"/>
    <x v="1"/>
    <x v="0"/>
    <x v="0"/>
    <x v="4"/>
    <x v="31"/>
    <x v="41"/>
    <x v="37"/>
    <x v="17"/>
    <x v="22"/>
    <x v="1"/>
    <x v="1"/>
    <x v="26"/>
    <x v="354"/>
    <x v="870"/>
    <x v="70"/>
    <x v="25"/>
    <x v="390"/>
    <x v="4"/>
    <x v="157"/>
    <x v="423"/>
    <x v="25"/>
    <x v="25"/>
    <x v="39"/>
    <x v="4"/>
    <x v="1"/>
    <x v="87"/>
    <x v="198"/>
  </r>
  <r>
    <x v="1"/>
    <x v="0"/>
    <x v="1"/>
    <x v="9"/>
    <x v="5"/>
    <x v="8"/>
    <x v="11"/>
    <x v="146"/>
    <x v="41"/>
    <x v="41"/>
    <x v="47"/>
    <x v="28"/>
    <x v="29"/>
    <x v="1"/>
    <x v="4"/>
    <x v="127"/>
    <x v="165"/>
    <x v="594"/>
    <x v="224"/>
    <x v="630"/>
    <x v="626"/>
    <x v="0"/>
    <x v="112"/>
    <x v="423"/>
    <x v="477"/>
    <x v="477"/>
    <x v="39"/>
    <x v="4"/>
    <x v="1"/>
    <x v="87"/>
    <x v="198"/>
  </r>
  <r>
    <x v="1"/>
    <x v="0"/>
    <x v="1"/>
    <x v="9"/>
    <x v="5"/>
    <x v="8"/>
    <x v="11"/>
    <x v="185"/>
    <x v="41"/>
    <x v="42"/>
    <x v="36"/>
    <x v="29"/>
    <x v="28"/>
    <x v="1"/>
    <x v="1"/>
    <x v="527"/>
    <x v="258"/>
    <x v="718"/>
    <x v="740"/>
    <x v="639"/>
    <x v="596"/>
    <x v="0"/>
    <x v="18"/>
    <x v="423"/>
    <x v="326"/>
    <x v="326"/>
    <x v="39"/>
    <x v="4"/>
    <x v="1"/>
    <x v="87"/>
    <x v="198"/>
  </r>
  <r>
    <x v="1"/>
    <x v="0"/>
    <x v="1"/>
    <x v="10"/>
    <x v="5"/>
    <x v="9"/>
    <x v="13"/>
    <x v="151"/>
    <x v="42"/>
    <x v="42"/>
    <x v="40"/>
    <x v="33"/>
    <x v="31"/>
    <x v="1"/>
    <x v="2"/>
    <x v="597"/>
    <x v="645"/>
    <x v="878"/>
    <x v="826"/>
    <x v="672"/>
    <x v="648"/>
    <x v="0"/>
    <x v="11"/>
    <x v="373"/>
    <x v="428"/>
    <x v="428"/>
    <x v="39"/>
    <x v="4"/>
    <x v="1"/>
    <x v="87"/>
    <x v="198"/>
  </r>
  <r>
    <x v="1"/>
    <x v="0"/>
    <x v="1"/>
    <x v="10"/>
    <x v="5"/>
    <x v="9"/>
    <x v="12"/>
    <x v="59"/>
    <x v="42"/>
    <x v="43"/>
    <x v="38"/>
    <x v="24"/>
    <x v="36"/>
    <x v="1"/>
    <x v="4"/>
    <x v="69"/>
    <x v="138"/>
    <x v="690"/>
    <x v="121"/>
    <x v="452"/>
    <x v="663"/>
    <x v="1"/>
    <x v="120"/>
    <x v="423"/>
    <x v="477"/>
    <x v="477"/>
    <x v="39"/>
    <x v="4"/>
    <x v="1"/>
    <x v="87"/>
    <x v="198"/>
  </r>
  <r>
    <x v="1"/>
    <x v="0"/>
    <x v="1"/>
    <x v="4"/>
    <x v="0"/>
    <x v="4"/>
    <x v="5"/>
    <x v="41"/>
    <x v="40"/>
    <x v="170"/>
    <x v="158"/>
    <x v="141"/>
    <x v="140"/>
    <x v="0"/>
    <x v="1"/>
    <x v="631"/>
    <x v="722"/>
    <x v="706"/>
    <x v="709"/>
    <x v="718"/>
    <x v="696"/>
    <x v="1"/>
    <x v="541"/>
    <x v="84"/>
    <x v="114"/>
    <x v="114"/>
    <x v="39"/>
    <x v="4"/>
    <x v="1"/>
    <x v="87"/>
    <x v="198"/>
  </r>
  <r>
    <x v="1"/>
    <x v="0"/>
    <x v="0"/>
    <x v="14"/>
    <x v="8"/>
    <x v="13"/>
    <x v="17"/>
    <x v="0"/>
    <x v="8"/>
    <x v="44"/>
    <x v="41"/>
    <x v="21"/>
    <x v="21"/>
    <x v="1"/>
    <x v="0"/>
    <x v="14"/>
    <x v="60"/>
    <x v="505"/>
    <x v="21"/>
    <x v="196"/>
    <x v="229"/>
    <x v="0"/>
    <x v="112"/>
    <x v="128"/>
    <x v="160"/>
    <x v="160"/>
    <x v="39"/>
    <x v="4"/>
    <x v="1"/>
    <x v="87"/>
    <x v="198"/>
  </r>
  <r>
    <x v="1"/>
    <x v="0"/>
    <x v="1"/>
    <x v="0"/>
    <x v="1"/>
    <x v="0"/>
    <x v="0"/>
    <x v="20"/>
    <x v="31"/>
    <x v="47"/>
    <x v="44"/>
    <x v="30"/>
    <x v="33"/>
    <x v="1"/>
    <x v="1"/>
    <x v="684"/>
    <x v="345"/>
    <x v="799"/>
    <x v="0"/>
    <x v="599"/>
    <x v="636"/>
    <x v="4"/>
    <x v="404"/>
    <x v="423"/>
    <x v="71"/>
    <x v="71"/>
    <x v="39"/>
    <x v="4"/>
    <x v="1"/>
    <x v="87"/>
    <x v="198"/>
  </r>
  <r>
    <x v="1"/>
    <x v="0"/>
    <x v="1"/>
    <x v="9"/>
    <x v="5"/>
    <x v="8"/>
    <x v="10"/>
    <x v="37"/>
    <x v="41"/>
    <x v="47"/>
    <x v="47"/>
    <x v="27"/>
    <x v="28"/>
    <x v="1"/>
    <x v="4"/>
    <x v="84"/>
    <x v="245"/>
    <x v="754"/>
    <x v="142"/>
    <x v="488"/>
    <x v="494"/>
    <x v="0"/>
    <x v="137"/>
    <x v="423"/>
    <x v="477"/>
    <x v="477"/>
    <x v="39"/>
    <x v="4"/>
    <x v="1"/>
    <x v="87"/>
    <x v="198"/>
  </r>
  <r>
    <x v="1"/>
    <x v="0"/>
    <x v="1"/>
    <x v="9"/>
    <x v="5"/>
    <x v="8"/>
    <x v="11"/>
    <x v="209"/>
    <x v="41"/>
    <x v="47"/>
    <x v="46"/>
    <x v="30"/>
    <x v="35"/>
    <x v="1"/>
    <x v="4"/>
    <x v="170"/>
    <x v="73"/>
    <x v="321"/>
    <x v="290"/>
    <x v="599"/>
    <x v="655"/>
    <x v="0"/>
    <x v="113"/>
    <x v="423"/>
    <x v="477"/>
    <x v="477"/>
    <x v="39"/>
    <x v="4"/>
    <x v="1"/>
    <x v="87"/>
    <x v="198"/>
  </r>
  <r>
    <x v="1"/>
    <x v="0"/>
    <x v="1"/>
    <x v="4"/>
    <x v="0"/>
    <x v="4"/>
    <x v="5"/>
    <x v="19"/>
    <x v="40"/>
    <x v="183"/>
    <x v="178"/>
    <x v="142"/>
    <x v="145"/>
    <x v="0"/>
    <x v="1"/>
    <x v="609"/>
    <x v="707"/>
    <x v="293"/>
    <x v="611"/>
    <x v="679"/>
    <x v="667"/>
    <x v="0"/>
    <x v="510"/>
    <x v="50"/>
    <x v="70"/>
    <x v="70"/>
    <x v="39"/>
    <x v="4"/>
    <x v="1"/>
    <x v="87"/>
    <x v="198"/>
  </r>
  <r>
    <x v="1"/>
    <x v="0"/>
    <x v="1"/>
    <x v="4"/>
    <x v="0"/>
    <x v="4"/>
    <x v="5"/>
    <x v="22"/>
    <x v="40"/>
    <x v="183"/>
    <x v="171"/>
    <x v="148"/>
    <x v="150"/>
    <x v="0"/>
    <x v="1"/>
    <x v="623"/>
    <x v="707"/>
    <x v="241"/>
    <x v="663"/>
    <x v="692"/>
    <x v="683"/>
    <x v="0"/>
    <x v="510"/>
    <x v="53"/>
    <x v="76"/>
    <x v="76"/>
    <x v="39"/>
    <x v="4"/>
    <x v="1"/>
    <x v="87"/>
    <x v="198"/>
  </r>
  <r>
    <x v="1"/>
    <x v="0"/>
    <x v="1"/>
    <x v="4"/>
    <x v="0"/>
    <x v="4"/>
    <x v="5"/>
    <x v="23"/>
    <x v="40"/>
    <x v="183"/>
    <x v="171"/>
    <x v="142"/>
    <x v="145"/>
    <x v="0"/>
    <x v="1"/>
    <x v="623"/>
    <x v="707"/>
    <x v="293"/>
    <x v="675"/>
    <x v="679"/>
    <x v="667"/>
    <x v="1"/>
    <x v="510"/>
    <x v="54"/>
    <x v="78"/>
    <x v="78"/>
    <x v="39"/>
    <x v="4"/>
    <x v="1"/>
    <x v="87"/>
    <x v="198"/>
  </r>
  <r>
    <x v="1"/>
    <x v="0"/>
    <x v="1"/>
    <x v="10"/>
    <x v="5"/>
    <x v="9"/>
    <x v="12"/>
    <x v="35"/>
    <x v="42"/>
    <x v="47"/>
    <x v="48"/>
    <x v="30"/>
    <x v="30"/>
    <x v="1"/>
    <x v="1"/>
    <x v="516"/>
    <x v="188"/>
    <x v="562"/>
    <x v="730"/>
    <x v="599"/>
    <x v="574"/>
    <x v="0"/>
    <x v="39"/>
    <x v="423"/>
    <x v="477"/>
    <x v="477"/>
    <x v="39"/>
    <x v="4"/>
    <x v="1"/>
    <x v="87"/>
    <x v="198"/>
  </r>
  <r>
    <x v="1"/>
    <x v="0"/>
    <x v="1"/>
    <x v="10"/>
    <x v="5"/>
    <x v="9"/>
    <x v="13"/>
    <x v="130"/>
    <x v="42"/>
    <x v="48"/>
    <x v="52"/>
    <x v="24"/>
    <x v="25"/>
    <x v="1"/>
    <x v="4"/>
    <x v="168"/>
    <x v="54"/>
    <x v="346"/>
    <x v="326"/>
    <x v="297"/>
    <x v="289"/>
    <x v="0"/>
    <x v="20"/>
    <x v="352"/>
    <x v="407"/>
    <x v="407"/>
    <x v="39"/>
    <x v="4"/>
    <x v="1"/>
    <x v="87"/>
    <x v="28"/>
  </r>
  <r>
    <x v="1"/>
    <x v="0"/>
    <x v="1"/>
    <x v="9"/>
    <x v="5"/>
    <x v="8"/>
    <x v="11"/>
    <x v="144"/>
    <x v="41"/>
    <x v="49"/>
    <x v="52"/>
    <x v="31"/>
    <x v="28"/>
    <x v="1"/>
    <x v="1"/>
    <x v="318"/>
    <x v="221"/>
    <x v="585"/>
    <x v="494"/>
    <x v="593"/>
    <x v="442"/>
    <x v="1"/>
    <x v="51"/>
    <x v="423"/>
    <x v="477"/>
    <x v="477"/>
    <x v="39"/>
    <x v="4"/>
    <x v="1"/>
    <x v="87"/>
    <x v="198"/>
  </r>
  <r>
    <x v="1"/>
    <x v="0"/>
    <x v="1"/>
    <x v="9"/>
    <x v="5"/>
    <x v="8"/>
    <x v="11"/>
    <x v="129"/>
    <x v="41"/>
    <x v="49"/>
    <x v="51"/>
    <x v="26"/>
    <x v="27"/>
    <x v="1"/>
    <x v="2"/>
    <x v="291"/>
    <x v="219"/>
    <x v="746"/>
    <x v="493"/>
    <x v="371"/>
    <x v="381"/>
    <x v="0"/>
    <x v="79"/>
    <x v="423"/>
    <x v="477"/>
    <x v="477"/>
    <x v="39"/>
    <x v="4"/>
    <x v="1"/>
    <x v="87"/>
    <x v="198"/>
  </r>
  <r>
    <x v="1"/>
    <x v="0"/>
    <x v="1"/>
    <x v="10"/>
    <x v="5"/>
    <x v="9"/>
    <x v="12"/>
    <x v="76"/>
    <x v="42"/>
    <x v="49"/>
    <x v="44"/>
    <x v="26"/>
    <x v="27"/>
    <x v="1"/>
    <x v="1"/>
    <x v="300"/>
    <x v="92"/>
    <x v="485"/>
    <x v="499"/>
    <x v="371"/>
    <x v="381"/>
    <x v="1"/>
    <x v="168"/>
    <x v="423"/>
    <x v="477"/>
    <x v="477"/>
    <x v="39"/>
    <x v="4"/>
    <x v="1"/>
    <x v="87"/>
    <x v="198"/>
  </r>
  <r>
    <x v="1"/>
    <x v="0"/>
    <x v="1"/>
    <x v="9"/>
    <x v="5"/>
    <x v="8"/>
    <x v="10"/>
    <x v="89"/>
    <x v="41"/>
    <x v="50"/>
    <x v="44"/>
    <x v="24"/>
    <x v="25"/>
    <x v="1"/>
    <x v="4"/>
    <x v="118"/>
    <x v="168"/>
    <x v="734"/>
    <x v="215"/>
    <x v="232"/>
    <x v="227"/>
    <x v="0"/>
    <x v="182"/>
    <x v="235"/>
    <x v="269"/>
    <x v="269"/>
    <x v="39"/>
    <x v="4"/>
    <x v="1"/>
    <x v="87"/>
    <x v="7"/>
  </r>
  <r>
    <x v="1"/>
    <x v="0"/>
    <x v="1"/>
    <x v="4"/>
    <x v="0"/>
    <x v="4"/>
    <x v="5"/>
    <x v="43"/>
    <x v="40"/>
    <x v="190"/>
    <x v="178"/>
    <x v="150"/>
    <x v="151"/>
    <x v="0"/>
    <x v="1"/>
    <x v="631"/>
    <x v="715"/>
    <x v="349"/>
    <x v="694"/>
    <x v="677"/>
    <x v="666"/>
    <x v="1"/>
    <x v="510"/>
    <x v="86"/>
    <x v="116"/>
    <x v="116"/>
    <x v="39"/>
    <x v="4"/>
    <x v="1"/>
    <x v="87"/>
    <x v="198"/>
  </r>
  <r>
    <x v="1"/>
    <x v="0"/>
    <x v="1"/>
    <x v="10"/>
    <x v="5"/>
    <x v="9"/>
    <x v="12"/>
    <x v="60"/>
    <x v="42"/>
    <x v="50"/>
    <x v="46"/>
    <x v="30"/>
    <x v="30"/>
    <x v="1"/>
    <x v="1"/>
    <x v="406"/>
    <x v="171"/>
    <x v="539"/>
    <x v="605"/>
    <x v="541"/>
    <x v="511"/>
    <x v="1"/>
    <x v="81"/>
    <x v="423"/>
    <x v="477"/>
    <x v="477"/>
    <x v="39"/>
    <x v="4"/>
    <x v="1"/>
    <x v="87"/>
    <x v="198"/>
  </r>
  <r>
    <x v="1"/>
    <x v="0"/>
    <x v="1"/>
    <x v="10"/>
    <x v="5"/>
    <x v="9"/>
    <x v="12"/>
    <x v="106"/>
    <x v="42"/>
    <x v="50"/>
    <x v="49"/>
    <x v="36"/>
    <x v="32"/>
    <x v="1"/>
    <x v="1"/>
    <x v="601"/>
    <x v="394"/>
    <x v="764"/>
    <x v="824"/>
    <x v="650"/>
    <x v="581"/>
    <x v="2"/>
    <x v="386"/>
    <x v="423"/>
    <x v="477"/>
    <x v="477"/>
    <x v="14"/>
    <x v="4"/>
    <x v="1"/>
    <x v="87"/>
    <x v="198"/>
  </r>
  <r>
    <x v="1"/>
    <x v="0"/>
    <x v="1"/>
    <x v="4"/>
    <x v="0"/>
    <x v="4"/>
    <x v="5"/>
    <x v="24"/>
    <x v="40"/>
    <x v="196"/>
    <x v="187"/>
    <x v="160"/>
    <x v="163"/>
    <x v="0"/>
    <x v="1"/>
    <x v="648"/>
    <x v="679"/>
    <x v="62"/>
    <x v="763"/>
    <x v="686"/>
    <x v="679"/>
    <x v="1"/>
    <x v="510"/>
    <x v="55"/>
    <x v="80"/>
    <x v="80"/>
    <x v="39"/>
    <x v="4"/>
    <x v="1"/>
    <x v="87"/>
    <x v="198"/>
  </r>
  <r>
    <x v="1"/>
    <x v="0"/>
    <x v="1"/>
    <x v="9"/>
    <x v="5"/>
    <x v="8"/>
    <x v="11"/>
    <x v="221"/>
    <x v="41"/>
    <x v="51"/>
    <x v="40"/>
    <x v="27"/>
    <x v="29"/>
    <x v="1"/>
    <x v="1"/>
    <x v="220"/>
    <x v="202"/>
    <x v="700"/>
    <x v="396"/>
    <x v="363"/>
    <x v="438"/>
    <x v="0"/>
    <x v="134"/>
    <x v="423"/>
    <x v="477"/>
    <x v="477"/>
    <x v="39"/>
    <x v="4"/>
    <x v="1"/>
    <x v="87"/>
    <x v="198"/>
  </r>
  <r>
    <x v="1"/>
    <x v="0"/>
    <x v="1"/>
    <x v="4"/>
    <x v="0"/>
    <x v="4"/>
    <x v="5"/>
    <x v="30"/>
    <x v="40"/>
    <x v="196"/>
    <x v="190"/>
    <x v="167"/>
    <x v="170"/>
    <x v="0"/>
    <x v="1"/>
    <x v="662"/>
    <x v="707"/>
    <x v="140"/>
    <x v="807"/>
    <x v="706"/>
    <x v="690"/>
    <x v="0"/>
    <x v="489"/>
    <x v="63"/>
    <x v="92"/>
    <x v="92"/>
    <x v="39"/>
    <x v="4"/>
    <x v="1"/>
    <x v="87"/>
    <x v="198"/>
  </r>
  <r>
    <x v="1"/>
    <x v="0"/>
    <x v="1"/>
    <x v="4"/>
    <x v="0"/>
    <x v="4"/>
    <x v="5"/>
    <x v="40"/>
    <x v="40"/>
    <x v="196"/>
    <x v="194"/>
    <x v="164"/>
    <x v="167"/>
    <x v="0"/>
    <x v="1"/>
    <x v="623"/>
    <x v="722"/>
    <x v="323"/>
    <x v="634"/>
    <x v="691"/>
    <x v="687"/>
    <x v="0"/>
    <x v="489"/>
    <x v="82"/>
    <x v="112"/>
    <x v="112"/>
    <x v="39"/>
    <x v="4"/>
    <x v="1"/>
    <x v="87"/>
    <x v="198"/>
  </r>
  <r>
    <x v="1"/>
    <x v="0"/>
    <x v="1"/>
    <x v="4"/>
    <x v="0"/>
    <x v="4"/>
    <x v="5"/>
    <x v="34"/>
    <x v="40"/>
    <x v="203"/>
    <x v="194"/>
    <x v="163"/>
    <x v="162"/>
    <x v="0"/>
    <x v="1"/>
    <x v="643"/>
    <x v="707"/>
    <x v="161"/>
    <x v="737"/>
    <x v="675"/>
    <x v="662"/>
    <x v="1"/>
    <x v="549"/>
    <x v="71"/>
    <x v="100"/>
    <x v="100"/>
    <x v="39"/>
    <x v="4"/>
    <x v="1"/>
    <x v="87"/>
    <x v="198"/>
  </r>
  <r>
    <x v="1"/>
    <x v="0"/>
    <x v="1"/>
    <x v="10"/>
    <x v="5"/>
    <x v="9"/>
    <x v="13"/>
    <x v="156"/>
    <x v="42"/>
    <x v="51"/>
    <x v="50"/>
    <x v="30"/>
    <x v="30"/>
    <x v="1"/>
    <x v="1"/>
    <x v="684"/>
    <x v="755"/>
    <x v="0"/>
    <x v="0"/>
    <x v="517"/>
    <x v="487"/>
    <x v="4"/>
    <x v="581"/>
    <x v="423"/>
    <x v="477"/>
    <x v="477"/>
    <x v="39"/>
    <x v="4"/>
    <x v="1"/>
    <x v="87"/>
    <x v="198"/>
  </r>
  <r>
    <x v="1"/>
    <x v="0"/>
    <x v="1"/>
    <x v="10"/>
    <x v="5"/>
    <x v="9"/>
    <x v="13"/>
    <x v="228"/>
    <x v="42"/>
    <x v="51"/>
    <x v="50"/>
    <x v="29"/>
    <x v="29"/>
    <x v="1"/>
    <x v="1"/>
    <x v="401"/>
    <x v="93"/>
    <x v="398"/>
    <x v="608"/>
    <x v="469"/>
    <x v="438"/>
    <x v="0"/>
    <x v="52"/>
    <x v="341"/>
    <x v="396"/>
    <x v="396"/>
    <x v="39"/>
    <x v="4"/>
    <x v="1"/>
    <x v="87"/>
    <x v="198"/>
  </r>
  <r>
    <x v="1"/>
    <x v="0"/>
    <x v="1"/>
    <x v="10"/>
    <x v="5"/>
    <x v="9"/>
    <x v="12"/>
    <x v="56"/>
    <x v="42"/>
    <x v="51"/>
    <x v="43"/>
    <x v="29"/>
    <x v="30"/>
    <x v="1"/>
    <x v="4"/>
    <x v="185"/>
    <x v="176"/>
    <x v="579"/>
    <x v="323"/>
    <x v="469"/>
    <x v="487"/>
    <x v="0"/>
    <x v="31"/>
    <x v="423"/>
    <x v="477"/>
    <x v="477"/>
    <x v="39"/>
    <x v="4"/>
    <x v="1"/>
    <x v="87"/>
    <x v="198"/>
  </r>
  <r>
    <x v="1"/>
    <x v="0"/>
    <x v="1"/>
    <x v="10"/>
    <x v="5"/>
    <x v="9"/>
    <x v="13"/>
    <x v="149"/>
    <x v="42"/>
    <x v="51"/>
    <x v="50"/>
    <x v="27"/>
    <x v="28"/>
    <x v="1"/>
    <x v="4"/>
    <x v="147"/>
    <x v="91"/>
    <x v="453"/>
    <x v="264"/>
    <x v="363"/>
    <x v="377"/>
    <x v="0"/>
    <x v="101"/>
    <x v="371"/>
    <x v="426"/>
    <x v="426"/>
    <x v="39"/>
    <x v="4"/>
    <x v="1"/>
    <x v="87"/>
    <x v="198"/>
  </r>
  <r>
    <x v="1"/>
    <x v="0"/>
    <x v="1"/>
    <x v="4"/>
    <x v="0"/>
    <x v="4"/>
    <x v="5"/>
    <x v="33"/>
    <x v="40"/>
    <x v="144"/>
    <x v="152"/>
    <x v="130"/>
    <x v="128"/>
    <x v="0"/>
    <x v="2"/>
    <x v="643"/>
    <x v="679"/>
    <x v="188"/>
    <x v="790"/>
    <x v="726"/>
    <x v="703"/>
    <x v="2"/>
    <x v="559"/>
    <x v="69"/>
    <x v="98"/>
    <x v="98"/>
    <x v="39"/>
    <x v="4"/>
    <x v="1"/>
    <x v="87"/>
    <x v="198"/>
  </r>
  <r>
    <x v="1"/>
    <x v="0"/>
    <x v="1"/>
    <x v="9"/>
    <x v="5"/>
    <x v="8"/>
    <x v="10"/>
    <x v="35"/>
    <x v="41"/>
    <x v="52"/>
    <x v="50"/>
    <x v="30"/>
    <x v="30"/>
    <x v="1"/>
    <x v="1"/>
    <x v="403"/>
    <x v="256"/>
    <x v="686"/>
    <x v="601"/>
    <x v="489"/>
    <x v="461"/>
    <x v="1"/>
    <x v="69"/>
    <x v="423"/>
    <x v="477"/>
    <x v="477"/>
    <x v="39"/>
    <x v="4"/>
    <x v="1"/>
    <x v="87"/>
    <x v="198"/>
  </r>
  <r>
    <x v="1"/>
    <x v="0"/>
    <x v="1"/>
    <x v="4"/>
    <x v="0"/>
    <x v="4"/>
    <x v="5"/>
    <x v="36"/>
    <x v="40"/>
    <x v="170"/>
    <x v="158"/>
    <x v="141"/>
    <x v="141"/>
    <x v="0"/>
    <x v="2"/>
    <x v="648"/>
    <x v="707"/>
    <x v="314"/>
    <x v="793"/>
    <x v="718"/>
    <x v="698"/>
    <x v="0"/>
    <x v="489"/>
    <x v="75"/>
    <x v="104"/>
    <x v="104"/>
    <x v="39"/>
    <x v="4"/>
    <x v="1"/>
    <x v="87"/>
    <x v="198"/>
  </r>
  <r>
    <x v="1"/>
    <x v="0"/>
    <x v="1"/>
    <x v="4"/>
    <x v="0"/>
    <x v="4"/>
    <x v="5"/>
    <x v="21"/>
    <x v="40"/>
    <x v="183"/>
    <x v="171"/>
    <x v="154"/>
    <x v="152"/>
    <x v="0"/>
    <x v="2"/>
    <x v="654"/>
    <x v="707"/>
    <x v="213"/>
    <x v="796"/>
    <x v="708"/>
    <x v="688"/>
    <x v="0"/>
    <x v="529"/>
    <x v="52"/>
    <x v="74"/>
    <x v="74"/>
    <x v="39"/>
    <x v="4"/>
    <x v="1"/>
    <x v="87"/>
    <x v="198"/>
  </r>
  <r>
    <x v="1"/>
    <x v="0"/>
    <x v="1"/>
    <x v="9"/>
    <x v="5"/>
    <x v="8"/>
    <x v="11"/>
    <x v="145"/>
    <x v="41"/>
    <x v="52"/>
    <x v="55"/>
    <x v="32"/>
    <x v="31"/>
    <x v="1"/>
    <x v="1"/>
    <x v="463"/>
    <x v="519"/>
    <x v="858"/>
    <x v="668"/>
    <x v="567"/>
    <x v="505"/>
    <x v="0"/>
    <x v="125"/>
    <x v="423"/>
    <x v="477"/>
    <x v="477"/>
    <x v="39"/>
    <x v="4"/>
    <x v="1"/>
    <x v="87"/>
    <x v="198"/>
  </r>
  <r>
    <x v="1"/>
    <x v="0"/>
    <x v="1"/>
    <x v="4"/>
    <x v="0"/>
    <x v="4"/>
    <x v="5"/>
    <x v="20"/>
    <x v="40"/>
    <x v="190"/>
    <x v="178"/>
    <x v="158"/>
    <x v="157"/>
    <x v="0"/>
    <x v="2"/>
    <x v="637"/>
    <x v="679"/>
    <x v="72"/>
    <x v="719"/>
    <x v="696"/>
    <x v="686"/>
    <x v="1"/>
    <x v="549"/>
    <x v="51"/>
    <x v="72"/>
    <x v="72"/>
    <x v="39"/>
    <x v="4"/>
    <x v="1"/>
    <x v="87"/>
    <x v="198"/>
  </r>
  <r>
    <x v="1"/>
    <x v="0"/>
    <x v="1"/>
    <x v="9"/>
    <x v="5"/>
    <x v="8"/>
    <x v="10"/>
    <x v="2"/>
    <x v="41"/>
    <x v="52"/>
    <x v="42"/>
    <x v="29"/>
    <x v="31"/>
    <x v="1"/>
    <x v="3"/>
    <x v="131"/>
    <x v="144"/>
    <x v="518"/>
    <x v="227"/>
    <x v="435"/>
    <x v="505"/>
    <x v="0"/>
    <x v="181"/>
    <x v="423"/>
    <x v="477"/>
    <x v="477"/>
    <x v="39"/>
    <x v="4"/>
    <x v="1"/>
    <x v="87"/>
    <x v="198"/>
  </r>
  <r>
    <x v="1"/>
    <x v="0"/>
    <x v="1"/>
    <x v="4"/>
    <x v="0"/>
    <x v="4"/>
    <x v="4"/>
    <x v="12"/>
    <x v="40"/>
    <x v="195"/>
    <x v="191"/>
    <x v="144"/>
    <x v="142"/>
    <x v="0"/>
    <x v="2"/>
    <x v="623"/>
    <x v="707"/>
    <x v="281"/>
    <x v="673"/>
    <x v="629"/>
    <x v="575"/>
    <x v="2"/>
    <x v="569"/>
    <x v="44"/>
    <x v="56"/>
    <x v="56"/>
    <x v="39"/>
    <x v="4"/>
    <x v="1"/>
    <x v="87"/>
    <x v="198"/>
  </r>
  <r>
    <x v="1"/>
    <x v="0"/>
    <x v="1"/>
    <x v="9"/>
    <x v="5"/>
    <x v="8"/>
    <x v="10"/>
    <x v="29"/>
    <x v="41"/>
    <x v="52"/>
    <x v="43"/>
    <x v="26"/>
    <x v="27"/>
    <x v="1"/>
    <x v="3"/>
    <x v="110"/>
    <x v="126"/>
    <x v="575"/>
    <x v="188"/>
    <x v="278"/>
    <x v="283"/>
    <x v="0"/>
    <x v="150"/>
    <x v="423"/>
    <x v="477"/>
    <x v="477"/>
    <x v="39"/>
    <x v="4"/>
    <x v="1"/>
    <x v="87"/>
    <x v="198"/>
  </r>
  <r>
    <x v="1"/>
    <x v="0"/>
    <x v="1"/>
    <x v="4"/>
    <x v="0"/>
    <x v="4"/>
    <x v="4"/>
    <x v="11"/>
    <x v="40"/>
    <x v="200"/>
    <x v="200"/>
    <x v="138"/>
    <x v="135"/>
    <x v="0"/>
    <x v="2"/>
    <x v="648"/>
    <x v="696"/>
    <x v="221"/>
    <x v="797"/>
    <x v="385"/>
    <x v="282"/>
    <x v="0"/>
    <x v="529"/>
    <x v="43"/>
    <x v="54"/>
    <x v="54"/>
    <x v="39"/>
    <x v="4"/>
    <x v="1"/>
    <x v="87"/>
    <x v="198"/>
  </r>
  <r>
    <x v="1"/>
    <x v="0"/>
    <x v="1"/>
    <x v="4"/>
    <x v="0"/>
    <x v="4"/>
    <x v="5"/>
    <x v="31"/>
    <x v="40"/>
    <x v="200"/>
    <x v="194"/>
    <x v="166"/>
    <x v="169"/>
    <x v="0"/>
    <x v="2"/>
    <x v="637"/>
    <x v="715"/>
    <x v="206"/>
    <x v="699"/>
    <x v="690"/>
    <x v="678"/>
    <x v="1"/>
    <x v="529"/>
    <x v="65"/>
    <x v="94"/>
    <x v="94"/>
    <x v="39"/>
    <x v="4"/>
    <x v="1"/>
    <x v="87"/>
    <x v="198"/>
  </r>
  <r>
    <x v="1"/>
    <x v="0"/>
    <x v="1"/>
    <x v="4"/>
    <x v="0"/>
    <x v="4"/>
    <x v="4"/>
    <x v="14"/>
    <x v="40"/>
    <x v="202"/>
    <x v="196"/>
    <x v="147"/>
    <x v="146"/>
    <x v="0"/>
    <x v="2"/>
    <x v="643"/>
    <x v="696"/>
    <x v="170"/>
    <x v="761"/>
    <x v="595"/>
    <x v="535"/>
    <x v="1"/>
    <x v="529"/>
    <x v="46"/>
    <x v="60"/>
    <x v="60"/>
    <x v="39"/>
    <x v="4"/>
    <x v="1"/>
    <x v="87"/>
    <x v="198"/>
  </r>
  <r>
    <x v="1"/>
    <x v="0"/>
    <x v="1"/>
    <x v="4"/>
    <x v="0"/>
    <x v="4"/>
    <x v="5"/>
    <x v="37"/>
    <x v="40"/>
    <x v="203"/>
    <x v="194"/>
    <x v="173"/>
    <x v="174"/>
    <x v="0"/>
    <x v="2"/>
    <x v="648"/>
    <x v="715"/>
    <x v="173"/>
    <x v="747"/>
    <x v="699"/>
    <x v="685"/>
    <x v="2"/>
    <x v="556"/>
    <x v="76"/>
    <x v="106"/>
    <x v="106"/>
    <x v="39"/>
    <x v="4"/>
    <x v="1"/>
    <x v="87"/>
    <x v="198"/>
  </r>
  <r>
    <x v="1"/>
    <x v="0"/>
    <x v="1"/>
    <x v="9"/>
    <x v="5"/>
    <x v="8"/>
    <x v="10"/>
    <x v="85"/>
    <x v="41"/>
    <x v="52"/>
    <x v="52"/>
    <x v="30"/>
    <x v="29"/>
    <x v="1"/>
    <x v="3"/>
    <x v="294"/>
    <x v="177"/>
    <x v="549"/>
    <x v="471"/>
    <x v="489"/>
    <x v="405"/>
    <x v="0"/>
    <x v="181"/>
    <x v="231"/>
    <x v="265"/>
    <x v="265"/>
    <x v="39"/>
    <x v="4"/>
    <x v="1"/>
    <x v="87"/>
    <x v="4"/>
  </r>
  <r>
    <x v="1"/>
    <x v="0"/>
    <x v="1"/>
    <x v="9"/>
    <x v="5"/>
    <x v="8"/>
    <x v="11"/>
    <x v="150"/>
    <x v="41"/>
    <x v="52"/>
    <x v="52"/>
    <x v="32"/>
    <x v="32"/>
    <x v="1"/>
    <x v="3"/>
    <x v="169"/>
    <x v="473"/>
    <x v="849"/>
    <x v="273"/>
    <x v="567"/>
    <x v="546"/>
    <x v="0"/>
    <x v="234"/>
    <x v="423"/>
    <x v="477"/>
    <x v="477"/>
    <x v="39"/>
    <x v="4"/>
    <x v="1"/>
    <x v="87"/>
    <x v="198"/>
  </r>
  <r>
    <x v="1"/>
    <x v="0"/>
    <x v="1"/>
    <x v="4"/>
    <x v="0"/>
    <x v="4"/>
    <x v="4"/>
    <x v="2"/>
    <x v="40"/>
    <x v="208"/>
    <x v="208"/>
    <x v="154"/>
    <x v="152"/>
    <x v="0"/>
    <x v="2"/>
    <x v="643"/>
    <x v="715"/>
    <x v="319"/>
    <x v="756"/>
    <x v="474"/>
    <x v="439"/>
    <x v="1"/>
    <x v="510"/>
    <x v="13"/>
    <x v="16"/>
    <x v="16"/>
    <x v="39"/>
    <x v="4"/>
    <x v="1"/>
    <x v="87"/>
    <x v="198"/>
  </r>
  <r>
    <x v="1"/>
    <x v="0"/>
    <x v="1"/>
    <x v="9"/>
    <x v="5"/>
    <x v="8"/>
    <x v="10"/>
    <x v="6"/>
    <x v="41"/>
    <x v="52"/>
    <x v="49"/>
    <x v="32"/>
    <x v="32"/>
    <x v="1"/>
    <x v="4"/>
    <x v="151"/>
    <x v="366"/>
    <x v="785"/>
    <x v="254"/>
    <x v="567"/>
    <x v="546"/>
    <x v="0"/>
    <x v="211"/>
    <x v="423"/>
    <x v="477"/>
    <x v="477"/>
    <x v="39"/>
    <x v="4"/>
    <x v="1"/>
    <x v="87"/>
    <x v="198"/>
  </r>
  <r>
    <x v="1"/>
    <x v="0"/>
    <x v="1"/>
    <x v="4"/>
    <x v="0"/>
    <x v="4"/>
    <x v="4"/>
    <x v="5"/>
    <x v="40"/>
    <x v="215"/>
    <x v="214"/>
    <x v="170"/>
    <x v="165"/>
    <x v="0"/>
    <x v="2"/>
    <x v="665"/>
    <x v="725"/>
    <x v="378"/>
    <x v="816"/>
    <x v="574"/>
    <x v="449"/>
    <x v="2"/>
    <x v="563"/>
    <x v="23"/>
    <x v="28"/>
    <x v="28"/>
    <x v="39"/>
    <x v="4"/>
    <x v="1"/>
    <x v="87"/>
    <x v="198"/>
  </r>
  <r>
    <x v="1"/>
    <x v="0"/>
    <x v="1"/>
    <x v="4"/>
    <x v="0"/>
    <x v="4"/>
    <x v="4"/>
    <x v="7"/>
    <x v="40"/>
    <x v="218"/>
    <x v="218"/>
    <x v="171"/>
    <x v="171"/>
    <x v="0"/>
    <x v="2"/>
    <x v="654"/>
    <x v="715"/>
    <x v="181"/>
    <x v="767"/>
    <x v="538"/>
    <x v="506"/>
    <x v="1"/>
    <x v="510"/>
    <x v="25"/>
    <x v="32"/>
    <x v="32"/>
    <x v="39"/>
    <x v="4"/>
    <x v="1"/>
    <x v="87"/>
    <x v="198"/>
  </r>
  <r>
    <x v="1"/>
    <x v="0"/>
    <x v="1"/>
    <x v="4"/>
    <x v="0"/>
    <x v="4"/>
    <x v="4"/>
    <x v="0"/>
    <x v="40"/>
    <x v="254"/>
    <x v="249"/>
    <x v="210"/>
    <x v="208"/>
    <x v="0"/>
    <x v="2"/>
    <x v="682"/>
    <x v="754"/>
    <x v="92"/>
    <x v="806"/>
    <x v="637"/>
    <x v="619"/>
    <x v="1"/>
    <x v="575"/>
    <x v="3"/>
    <x v="4"/>
    <x v="4"/>
    <x v="39"/>
    <x v="4"/>
    <x v="1"/>
    <x v="87"/>
    <x v="198"/>
  </r>
  <r>
    <x v="1"/>
    <x v="0"/>
    <x v="1"/>
    <x v="10"/>
    <x v="5"/>
    <x v="9"/>
    <x v="12"/>
    <x v="93"/>
    <x v="42"/>
    <x v="52"/>
    <x v="46"/>
    <x v="26"/>
    <x v="28"/>
    <x v="1"/>
    <x v="4"/>
    <x v="93"/>
    <x v="154"/>
    <x v="648"/>
    <x v="160"/>
    <x v="278"/>
    <x v="346"/>
    <x v="0"/>
    <x v="80"/>
    <x v="423"/>
    <x v="477"/>
    <x v="477"/>
    <x v="39"/>
    <x v="4"/>
    <x v="1"/>
    <x v="87"/>
    <x v="198"/>
  </r>
  <r>
    <x v="1"/>
    <x v="0"/>
    <x v="1"/>
    <x v="10"/>
    <x v="5"/>
    <x v="9"/>
    <x v="12"/>
    <x v="99"/>
    <x v="42"/>
    <x v="52"/>
    <x v="52"/>
    <x v="30"/>
    <x v="31"/>
    <x v="1"/>
    <x v="4"/>
    <x v="232"/>
    <x v="236"/>
    <x v="655"/>
    <x v="387"/>
    <x v="489"/>
    <x v="505"/>
    <x v="0"/>
    <x v="99"/>
    <x v="423"/>
    <x v="477"/>
    <x v="477"/>
    <x v="39"/>
    <x v="4"/>
    <x v="1"/>
    <x v="87"/>
    <x v="198"/>
  </r>
  <r>
    <x v="1"/>
    <x v="0"/>
    <x v="0"/>
    <x v="6"/>
    <x v="7"/>
    <x v="5"/>
    <x v="7"/>
    <x v="2"/>
    <x v="10"/>
    <x v="200"/>
    <x v="196"/>
    <x v="153"/>
    <x v="145"/>
    <x v="0"/>
    <x v="2"/>
    <x v="651"/>
    <x v="680"/>
    <x v="87"/>
    <x v="789"/>
    <x v="652"/>
    <x v="548"/>
    <x v="2"/>
    <x v="574"/>
    <x v="14"/>
    <x v="17"/>
    <x v="17"/>
    <x v="39"/>
    <x v="4"/>
    <x v="1"/>
    <x v="87"/>
    <x v="198"/>
  </r>
  <r>
    <x v="1"/>
    <x v="0"/>
    <x v="0"/>
    <x v="6"/>
    <x v="7"/>
    <x v="5"/>
    <x v="7"/>
    <x v="0"/>
    <x v="10"/>
    <x v="209"/>
    <x v="203"/>
    <x v="153"/>
    <x v="151"/>
    <x v="0"/>
    <x v="2"/>
    <x v="634"/>
    <x v="634"/>
    <x v="18"/>
    <x v="714"/>
    <x v="393"/>
    <x v="360"/>
    <x v="0"/>
    <x v="530"/>
    <x v="4"/>
    <x v="5"/>
    <x v="5"/>
    <x v="39"/>
    <x v="4"/>
    <x v="1"/>
    <x v="87"/>
    <x v="198"/>
  </r>
  <r>
    <x v="1"/>
    <x v="0"/>
    <x v="0"/>
    <x v="7"/>
    <x v="7"/>
    <x v="6"/>
    <x v="8"/>
    <x v="0"/>
    <x v="4"/>
    <x v="246"/>
    <x v="242"/>
    <x v="202"/>
    <x v="200"/>
    <x v="0"/>
    <x v="2"/>
    <x v="677"/>
    <x v="719"/>
    <x v="12"/>
    <x v="809"/>
    <x v="420"/>
    <x v="392"/>
    <x v="1"/>
    <x v="562"/>
    <x v="423"/>
    <x v="477"/>
    <x v="477"/>
    <x v="36"/>
    <x v="4"/>
    <x v="1"/>
    <x v="87"/>
    <x v="198"/>
  </r>
  <r>
    <x v="1"/>
    <x v="0"/>
    <x v="1"/>
    <x v="8"/>
    <x v="5"/>
    <x v="7"/>
    <x v="9"/>
    <x v="17"/>
    <x v="26"/>
    <x v="62"/>
    <x v="68"/>
    <x v="46"/>
    <x v="44"/>
    <x v="0"/>
    <x v="0"/>
    <x v="249"/>
    <x v="383"/>
    <x v="467"/>
    <x v="329"/>
    <x v="660"/>
    <x v="645"/>
    <x v="0"/>
    <x v="199"/>
    <x v="423"/>
    <x v="210"/>
    <x v="210"/>
    <x v="39"/>
    <x v="4"/>
    <x v="1"/>
    <x v="87"/>
    <x v="198"/>
  </r>
  <r>
    <x v="1"/>
    <x v="0"/>
    <x v="1"/>
    <x v="8"/>
    <x v="5"/>
    <x v="7"/>
    <x v="9"/>
    <x v="2"/>
    <x v="26"/>
    <x v="73"/>
    <x v="80"/>
    <x v="49"/>
    <x v="47"/>
    <x v="0"/>
    <x v="0"/>
    <x v="230"/>
    <x v="528"/>
    <x v="757"/>
    <x v="280"/>
    <x v="610"/>
    <x v="582"/>
    <x v="0"/>
    <x v="304"/>
    <x v="163"/>
    <x v="195"/>
    <x v="195"/>
    <x v="39"/>
    <x v="4"/>
    <x v="1"/>
    <x v="87"/>
    <x v="198"/>
  </r>
  <r>
    <x v="1"/>
    <x v="0"/>
    <x v="1"/>
    <x v="8"/>
    <x v="5"/>
    <x v="7"/>
    <x v="9"/>
    <x v="15"/>
    <x v="26"/>
    <x v="73"/>
    <x v="79"/>
    <x v="55"/>
    <x v="52"/>
    <x v="0"/>
    <x v="0"/>
    <x v="395"/>
    <x v="450"/>
    <x v="373"/>
    <x v="489"/>
    <x v="673"/>
    <x v="651"/>
    <x v="0"/>
    <x v="318"/>
    <x v="175"/>
    <x v="208"/>
    <x v="208"/>
    <x v="39"/>
    <x v="4"/>
    <x v="1"/>
    <x v="87"/>
    <x v="198"/>
  </r>
  <r>
    <x v="1"/>
    <x v="0"/>
    <x v="1"/>
    <x v="8"/>
    <x v="5"/>
    <x v="7"/>
    <x v="9"/>
    <x v="12"/>
    <x v="26"/>
    <x v="76"/>
    <x v="80"/>
    <x v="60"/>
    <x v="56"/>
    <x v="0"/>
    <x v="0"/>
    <x v="308"/>
    <x v="577"/>
    <x v="725"/>
    <x v="346"/>
    <x v="678"/>
    <x v="659"/>
    <x v="0"/>
    <x v="364"/>
    <x v="172"/>
    <x v="205"/>
    <x v="205"/>
    <x v="39"/>
    <x v="4"/>
    <x v="1"/>
    <x v="87"/>
    <x v="198"/>
  </r>
  <r>
    <x v="1"/>
    <x v="0"/>
    <x v="1"/>
    <x v="8"/>
    <x v="5"/>
    <x v="7"/>
    <x v="9"/>
    <x v="1"/>
    <x v="26"/>
    <x v="77"/>
    <x v="118"/>
    <x v="51"/>
    <x v="49"/>
    <x v="0"/>
    <x v="0"/>
    <x v="205"/>
    <x v="429"/>
    <x v="415"/>
    <x v="253"/>
    <x v="611"/>
    <x v="568"/>
    <x v="0"/>
    <x v="295"/>
    <x v="162"/>
    <x v="194"/>
    <x v="194"/>
    <x v="39"/>
    <x v="4"/>
    <x v="1"/>
    <x v="87"/>
    <x v="198"/>
  </r>
  <r>
    <x v="1"/>
    <x v="0"/>
    <x v="0"/>
    <x v="14"/>
    <x v="8"/>
    <x v="13"/>
    <x v="17"/>
    <x v="10"/>
    <x v="8"/>
    <x v="52"/>
    <x v="49"/>
    <x v="25"/>
    <x v="27"/>
    <x v="1"/>
    <x v="0"/>
    <x v="10"/>
    <x v="85"/>
    <x v="497"/>
    <x v="10"/>
    <x v="225"/>
    <x v="283"/>
    <x v="0"/>
    <x v="63"/>
    <x v="138"/>
    <x v="170"/>
    <x v="170"/>
    <x v="39"/>
    <x v="4"/>
    <x v="1"/>
    <x v="87"/>
    <x v="198"/>
  </r>
  <r>
    <x v="1"/>
    <x v="0"/>
    <x v="1"/>
    <x v="9"/>
    <x v="5"/>
    <x v="8"/>
    <x v="11"/>
    <x v="265"/>
    <x v="41"/>
    <x v="53"/>
    <x v="55"/>
    <x v="29"/>
    <x v="29"/>
    <x v="1"/>
    <x v="4"/>
    <x v="196"/>
    <x v="218"/>
    <x v="654"/>
    <x v="347"/>
    <x v="404"/>
    <x v="374"/>
    <x v="0"/>
    <x v="128"/>
    <x v="266"/>
    <x v="301"/>
    <x v="301"/>
    <x v="39"/>
    <x v="4"/>
    <x v="1"/>
    <x v="87"/>
    <x v="198"/>
  </r>
  <r>
    <x v="1"/>
    <x v="0"/>
    <x v="1"/>
    <x v="10"/>
    <x v="5"/>
    <x v="9"/>
    <x v="13"/>
    <x v="131"/>
    <x v="42"/>
    <x v="53"/>
    <x v="52"/>
    <x v="25"/>
    <x v="26"/>
    <x v="1"/>
    <x v="4"/>
    <x v="180"/>
    <x v="43"/>
    <x v="265"/>
    <x v="339"/>
    <x v="198"/>
    <x v="198"/>
    <x v="0"/>
    <x v="71"/>
    <x v="353"/>
    <x v="408"/>
    <x v="408"/>
    <x v="39"/>
    <x v="4"/>
    <x v="1"/>
    <x v="87"/>
    <x v="29"/>
  </r>
  <r>
    <x v="1"/>
    <x v="0"/>
    <x v="0"/>
    <x v="18"/>
    <x v="7"/>
    <x v="17"/>
    <x v="21"/>
    <x v="17"/>
    <x v="27"/>
    <x v="53"/>
    <x v="52"/>
    <x v="35"/>
    <x v="33"/>
    <x v="1"/>
    <x v="1"/>
    <x v="52"/>
    <x v="155"/>
    <x v="399"/>
    <x v="104"/>
    <x v="604"/>
    <x v="561"/>
    <x v="2"/>
    <x v="519"/>
    <x v="410"/>
    <x v="465"/>
    <x v="465"/>
    <x v="39"/>
    <x v="4"/>
    <x v="1"/>
    <x v="87"/>
    <x v="198"/>
  </r>
  <r>
    <x v="1"/>
    <x v="0"/>
    <x v="1"/>
    <x v="8"/>
    <x v="5"/>
    <x v="7"/>
    <x v="9"/>
    <x v="11"/>
    <x v="26"/>
    <x v="72"/>
    <x v="73"/>
    <x v="51"/>
    <x v="48"/>
    <x v="0"/>
    <x v="1"/>
    <x v="456"/>
    <x v="388"/>
    <x v="343"/>
    <x v="584"/>
    <x v="656"/>
    <x v="613"/>
    <x v="0"/>
    <x v="242"/>
    <x v="171"/>
    <x v="204"/>
    <x v="204"/>
    <x v="39"/>
    <x v="4"/>
    <x v="1"/>
    <x v="87"/>
    <x v="198"/>
  </r>
  <r>
    <x v="1"/>
    <x v="0"/>
    <x v="1"/>
    <x v="8"/>
    <x v="5"/>
    <x v="7"/>
    <x v="9"/>
    <x v="6"/>
    <x v="26"/>
    <x v="73"/>
    <x v="77"/>
    <x v="55"/>
    <x v="52"/>
    <x v="0"/>
    <x v="1"/>
    <x v="559"/>
    <x v="478"/>
    <x v="443"/>
    <x v="727"/>
    <x v="673"/>
    <x v="651"/>
    <x v="0"/>
    <x v="280"/>
    <x v="166"/>
    <x v="199"/>
    <x v="199"/>
    <x v="39"/>
    <x v="4"/>
    <x v="1"/>
    <x v="87"/>
    <x v="198"/>
  </r>
  <r>
    <x v="1"/>
    <x v="0"/>
    <x v="1"/>
    <x v="8"/>
    <x v="5"/>
    <x v="7"/>
    <x v="9"/>
    <x v="5"/>
    <x v="26"/>
    <x v="225"/>
    <x v="220"/>
    <x v="180"/>
    <x v="177"/>
    <x v="0"/>
    <x v="1"/>
    <x v="653"/>
    <x v="731"/>
    <x v="258"/>
    <x v="745"/>
    <x v="591"/>
    <x v="543"/>
    <x v="1"/>
    <x v="553"/>
    <x v="165"/>
    <x v="198"/>
    <x v="198"/>
    <x v="39"/>
    <x v="4"/>
    <x v="1"/>
    <x v="87"/>
    <x v="198"/>
  </r>
  <r>
    <x v="1"/>
    <x v="0"/>
    <x v="1"/>
    <x v="8"/>
    <x v="5"/>
    <x v="7"/>
    <x v="9"/>
    <x v="9"/>
    <x v="26"/>
    <x v="55"/>
    <x v="60"/>
    <x v="51"/>
    <x v="45"/>
    <x v="0"/>
    <x v="2"/>
    <x v="629"/>
    <x v="170"/>
    <x v="180"/>
    <x v="843"/>
    <x v="704"/>
    <x v="665"/>
    <x v="0"/>
    <x v="97"/>
    <x v="169"/>
    <x v="202"/>
    <x v="202"/>
    <x v="39"/>
    <x v="4"/>
    <x v="1"/>
    <x v="87"/>
    <x v="198"/>
  </r>
  <r>
    <x v="1"/>
    <x v="0"/>
    <x v="1"/>
    <x v="9"/>
    <x v="5"/>
    <x v="8"/>
    <x v="10"/>
    <x v="73"/>
    <x v="41"/>
    <x v="54"/>
    <x v="52"/>
    <x v="29"/>
    <x v="38"/>
    <x v="1"/>
    <x v="4"/>
    <x v="127"/>
    <x v="153"/>
    <x v="537"/>
    <x v="218"/>
    <x v="374"/>
    <x v="646"/>
    <x v="0"/>
    <x v="198"/>
    <x v="423"/>
    <x v="477"/>
    <x v="477"/>
    <x v="39"/>
    <x v="4"/>
    <x v="1"/>
    <x v="87"/>
    <x v="198"/>
  </r>
  <r>
    <x v="1"/>
    <x v="0"/>
    <x v="1"/>
    <x v="10"/>
    <x v="5"/>
    <x v="9"/>
    <x v="12"/>
    <x v="14"/>
    <x v="42"/>
    <x v="54"/>
    <x v="57"/>
    <x v="29"/>
    <x v="29"/>
    <x v="1"/>
    <x v="1"/>
    <x v="490"/>
    <x v="114"/>
    <x v="447"/>
    <x v="695"/>
    <x v="374"/>
    <x v="341"/>
    <x v="0"/>
    <x v="41"/>
    <x v="423"/>
    <x v="477"/>
    <x v="477"/>
    <x v="39"/>
    <x v="4"/>
    <x v="1"/>
    <x v="87"/>
    <x v="198"/>
  </r>
  <r>
    <x v="1"/>
    <x v="0"/>
    <x v="1"/>
    <x v="8"/>
    <x v="5"/>
    <x v="7"/>
    <x v="9"/>
    <x v="14"/>
    <x v="26"/>
    <x v="153"/>
    <x v="149"/>
    <x v="105"/>
    <x v="102"/>
    <x v="0"/>
    <x v="2"/>
    <x v="638"/>
    <x v="624"/>
    <x v="171"/>
    <x v="814"/>
    <x v="568"/>
    <x v="471"/>
    <x v="0"/>
    <x v="421"/>
    <x v="174"/>
    <x v="207"/>
    <x v="207"/>
    <x v="39"/>
    <x v="4"/>
    <x v="1"/>
    <x v="87"/>
    <x v="198"/>
  </r>
  <r>
    <x v="1"/>
    <x v="0"/>
    <x v="1"/>
    <x v="8"/>
    <x v="5"/>
    <x v="7"/>
    <x v="9"/>
    <x v="0"/>
    <x v="20"/>
    <x v="211"/>
    <x v="218"/>
    <x v="169"/>
    <x v="166"/>
    <x v="0"/>
    <x v="2"/>
    <x v="667"/>
    <x v="690"/>
    <x v="59"/>
    <x v="825"/>
    <x v="640"/>
    <x v="587"/>
    <x v="2"/>
    <x v="544"/>
    <x v="161"/>
    <x v="193"/>
    <x v="193"/>
    <x v="39"/>
    <x v="4"/>
    <x v="1"/>
    <x v="87"/>
    <x v="198"/>
  </r>
  <r>
    <x v="1"/>
    <x v="0"/>
    <x v="1"/>
    <x v="8"/>
    <x v="5"/>
    <x v="7"/>
    <x v="9"/>
    <x v="3"/>
    <x v="26"/>
    <x v="52"/>
    <x v="50"/>
    <x v="28"/>
    <x v="27"/>
    <x v="0"/>
    <x v="5"/>
    <x v="684"/>
    <x v="755"/>
    <x v="0"/>
    <x v="0"/>
    <x v="381"/>
    <x v="283"/>
    <x v="4"/>
    <x v="581"/>
    <x v="423"/>
    <x v="196"/>
    <x v="196"/>
    <x v="39"/>
    <x v="4"/>
    <x v="1"/>
    <x v="87"/>
    <x v="198"/>
  </r>
  <r>
    <x v="1"/>
    <x v="0"/>
    <x v="1"/>
    <x v="9"/>
    <x v="5"/>
    <x v="8"/>
    <x v="10"/>
    <x v="116"/>
    <x v="41"/>
    <x v="36"/>
    <x v="35"/>
    <x v="21"/>
    <x v="21"/>
    <x v="0"/>
    <x v="0"/>
    <x v="44"/>
    <x v="133"/>
    <x v="788"/>
    <x v="103"/>
    <x v="447"/>
    <x v="483"/>
    <x v="0"/>
    <x v="67"/>
    <x v="423"/>
    <x v="477"/>
    <x v="477"/>
    <x v="39"/>
    <x v="4"/>
    <x v="1"/>
    <x v="87"/>
    <x v="198"/>
  </r>
  <r>
    <x v="1"/>
    <x v="0"/>
    <x v="1"/>
    <x v="9"/>
    <x v="5"/>
    <x v="8"/>
    <x v="11"/>
    <x v="130"/>
    <x v="41"/>
    <x v="51"/>
    <x v="49"/>
    <x v="31"/>
    <x v="32"/>
    <x v="0"/>
    <x v="0"/>
    <x v="105"/>
    <x v="203"/>
    <x v="559"/>
    <x v="174"/>
    <x v="558"/>
    <x v="565"/>
    <x v="1"/>
    <x v="76"/>
    <x v="423"/>
    <x v="477"/>
    <x v="477"/>
    <x v="39"/>
    <x v="4"/>
    <x v="1"/>
    <x v="87"/>
    <x v="198"/>
  </r>
  <r>
    <x v="1"/>
    <x v="0"/>
    <x v="1"/>
    <x v="9"/>
    <x v="5"/>
    <x v="8"/>
    <x v="11"/>
    <x v="179"/>
    <x v="41"/>
    <x v="55"/>
    <x v="50"/>
    <x v="28"/>
    <x v="30"/>
    <x v="0"/>
    <x v="0"/>
    <x v="87"/>
    <x v="208"/>
    <x v="671"/>
    <x v="145"/>
    <x v="294"/>
    <x v="368"/>
    <x v="0"/>
    <x v="156"/>
    <x v="285"/>
    <x v="320"/>
    <x v="320"/>
    <x v="39"/>
    <x v="4"/>
    <x v="1"/>
    <x v="87"/>
    <x v="198"/>
  </r>
  <r>
    <x v="1"/>
    <x v="0"/>
    <x v="1"/>
    <x v="9"/>
    <x v="5"/>
    <x v="8"/>
    <x v="11"/>
    <x v="168"/>
    <x v="41"/>
    <x v="57"/>
    <x v="52"/>
    <x v="30"/>
    <x v="30"/>
    <x v="0"/>
    <x v="0"/>
    <x v="167"/>
    <x v="142"/>
    <x v="482"/>
    <x v="281"/>
    <x v="332"/>
    <x v="306"/>
    <x v="0"/>
    <x v="45"/>
    <x v="274"/>
    <x v="309"/>
    <x v="309"/>
    <x v="39"/>
    <x v="4"/>
    <x v="1"/>
    <x v="87"/>
    <x v="198"/>
  </r>
  <r>
    <x v="1"/>
    <x v="0"/>
    <x v="1"/>
    <x v="9"/>
    <x v="5"/>
    <x v="8"/>
    <x v="11"/>
    <x v="175"/>
    <x v="41"/>
    <x v="58"/>
    <x v="53"/>
    <x v="32"/>
    <x v="30"/>
    <x v="0"/>
    <x v="0"/>
    <x v="136"/>
    <x v="310"/>
    <x v="713"/>
    <x v="221"/>
    <x v="402"/>
    <x v="269"/>
    <x v="0"/>
    <x v="79"/>
    <x v="281"/>
    <x v="316"/>
    <x v="316"/>
    <x v="39"/>
    <x v="4"/>
    <x v="1"/>
    <x v="87"/>
    <x v="198"/>
  </r>
  <r>
    <x v="1"/>
    <x v="0"/>
    <x v="1"/>
    <x v="9"/>
    <x v="5"/>
    <x v="8"/>
    <x v="11"/>
    <x v="124"/>
    <x v="41"/>
    <x v="59"/>
    <x v="59"/>
    <x v="40"/>
    <x v="41"/>
    <x v="0"/>
    <x v="0"/>
    <x v="226"/>
    <x v="409"/>
    <x v="693"/>
    <x v="327"/>
    <x v="624"/>
    <x v="644"/>
    <x v="1"/>
    <x v="194"/>
    <x v="423"/>
    <x v="477"/>
    <x v="477"/>
    <x v="39"/>
    <x v="4"/>
    <x v="1"/>
    <x v="87"/>
    <x v="198"/>
  </r>
  <r>
    <x v="1"/>
    <x v="0"/>
    <x v="1"/>
    <x v="9"/>
    <x v="5"/>
    <x v="8"/>
    <x v="11"/>
    <x v="159"/>
    <x v="41"/>
    <x v="59"/>
    <x v="55"/>
    <x v="36"/>
    <x v="36"/>
    <x v="0"/>
    <x v="0"/>
    <x v="146"/>
    <x v="347"/>
    <x v="702"/>
    <x v="235"/>
    <x v="520"/>
    <x v="544"/>
    <x v="0"/>
    <x v="187"/>
    <x v="423"/>
    <x v="477"/>
    <x v="477"/>
    <x v="39"/>
    <x v="4"/>
    <x v="1"/>
    <x v="87"/>
    <x v="198"/>
  </r>
  <r>
    <x v="1"/>
    <x v="0"/>
    <x v="1"/>
    <x v="9"/>
    <x v="5"/>
    <x v="8"/>
    <x v="11"/>
    <x v="163"/>
    <x v="41"/>
    <x v="59"/>
    <x v="67"/>
    <x v="33"/>
    <x v="34"/>
    <x v="0"/>
    <x v="0"/>
    <x v="127"/>
    <x v="294"/>
    <x v="657"/>
    <x v="197"/>
    <x v="424"/>
    <x v="463"/>
    <x v="0"/>
    <x v="132"/>
    <x v="269"/>
    <x v="304"/>
    <x v="304"/>
    <x v="39"/>
    <x v="4"/>
    <x v="1"/>
    <x v="87"/>
    <x v="198"/>
  </r>
  <r>
    <x v="1"/>
    <x v="0"/>
    <x v="1"/>
    <x v="9"/>
    <x v="5"/>
    <x v="8"/>
    <x v="11"/>
    <x v="155"/>
    <x v="41"/>
    <x v="61"/>
    <x v="60"/>
    <x v="35"/>
    <x v="34"/>
    <x v="0"/>
    <x v="0"/>
    <x v="116"/>
    <x v="268"/>
    <x v="561"/>
    <x v="184"/>
    <x v="412"/>
    <x v="403"/>
    <x v="1"/>
    <x v="126"/>
    <x v="423"/>
    <x v="477"/>
    <x v="477"/>
    <x v="39"/>
    <x v="4"/>
    <x v="1"/>
    <x v="87"/>
    <x v="198"/>
  </r>
  <r>
    <x v="1"/>
    <x v="0"/>
    <x v="1"/>
    <x v="9"/>
    <x v="5"/>
    <x v="8"/>
    <x v="10"/>
    <x v="49"/>
    <x v="41"/>
    <x v="63"/>
    <x v="55"/>
    <x v="37"/>
    <x v="35"/>
    <x v="0"/>
    <x v="0"/>
    <x v="142"/>
    <x v="343"/>
    <x v="665"/>
    <x v="217"/>
    <x v="446"/>
    <x v="398"/>
    <x v="1"/>
    <x v="306"/>
    <x v="215"/>
    <x v="249"/>
    <x v="249"/>
    <x v="39"/>
    <x v="4"/>
    <x v="1"/>
    <x v="87"/>
    <x v="198"/>
  </r>
  <r>
    <x v="1"/>
    <x v="0"/>
    <x v="1"/>
    <x v="9"/>
    <x v="5"/>
    <x v="8"/>
    <x v="11"/>
    <x v="171"/>
    <x v="41"/>
    <x v="63"/>
    <x v="60"/>
    <x v="36"/>
    <x v="34"/>
    <x v="0"/>
    <x v="0"/>
    <x v="226"/>
    <x v="154"/>
    <x v="367"/>
    <x v="351"/>
    <x v="394"/>
    <x v="344"/>
    <x v="0"/>
    <x v="63"/>
    <x v="277"/>
    <x v="312"/>
    <x v="312"/>
    <x v="39"/>
    <x v="4"/>
    <x v="1"/>
    <x v="87"/>
    <x v="198"/>
  </r>
  <r>
    <x v="1"/>
    <x v="0"/>
    <x v="1"/>
    <x v="9"/>
    <x v="5"/>
    <x v="8"/>
    <x v="11"/>
    <x v="164"/>
    <x v="41"/>
    <x v="64"/>
    <x v="61"/>
    <x v="38"/>
    <x v="37"/>
    <x v="0"/>
    <x v="0"/>
    <x v="259"/>
    <x v="306"/>
    <x v="550"/>
    <x v="389"/>
    <x v="461"/>
    <x v="464"/>
    <x v="0"/>
    <x v="72"/>
    <x v="270"/>
    <x v="305"/>
    <x v="305"/>
    <x v="39"/>
    <x v="4"/>
    <x v="1"/>
    <x v="87"/>
    <x v="198"/>
  </r>
  <r>
    <x v="1"/>
    <x v="0"/>
    <x v="1"/>
    <x v="9"/>
    <x v="5"/>
    <x v="8"/>
    <x v="10"/>
    <x v="51"/>
    <x v="41"/>
    <x v="66"/>
    <x v="64"/>
    <x v="39"/>
    <x v="38"/>
    <x v="0"/>
    <x v="0"/>
    <x v="103"/>
    <x v="417"/>
    <x v="736"/>
    <x v="153"/>
    <x v="449"/>
    <x v="460"/>
    <x v="0"/>
    <x v="261"/>
    <x v="217"/>
    <x v="251"/>
    <x v="251"/>
    <x v="39"/>
    <x v="4"/>
    <x v="1"/>
    <x v="87"/>
    <x v="198"/>
  </r>
  <r>
    <x v="1"/>
    <x v="0"/>
    <x v="1"/>
    <x v="10"/>
    <x v="5"/>
    <x v="9"/>
    <x v="13"/>
    <x v="141"/>
    <x v="42"/>
    <x v="54"/>
    <x v="50"/>
    <x v="29"/>
    <x v="29"/>
    <x v="1"/>
    <x v="3"/>
    <x v="369"/>
    <x v="278"/>
    <x v="745"/>
    <x v="572"/>
    <x v="374"/>
    <x v="341"/>
    <x v="0"/>
    <x v="90"/>
    <x v="363"/>
    <x v="418"/>
    <x v="418"/>
    <x v="39"/>
    <x v="4"/>
    <x v="1"/>
    <x v="87"/>
    <x v="198"/>
  </r>
  <r>
    <x v="1"/>
    <x v="0"/>
    <x v="1"/>
    <x v="9"/>
    <x v="5"/>
    <x v="8"/>
    <x v="11"/>
    <x v="147"/>
    <x v="41"/>
    <x v="68"/>
    <x v="72"/>
    <x v="41"/>
    <x v="40"/>
    <x v="0"/>
    <x v="0"/>
    <x v="203"/>
    <x v="391"/>
    <x v="612"/>
    <x v="289"/>
    <x v="483"/>
    <x v="491"/>
    <x v="1"/>
    <x v="205"/>
    <x v="423"/>
    <x v="477"/>
    <x v="477"/>
    <x v="39"/>
    <x v="4"/>
    <x v="1"/>
    <x v="87"/>
    <x v="198"/>
  </r>
  <r>
    <x v="1"/>
    <x v="0"/>
    <x v="1"/>
    <x v="9"/>
    <x v="5"/>
    <x v="8"/>
    <x v="10"/>
    <x v="40"/>
    <x v="41"/>
    <x v="76"/>
    <x v="80"/>
    <x v="40"/>
    <x v="39"/>
    <x v="0"/>
    <x v="0"/>
    <x v="156"/>
    <x v="159"/>
    <x v="298"/>
    <x v="229"/>
    <x v="204"/>
    <x v="214"/>
    <x v="0"/>
    <x v="312"/>
    <x v="206"/>
    <x v="240"/>
    <x v="240"/>
    <x v="39"/>
    <x v="4"/>
    <x v="1"/>
    <x v="87"/>
    <x v="198"/>
  </r>
  <r>
    <x v="1"/>
    <x v="0"/>
    <x v="1"/>
    <x v="9"/>
    <x v="5"/>
    <x v="8"/>
    <x v="10"/>
    <x v="103"/>
    <x v="41"/>
    <x v="82"/>
    <x v="80"/>
    <x v="40"/>
    <x v="39"/>
    <x v="0"/>
    <x v="0"/>
    <x v="250"/>
    <x v="102"/>
    <x v="234"/>
    <x v="364"/>
    <x v="78"/>
    <x v="75"/>
    <x v="0"/>
    <x v="134"/>
    <x v="423"/>
    <x v="477"/>
    <x v="477"/>
    <x v="39"/>
    <x v="4"/>
    <x v="0"/>
    <x v="87"/>
    <x v="198"/>
  </r>
  <r>
    <x v="1"/>
    <x v="0"/>
    <x v="1"/>
    <x v="0"/>
    <x v="1"/>
    <x v="0"/>
    <x v="0"/>
    <x v="19"/>
    <x v="31"/>
    <x v="55"/>
    <x v="43"/>
    <x v="26"/>
    <x v="27"/>
    <x v="1"/>
    <x v="3"/>
    <x v="684"/>
    <x v="532"/>
    <x v="871"/>
    <x v="0"/>
    <x v="187"/>
    <x v="196"/>
    <x v="4"/>
    <x v="418"/>
    <x v="423"/>
    <x v="69"/>
    <x v="69"/>
    <x v="39"/>
    <x v="4"/>
    <x v="1"/>
    <x v="87"/>
    <x v="198"/>
  </r>
  <r>
    <x v="1"/>
    <x v="0"/>
    <x v="1"/>
    <x v="9"/>
    <x v="5"/>
    <x v="8"/>
    <x v="11"/>
    <x v="167"/>
    <x v="41"/>
    <x v="41"/>
    <x v="38"/>
    <x v="22"/>
    <x v="21"/>
    <x v="0"/>
    <x v="1"/>
    <x v="302"/>
    <x v="53"/>
    <x v="385"/>
    <x v="521"/>
    <x v="399"/>
    <x v="327"/>
    <x v="1"/>
    <x v="148"/>
    <x v="273"/>
    <x v="308"/>
    <x v="308"/>
    <x v="6"/>
    <x v="4"/>
    <x v="1"/>
    <x v="87"/>
    <x v="198"/>
  </r>
  <r>
    <x v="1"/>
    <x v="0"/>
    <x v="1"/>
    <x v="9"/>
    <x v="5"/>
    <x v="8"/>
    <x v="11"/>
    <x v="231"/>
    <x v="41"/>
    <x v="55"/>
    <x v="54"/>
    <x v="36"/>
    <x v="36"/>
    <x v="1"/>
    <x v="1"/>
    <x v="476"/>
    <x v="121"/>
    <x v="320"/>
    <x v="674"/>
    <x v="598"/>
    <x v="604"/>
    <x v="0"/>
    <x v="158"/>
    <x v="423"/>
    <x v="477"/>
    <x v="477"/>
    <x v="39"/>
    <x v="4"/>
    <x v="1"/>
    <x v="87"/>
    <x v="198"/>
  </r>
  <r>
    <x v="1"/>
    <x v="0"/>
    <x v="1"/>
    <x v="9"/>
    <x v="5"/>
    <x v="8"/>
    <x v="11"/>
    <x v="258"/>
    <x v="41"/>
    <x v="44"/>
    <x v="45"/>
    <x v="23"/>
    <x v="24"/>
    <x v="0"/>
    <x v="1"/>
    <x v="35"/>
    <x v="179"/>
    <x v="770"/>
    <x v="85"/>
    <x v="365"/>
    <x v="356"/>
    <x v="0"/>
    <x v="116"/>
    <x v="259"/>
    <x v="294"/>
    <x v="294"/>
    <x v="39"/>
    <x v="4"/>
    <x v="1"/>
    <x v="87"/>
    <x v="198"/>
  </r>
  <r>
    <x v="1"/>
    <x v="0"/>
    <x v="1"/>
    <x v="9"/>
    <x v="5"/>
    <x v="8"/>
    <x v="10"/>
    <x v="86"/>
    <x v="41"/>
    <x v="47"/>
    <x v="43"/>
    <x v="33"/>
    <x v="34"/>
    <x v="0"/>
    <x v="1"/>
    <x v="85"/>
    <x v="224"/>
    <x v="521"/>
    <x v="133"/>
    <x v="648"/>
    <x v="649"/>
    <x v="0"/>
    <x v="203"/>
    <x v="232"/>
    <x v="266"/>
    <x v="266"/>
    <x v="39"/>
    <x v="4"/>
    <x v="1"/>
    <x v="87"/>
    <x v="198"/>
  </r>
  <r>
    <x v="1"/>
    <x v="0"/>
    <x v="1"/>
    <x v="9"/>
    <x v="5"/>
    <x v="8"/>
    <x v="11"/>
    <x v="127"/>
    <x v="41"/>
    <x v="48"/>
    <x v="50"/>
    <x v="28"/>
    <x v="30"/>
    <x v="0"/>
    <x v="1"/>
    <x v="162"/>
    <x v="74"/>
    <x v="365"/>
    <x v="288"/>
    <x v="505"/>
    <x v="556"/>
    <x v="1"/>
    <x v="88"/>
    <x v="423"/>
    <x v="477"/>
    <x v="477"/>
    <x v="39"/>
    <x v="4"/>
    <x v="1"/>
    <x v="87"/>
    <x v="198"/>
  </r>
  <r>
    <x v="1"/>
    <x v="0"/>
    <x v="1"/>
    <x v="10"/>
    <x v="5"/>
    <x v="9"/>
    <x v="13"/>
    <x v="202"/>
    <x v="42"/>
    <x v="55"/>
    <x v="50"/>
    <x v="27"/>
    <x v="28"/>
    <x v="1"/>
    <x v="3"/>
    <x v="684"/>
    <x v="755"/>
    <x v="0"/>
    <x v="0"/>
    <x v="242"/>
    <x v="249"/>
    <x v="4"/>
    <x v="581"/>
    <x v="423"/>
    <x v="477"/>
    <x v="477"/>
    <x v="39"/>
    <x v="4"/>
    <x v="1"/>
    <x v="87"/>
    <x v="198"/>
  </r>
  <r>
    <x v="1"/>
    <x v="0"/>
    <x v="1"/>
    <x v="0"/>
    <x v="1"/>
    <x v="0"/>
    <x v="0"/>
    <x v="6"/>
    <x v="31"/>
    <x v="56"/>
    <x v="47"/>
    <x v="22"/>
    <x v="27"/>
    <x v="1"/>
    <x v="1"/>
    <x v="28"/>
    <x v="526"/>
    <x v="873"/>
    <x v="69"/>
    <x v="35"/>
    <x v="166"/>
    <x v="4"/>
    <x v="243"/>
    <x v="423"/>
    <x v="29"/>
    <x v="29"/>
    <x v="39"/>
    <x v="4"/>
    <x v="1"/>
    <x v="87"/>
    <x v="198"/>
  </r>
  <r>
    <x v="1"/>
    <x v="0"/>
    <x v="1"/>
    <x v="9"/>
    <x v="5"/>
    <x v="8"/>
    <x v="11"/>
    <x v="235"/>
    <x v="41"/>
    <x v="51"/>
    <x v="53"/>
    <x v="30"/>
    <x v="30"/>
    <x v="0"/>
    <x v="1"/>
    <x v="293"/>
    <x v="58"/>
    <x v="252"/>
    <x v="469"/>
    <x v="517"/>
    <x v="487"/>
    <x v="0"/>
    <x v="87"/>
    <x v="423"/>
    <x v="477"/>
    <x v="477"/>
    <x v="39"/>
    <x v="4"/>
    <x v="1"/>
    <x v="87"/>
    <x v="198"/>
  </r>
  <r>
    <x v="1"/>
    <x v="0"/>
    <x v="1"/>
    <x v="0"/>
    <x v="1"/>
    <x v="0"/>
    <x v="0"/>
    <x v="9"/>
    <x v="31"/>
    <x v="56"/>
    <x v="47"/>
    <x v="24"/>
    <x v="31"/>
    <x v="1"/>
    <x v="1"/>
    <x v="36"/>
    <x v="20"/>
    <x v="101"/>
    <x v="89"/>
    <x v="91"/>
    <x v="394"/>
    <x v="4"/>
    <x v="343"/>
    <x v="423"/>
    <x v="35"/>
    <x v="35"/>
    <x v="39"/>
    <x v="4"/>
    <x v="1"/>
    <x v="87"/>
    <x v="198"/>
  </r>
  <r>
    <x v="1"/>
    <x v="0"/>
    <x v="1"/>
    <x v="9"/>
    <x v="5"/>
    <x v="8"/>
    <x v="11"/>
    <x v="200"/>
    <x v="41"/>
    <x v="56"/>
    <x v="45"/>
    <x v="30"/>
    <x v="30"/>
    <x v="1"/>
    <x v="1"/>
    <x v="366"/>
    <x v="286"/>
    <x v="728"/>
    <x v="565"/>
    <x v="366"/>
    <x v="336"/>
    <x v="0"/>
    <x v="49"/>
    <x v="423"/>
    <x v="341"/>
    <x v="341"/>
    <x v="39"/>
    <x v="4"/>
    <x v="1"/>
    <x v="87"/>
    <x v="198"/>
  </r>
  <r>
    <x v="1"/>
    <x v="0"/>
    <x v="1"/>
    <x v="9"/>
    <x v="5"/>
    <x v="8"/>
    <x v="11"/>
    <x v="181"/>
    <x v="41"/>
    <x v="52"/>
    <x v="47"/>
    <x v="26"/>
    <x v="28"/>
    <x v="0"/>
    <x v="1"/>
    <x v="198"/>
    <x v="133"/>
    <x v="599"/>
    <x v="372"/>
    <x v="278"/>
    <x v="346"/>
    <x v="1"/>
    <x v="105"/>
    <x v="287"/>
    <x v="322"/>
    <x v="322"/>
    <x v="7"/>
    <x v="4"/>
    <x v="1"/>
    <x v="87"/>
    <x v="198"/>
  </r>
  <r>
    <x v="1"/>
    <x v="0"/>
    <x v="1"/>
    <x v="9"/>
    <x v="5"/>
    <x v="8"/>
    <x v="11"/>
    <x v="218"/>
    <x v="41"/>
    <x v="52"/>
    <x v="47"/>
    <x v="30"/>
    <x v="39"/>
    <x v="0"/>
    <x v="1"/>
    <x v="82"/>
    <x v="211"/>
    <x v="602"/>
    <x v="128"/>
    <x v="489"/>
    <x v="658"/>
    <x v="0"/>
    <x v="178"/>
    <x v="423"/>
    <x v="477"/>
    <x v="477"/>
    <x v="39"/>
    <x v="4"/>
    <x v="1"/>
    <x v="87"/>
    <x v="198"/>
  </r>
  <r>
    <x v="1"/>
    <x v="0"/>
    <x v="1"/>
    <x v="9"/>
    <x v="5"/>
    <x v="8"/>
    <x v="10"/>
    <x v="107"/>
    <x v="41"/>
    <x v="53"/>
    <x v="51"/>
    <x v="28"/>
    <x v="30"/>
    <x v="0"/>
    <x v="1"/>
    <x v="178"/>
    <x v="180"/>
    <x v="616"/>
    <x v="315"/>
    <x v="349"/>
    <x v="430"/>
    <x v="0"/>
    <x v="106"/>
    <x v="423"/>
    <x v="477"/>
    <x v="477"/>
    <x v="39"/>
    <x v="4"/>
    <x v="1"/>
    <x v="87"/>
    <x v="198"/>
  </r>
  <r>
    <x v="1"/>
    <x v="0"/>
    <x v="1"/>
    <x v="9"/>
    <x v="5"/>
    <x v="8"/>
    <x v="10"/>
    <x v="112"/>
    <x v="41"/>
    <x v="55"/>
    <x v="52"/>
    <x v="47"/>
    <x v="46"/>
    <x v="0"/>
    <x v="1"/>
    <x v="478"/>
    <x v="244"/>
    <x v="271"/>
    <x v="639"/>
    <x v="682"/>
    <x v="670"/>
    <x v="0"/>
    <x v="238"/>
    <x v="423"/>
    <x v="477"/>
    <x v="477"/>
    <x v="39"/>
    <x v="4"/>
    <x v="1"/>
    <x v="87"/>
    <x v="198"/>
  </r>
  <r>
    <x v="1"/>
    <x v="0"/>
    <x v="1"/>
    <x v="9"/>
    <x v="5"/>
    <x v="8"/>
    <x v="11"/>
    <x v="188"/>
    <x v="41"/>
    <x v="56"/>
    <x v="50"/>
    <x v="27"/>
    <x v="28"/>
    <x v="1"/>
    <x v="4"/>
    <x v="97"/>
    <x v="251"/>
    <x v="763"/>
    <x v="168"/>
    <x v="216"/>
    <x v="221"/>
    <x v="0"/>
    <x v="249"/>
    <x v="423"/>
    <x v="329"/>
    <x v="329"/>
    <x v="39"/>
    <x v="4"/>
    <x v="1"/>
    <x v="87"/>
    <x v="198"/>
  </r>
  <r>
    <x v="1"/>
    <x v="0"/>
    <x v="1"/>
    <x v="9"/>
    <x v="5"/>
    <x v="8"/>
    <x v="11"/>
    <x v="233"/>
    <x v="41"/>
    <x v="55"/>
    <x v="58"/>
    <x v="37"/>
    <x v="36"/>
    <x v="0"/>
    <x v="1"/>
    <x v="166"/>
    <x v="407"/>
    <x v="761"/>
    <x v="258"/>
    <x v="617"/>
    <x v="604"/>
    <x v="1"/>
    <x v="131"/>
    <x v="423"/>
    <x v="477"/>
    <x v="477"/>
    <x v="39"/>
    <x v="4"/>
    <x v="1"/>
    <x v="87"/>
    <x v="198"/>
  </r>
  <r>
    <x v="1"/>
    <x v="0"/>
    <x v="1"/>
    <x v="9"/>
    <x v="5"/>
    <x v="8"/>
    <x v="11"/>
    <x v="262"/>
    <x v="41"/>
    <x v="55"/>
    <x v="45"/>
    <x v="31"/>
    <x v="30"/>
    <x v="0"/>
    <x v="1"/>
    <x v="171"/>
    <x v="332"/>
    <x v="768"/>
    <x v="283"/>
    <x v="445"/>
    <x v="368"/>
    <x v="0"/>
    <x v="128"/>
    <x v="263"/>
    <x v="298"/>
    <x v="298"/>
    <x v="39"/>
    <x v="4"/>
    <x v="1"/>
    <x v="87"/>
    <x v="198"/>
  </r>
  <r>
    <x v="1"/>
    <x v="0"/>
    <x v="1"/>
    <x v="9"/>
    <x v="5"/>
    <x v="8"/>
    <x v="11"/>
    <x v="194"/>
    <x v="41"/>
    <x v="56"/>
    <x v="49"/>
    <x v="30"/>
    <x v="31"/>
    <x v="0"/>
    <x v="1"/>
    <x v="106"/>
    <x v="105"/>
    <x v="401"/>
    <x v="177"/>
    <x v="366"/>
    <x v="394"/>
    <x v="0"/>
    <x v="114"/>
    <x v="423"/>
    <x v="335"/>
    <x v="335"/>
    <x v="39"/>
    <x v="4"/>
    <x v="1"/>
    <x v="87"/>
    <x v="198"/>
  </r>
  <r>
    <x v="1"/>
    <x v="0"/>
    <x v="1"/>
    <x v="10"/>
    <x v="5"/>
    <x v="9"/>
    <x v="13"/>
    <x v="168"/>
    <x v="42"/>
    <x v="56"/>
    <x v="47"/>
    <x v="25"/>
    <x v="26"/>
    <x v="1"/>
    <x v="1"/>
    <x v="684"/>
    <x v="755"/>
    <x v="0"/>
    <x v="0"/>
    <x v="123"/>
    <x v="118"/>
    <x v="4"/>
    <x v="581"/>
    <x v="423"/>
    <x v="477"/>
    <x v="477"/>
    <x v="39"/>
    <x v="4"/>
    <x v="1"/>
    <x v="87"/>
    <x v="198"/>
  </r>
  <r>
    <x v="1"/>
    <x v="0"/>
    <x v="1"/>
    <x v="9"/>
    <x v="5"/>
    <x v="8"/>
    <x v="10"/>
    <x v="10"/>
    <x v="41"/>
    <x v="57"/>
    <x v="52"/>
    <x v="35"/>
    <x v="34"/>
    <x v="0"/>
    <x v="1"/>
    <x v="31"/>
    <x v="308"/>
    <x v="647"/>
    <x v="62"/>
    <x v="532"/>
    <x v="513"/>
    <x v="1"/>
    <x v="259"/>
    <x v="423"/>
    <x v="477"/>
    <x v="477"/>
    <x v="3"/>
    <x v="4"/>
    <x v="1"/>
    <x v="87"/>
    <x v="198"/>
  </r>
  <r>
    <x v="1"/>
    <x v="0"/>
    <x v="1"/>
    <x v="9"/>
    <x v="5"/>
    <x v="8"/>
    <x v="10"/>
    <x v="39"/>
    <x v="41"/>
    <x v="57"/>
    <x v="59"/>
    <x v="33"/>
    <x v="34"/>
    <x v="0"/>
    <x v="1"/>
    <x v="128"/>
    <x v="167"/>
    <x v="433"/>
    <x v="199"/>
    <x v="485"/>
    <x v="513"/>
    <x v="1"/>
    <x v="88"/>
    <x v="423"/>
    <x v="477"/>
    <x v="477"/>
    <x v="39"/>
    <x v="4"/>
    <x v="1"/>
    <x v="87"/>
    <x v="198"/>
  </r>
  <r>
    <x v="1"/>
    <x v="0"/>
    <x v="1"/>
    <x v="10"/>
    <x v="5"/>
    <x v="9"/>
    <x v="13"/>
    <x v="124"/>
    <x v="42"/>
    <x v="56"/>
    <x v="55"/>
    <x v="38"/>
    <x v="36"/>
    <x v="1"/>
    <x v="3"/>
    <x v="498"/>
    <x v="283"/>
    <x v="504"/>
    <x v="685"/>
    <x v="623"/>
    <x v="597"/>
    <x v="0"/>
    <x v="127"/>
    <x v="335"/>
    <x v="390"/>
    <x v="390"/>
    <x v="39"/>
    <x v="4"/>
    <x v="1"/>
    <x v="87"/>
    <x v="198"/>
  </r>
  <r>
    <x v="1"/>
    <x v="0"/>
    <x v="1"/>
    <x v="10"/>
    <x v="5"/>
    <x v="9"/>
    <x v="13"/>
    <x v="183"/>
    <x v="42"/>
    <x v="56"/>
    <x v="50"/>
    <x v="30"/>
    <x v="30"/>
    <x v="1"/>
    <x v="4"/>
    <x v="684"/>
    <x v="755"/>
    <x v="0"/>
    <x v="0"/>
    <x v="366"/>
    <x v="336"/>
    <x v="4"/>
    <x v="581"/>
    <x v="423"/>
    <x v="477"/>
    <x v="477"/>
    <x v="39"/>
    <x v="4"/>
    <x v="1"/>
    <x v="87"/>
    <x v="198"/>
  </r>
  <r>
    <x v="1"/>
    <x v="0"/>
    <x v="1"/>
    <x v="9"/>
    <x v="5"/>
    <x v="8"/>
    <x v="11"/>
    <x v="196"/>
    <x v="41"/>
    <x v="57"/>
    <x v="49"/>
    <x v="37"/>
    <x v="36"/>
    <x v="0"/>
    <x v="1"/>
    <x v="126"/>
    <x v="304"/>
    <x v="575"/>
    <x v="192"/>
    <x v="587"/>
    <x v="579"/>
    <x v="0"/>
    <x v="164"/>
    <x v="423"/>
    <x v="337"/>
    <x v="337"/>
    <x v="39"/>
    <x v="4"/>
    <x v="1"/>
    <x v="87"/>
    <x v="198"/>
  </r>
  <r>
    <x v="1"/>
    <x v="0"/>
    <x v="0"/>
    <x v="18"/>
    <x v="7"/>
    <x v="17"/>
    <x v="21"/>
    <x v="2"/>
    <x v="27"/>
    <x v="56"/>
    <x v="48"/>
    <x v="26"/>
    <x v="27"/>
    <x v="1"/>
    <x v="4"/>
    <x v="264"/>
    <x v="66"/>
    <x v="392"/>
    <x v="453"/>
    <x v="165"/>
    <x v="166"/>
    <x v="0"/>
    <x v="362"/>
    <x v="395"/>
    <x v="450"/>
    <x v="450"/>
    <x v="39"/>
    <x v="4"/>
    <x v="1"/>
    <x v="87"/>
    <x v="198"/>
  </r>
  <r>
    <x v="1"/>
    <x v="0"/>
    <x v="1"/>
    <x v="9"/>
    <x v="5"/>
    <x v="8"/>
    <x v="10"/>
    <x v="3"/>
    <x v="41"/>
    <x v="58"/>
    <x v="55"/>
    <x v="36"/>
    <x v="35"/>
    <x v="0"/>
    <x v="1"/>
    <x v="176"/>
    <x v="172"/>
    <x v="395"/>
    <x v="268"/>
    <x v="540"/>
    <x v="528"/>
    <x v="0"/>
    <x v="213"/>
    <x v="423"/>
    <x v="477"/>
    <x v="477"/>
    <x v="39"/>
    <x v="4"/>
    <x v="1"/>
    <x v="87"/>
    <x v="198"/>
  </r>
  <r>
    <x v="1"/>
    <x v="0"/>
    <x v="1"/>
    <x v="9"/>
    <x v="5"/>
    <x v="8"/>
    <x v="10"/>
    <x v="84"/>
    <x v="41"/>
    <x v="58"/>
    <x v="60"/>
    <x v="36"/>
    <x v="34"/>
    <x v="0"/>
    <x v="1"/>
    <x v="253"/>
    <x v="150"/>
    <x v="358"/>
    <x v="386"/>
    <x v="540"/>
    <x v="488"/>
    <x v="0"/>
    <x v="54"/>
    <x v="230"/>
    <x v="264"/>
    <x v="264"/>
    <x v="39"/>
    <x v="4"/>
    <x v="1"/>
    <x v="87"/>
    <x v="198"/>
  </r>
  <r>
    <x v="1"/>
    <x v="0"/>
    <x v="1"/>
    <x v="9"/>
    <x v="5"/>
    <x v="8"/>
    <x v="10"/>
    <x v="64"/>
    <x v="41"/>
    <x v="57"/>
    <x v="64"/>
    <x v="37"/>
    <x v="36"/>
    <x v="1"/>
    <x v="1"/>
    <x v="398"/>
    <x v="216"/>
    <x v="422"/>
    <x v="569"/>
    <x v="587"/>
    <x v="579"/>
    <x v="0"/>
    <x v="137"/>
    <x v="423"/>
    <x v="477"/>
    <x v="477"/>
    <x v="39"/>
    <x v="4"/>
    <x v="1"/>
    <x v="87"/>
    <x v="198"/>
  </r>
  <r>
    <x v="1"/>
    <x v="0"/>
    <x v="1"/>
    <x v="9"/>
    <x v="5"/>
    <x v="8"/>
    <x v="10"/>
    <x v="22"/>
    <x v="41"/>
    <x v="59"/>
    <x v="60"/>
    <x v="36"/>
    <x v="36"/>
    <x v="0"/>
    <x v="1"/>
    <x v="125"/>
    <x v="137"/>
    <x v="344"/>
    <x v="191"/>
    <x v="520"/>
    <x v="544"/>
    <x v="0"/>
    <x v="185"/>
    <x v="423"/>
    <x v="477"/>
    <x v="477"/>
    <x v="39"/>
    <x v="4"/>
    <x v="1"/>
    <x v="87"/>
    <x v="198"/>
  </r>
  <r>
    <x v="1"/>
    <x v="0"/>
    <x v="1"/>
    <x v="9"/>
    <x v="5"/>
    <x v="8"/>
    <x v="10"/>
    <x v="118"/>
    <x v="41"/>
    <x v="57"/>
    <x v="50"/>
    <x v="35"/>
    <x v="33"/>
    <x v="1"/>
    <x v="1"/>
    <x v="372"/>
    <x v="416"/>
    <x v="804"/>
    <x v="549"/>
    <x v="532"/>
    <x v="465"/>
    <x v="0"/>
    <x v="288"/>
    <x v="423"/>
    <x v="477"/>
    <x v="477"/>
    <x v="39"/>
    <x v="4"/>
    <x v="1"/>
    <x v="87"/>
    <x v="198"/>
  </r>
  <r>
    <x v="1"/>
    <x v="0"/>
    <x v="1"/>
    <x v="9"/>
    <x v="5"/>
    <x v="8"/>
    <x v="10"/>
    <x v="52"/>
    <x v="41"/>
    <x v="60"/>
    <x v="57"/>
    <x v="39"/>
    <x v="37"/>
    <x v="0"/>
    <x v="1"/>
    <x v="257"/>
    <x v="495"/>
    <x v="823"/>
    <x v="377"/>
    <x v="588"/>
    <x v="558"/>
    <x v="0"/>
    <x v="78"/>
    <x v="218"/>
    <x v="252"/>
    <x v="252"/>
    <x v="39"/>
    <x v="4"/>
    <x v="1"/>
    <x v="87"/>
    <x v="198"/>
  </r>
  <r>
    <x v="1"/>
    <x v="0"/>
    <x v="1"/>
    <x v="9"/>
    <x v="5"/>
    <x v="8"/>
    <x v="10"/>
    <x v="66"/>
    <x v="41"/>
    <x v="60"/>
    <x v="57"/>
    <x v="36"/>
    <x v="35"/>
    <x v="0"/>
    <x v="1"/>
    <x v="99"/>
    <x v="317"/>
    <x v="625"/>
    <x v="154"/>
    <x v="491"/>
    <x v="480"/>
    <x v="0"/>
    <x v="333"/>
    <x v="423"/>
    <x v="477"/>
    <x v="477"/>
    <x v="39"/>
    <x v="4"/>
    <x v="1"/>
    <x v="87"/>
    <x v="198"/>
  </r>
  <r>
    <x v="1"/>
    <x v="0"/>
    <x v="1"/>
    <x v="9"/>
    <x v="5"/>
    <x v="8"/>
    <x v="11"/>
    <x v="160"/>
    <x v="41"/>
    <x v="60"/>
    <x v="58"/>
    <x v="30"/>
    <x v="31"/>
    <x v="0"/>
    <x v="1"/>
    <x v="285"/>
    <x v="147"/>
    <x v="492"/>
    <x v="456"/>
    <x v="244"/>
    <x v="264"/>
    <x v="0"/>
    <x v="63"/>
    <x v="423"/>
    <x v="477"/>
    <x v="477"/>
    <x v="39"/>
    <x v="4"/>
    <x v="1"/>
    <x v="87"/>
    <x v="198"/>
  </r>
  <r>
    <x v="1"/>
    <x v="0"/>
    <x v="1"/>
    <x v="9"/>
    <x v="5"/>
    <x v="8"/>
    <x v="11"/>
    <x v="264"/>
    <x v="41"/>
    <x v="57"/>
    <x v="59"/>
    <x v="30"/>
    <x v="31"/>
    <x v="1"/>
    <x v="1"/>
    <x v="449"/>
    <x v="110"/>
    <x v="409"/>
    <x v="660"/>
    <x v="332"/>
    <x v="364"/>
    <x v="0"/>
    <x v="147"/>
    <x v="265"/>
    <x v="300"/>
    <x v="300"/>
    <x v="39"/>
    <x v="4"/>
    <x v="1"/>
    <x v="87"/>
    <x v="198"/>
  </r>
  <r>
    <x v="1"/>
    <x v="0"/>
    <x v="1"/>
    <x v="9"/>
    <x v="5"/>
    <x v="8"/>
    <x v="10"/>
    <x v="19"/>
    <x v="41"/>
    <x v="57"/>
    <x v="65"/>
    <x v="32"/>
    <x v="32"/>
    <x v="1"/>
    <x v="3"/>
    <x v="134"/>
    <x v="295"/>
    <x v="692"/>
    <x v="216"/>
    <x v="431"/>
    <x v="419"/>
    <x v="0"/>
    <x v="151"/>
    <x v="423"/>
    <x v="477"/>
    <x v="477"/>
    <x v="39"/>
    <x v="4"/>
    <x v="1"/>
    <x v="87"/>
    <x v="198"/>
  </r>
  <r>
    <x v="1"/>
    <x v="0"/>
    <x v="1"/>
    <x v="9"/>
    <x v="5"/>
    <x v="8"/>
    <x v="10"/>
    <x v="12"/>
    <x v="41"/>
    <x v="61"/>
    <x v="58"/>
    <x v="35"/>
    <x v="35"/>
    <x v="0"/>
    <x v="1"/>
    <x v="336"/>
    <x v="320"/>
    <x v="677"/>
    <x v="501"/>
    <x v="412"/>
    <x v="456"/>
    <x v="0"/>
    <x v="239"/>
    <x v="423"/>
    <x v="477"/>
    <x v="477"/>
    <x v="39"/>
    <x v="4"/>
    <x v="1"/>
    <x v="87"/>
    <x v="198"/>
  </r>
  <r>
    <x v="1"/>
    <x v="0"/>
    <x v="1"/>
    <x v="9"/>
    <x v="5"/>
    <x v="8"/>
    <x v="10"/>
    <x v="71"/>
    <x v="41"/>
    <x v="57"/>
    <x v="55"/>
    <x v="33"/>
    <x v="34"/>
    <x v="1"/>
    <x v="3"/>
    <x v="146"/>
    <x v="260"/>
    <x v="586"/>
    <x v="244"/>
    <x v="485"/>
    <x v="513"/>
    <x v="1"/>
    <x v="77"/>
    <x v="423"/>
    <x v="477"/>
    <x v="477"/>
    <x v="39"/>
    <x v="4"/>
    <x v="1"/>
    <x v="87"/>
    <x v="198"/>
  </r>
  <r>
    <x v="1"/>
    <x v="0"/>
    <x v="1"/>
    <x v="9"/>
    <x v="5"/>
    <x v="8"/>
    <x v="10"/>
    <x v="23"/>
    <x v="41"/>
    <x v="61"/>
    <x v="55"/>
    <x v="35"/>
    <x v="34"/>
    <x v="0"/>
    <x v="1"/>
    <x v="183"/>
    <x v="307"/>
    <x v="645"/>
    <x v="285"/>
    <x v="412"/>
    <x v="403"/>
    <x v="0"/>
    <x v="287"/>
    <x v="423"/>
    <x v="477"/>
    <x v="477"/>
    <x v="39"/>
    <x v="4"/>
    <x v="1"/>
    <x v="87"/>
    <x v="198"/>
  </r>
  <r>
    <x v="1"/>
    <x v="0"/>
    <x v="1"/>
    <x v="9"/>
    <x v="5"/>
    <x v="8"/>
    <x v="10"/>
    <x v="102"/>
    <x v="41"/>
    <x v="57"/>
    <x v="55"/>
    <x v="29"/>
    <x v="30"/>
    <x v="1"/>
    <x v="3"/>
    <x v="334"/>
    <x v="100"/>
    <x v="413"/>
    <x v="522"/>
    <x v="281"/>
    <x v="306"/>
    <x v="0"/>
    <x v="27"/>
    <x v="248"/>
    <x v="282"/>
    <x v="282"/>
    <x v="39"/>
    <x v="4"/>
    <x v="1"/>
    <x v="87"/>
    <x v="12"/>
  </r>
  <r>
    <x v="1"/>
    <x v="0"/>
    <x v="1"/>
    <x v="9"/>
    <x v="5"/>
    <x v="8"/>
    <x v="10"/>
    <x v="94"/>
    <x v="41"/>
    <x v="61"/>
    <x v="57"/>
    <x v="35"/>
    <x v="34"/>
    <x v="0"/>
    <x v="1"/>
    <x v="104"/>
    <x v="359"/>
    <x v="737"/>
    <x v="163"/>
    <x v="412"/>
    <x v="403"/>
    <x v="0"/>
    <x v="220"/>
    <x v="240"/>
    <x v="274"/>
    <x v="274"/>
    <x v="39"/>
    <x v="4"/>
    <x v="1"/>
    <x v="87"/>
    <x v="198"/>
  </r>
  <r>
    <x v="1"/>
    <x v="0"/>
    <x v="1"/>
    <x v="9"/>
    <x v="5"/>
    <x v="8"/>
    <x v="10"/>
    <x v="99"/>
    <x v="41"/>
    <x v="61"/>
    <x v="58"/>
    <x v="36"/>
    <x v="36"/>
    <x v="0"/>
    <x v="1"/>
    <x v="181"/>
    <x v="209"/>
    <x v="440"/>
    <x v="276"/>
    <x v="457"/>
    <x v="498"/>
    <x v="0"/>
    <x v="86"/>
    <x v="245"/>
    <x v="279"/>
    <x v="279"/>
    <x v="39"/>
    <x v="4"/>
    <x v="1"/>
    <x v="87"/>
    <x v="198"/>
  </r>
  <r>
    <x v="1"/>
    <x v="0"/>
    <x v="1"/>
    <x v="9"/>
    <x v="5"/>
    <x v="8"/>
    <x v="11"/>
    <x v="190"/>
    <x v="41"/>
    <x v="61"/>
    <x v="58"/>
    <x v="27"/>
    <x v="29"/>
    <x v="0"/>
    <x v="1"/>
    <x v="120"/>
    <x v="246"/>
    <x v="758"/>
    <x v="204"/>
    <x v="95"/>
    <x v="133"/>
    <x v="0"/>
    <x v="238"/>
    <x v="423"/>
    <x v="331"/>
    <x v="331"/>
    <x v="39"/>
    <x v="4"/>
    <x v="1"/>
    <x v="87"/>
    <x v="198"/>
  </r>
  <r>
    <x v="1"/>
    <x v="0"/>
    <x v="1"/>
    <x v="9"/>
    <x v="5"/>
    <x v="8"/>
    <x v="11"/>
    <x v="242"/>
    <x v="41"/>
    <x v="61"/>
    <x v="56"/>
    <x v="36"/>
    <x v="35"/>
    <x v="0"/>
    <x v="1"/>
    <x v="101"/>
    <x v="403"/>
    <x v="769"/>
    <x v="158"/>
    <x v="457"/>
    <x v="456"/>
    <x v="0"/>
    <x v="581"/>
    <x v="423"/>
    <x v="477"/>
    <x v="477"/>
    <x v="39"/>
    <x v="4"/>
    <x v="1"/>
    <x v="87"/>
    <x v="198"/>
  </r>
  <r>
    <x v="1"/>
    <x v="0"/>
    <x v="1"/>
    <x v="9"/>
    <x v="5"/>
    <x v="8"/>
    <x v="11"/>
    <x v="261"/>
    <x v="41"/>
    <x v="61"/>
    <x v="55"/>
    <x v="35"/>
    <x v="35"/>
    <x v="0"/>
    <x v="1"/>
    <x v="88"/>
    <x v="426"/>
    <x v="812"/>
    <x v="138"/>
    <x v="412"/>
    <x v="456"/>
    <x v="0"/>
    <x v="282"/>
    <x v="262"/>
    <x v="297"/>
    <x v="297"/>
    <x v="39"/>
    <x v="4"/>
    <x v="1"/>
    <x v="87"/>
    <x v="198"/>
  </r>
  <r>
    <x v="1"/>
    <x v="0"/>
    <x v="1"/>
    <x v="9"/>
    <x v="5"/>
    <x v="8"/>
    <x v="11"/>
    <x v="255"/>
    <x v="41"/>
    <x v="57"/>
    <x v="49"/>
    <x v="30"/>
    <x v="31"/>
    <x v="1"/>
    <x v="3"/>
    <x v="184"/>
    <x v="145"/>
    <x v="487"/>
    <x v="313"/>
    <x v="332"/>
    <x v="364"/>
    <x v="0"/>
    <x v="66"/>
    <x v="257"/>
    <x v="291"/>
    <x v="291"/>
    <x v="39"/>
    <x v="4"/>
    <x v="1"/>
    <x v="87"/>
    <x v="198"/>
  </r>
  <r>
    <x v="1"/>
    <x v="0"/>
    <x v="1"/>
    <x v="10"/>
    <x v="5"/>
    <x v="9"/>
    <x v="13"/>
    <x v="184"/>
    <x v="42"/>
    <x v="57"/>
    <x v="55"/>
    <x v="31"/>
    <x v="31"/>
    <x v="1"/>
    <x v="1"/>
    <x v="684"/>
    <x v="755"/>
    <x v="0"/>
    <x v="0"/>
    <x v="382"/>
    <x v="364"/>
    <x v="4"/>
    <x v="581"/>
    <x v="423"/>
    <x v="477"/>
    <x v="477"/>
    <x v="39"/>
    <x v="4"/>
    <x v="1"/>
    <x v="87"/>
    <x v="198"/>
  </r>
  <r>
    <x v="1"/>
    <x v="0"/>
    <x v="1"/>
    <x v="10"/>
    <x v="5"/>
    <x v="9"/>
    <x v="12"/>
    <x v="40"/>
    <x v="42"/>
    <x v="57"/>
    <x v="54"/>
    <x v="29"/>
    <x v="30"/>
    <x v="1"/>
    <x v="4"/>
    <x v="239"/>
    <x v="184"/>
    <x v="593"/>
    <x v="406"/>
    <x v="281"/>
    <x v="306"/>
    <x v="0"/>
    <x v="55"/>
    <x v="423"/>
    <x v="477"/>
    <x v="477"/>
    <x v="39"/>
    <x v="4"/>
    <x v="1"/>
    <x v="87"/>
    <x v="198"/>
  </r>
  <r>
    <x v="1"/>
    <x v="0"/>
    <x v="1"/>
    <x v="9"/>
    <x v="5"/>
    <x v="8"/>
    <x v="10"/>
    <x v="46"/>
    <x v="41"/>
    <x v="62"/>
    <x v="64"/>
    <x v="39"/>
    <x v="38"/>
    <x v="0"/>
    <x v="1"/>
    <x v="329"/>
    <x v="95"/>
    <x v="236"/>
    <x v="474"/>
    <x v="557"/>
    <x v="552"/>
    <x v="1"/>
    <x v="77"/>
    <x v="212"/>
    <x v="246"/>
    <x v="246"/>
    <x v="39"/>
    <x v="4"/>
    <x v="1"/>
    <x v="87"/>
    <x v="198"/>
  </r>
  <r>
    <x v="1"/>
    <x v="0"/>
    <x v="1"/>
    <x v="10"/>
    <x v="5"/>
    <x v="9"/>
    <x v="12"/>
    <x v="62"/>
    <x v="42"/>
    <x v="57"/>
    <x v="51"/>
    <x v="30"/>
    <x v="31"/>
    <x v="1"/>
    <x v="4"/>
    <x v="124"/>
    <x v="232"/>
    <x v="636"/>
    <x v="202"/>
    <x v="332"/>
    <x v="364"/>
    <x v="2"/>
    <x v="348"/>
    <x v="423"/>
    <x v="477"/>
    <x v="477"/>
    <x v="24"/>
    <x v="4"/>
    <x v="1"/>
    <x v="87"/>
    <x v="198"/>
  </r>
  <r>
    <x v="1"/>
    <x v="0"/>
    <x v="1"/>
    <x v="9"/>
    <x v="5"/>
    <x v="8"/>
    <x v="10"/>
    <x v="70"/>
    <x v="41"/>
    <x v="62"/>
    <x v="68"/>
    <x v="37"/>
    <x v="35"/>
    <x v="0"/>
    <x v="1"/>
    <x v="232"/>
    <x v="286"/>
    <x v="534"/>
    <x v="355"/>
    <x v="478"/>
    <x v="427"/>
    <x v="0"/>
    <x v="217"/>
    <x v="423"/>
    <x v="477"/>
    <x v="477"/>
    <x v="39"/>
    <x v="4"/>
    <x v="1"/>
    <x v="87"/>
    <x v="198"/>
  </r>
  <r>
    <x v="1"/>
    <x v="0"/>
    <x v="1"/>
    <x v="9"/>
    <x v="5"/>
    <x v="8"/>
    <x v="11"/>
    <x v="139"/>
    <x v="41"/>
    <x v="62"/>
    <x v="60"/>
    <x v="39"/>
    <x v="40"/>
    <x v="0"/>
    <x v="1"/>
    <x v="343"/>
    <x v="86"/>
    <x v="228"/>
    <x v="496"/>
    <x v="557"/>
    <x v="600"/>
    <x v="0"/>
    <x v="118"/>
    <x v="423"/>
    <x v="477"/>
    <x v="477"/>
    <x v="39"/>
    <x v="4"/>
    <x v="1"/>
    <x v="87"/>
    <x v="198"/>
  </r>
  <r>
    <x v="1"/>
    <x v="0"/>
    <x v="1"/>
    <x v="10"/>
    <x v="5"/>
    <x v="9"/>
    <x v="13"/>
    <x v="132"/>
    <x v="42"/>
    <x v="57"/>
    <x v="59"/>
    <x v="33"/>
    <x v="33"/>
    <x v="1"/>
    <x v="4"/>
    <x v="242"/>
    <x v="183"/>
    <x v="465"/>
    <x v="388"/>
    <x v="485"/>
    <x v="465"/>
    <x v="1"/>
    <x v="123"/>
    <x v="354"/>
    <x v="409"/>
    <x v="409"/>
    <x v="35"/>
    <x v="4"/>
    <x v="1"/>
    <x v="87"/>
    <x v="30"/>
  </r>
  <r>
    <x v="1"/>
    <x v="0"/>
    <x v="1"/>
    <x v="9"/>
    <x v="5"/>
    <x v="8"/>
    <x v="11"/>
    <x v="154"/>
    <x v="41"/>
    <x v="62"/>
    <x v="64"/>
    <x v="38"/>
    <x v="38"/>
    <x v="0"/>
    <x v="1"/>
    <x v="446"/>
    <x v="250"/>
    <x v="457"/>
    <x v="632"/>
    <x v="523"/>
    <x v="552"/>
    <x v="0"/>
    <x v="240"/>
    <x v="423"/>
    <x v="477"/>
    <x v="477"/>
    <x v="39"/>
    <x v="4"/>
    <x v="1"/>
    <x v="87"/>
    <x v="198"/>
  </r>
  <r>
    <x v="1"/>
    <x v="0"/>
    <x v="1"/>
    <x v="9"/>
    <x v="5"/>
    <x v="8"/>
    <x v="11"/>
    <x v="156"/>
    <x v="41"/>
    <x v="62"/>
    <x v="54"/>
    <x v="32"/>
    <x v="33"/>
    <x v="0"/>
    <x v="1"/>
    <x v="263"/>
    <x v="309"/>
    <x v="711"/>
    <x v="419"/>
    <x v="282"/>
    <x v="319"/>
    <x v="1"/>
    <x v="237"/>
    <x v="423"/>
    <x v="477"/>
    <x v="477"/>
    <x v="39"/>
    <x v="4"/>
    <x v="1"/>
    <x v="87"/>
    <x v="198"/>
  </r>
  <r>
    <x v="1"/>
    <x v="0"/>
    <x v="1"/>
    <x v="10"/>
    <x v="5"/>
    <x v="9"/>
    <x v="13"/>
    <x v="147"/>
    <x v="42"/>
    <x v="57"/>
    <x v="54"/>
    <x v="29"/>
    <x v="30"/>
    <x v="1"/>
    <x v="4"/>
    <x v="327"/>
    <x v="47"/>
    <x v="229"/>
    <x v="517"/>
    <x v="281"/>
    <x v="306"/>
    <x v="0"/>
    <x v="97"/>
    <x v="369"/>
    <x v="424"/>
    <x v="424"/>
    <x v="39"/>
    <x v="4"/>
    <x v="1"/>
    <x v="87"/>
    <x v="198"/>
  </r>
  <r>
    <x v="1"/>
    <x v="0"/>
    <x v="1"/>
    <x v="10"/>
    <x v="5"/>
    <x v="9"/>
    <x v="13"/>
    <x v="205"/>
    <x v="42"/>
    <x v="57"/>
    <x v="55"/>
    <x v="30"/>
    <x v="29"/>
    <x v="1"/>
    <x v="4"/>
    <x v="684"/>
    <x v="755"/>
    <x v="0"/>
    <x v="0"/>
    <x v="332"/>
    <x v="246"/>
    <x v="4"/>
    <x v="581"/>
    <x v="423"/>
    <x v="477"/>
    <x v="477"/>
    <x v="39"/>
    <x v="4"/>
    <x v="1"/>
    <x v="87"/>
    <x v="198"/>
  </r>
  <r>
    <x v="1"/>
    <x v="0"/>
    <x v="1"/>
    <x v="9"/>
    <x v="5"/>
    <x v="8"/>
    <x v="10"/>
    <x v="1"/>
    <x v="41"/>
    <x v="63"/>
    <x v="70"/>
    <x v="42"/>
    <x v="39"/>
    <x v="0"/>
    <x v="1"/>
    <x v="162"/>
    <x v="539"/>
    <x v="833"/>
    <x v="234"/>
    <x v="609"/>
    <x v="564"/>
    <x v="1"/>
    <x v="270"/>
    <x v="423"/>
    <x v="477"/>
    <x v="477"/>
    <x v="0"/>
    <x v="4"/>
    <x v="1"/>
    <x v="87"/>
    <x v="198"/>
  </r>
  <r>
    <x v="1"/>
    <x v="0"/>
    <x v="1"/>
    <x v="10"/>
    <x v="5"/>
    <x v="9"/>
    <x v="13"/>
    <x v="224"/>
    <x v="42"/>
    <x v="57"/>
    <x v="62"/>
    <x v="29"/>
    <x v="29"/>
    <x v="1"/>
    <x v="4"/>
    <x v="191"/>
    <x v="234"/>
    <x v="682"/>
    <x v="338"/>
    <x v="281"/>
    <x v="246"/>
    <x v="0"/>
    <x v="99"/>
    <x v="337"/>
    <x v="392"/>
    <x v="392"/>
    <x v="39"/>
    <x v="4"/>
    <x v="1"/>
    <x v="87"/>
    <x v="198"/>
  </r>
  <r>
    <x v="1"/>
    <x v="0"/>
    <x v="1"/>
    <x v="9"/>
    <x v="5"/>
    <x v="8"/>
    <x v="11"/>
    <x v="210"/>
    <x v="41"/>
    <x v="58"/>
    <x v="54"/>
    <x v="36"/>
    <x v="38"/>
    <x v="1"/>
    <x v="1"/>
    <x v="435"/>
    <x v="380"/>
    <x v="748"/>
    <x v="631"/>
    <x v="540"/>
    <x v="609"/>
    <x v="0"/>
    <x v="101"/>
    <x v="423"/>
    <x v="477"/>
    <x v="477"/>
    <x v="39"/>
    <x v="4"/>
    <x v="1"/>
    <x v="87"/>
    <x v="198"/>
  </r>
  <r>
    <x v="1"/>
    <x v="0"/>
    <x v="1"/>
    <x v="9"/>
    <x v="5"/>
    <x v="8"/>
    <x v="10"/>
    <x v="53"/>
    <x v="41"/>
    <x v="63"/>
    <x v="60"/>
    <x v="33"/>
    <x v="33"/>
    <x v="0"/>
    <x v="1"/>
    <x v="168"/>
    <x v="336"/>
    <x v="730"/>
    <x v="266"/>
    <x v="304"/>
    <x v="286"/>
    <x v="0"/>
    <x v="133"/>
    <x v="219"/>
    <x v="253"/>
    <x v="253"/>
    <x v="39"/>
    <x v="4"/>
    <x v="1"/>
    <x v="87"/>
    <x v="198"/>
  </r>
  <r>
    <x v="1"/>
    <x v="0"/>
    <x v="1"/>
    <x v="9"/>
    <x v="5"/>
    <x v="8"/>
    <x v="11"/>
    <x v="132"/>
    <x v="41"/>
    <x v="63"/>
    <x v="63"/>
    <x v="43"/>
    <x v="41"/>
    <x v="0"/>
    <x v="1"/>
    <x v="379"/>
    <x v="471"/>
    <x v="752"/>
    <x v="523"/>
    <x v="628"/>
    <x v="608"/>
    <x v="0"/>
    <x v="263"/>
    <x v="423"/>
    <x v="477"/>
    <x v="477"/>
    <x v="39"/>
    <x v="4"/>
    <x v="1"/>
    <x v="87"/>
    <x v="198"/>
  </r>
  <r>
    <x v="1"/>
    <x v="0"/>
    <x v="1"/>
    <x v="9"/>
    <x v="5"/>
    <x v="8"/>
    <x v="10"/>
    <x v="13"/>
    <x v="41"/>
    <x v="58"/>
    <x v="55"/>
    <x v="32"/>
    <x v="32"/>
    <x v="1"/>
    <x v="3"/>
    <x v="97"/>
    <x v="390"/>
    <x v="803"/>
    <x v="155"/>
    <x v="402"/>
    <x v="384"/>
    <x v="0"/>
    <x v="200"/>
    <x v="423"/>
    <x v="477"/>
    <x v="477"/>
    <x v="39"/>
    <x v="4"/>
    <x v="1"/>
    <x v="87"/>
    <x v="198"/>
  </r>
  <r>
    <x v="1"/>
    <x v="0"/>
    <x v="1"/>
    <x v="9"/>
    <x v="5"/>
    <x v="8"/>
    <x v="11"/>
    <x v="138"/>
    <x v="41"/>
    <x v="63"/>
    <x v="60"/>
    <x v="41"/>
    <x v="39"/>
    <x v="0"/>
    <x v="1"/>
    <x v="235"/>
    <x v="438"/>
    <x v="727"/>
    <x v="336"/>
    <x v="589"/>
    <x v="564"/>
    <x v="0"/>
    <x v="122"/>
    <x v="423"/>
    <x v="477"/>
    <x v="477"/>
    <x v="39"/>
    <x v="4"/>
    <x v="1"/>
    <x v="87"/>
    <x v="198"/>
  </r>
  <r>
    <x v="1"/>
    <x v="0"/>
    <x v="1"/>
    <x v="9"/>
    <x v="5"/>
    <x v="8"/>
    <x v="10"/>
    <x v="120"/>
    <x v="41"/>
    <x v="58"/>
    <x v="54"/>
    <x v="25"/>
    <x v="28"/>
    <x v="1"/>
    <x v="4"/>
    <x v="142"/>
    <x v="63"/>
    <x v="368"/>
    <x v="265"/>
    <x v="82"/>
    <x v="161"/>
    <x v="0"/>
    <x v="110"/>
    <x v="423"/>
    <x v="477"/>
    <x v="477"/>
    <x v="39"/>
    <x v="4"/>
    <x v="1"/>
    <x v="87"/>
    <x v="198"/>
  </r>
  <r>
    <x v="1"/>
    <x v="0"/>
    <x v="1"/>
    <x v="10"/>
    <x v="5"/>
    <x v="9"/>
    <x v="13"/>
    <x v="197"/>
    <x v="42"/>
    <x v="58"/>
    <x v="56"/>
    <x v="30"/>
    <x v="30"/>
    <x v="1"/>
    <x v="3"/>
    <x v="684"/>
    <x v="755"/>
    <x v="0"/>
    <x v="0"/>
    <x v="305"/>
    <x v="269"/>
    <x v="4"/>
    <x v="581"/>
    <x v="423"/>
    <x v="477"/>
    <x v="477"/>
    <x v="39"/>
    <x v="4"/>
    <x v="1"/>
    <x v="87"/>
    <x v="198"/>
  </r>
  <r>
    <x v="1"/>
    <x v="0"/>
    <x v="1"/>
    <x v="9"/>
    <x v="5"/>
    <x v="8"/>
    <x v="10"/>
    <x v="7"/>
    <x v="41"/>
    <x v="64"/>
    <x v="60"/>
    <x v="35"/>
    <x v="35"/>
    <x v="0"/>
    <x v="1"/>
    <x v="220"/>
    <x v="190"/>
    <x v="451"/>
    <x v="352"/>
    <x v="322"/>
    <x v="365"/>
    <x v="1"/>
    <x v="85"/>
    <x v="423"/>
    <x v="477"/>
    <x v="477"/>
    <x v="1"/>
    <x v="4"/>
    <x v="1"/>
    <x v="87"/>
    <x v="198"/>
  </r>
  <r>
    <x v="1"/>
    <x v="0"/>
    <x v="1"/>
    <x v="10"/>
    <x v="5"/>
    <x v="9"/>
    <x v="12"/>
    <x v="28"/>
    <x v="42"/>
    <x v="58"/>
    <x v="59"/>
    <x v="35"/>
    <x v="34"/>
    <x v="1"/>
    <x v="4"/>
    <x v="237"/>
    <x v="81"/>
    <x v="269"/>
    <x v="374"/>
    <x v="501"/>
    <x v="488"/>
    <x v="0"/>
    <x v="290"/>
    <x v="423"/>
    <x v="477"/>
    <x v="477"/>
    <x v="39"/>
    <x v="4"/>
    <x v="1"/>
    <x v="87"/>
    <x v="198"/>
  </r>
  <r>
    <x v="1"/>
    <x v="0"/>
    <x v="1"/>
    <x v="10"/>
    <x v="5"/>
    <x v="9"/>
    <x v="12"/>
    <x v="32"/>
    <x v="42"/>
    <x v="58"/>
    <x v="55"/>
    <x v="23"/>
    <x v="24"/>
    <x v="1"/>
    <x v="4"/>
    <x v="145"/>
    <x v="56"/>
    <x v="386"/>
    <x v="284"/>
    <x v="33"/>
    <x v="21"/>
    <x v="0"/>
    <x v="22"/>
    <x v="423"/>
    <x v="477"/>
    <x v="477"/>
    <x v="39"/>
    <x v="4"/>
    <x v="1"/>
    <x v="87"/>
    <x v="198"/>
  </r>
  <r>
    <x v="1"/>
    <x v="0"/>
    <x v="1"/>
    <x v="10"/>
    <x v="5"/>
    <x v="9"/>
    <x v="12"/>
    <x v="33"/>
    <x v="42"/>
    <x v="58"/>
    <x v="58"/>
    <x v="29"/>
    <x v="30"/>
    <x v="1"/>
    <x v="4"/>
    <x v="121"/>
    <x v="131"/>
    <x v="498"/>
    <x v="198"/>
    <x v="255"/>
    <x v="269"/>
    <x v="0"/>
    <x v="134"/>
    <x v="423"/>
    <x v="477"/>
    <x v="477"/>
    <x v="39"/>
    <x v="4"/>
    <x v="1"/>
    <x v="87"/>
    <x v="198"/>
  </r>
  <r>
    <x v="1"/>
    <x v="0"/>
    <x v="1"/>
    <x v="10"/>
    <x v="5"/>
    <x v="9"/>
    <x v="13"/>
    <x v="152"/>
    <x v="42"/>
    <x v="58"/>
    <x v="52"/>
    <x v="26"/>
    <x v="27"/>
    <x v="1"/>
    <x v="4"/>
    <x v="219"/>
    <x v="174"/>
    <x v="689"/>
    <x v="399"/>
    <x v="119"/>
    <x v="117"/>
    <x v="0"/>
    <x v="59"/>
    <x v="374"/>
    <x v="429"/>
    <x v="429"/>
    <x v="39"/>
    <x v="4"/>
    <x v="1"/>
    <x v="87"/>
    <x v="198"/>
  </r>
  <r>
    <x v="1"/>
    <x v="0"/>
    <x v="1"/>
    <x v="9"/>
    <x v="5"/>
    <x v="8"/>
    <x v="10"/>
    <x v="47"/>
    <x v="41"/>
    <x v="59"/>
    <x v="55"/>
    <x v="35"/>
    <x v="33"/>
    <x v="1"/>
    <x v="1"/>
    <x v="377"/>
    <x v="430"/>
    <x v="817"/>
    <x v="552"/>
    <x v="472"/>
    <x v="411"/>
    <x v="1"/>
    <x v="132"/>
    <x v="213"/>
    <x v="247"/>
    <x v="247"/>
    <x v="39"/>
    <x v="4"/>
    <x v="1"/>
    <x v="87"/>
    <x v="198"/>
  </r>
  <r>
    <x v="1"/>
    <x v="0"/>
    <x v="1"/>
    <x v="9"/>
    <x v="5"/>
    <x v="8"/>
    <x v="11"/>
    <x v="151"/>
    <x v="41"/>
    <x v="59"/>
    <x v="56"/>
    <x v="30"/>
    <x v="30"/>
    <x v="1"/>
    <x v="3"/>
    <x v="228"/>
    <x v="363"/>
    <x v="808"/>
    <x v="380"/>
    <x v="272"/>
    <x v="242"/>
    <x v="0"/>
    <x v="92"/>
    <x v="423"/>
    <x v="477"/>
    <x v="477"/>
    <x v="39"/>
    <x v="4"/>
    <x v="1"/>
    <x v="87"/>
    <x v="198"/>
  </r>
  <r>
    <x v="1"/>
    <x v="0"/>
    <x v="1"/>
    <x v="9"/>
    <x v="5"/>
    <x v="8"/>
    <x v="10"/>
    <x v="80"/>
    <x v="41"/>
    <x v="59"/>
    <x v="57"/>
    <x v="29"/>
    <x v="30"/>
    <x v="1"/>
    <x v="4"/>
    <x v="223"/>
    <x v="239"/>
    <x v="694"/>
    <x v="381"/>
    <x v="223"/>
    <x v="242"/>
    <x v="0"/>
    <x v="220"/>
    <x v="226"/>
    <x v="260"/>
    <x v="260"/>
    <x v="39"/>
    <x v="4"/>
    <x v="1"/>
    <x v="87"/>
    <x v="1"/>
  </r>
  <r>
    <x v="1"/>
    <x v="0"/>
    <x v="1"/>
    <x v="10"/>
    <x v="5"/>
    <x v="9"/>
    <x v="12"/>
    <x v="55"/>
    <x v="42"/>
    <x v="59"/>
    <x v="54"/>
    <x v="35"/>
    <x v="34"/>
    <x v="1"/>
    <x v="1"/>
    <x v="370"/>
    <x v="310"/>
    <x v="650"/>
    <x v="548"/>
    <x v="472"/>
    <x v="463"/>
    <x v="1"/>
    <x v="329"/>
    <x v="423"/>
    <x v="477"/>
    <x v="477"/>
    <x v="39"/>
    <x v="4"/>
    <x v="1"/>
    <x v="87"/>
    <x v="198"/>
  </r>
  <r>
    <x v="1"/>
    <x v="0"/>
    <x v="1"/>
    <x v="10"/>
    <x v="5"/>
    <x v="9"/>
    <x v="13"/>
    <x v="209"/>
    <x v="42"/>
    <x v="59"/>
    <x v="56"/>
    <x v="29"/>
    <x v="31"/>
    <x v="1"/>
    <x v="1"/>
    <x v="684"/>
    <x v="755"/>
    <x v="0"/>
    <x v="0"/>
    <x v="223"/>
    <x v="299"/>
    <x v="4"/>
    <x v="581"/>
    <x v="423"/>
    <x v="477"/>
    <x v="477"/>
    <x v="39"/>
    <x v="4"/>
    <x v="1"/>
    <x v="87"/>
    <x v="198"/>
  </r>
  <r>
    <x v="1"/>
    <x v="0"/>
    <x v="1"/>
    <x v="10"/>
    <x v="5"/>
    <x v="9"/>
    <x v="12"/>
    <x v="67"/>
    <x v="42"/>
    <x v="59"/>
    <x v="51"/>
    <x v="29"/>
    <x v="31"/>
    <x v="1"/>
    <x v="4"/>
    <x v="172"/>
    <x v="276"/>
    <x v="742"/>
    <x v="299"/>
    <x v="223"/>
    <x v="299"/>
    <x v="0"/>
    <x v="35"/>
    <x v="423"/>
    <x v="477"/>
    <x v="477"/>
    <x v="39"/>
    <x v="4"/>
    <x v="1"/>
    <x v="87"/>
    <x v="198"/>
  </r>
  <r>
    <x v="1"/>
    <x v="0"/>
    <x v="1"/>
    <x v="10"/>
    <x v="5"/>
    <x v="9"/>
    <x v="13"/>
    <x v="178"/>
    <x v="42"/>
    <x v="59"/>
    <x v="53"/>
    <x v="27"/>
    <x v="29"/>
    <x v="1"/>
    <x v="4"/>
    <x v="684"/>
    <x v="755"/>
    <x v="0"/>
    <x v="0"/>
    <x v="138"/>
    <x v="191"/>
    <x v="4"/>
    <x v="581"/>
    <x v="423"/>
    <x v="477"/>
    <x v="477"/>
    <x v="39"/>
    <x v="4"/>
    <x v="1"/>
    <x v="87"/>
    <x v="198"/>
  </r>
  <r>
    <x v="1"/>
    <x v="0"/>
    <x v="1"/>
    <x v="9"/>
    <x v="5"/>
    <x v="8"/>
    <x v="10"/>
    <x v="41"/>
    <x v="41"/>
    <x v="66"/>
    <x v="55"/>
    <x v="31"/>
    <x v="31"/>
    <x v="0"/>
    <x v="1"/>
    <x v="258"/>
    <x v="76"/>
    <x v="309"/>
    <x v="418"/>
    <x v="135"/>
    <x v="105"/>
    <x v="1"/>
    <x v="143"/>
    <x v="207"/>
    <x v="241"/>
    <x v="241"/>
    <x v="39"/>
    <x v="4"/>
    <x v="1"/>
    <x v="87"/>
    <x v="198"/>
  </r>
  <r>
    <x v="1"/>
    <x v="0"/>
    <x v="1"/>
    <x v="9"/>
    <x v="5"/>
    <x v="8"/>
    <x v="11"/>
    <x v="169"/>
    <x v="41"/>
    <x v="66"/>
    <x v="72"/>
    <x v="39"/>
    <x v="37"/>
    <x v="0"/>
    <x v="1"/>
    <x v="340"/>
    <x v="470"/>
    <x v="806"/>
    <x v="491"/>
    <x v="449"/>
    <x v="410"/>
    <x v="0"/>
    <x v="256"/>
    <x v="275"/>
    <x v="310"/>
    <x v="310"/>
    <x v="39"/>
    <x v="4"/>
    <x v="1"/>
    <x v="87"/>
    <x v="198"/>
  </r>
  <r>
    <x v="1"/>
    <x v="0"/>
    <x v="1"/>
    <x v="9"/>
    <x v="5"/>
    <x v="8"/>
    <x v="11"/>
    <x v="217"/>
    <x v="41"/>
    <x v="66"/>
    <x v="60"/>
    <x v="36"/>
    <x v="31"/>
    <x v="0"/>
    <x v="1"/>
    <x v="209"/>
    <x v="84"/>
    <x v="262"/>
    <x v="331"/>
    <x v="311"/>
    <x v="105"/>
    <x v="0"/>
    <x v="166"/>
    <x v="423"/>
    <x v="477"/>
    <x v="477"/>
    <x v="39"/>
    <x v="4"/>
    <x v="1"/>
    <x v="87"/>
    <x v="198"/>
  </r>
  <r>
    <x v="1"/>
    <x v="0"/>
    <x v="1"/>
    <x v="9"/>
    <x v="5"/>
    <x v="8"/>
    <x v="10"/>
    <x v="79"/>
    <x v="41"/>
    <x v="67"/>
    <x v="66"/>
    <x v="42"/>
    <x v="40"/>
    <x v="0"/>
    <x v="1"/>
    <x v="204"/>
    <x v="312"/>
    <x v="438"/>
    <x v="282"/>
    <x v="545"/>
    <x v="514"/>
    <x v="1"/>
    <x v="286"/>
    <x v="423"/>
    <x v="477"/>
    <x v="477"/>
    <x v="39"/>
    <x v="4"/>
    <x v="1"/>
    <x v="87"/>
    <x v="198"/>
  </r>
  <r>
    <x v="1"/>
    <x v="0"/>
    <x v="1"/>
    <x v="9"/>
    <x v="5"/>
    <x v="8"/>
    <x v="11"/>
    <x v="137"/>
    <x v="41"/>
    <x v="67"/>
    <x v="66"/>
    <x v="40"/>
    <x v="38"/>
    <x v="0"/>
    <x v="1"/>
    <x v="349"/>
    <x v="334"/>
    <x v="544"/>
    <x v="503"/>
    <x v="464"/>
    <x v="432"/>
    <x v="0"/>
    <x v="188"/>
    <x v="423"/>
    <x v="477"/>
    <x v="477"/>
    <x v="39"/>
    <x v="4"/>
    <x v="1"/>
    <x v="87"/>
    <x v="198"/>
  </r>
  <r>
    <x v="1"/>
    <x v="0"/>
    <x v="1"/>
    <x v="9"/>
    <x v="5"/>
    <x v="8"/>
    <x v="11"/>
    <x v="177"/>
    <x v="41"/>
    <x v="67"/>
    <x v="65"/>
    <x v="42"/>
    <x v="38"/>
    <x v="0"/>
    <x v="1"/>
    <x v="304"/>
    <x v="465"/>
    <x v="762"/>
    <x v="428"/>
    <x v="545"/>
    <x v="432"/>
    <x v="0"/>
    <x v="219"/>
    <x v="283"/>
    <x v="318"/>
    <x v="318"/>
    <x v="39"/>
    <x v="4"/>
    <x v="1"/>
    <x v="87"/>
    <x v="198"/>
  </r>
  <r>
    <x v="1"/>
    <x v="0"/>
    <x v="0"/>
    <x v="17"/>
    <x v="0"/>
    <x v="16"/>
    <x v="20"/>
    <x v="5"/>
    <x v="18"/>
    <x v="59"/>
    <x v="55"/>
    <x v="45"/>
    <x v="44"/>
    <x v="1"/>
    <x v="1"/>
    <x v="437"/>
    <x v="231"/>
    <x v="288"/>
    <x v="585"/>
    <x v="668"/>
    <x v="656"/>
    <x v="0"/>
    <x v="54"/>
    <x v="153"/>
    <x v="185"/>
    <x v="185"/>
    <x v="39"/>
    <x v="4"/>
    <x v="1"/>
    <x v="87"/>
    <x v="198"/>
  </r>
  <r>
    <x v="1"/>
    <x v="0"/>
    <x v="1"/>
    <x v="9"/>
    <x v="5"/>
    <x v="8"/>
    <x v="11"/>
    <x v="187"/>
    <x v="41"/>
    <x v="67"/>
    <x v="57"/>
    <x v="37"/>
    <x v="36"/>
    <x v="0"/>
    <x v="1"/>
    <x v="283"/>
    <x v="454"/>
    <x v="810"/>
    <x v="422"/>
    <x v="323"/>
    <x v="328"/>
    <x v="0"/>
    <x v="129"/>
    <x v="423"/>
    <x v="328"/>
    <x v="328"/>
    <x v="39"/>
    <x v="4"/>
    <x v="1"/>
    <x v="87"/>
    <x v="198"/>
  </r>
  <r>
    <x v="1"/>
    <x v="0"/>
    <x v="1"/>
    <x v="9"/>
    <x v="5"/>
    <x v="8"/>
    <x v="11"/>
    <x v="266"/>
    <x v="41"/>
    <x v="60"/>
    <x v="60"/>
    <x v="39"/>
    <x v="36"/>
    <x v="1"/>
    <x v="1"/>
    <x v="525"/>
    <x v="481"/>
    <x v="818"/>
    <x v="715"/>
    <x v="588"/>
    <x v="521"/>
    <x v="0"/>
    <x v="291"/>
    <x v="267"/>
    <x v="302"/>
    <x v="302"/>
    <x v="39"/>
    <x v="4"/>
    <x v="1"/>
    <x v="87"/>
    <x v="198"/>
  </r>
  <r>
    <x v="1"/>
    <x v="0"/>
    <x v="1"/>
    <x v="9"/>
    <x v="5"/>
    <x v="8"/>
    <x v="11"/>
    <x v="248"/>
    <x v="41"/>
    <x v="67"/>
    <x v="65"/>
    <x v="37"/>
    <x v="36"/>
    <x v="0"/>
    <x v="1"/>
    <x v="129"/>
    <x v="353"/>
    <x v="679"/>
    <x v="193"/>
    <x v="323"/>
    <x v="328"/>
    <x v="0"/>
    <x v="218"/>
    <x v="250"/>
    <x v="284"/>
    <x v="284"/>
    <x v="39"/>
    <x v="4"/>
    <x v="1"/>
    <x v="87"/>
    <x v="198"/>
  </r>
  <r>
    <x v="1"/>
    <x v="0"/>
    <x v="1"/>
    <x v="9"/>
    <x v="5"/>
    <x v="8"/>
    <x v="10"/>
    <x v="104"/>
    <x v="41"/>
    <x v="60"/>
    <x v="58"/>
    <x v="39"/>
    <x v="38"/>
    <x v="1"/>
    <x v="3"/>
    <x v="152"/>
    <x v="449"/>
    <x v="784"/>
    <x v="226"/>
    <x v="588"/>
    <x v="588"/>
    <x v="0"/>
    <x v="254"/>
    <x v="423"/>
    <x v="477"/>
    <x v="477"/>
    <x v="39"/>
    <x v="4"/>
    <x v="0"/>
    <x v="87"/>
    <x v="198"/>
  </r>
  <r>
    <x v="1"/>
    <x v="0"/>
    <x v="1"/>
    <x v="9"/>
    <x v="5"/>
    <x v="8"/>
    <x v="11"/>
    <x v="204"/>
    <x v="41"/>
    <x v="60"/>
    <x v="64"/>
    <x v="35"/>
    <x v="37"/>
    <x v="1"/>
    <x v="3"/>
    <x v="258"/>
    <x v="281"/>
    <x v="595"/>
    <x v="408"/>
    <x v="441"/>
    <x v="558"/>
    <x v="0"/>
    <x v="150"/>
    <x v="423"/>
    <x v="477"/>
    <x v="477"/>
    <x v="39"/>
    <x v="4"/>
    <x v="1"/>
    <x v="87"/>
    <x v="198"/>
  </r>
  <r>
    <x v="1"/>
    <x v="0"/>
    <x v="1"/>
    <x v="9"/>
    <x v="5"/>
    <x v="8"/>
    <x v="11"/>
    <x v="191"/>
    <x v="41"/>
    <x v="60"/>
    <x v="54"/>
    <x v="24"/>
    <x v="26"/>
    <x v="1"/>
    <x v="4"/>
    <x v="119"/>
    <x v="120"/>
    <x v="630"/>
    <x v="223"/>
    <x v="28"/>
    <x v="47"/>
    <x v="0"/>
    <x v="155"/>
    <x v="423"/>
    <x v="332"/>
    <x v="332"/>
    <x v="39"/>
    <x v="4"/>
    <x v="1"/>
    <x v="87"/>
    <x v="198"/>
  </r>
  <r>
    <x v="1"/>
    <x v="0"/>
    <x v="1"/>
    <x v="10"/>
    <x v="5"/>
    <x v="9"/>
    <x v="12"/>
    <x v="74"/>
    <x v="42"/>
    <x v="60"/>
    <x v="56"/>
    <x v="212"/>
    <x v="32"/>
    <x v="1"/>
    <x v="4"/>
    <x v="148"/>
    <x v="248"/>
    <x v="880"/>
    <x v="846"/>
    <x v="729"/>
    <x v="324"/>
    <x v="0"/>
    <x v="24"/>
    <x v="423"/>
    <x v="477"/>
    <x v="477"/>
    <x v="39"/>
    <x v="4"/>
    <x v="1"/>
    <x v="87"/>
    <x v="198"/>
  </r>
  <r>
    <x v="1"/>
    <x v="0"/>
    <x v="1"/>
    <x v="9"/>
    <x v="5"/>
    <x v="8"/>
    <x v="10"/>
    <x v="58"/>
    <x v="41"/>
    <x v="70"/>
    <x v="74"/>
    <x v="45"/>
    <x v="44"/>
    <x v="0"/>
    <x v="1"/>
    <x v="397"/>
    <x v="408"/>
    <x v="536"/>
    <x v="534"/>
    <x v="571"/>
    <x v="555"/>
    <x v="0"/>
    <x v="249"/>
    <x v="224"/>
    <x v="258"/>
    <x v="258"/>
    <x v="39"/>
    <x v="4"/>
    <x v="1"/>
    <x v="87"/>
    <x v="198"/>
  </r>
  <r>
    <x v="1"/>
    <x v="0"/>
    <x v="1"/>
    <x v="9"/>
    <x v="5"/>
    <x v="8"/>
    <x v="10"/>
    <x v="30"/>
    <x v="41"/>
    <x v="71"/>
    <x v="72"/>
    <x v="36"/>
    <x v="35"/>
    <x v="0"/>
    <x v="1"/>
    <x v="93"/>
    <x v="316"/>
    <x v="622"/>
    <x v="140"/>
    <x v="169"/>
    <x v="154"/>
    <x v="0"/>
    <x v="67"/>
    <x v="423"/>
    <x v="477"/>
    <x v="477"/>
    <x v="39"/>
    <x v="4"/>
    <x v="1"/>
    <x v="87"/>
    <x v="198"/>
  </r>
  <r>
    <x v="1"/>
    <x v="0"/>
    <x v="1"/>
    <x v="10"/>
    <x v="5"/>
    <x v="9"/>
    <x v="13"/>
    <x v="122"/>
    <x v="42"/>
    <x v="60"/>
    <x v="57"/>
    <x v="32"/>
    <x v="33"/>
    <x v="1"/>
    <x v="4"/>
    <x v="201"/>
    <x v="247"/>
    <x v="598"/>
    <x v="335"/>
    <x v="340"/>
    <x v="380"/>
    <x v="1"/>
    <x v="243"/>
    <x v="324"/>
    <x v="379"/>
    <x v="379"/>
    <x v="33"/>
    <x v="4"/>
    <x v="1"/>
    <x v="87"/>
    <x v="24"/>
  </r>
  <r>
    <x v="1"/>
    <x v="0"/>
    <x v="1"/>
    <x v="10"/>
    <x v="5"/>
    <x v="9"/>
    <x v="13"/>
    <x v="123"/>
    <x v="42"/>
    <x v="60"/>
    <x v="69"/>
    <x v="32"/>
    <x v="33"/>
    <x v="1"/>
    <x v="4"/>
    <x v="208"/>
    <x v="136"/>
    <x v="411"/>
    <x v="349"/>
    <x v="340"/>
    <x v="380"/>
    <x v="0"/>
    <x v="45"/>
    <x v="325"/>
    <x v="380"/>
    <x v="380"/>
    <x v="39"/>
    <x v="4"/>
    <x v="1"/>
    <x v="87"/>
    <x v="25"/>
  </r>
  <r>
    <x v="1"/>
    <x v="0"/>
    <x v="1"/>
    <x v="10"/>
    <x v="5"/>
    <x v="9"/>
    <x v="13"/>
    <x v="175"/>
    <x v="42"/>
    <x v="60"/>
    <x v="57"/>
    <x v="31"/>
    <x v="31"/>
    <x v="1"/>
    <x v="4"/>
    <x v="684"/>
    <x v="755"/>
    <x v="0"/>
    <x v="0"/>
    <x v="296"/>
    <x v="264"/>
    <x v="4"/>
    <x v="581"/>
    <x v="423"/>
    <x v="477"/>
    <x v="477"/>
    <x v="39"/>
    <x v="4"/>
    <x v="1"/>
    <x v="87"/>
    <x v="198"/>
  </r>
  <r>
    <x v="1"/>
    <x v="0"/>
    <x v="0"/>
    <x v="18"/>
    <x v="7"/>
    <x v="17"/>
    <x v="21"/>
    <x v="13"/>
    <x v="27"/>
    <x v="60"/>
    <x v="51"/>
    <x v="30"/>
    <x v="29"/>
    <x v="1"/>
    <x v="0"/>
    <x v="22"/>
    <x v="196"/>
    <x v="580"/>
    <x v="41"/>
    <x v="244"/>
    <x v="156"/>
    <x v="2"/>
    <x v="518"/>
    <x v="406"/>
    <x v="461"/>
    <x v="461"/>
    <x v="39"/>
    <x v="4"/>
    <x v="1"/>
    <x v="87"/>
    <x v="198"/>
  </r>
  <r>
    <x v="1"/>
    <x v="0"/>
    <x v="1"/>
    <x v="9"/>
    <x v="5"/>
    <x v="8"/>
    <x v="10"/>
    <x v="17"/>
    <x v="41"/>
    <x v="72"/>
    <x v="71"/>
    <x v="43"/>
    <x v="43"/>
    <x v="0"/>
    <x v="1"/>
    <x v="261"/>
    <x v="134"/>
    <x v="235"/>
    <x v="371"/>
    <x v="451"/>
    <x v="473"/>
    <x v="0"/>
    <x v="266"/>
    <x v="423"/>
    <x v="477"/>
    <x v="477"/>
    <x v="39"/>
    <x v="4"/>
    <x v="1"/>
    <x v="87"/>
    <x v="198"/>
  </r>
  <r>
    <x v="1"/>
    <x v="0"/>
    <x v="0"/>
    <x v="28"/>
    <x v="4"/>
    <x v="27"/>
    <x v="31"/>
    <x v="10"/>
    <x v="28"/>
    <x v="60"/>
    <x v="64"/>
    <x v="45"/>
    <x v="39"/>
    <x v="1"/>
    <x v="2"/>
    <x v="614"/>
    <x v="351"/>
    <x v="434"/>
    <x v="831"/>
    <x v="665"/>
    <x v="603"/>
    <x v="4"/>
    <x v="581"/>
    <x v="423"/>
    <x v="477"/>
    <x v="477"/>
    <x v="39"/>
    <x v="4"/>
    <x v="1"/>
    <x v="62"/>
    <x v="101"/>
  </r>
  <r>
    <x v="1"/>
    <x v="0"/>
    <x v="1"/>
    <x v="9"/>
    <x v="5"/>
    <x v="8"/>
    <x v="10"/>
    <x v="61"/>
    <x v="41"/>
    <x v="72"/>
    <x v="75"/>
    <x v="41"/>
    <x v="39"/>
    <x v="0"/>
    <x v="1"/>
    <x v="331"/>
    <x v="182"/>
    <x v="305"/>
    <x v="466"/>
    <x v="362"/>
    <x v="330"/>
    <x v="1"/>
    <x v="113"/>
    <x v="423"/>
    <x v="477"/>
    <x v="477"/>
    <x v="39"/>
    <x v="4"/>
    <x v="1"/>
    <x v="87"/>
    <x v="198"/>
  </r>
  <r>
    <x v="1"/>
    <x v="0"/>
    <x v="1"/>
    <x v="9"/>
    <x v="5"/>
    <x v="8"/>
    <x v="10"/>
    <x v="97"/>
    <x v="41"/>
    <x v="72"/>
    <x v="67"/>
    <x v="36"/>
    <x v="35"/>
    <x v="0"/>
    <x v="1"/>
    <x v="213"/>
    <x v="198"/>
    <x v="426"/>
    <x v="334"/>
    <x v="150"/>
    <x v="134"/>
    <x v="0"/>
    <x v="163"/>
    <x v="243"/>
    <x v="277"/>
    <x v="277"/>
    <x v="39"/>
    <x v="4"/>
    <x v="1"/>
    <x v="87"/>
    <x v="198"/>
  </r>
  <r>
    <x v="1"/>
    <x v="0"/>
    <x v="1"/>
    <x v="9"/>
    <x v="5"/>
    <x v="8"/>
    <x v="11"/>
    <x v="193"/>
    <x v="41"/>
    <x v="72"/>
    <x v="65"/>
    <x v="41"/>
    <x v="40"/>
    <x v="0"/>
    <x v="1"/>
    <x v="108"/>
    <x v="410"/>
    <x v="663"/>
    <x v="157"/>
    <x v="362"/>
    <x v="382"/>
    <x v="0"/>
    <x v="268"/>
    <x v="423"/>
    <x v="334"/>
    <x v="334"/>
    <x v="39"/>
    <x v="4"/>
    <x v="1"/>
    <x v="87"/>
    <x v="198"/>
  </r>
  <r>
    <x v="1"/>
    <x v="0"/>
    <x v="1"/>
    <x v="9"/>
    <x v="5"/>
    <x v="8"/>
    <x v="10"/>
    <x v="4"/>
    <x v="41"/>
    <x v="61"/>
    <x v="55"/>
    <x v="37"/>
    <x v="36"/>
    <x v="1"/>
    <x v="1"/>
    <x v="408"/>
    <x v="434"/>
    <x v="796"/>
    <x v="575"/>
    <x v="502"/>
    <x v="498"/>
    <x v="0"/>
    <x v="103"/>
    <x v="423"/>
    <x v="477"/>
    <x v="477"/>
    <x v="39"/>
    <x v="4"/>
    <x v="1"/>
    <x v="87"/>
    <x v="198"/>
  </r>
  <r>
    <x v="1"/>
    <x v="0"/>
    <x v="1"/>
    <x v="9"/>
    <x v="5"/>
    <x v="8"/>
    <x v="10"/>
    <x v="15"/>
    <x v="41"/>
    <x v="61"/>
    <x v="56"/>
    <x v="32"/>
    <x v="33"/>
    <x v="1"/>
    <x v="1"/>
    <x v="338"/>
    <x v="166"/>
    <x v="469"/>
    <x v="516"/>
    <x v="314"/>
    <x v="352"/>
    <x v="0"/>
    <x v="60"/>
    <x v="423"/>
    <x v="477"/>
    <x v="477"/>
    <x v="39"/>
    <x v="4"/>
    <x v="1"/>
    <x v="87"/>
    <x v="198"/>
  </r>
  <r>
    <x v="1"/>
    <x v="0"/>
    <x v="1"/>
    <x v="9"/>
    <x v="5"/>
    <x v="8"/>
    <x v="10"/>
    <x v="48"/>
    <x v="41"/>
    <x v="73"/>
    <x v="77"/>
    <x v="40"/>
    <x v="39"/>
    <x v="0"/>
    <x v="1"/>
    <x v="283"/>
    <x v="352"/>
    <x v="576"/>
    <x v="412"/>
    <x v="286"/>
    <x v="302"/>
    <x v="1"/>
    <x v="154"/>
    <x v="214"/>
    <x v="248"/>
    <x v="248"/>
    <x v="39"/>
    <x v="4"/>
    <x v="1"/>
    <x v="87"/>
    <x v="198"/>
  </r>
  <r>
    <x v="1"/>
    <x v="0"/>
    <x v="1"/>
    <x v="9"/>
    <x v="5"/>
    <x v="8"/>
    <x v="10"/>
    <x v="68"/>
    <x v="41"/>
    <x v="61"/>
    <x v="59"/>
    <x v="29"/>
    <x v="30"/>
    <x v="1"/>
    <x v="1"/>
    <x v="427"/>
    <x v="61"/>
    <x v="280"/>
    <x v="638"/>
    <x v="170"/>
    <x v="186"/>
    <x v="1"/>
    <x v="230"/>
    <x v="423"/>
    <x v="477"/>
    <x v="477"/>
    <x v="39"/>
    <x v="4"/>
    <x v="1"/>
    <x v="87"/>
    <x v="198"/>
  </r>
  <r>
    <x v="1"/>
    <x v="0"/>
    <x v="1"/>
    <x v="9"/>
    <x v="5"/>
    <x v="8"/>
    <x v="10"/>
    <x v="105"/>
    <x v="41"/>
    <x v="61"/>
    <x v="57"/>
    <x v="38"/>
    <x v="38"/>
    <x v="1"/>
    <x v="3"/>
    <x v="154"/>
    <x v="348"/>
    <x v="632"/>
    <x v="237"/>
    <x v="543"/>
    <x v="571"/>
    <x v="1"/>
    <x v="281"/>
    <x v="423"/>
    <x v="477"/>
    <x v="477"/>
    <x v="39"/>
    <x v="4"/>
    <x v="1"/>
    <x v="87"/>
    <x v="198"/>
  </r>
  <r>
    <x v="1"/>
    <x v="0"/>
    <x v="1"/>
    <x v="9"/>
    <x v="5"/>
    <x v="8"/>
    <x v="11"/>
    <x v="180"/>
    <x v="41"/>
    <x v="73"/>
    <x v="67"/>
    <x v="43"/>
    <x v="43"/>
    <x v="0"/>
    <x v="1"/>
    <x v="376"/>
    <x v="385"/>
    <x v="551"/>
    <x v="520"/>
    <x v="423"/>
    <x v="450"/>
    <x v="0"/>
    <x v="277"/>
    <x v="286"/>
    <x v="321"/>
    <x v="321"/>
    <x v="39"/>
    <x v="4"/>
    <x v="1"/>
    <x v="87"/>
    <x v="198"/>
  </r>
  <r>
    <x v="1"/>
    <x v="0"/>
    <x v="1"/>
    <x v="9"/>
    <x v="5"/>
    <x v="8"/>
    <x v="11"/>
    <x v="244"/>
    <x v="41"/>
    <x v="61"/>
    <x v="56"/>
    <x v="30"/>
    <x v="34"/>
    <x v="1"/>
    <x v="3"/>
    <x v="107"/>
    <x v="220"/>
    <x v="611"/>
    <x v="178"/>
    <x v="219"/>
    <x v="403"/>
    <x v="1"/>
    <x v="160"/>
    <x v="423"/>
    <x v="477"/>
    <x v="477"/>
    <x v="39"/>
    <x v="4"/>
    <x v="1"/>
    <x v="87"/>
    <x v="198"/>
  </r>
  <r>
    <x v="1"/>
    <x v="0"/>
    <x v="1"/>
    <x v="10"/>
    <x v="5"/>
    <x v="9"/>
    <x v="13"/>
    <x v="128"/>
    <x v="42"/>
    <x v="61"/>
    <x v="67"/>
    <x v="31"/>
    <x v="32"/>
    <x v="1"/>
    <x v="4"/>
    <x v="150"/>
    <x v="212"/>
    <x v="567"/>
    <x v="257"/>
    <x v="266"/>
    <x v="294"/>
    <x v="0"/>
    <x v="195"/>
    <x v="350"/>
    <x v="405"/>
    <x v="405"/>
    <x v="39"/>
    <x v="4"/>
    <x v="1"/>
    <x v="87"/>
    <x v="198"/>
  </r>
  <r>
    <x v="1"/>
    <x v="0"/>
    <x v="1"/>
    <x v="9"/>
    <x v="5"/>
    <x v="8"/>
    <x v="11"/>
    <x v="195"/>
    <x v="41"/>
    <x v="75"/>
    <x v="60"/>
    <x v="42"/>
    <x v="40"/>
    <x v="0"/>
    <x v="1"/>
    <x v="388"/>
    <x v="371"/>
    <x v="554"/>
    <x v="535"/>
    <x v="319"/>
    <x v="292"/>
    <x v="0"/>
    <x v="135"/>
    <x v="423"/>
    <x v="336"/>
    <x v="336"/>
    <x v="39"/>
    <x v="4"/>
    <x v="1"/>
    <x v="87"/>
    <x v="198"/>
  </r>
  <r>
    <x v="1"/>
    <x v="0"/>
    <x v="1"/>
    <x v="9"/>
    <x v="5"/>
    <x v="8"/>
    <x v="10"/>
    <x v="90"/>
    <x v="41"/>
    <x v="76"/>
    <x v="70"/>
    <x v="37"/>
    <x v="36"/>
    <x v="0"/>
    <x v="1"/>
    <x v="428"/>
    <x v="280"/>
    <x v="527"/>
    <x v="607"/>
    <x v="96"/>
    <x v="88"/>
    <x v="0"/>
    <x v="159"/>
    <x v="236"/>
    <x v="270"/>
    <x v="270"/>
    <x v="39"/>
    <x v="4"/>
    <x v="1"/>
    <x v="87"/>
    <x v="198"/>
  </r>
  <r>
    <x v="1"/>
    <x v="0"/>
    <x v="1"/>
    <x v="10"/>
    <x v="5"/>
    <x v="9"/>
    <x v="13"/>
    <x v="195"/>
    <x v="42"/>
    <x v="61"/>
    <x v="60"/>
    <x v="35"/>
    <x v="35"/>
    <x v="1"/>
    <x v="4"/>
    <x v="684"/>
    <x v="755"/>
    <x v="0"/>
    <x v="0"/>
    <x v="412"/>
    <x v="456"/>
    <x v="4"/>
    <x v="581"/>
    <x v="423"/>
    <x v="477"/>
    <x v="477"/>
    <x v="39"/>
    <x v="4"/>
    <x v="1"/>
    <x v="87"/>
    <x v="198"/>
  </r>
  <r>
    <x v="1"/>
    <x v="0"/>
    <x v="1"/>
    <x v="10"/>
    <x v="5"/>
    <x v="9"/>
    <x v="13"/>
    <x v="239"/>
    <x v="42"/>
    <x v="61"/>
    <x v="55"/>
    <x v="29"/>
    <x v="29"/>
    <x v="1"/>
    <x v="4"/>
    <x v="684"/>
    <x v="755"/>
    <x v="0"/>
    <x v="0"/>
    <x v="170"/>
    <x v="133"/>
    <x v="4"/>
    <x v="581"/>
    <x v="423"/>
    <x v="477"/>
    <x v="477"/>
    <x v="39"/>
    <x v="4"/>
    <x v="1"/>
    <x v="87"/>
    <x v="198"/>
  </r>
  <r>
    <x v="1"/>
    <x v="0"/>
    <x v="1"/>
    <x v="9"/>
    <x v="5"/>
    <x v="8"/>
    <x v="10"/>
    <x v="0"/>
    <x v="41"/>
    <x v="77"/>
    <x v="77"/>
    <x v="43"/>
    <x v="41"/>
    <x v="0"/>
    <x v="1"/>
    <x v="159"/>
    <x v="437"/>
    <x v="676"/>
    <x v="219"/>
    <x v="308"/>
    <x v="279"/>
    <x v="0"/>
    <x v="204"/>
    <x v="423"/>
    <x v="477"/>
    <x v="477"/>
    <x v="39"/>
    <x v="4"/>
    <x v="1"/>
    <x v="87"/>
    <x v="198"/>
  </r>
  <r>
    <x v="1"/>
    <x v="0"/>
    <x v="1"/>
    <x v="9"/>
    <x v="5"/>
    <x v="8"/>
    <x v="10"/>
    <x v="83"/>
    <x v="41"/>
    <x v="77"/>
    <x v="68"/>
    <x v="39"/>
    <x v="38"/>
    <x v="0"/>
    <x v="1"/>
    <x v="194"/>
    <x v="287"/>
    <x v="484"/>
    <x v="286"/>
    <x v="145"/>
    <x v="142"/>
    <x v="0"/>
    <x v="323"/>
    <x v="229"/>
    <x v="263"/>
    <x v="263"/>
    <x v="39"/>
    <x v="4"/>
    <x v="1"/>
    <x v="87"/>
    <x v="198"/>
  </r>
  <r>
    <x v="1"/>
    <x v="0"/>
    <x v="1"/>
    <x v="9"/>
    <x v="5"/>
    <x v="8"/>
    <x v="10"/>
    <x v="98"/>
    <x v="41"/>
    <x v="77"/>
    <x v="77"/>
    <x v="43"/>
    <x v="41"/>
    <x v="0"/>
    <x v="1"/>
    <x v="313"/>
    <x v="284"/>
    <x v="375"/>
    <x v="436"/>
    <x v="308"/>
    <x v="279"/>
    <x v="0"/>
    <x v="246"/>
    <x v="244"/>
    <x v="278"/>
    <x v="278"/>
    <x v="39"/>
    <x v="4"/>
    <x v="1"/>
    <x v="87"/>
    <x v="198"/>
  </r>
  <r>
    <x v="1"/>
    <x v="0"/>
    <x v="1"/>
    <x v="9"/>
    <x v="5"/>
    <x v="8"/>
    <x v="10"/>
    <x v="100"/>
    <x v="41"/>
    <x v="77"/>
    <x v="70"/>
    <x v="41"/>
    <x v="40"/>
    <x v="0"/>
    <x v="1"/>
    <x v="77"/>
    <x v="365"/>
    <x v="565"/>
    <x v="115"/>
    <x v="220"/>
    <x v="233"/>
    <x v="0"/>
    <x v="250"/>
    <x v="246"/>
    <x v="280"/>
    <x v="280"/>
    <x v="39"/>
    <x v="4"/>
    <x v="1"/>
    <x v="87"/>
    <x v="198"/>
  </r>
  <r>
    <x v="1"/>
    <x v="0"/>
    <x v="1"/>
    <x v="9"/>
    <x v="5"/>
    <x v="8"/>
    <x v="10"/>
    <x v="65"/>
    <x v="41"/>
    <x v="78"/>
    <x v="72"/>
    <x v="40"/>
    <x v="39"/>
    <x v="0"/>
    <x v="1"/>
    <x v="335"/>
    <x v="91"/>
    <x v="225"/>
    <x v="480"/>
    <x v="157"/>
    <x v="153"/>
    <x v="1"/>
    <x v="149"/>
    <x v="423"/>
    <x v="477"/>
    <x v="477"/>
    <x v="39"/>
    <x v="4"/>
    <x v="1"/>
    <x v="87"/>
    <x v="198"/>
  </r>
  <r>
    <x v="1"/>
    <x v="0"/>
    <x v="1"/>
    <x v="8"/>
    <x v="5"/>
    <x v="7"/>
    <x v="9"/>
    <x v="16"/>
    <x v="26"/>
    <x v="62"/>
    <x v="64"/>
    <x v="46"/>
    <x v="41"/>
    <x v="1"/>
    <x v="1"/>
    <x v="454"/>
    <x v="571"/>
    <x v="850"/>
    <x v="610"/>
    <x v="660"/>
    <x v="620"/>
    <x v="0"/>
    <x v="298"/>
    <x v="176"/>
    <x v="209"/>
    <x v="209"/>
    <x v="39"/>
    <x v="4"/>
    <x v="1"/>
    <x v="87"/>
    <x v="198"/>
  </r>
  <r>
    <x v="1"/>
    <x v="0"/>
    <x v="1"/>
    <x v="9"/>
    <x v="5"/>
    <x v="8"/>
    <x v="10"/>
    <x v="5"/>
    <x v="41"/>
    <x v="62"/>
    <x v="62"/>
    <x v="36"/>
    <x v="35"/>
    <x v="1"/>
    <x v="1"/>
    <x v="420"/>
    <x v="374"/>
    <x v="735"/>
    <x v="596"/>
    <x v="428"/>
    <x v="427"/>
    <x v="0"/>
    <x v="170"/>
    <x v="423"/>
    <x v="477"/>
    <x v="477"/>
    <x v="39"/>
    <x v="4"/>
    <x v="1"/>
    <x v="87"/>
    <x v="198"/>
  </r>
  <r>
    <x v="1"/>
    <x v="0"/>
    <x v="1"/>
    <x v="9"/>
    <x v="5"/>
    <x v="8"/>
    <x v="11"/>
    <x v="237"/>
    <x v="41"/>
    <x v="81"/>
    <x v="70"/>
    <x v="43"/>
    <x v="41"/>
    <x v="0"/>
    <x v="1"/>
    <x v="187"/>
    <x v="485"/>
    <x v="774"/>
    <x v="261"/>
    <x v="192"/>
    <x v="170"/>
    <x v="1"/>
    <x v="253"/>
    <x v="423"/>
    <x v="477"/>
    <x v="477"/>
    <x v="39"/>
    <x v="4"/>
    <x v="1"/>
    <x v="87"/>
    <x v="198"/>
  </r>
  <r>
    <x v="1"/>
    <x v="0"/>
    <x v="1"/>
    <x v="9"/>
    <x v="5"/>
    <x v="8"/>
    <x v="11"/>
    <x v="134"/>
    <x v="41"/>
    <x v="82"/>
    <x v="83"/>
    <x v="55"/>
    <x v="53"/>
    <x v="0"/>
    <x v="1"/>
    <x v="474"/>
    <x v="561"/>
    <x v="743"/>
    <x v="599"/>
    <x v="618"/>
    <x v="585"/>
    <x v="0"/>
    <x v="340"/>
    <x v="423"/>
    <x v="477"/>
    <x v="477"/>
    <x v="39"/>
    <x v="4"/>
    <x v="1"/>
    <x v="87"/>
    <x v="198"/>
  </r>
  <r>
    <x v="1"/>
    <x v="0"/>
    <x v="1"/>
    <x v="9"/>
    <x v="5"/>
    <x v="8"/>
    <x v="11"/>
    <x v="241"/>
    <x v="41"/>
    <x v="82"/>
    <x v="80"/>
    <x v="48"/>
    <x v="48"/>
    <x v="0"/>
    <x v="1"/>
    <x v="409"/>
    <x v="442"/>
    <x v="543"/>
    <x v="533"/>
    <x v="373"/>
    <x v="420"/>
    <x v="0"/>
    <x v="271"/>
    <x v="423"/>
    <x v="477"/>
    <x v="477"/>
    <x v="39"/>
    <x v="4"/>
    <x v="1"/>
    <x v="87"/>
    <x v="198"/>
  </r>
  <r>
    <x v="1"/>
    <x v="0"/>
    <x v="1"/>
    <x v="9"/>
    <x v="5"/>
    <x v="8"/>
    <x v="10"/>
    <x v="32"/>
    <x v="41"/>
    <x v="62"/>
    <x v="57"/>
    <x v="33"/>
    <x v="33"/>
    <x v="1"/>
    <x v="1"/>
    <x v="425"/>
    <x v="164"/>
    <x v="429"/>
    <x v="624"/>
    <x v="326"/>
    <x v="319"/>
    <x v="0"/>
    <x v="53"/>
    <x v="423"/>
    <x v="477"/>
    <x v="477"/>
    <x v="39"/>
    <x v="4"/>
    <x v="1"/>
    <x v="87"/>
    <x v="198"/>
  </r>
  <r>
    <x v="1"/>
    <x v="0"/>
    <x v="1"/>
    <x v="9"/>
    <x v="5"/>
    <x v="8"/>
    <x v="10"/>
    <x v="33"/>
    <x v="41"/>
    <x v="62"/>
    <x v="66"/>
    <x v="39"/>
    <x v="39"/>
    <x v="1"/>
    <x v="1"/>
    <x v="399"/>
    <x v="418"/>
    <x v="738"/>
    <x v="560"/>
    <x v="557"/>
    <x v="580"/>
    <x v="0"/>
    <x v="207"/>
    <x v="423"/>
    <x v="477"/>
    <x v="477"/>
    <x v="39"/>
    <x v="4"/>
    <x v="1"/>
    <x v="87"/>
    <x v="198"/>
  </r>
  <r>
    <x v="1"/>
    <x v="0"/>
    <x v="1"/>
    <x v="9"/>
    <x v="5"/>
    <x v="8"/>
    <x v="10"/>
    <x v="59"/>
    <x v="41"/>
    <x v="62"/>
    <x v="57"/>
    <x v="31"/>
    <x v="30"/>
    <x v="1"/>
    <x v="1"/>
    <x v="440"/>
    <x v="225"/>
    <x v="588"/>
    <x v="645"/>
    <x v="234"/>
    <x v="151"/>
    <x v="1"/>
    <x v="161"/>
    <x v="225"/>
    <x v="259"/>
    <x v="259"/>
    <x v="39"/>
    <x v="4"/>
    <x v="1"/>
    <x v="87"/>
    <x v="198"/>
  </r>
  <r>
    <x v="1"/>
    <x v="0"/>
    <x v="1"/>
    <x v="9"/>
    <x v="5"/>
    <x v="8"/>
    <x v="11"/>
    <x v="142"/>
    <x v="41"/>
    <x v="62"/>
    <x v="60"/>
    <x v="37"/>
    <x v="34"/>
    <x v="1"/>
    <x v="1"/>
    <x v="537"/>
    <x v="366"/>
    <x v="698"/>
    <x v="736"/>
    <x v="478"/>
    <x v="375"/>
    <x v="0"/>
    <x v="201"/>
    <x v="423"/>
    <x v="477"/>
    <x v="477"/>
    <x v="39"/>
    <x v="4"/>
    <x v="1"/>
    <x v="87"/>
    <x v="198"/>
  </r>
  <r>
    <x v="1"/>
    <x v="0"/>
    <x v="1"/>
    <x v="9"/>
    <x v="5"/>
    <x v="8"/>
    <x v="10"/>
    <x v="57"/>
    <x v="41"/>
    <x v="90"/>
    <x v="95"/>
    <x v="53"/>
    <x v="52"/>
    <x v="0"/>
    <x v="1"/>
    <x v="491"/>
    <x v="452"/>
    <x v="414"/>
    <x v="635"/>
    <x v="359"/>
    <x v="338"/>
    <x v="0"/>
    <x v="263"/>
    <x v="223"/>
    <x v="257"/>
    <x v="257"/>
    <x v="39"/>
    <x v="4"/>
    <x v="1"/>
    <x v="87"/>
    <x v="198"/>
  </r>
  <r>
    <x v="1"/>
    <x v="0"/>
    <x v="1"/>
    <x v="9"/>
    <x v="5"/>
    <x v="8"/>
    <x v="11"/>
    <x v="162"/>
    <x v="41"/>
    <x v="62"/>
    <x v="60"/>
    <x v="28"/>
    <x v="29"/>
    <x v="1"/>
    <x v="1"/>
    <x v="393"/>
    <x v="205"/>
    <x v="670"/>
    <x v="595"/>
    <x v="108"/>
    <x v="114"/>
    <x v="4"/>
    <x v="581"/>
    <x v="423"/>
    <x v="477"/>
    <x v="477"/>
    <x v="39"/>
    <x v="4"/>
    <x v="1"/>
    <x v="87"/>
    <x v="198"/>
  </r>
  <r>
    <x v="1"/>
    <x v="0"/>
    <x v="1"/>
    <x v="9"/>
    <x v="5"/>
    <x v="8"/>
    <x v="11"/>
    <x v="227"/>
    <x v="41"/>
    <x v="62"/>
    <x v="60"/>
    <x v="35"/>
    <x v="34"/>
    <x v="1"/>
    <x v="1"/>
    <x v="390"/>
    <x v="338"/>
    <x v="709"/>
    <x v="568"/>
    <x v="380"/>
    <x v="375"/>
    <x v="0"/>
    <x v="144"/>
    <x v="423"/>
    <x v="477"/>
    <x v="477"/>
    <x v="39"/>
    <x v="4"/>
    <x v="1"/>
    <x v="87"/>
    <x v="198"/>
  </r>
  <r>
    <x v="1"/>
    <x v="0"/>
    <x v="1"/>
    <x v="9"/>
    <x v="5"/>
    <x v="8"/>
    <x v="11"/>
    <x v="251"/>
    <x v="41"/>
    <x v="92"/>
    <x v="90"/>
    <x v="47"/>
    <x v="47"/>
    <x v="0"/>
    <x v="1"/>
    <x v="276"/>
    <x v="455"/>
    <x v="597"/>
    <x v="370"/>
    <x v="77"/>
    <x v="89"/>
    <x v="0"/>
    <x v="209"/>
    <x v="253"/>
    <x v="287"/>
    <x v="287"/>
    <x v="39"/>
    <x v="4"/>
    <x v="1"/>
    <x v="87"/>
    <x v="198"/>
  </r>
  <r>
    <x v="1"/>
    <x v="0"/>
    <x v="1"/>
    <x v="9"/>
    <x v="5"/>
    <x v="8"/>
    <x v="10"/>
    <x v="9"/>
    <x v="41"/>
    <x v="25"/>
    <x v="21"/>
    <x v="41"/>
    <x v="41"/>
    <x v="0"/>
    <x v="2"/>
    <x v="307"/>
    <x v="94"/>
    <x v="216"/>
    <x v="437"/>
    <x v="728"/>
    <x v="707"/>
    <x v="0"/>
    <x v="112"/>
    <x v="423"/>
    <x v="477"/>
    <x v="477"/>
    <x v="39"/>
    <x v="4"/>
    <x v="1"/>
    <x v="87"/>
    <x v="198"/>
  </r>
  <r>
    <x v="1"/>
    <x v="0"/>
    <x v="1"/>
    <x v="9"/>
    <x v="5"/>
    <x v="8"/>
    <x v="10"/>
    <x v="27"/>
    <x v="41"/>
    <x v="62"/>
    <x v="64"/>
    <x v="29"/>
    <x v="30"/>
    <x v="1"/>
    <x v="3"/>
    <x v="192"/>
    <x v="40"/>
    <x v="198"/>
    <x v="340"/>
    <x v="149"/>
    <x v="151"/>
    <x v="0"/>
    <x v="119"/>
    <x v="423"/>
    <x v="477"/>
    <x v="477"/>
    <x v="39"/>
    <x v="4"/>
    <x v="1"/>
    <x v="87"/>
    <x v="198"/>
  </r>
  <r>
    <x v="1"/>
    <x v="0"/>
    <x v="1"/>
    <x v="9"/>
    <x v="5"/>
    <x v="8"/>
    <x v="11"/>
    <x v="213"/>
    <x v="41"/>
    <x v="62"/>
    <x v="50"/>
    <x v="35"/>
    <x v="35"/>
    <x v="1"/>
    <x v="4"/>
    <x v="139"/>
    <x v="403"/>
    <x v="790"/>
    <x v="220"/>
    <x v="380"/>
    <x v="427"/>
    <x v="0"/>
    <x v="225"/>
    <x v="423"/>
    <x v="477"/>
    <x v="477"/>
    <x v="39"/>
    <x v="4"/>
    <x v="1"/>
    <x v="87"/>
    <x v="198"/>
  </r>
  <r>
    <x v="1"/>
    <x v="0"/>
    <x v="1"/>
    <x v="9"/>
    <x v="5"/>
    <x v="8"/>
    <x v="11"/>
    <x v="198"/>
    <x v="41"/>
    <x v="52"/>
    <x v="45"/>
    <x v="28"/>
    <x v="29"/>
    <x v="0"/>
    <x v="2"/>
    <x v="168"/>
    <x v="262"/>
    <x v="750"/>
    <x v="296"/>
    <x v="381"/>
    <x v="405"/>
    <x v="0"/>
    <x v="146"/>
    <x v="423"/>
    <x v="339"/>
    <x v="339"/>
    <x v="39"/>
    <x v="4"/>
    <x v="1"/>
    <x v="87"/>
    <x v="198"/>
  </r>
  <r>
    <x v="1"/>
    <x v="0"/>
    <x v="1"/>
    <x v="9"/>
    <x v="5"/>
    <x v="8"/>
    <x v="10"/>
    <x v="113"/>
    <x v="41"/>
    <x v="55"/>
    <x v="52"/>
    <x v="38"/>
    <x v="37"/>
    <x v="0"/>
    <x v="2"/>
    <x v="351"/>
    <x v="270"/>
    <x v="478"/>
    <x v="513"/>
    <x v="633"/>
    <x v="625"/>
    <x v="0"/>
    <x v="104"/>
    <x v="423"/>
    <x v="477"/>
    <x v="477"/>
    <x v="39"/>
    <x v="4"/>
    <x v="1"/>
    <x v="87"/>
    <x v="198"/>
  </r>
  <r>
    <x v="1"/>
    <x v="0"/>
    <x v="1"/>
    <x v="9"/>
    <x v="5"/>
    <x v="8"/>
    <x v="10"/>
    <x v="117"/>
    <x v="41"/>
    <x v="55"/>
    <x v="61"/>
    <x v="39"/>
    <x v="38"/>
    <x v="0"/>
    <x v="2"/>
    <x v="422"/>
    <x v="386"/>
    <x v="675"/>
    <x v="586"/>
    <x v="647"/>
    <x v="639"/>
    <x v="0"/>
    <x v="138"/>
    <x v="423"/>
    <x v="477"/>
    <x v="477"/>
    <x v="39"/>
    <x v="4"/>
    <x v="1"/>
    <x v="87"/>
    <x v="198"/>
  </r>
  <r>
    <x v="1"/>
    <x v="0"/>
    <x v="1"/>
    <x v="9"/>
    <x v="5"/>
    <x v="8"/>
    <x v="10"/>
    <x v="93"/>
    <x v="41"/>
    <x v="57"/>
    <x v="52"/>
    <x v="27"/>
    <x v="28"/>
    <x v="0"/>
    <x v="2"/>
    <x v="227"/>
    <x v="113"/>
    <x v="510"/>
    <x v="403"/>
    <x v="181"/>
    <x v="193"/>
    <x v="0"/>
    <x v="44"/>
    <x v="239"/>
    <x v="273"/>
    <x v="273"/>
    <x v="39"/>
    <x v="4"/>
    <x v="1"/>
    <x v="87"/>
    <x v="198"/>
  </r>
  <r>
    <x v="1"/>
    <x v="0"/>
    <x v="1"/>
    <x v="9"/>
    <x v="5"/>
    <x v="8"/>
    <x v="10"/>
    <x v="26"/>
    <x v="41"/>
    <x v="58"/>
    <x v="62"/>
    <x v="40"/>
    <x v="38"/>
    <x v="0"/>
    <x v="2"/>
    <x v="371"/>
    <x v="706"/>
    <x v="879"/>
    <x v="527"/>
    <x v="634"/>
    <x v="609"/>
    <x v="0"/>
    <x v="328"/>
    <x v="423"/>
    <x v="477"/>
    <x v="477"/>
    <x v="39"/>
    <x v="4"/>
    <x v="1"/>
    <x v="87"/>
    <x v="198"/>
  </r>
  <r>
    <x v="1"/>
    <x v="0"/>
    <x v="1"/>
    <x v="9"/>
    <x v="5"/>
    <x v="8"/>
    <x v="11"/>
    <x v="229"/>
    <x v="41"/>
    <x v="58"/>
    <x v="50"/>
    <x v="37"/>
    <x v="36"/>
    <x v="0"/>
    <x v="2"/>
    <x v="284"/>
    <x v="377"/>
    <x v="715"/>
    <x v="424"/>
    <x v="572"/>
    <x v="563"/>
    <x v="0"/>
    <x v="167"/>
    <x v="423"/>
    <x v="477"/>
    <x v="477"/>
    <x v="39"/>
    <x v="4"/>
    <x v="1"/>
    <x v="87"/>
    <x v="198"/>
  </r>
  <r>
    <x v="1"/>
    <x v="0"/>
    <x v="1"/>
    <x v="9"/>
    <x v="5"/>
    <x v="8"/>
    <x v="11"/>
    <x v="254"/>
    <x v="41"/>
    <x v="58"/>
    <x v="54"/>
    <x v="31"/>
    <x v="30"/>
    <x v="0"/>
    <x v="2"/>
    <x v="314"/>
    <x v="276"/>
    <x v="687"/>
    <x v="490"/>
    <x v="350"/>
    <x v="269"/>
    <x v="0"/>
    <x v="102"/>
    <x v="256"/>
    <x v="290"/>
    <x v="290"/>
    <x v="39"/>
    <x v="4"/>
    <x v="1"/>
    <x v="87"/>
    <x v="198"/>
  </r>
  <r>
    <x v="1"/>
    <x v="0"/>
    <x v="1"/>
    <x v="9"/>
    <x v="5"/>
    <x v="8"/>
    <x v="10"/>
    <x v="77"/>
    <x v="41"/>
    <x v="59"/>
    <x v="64"/>
    <x v="37"/>
    <x v="36"/>
    <x v="0"/>
    <x v="2"/>
    <x v="296"/>
    <x v="456"/>
    <x v="811"/>
    <x v="445"/>
    <x v="556"/>
    <x v="544"/>
    <x v="0"/>
    <x v="191"/>
    <x v="423"/>
    <x v="477"/>
    <x v="477"/>
    <x v="39"/>
    <x v="4"/>
    <x v="1"/>
    <x v="87"/>
    <x v="198"/>
  </r>
  <r>
    <x v="1"/>
    <x v="0"/>
    <x v="1"/>
    <x v="9"/>
    <x v="5"/>
    <x v="8"/>
    <x v="11"/>
    <x v="216"/>
    <x v="41"/>
    <x v="59"/>
    <x v="50"/>
    <x v="33"/>
    <x v="34"/>
    <x v="0"/>
    <x v="2"/>
    <x v="273"/>
    <x v="160"/>
    <x v="425"/>
    <x v="427"/>
    <x v="424"/>
    <x v="463"/>
    <x v="0"/>
    <x v="214"/>
    <x v="423"/>
    <x v="477"/>
    <x v="477"/>
    <x v="39"/>
    <x v="4"/>
    <x v="1"/>
    <x v="87"/>
    <x v="198"/>
  </r>
  <r>
    <x v="1"/>
    <x v="0"/>
    <x v="1"/>
    <x v="9"/>
    <x v="5"/>
    <x v="8"/>
    <x v="10"/>
    <x v="72"/>
    <x v="41"/>
    <x v="61"/>
    <x v="58"/>
    <x v="40"/>
    <x v="29"/>
    <x v="0"/>
    <x v="2"/>
    <x v="411"/>
    <x v="331"/>
    <x v="533"/>
    <x v="570"/>
    <x v="601"/>
    <x v="133"/>
    <x v="0"/>
    <x v="266"/>
    <x v="423"/>
    <x v="477"/>
    <x v="477"/>
    <x v="39"/>
    <x v="4"/>
    <x v="1"/>
    <x v="87"/>
    <x v="198"/>
  </r>
  <r>
    <x v="1"/>
    <x v="0"/>
    <x v="1"/>
    <x v="9"/>
    <x v="5"/>
    <x v="8"/>
    <x v="10"/>
    <x v="31"/>
    <x v="41"/>
    <x v="63"/>
    <x v="60"/>
    <x v="39"/>
    <x v="37"/>
    <x v="0"/>
    <x v="2"/>
    <x v="295"/>
    <x v="439"/>
    <x v="767"/>
    <x v="434"/>
    <x v="535"/>
    <x v="490"/>
    <x v="0"/>
    <x v="294"/>
    <x v="423"/>
    <x v="477"/>
    <x v="477"/>
    <x v="39"/>
    <x v="4"/>
    <x v="1"/>
    <x v="87"/>
    <x v="198"/>
  </r>
  <r>
    <x v="1"/>
    <x v="0"/>
    <x v="1"/>
    <x v="10"/>
    <x v="5"/>
    <x v="9"/>
    <x v="12"/>
    <x v="66"/>
    <x v="42"/>
    <x v="62"/>
    <x v="52"/>
    <x v="32"/>
    <x v="32"/>
    <x v="1"/>
    <x v="1"/>
    <x v="305"/>
    <x v="367"/>
    <x v="787"/>
    <x v="472"/>
    <x v="282"/>
    <x v="259"/>
    <x v="2"/>
    <x v="394"/>
    <x v="423"/>
    <x v="477"/>
    <x v="477"/>
    <x v="26"/>
    <x v="4"/>
    <x v="1"/>
    <x v="87"/>
    <x v="198"/>
  </r>
  <r>
    <x v="1"/>
    <x v="0"/>
    <x v="1"/>
    <x v="9"/>
    <x v="5"/>
    <x v="8"/>
    <x v="11"/>
    <x v="207"/>
    <x v="41"/>
    <x v="63"/>
    <x v="57"/>
    <x v="37"/>
    <x v="36"/>
    <x v="0"/>
    <x v="2"/>
    <x v="347"/>
    <x v="356"/>
    <x v="685"/>
    <x v="510"/>
    <x v="446"/>
    <x v="448"/>
    <x v="0"/>
    <x v="190"/>
    <x v="423"/>
    <x v="477"/>
    <x v="477"/>
    <x v="39"/>
    <x v="4"/>
    <x v="1"/>
    <x v="87"/>
    <x v="198"/>
  </r>
  <r>
    <x v="1"/>
    <x v="0"/>
    <x v="1"/>
    <x v="9"/>
    <x v="5"/>
    <x v="8"/>
    <x v="11"/>
    <x v="245"/>
    <x v="41"/>
    <x v="64"/>
    <x v="60"/>
    <x v="36"/>
    <x v="34"/>
    <x v="0"/>
    <x v="2"/>
    <x v="89"/>
    <x v="1"/>
    <x v="2"/>
    <x v="137"/>
    <x v="368"/>
    <x v="311"/>
    <x v="1"/>
    <x v="278"/>
    <x v="423"/>
    <x v="477"/>
    <x v="477"/>
    <x v="39"/>
    <x v="4"/>
    <x v="1"/>
    <x v="87"/>
    <x v="198"/>
  </r>
  <r>
    <x v="1"/>
    <x v="0"/>
    <x v="1"/>
    <x v="9"/>
    <x v="5"/>
    <x v="8"/>
    <x v="10"/>
    <x v="60"/>
    <x v="41"/>
    <x v="65"/>
    <x v="55"/>
    <x v="37"/>
    <x v="35"/>
    <x v="0"/>
    <x v="2"/>
    <x v="615"/>
    <x v="181"/>
    <x v="379"/>
    <x v="838"/>
    <x v="383"/>
    <x v="334"/>
    <x v="1"/>
    <x v="210"/>
    <x v="423"/>
    <x v="477"/>
    <x v="477"/>
    <x v="39"/>
    <x v="4"/>
    <x v="1"/>
    <x v="87"/>
    <x v="198"/>
  </r>
  <r>
    <x v="1"/>
    <x v="0"/>
    <x v="1"/>
    <x v="9"/>
    <x v="5"/>
    <x v="8"/>
    <x v="10"/>
    <x v="122"/>
    <x v="41"/>
    <x v="65"/>
    <x v="67"/>
    <x v="37"/>
    <x v="36"/>
    <x v="0"/>
    <x v="2"/>
    <x v="394"/>
    <x v="227"/>
    <x v="432"/>
    <x v="564"/>
    <x v="383"/>
    <x v="386"/>
    <x v="1"/>
    <x v="144"/>
    <x v="423"/>
    <x v="477"/>
    <x v="477"/>
    <x v="39"/>
    <x v="4"/>
    <x v="1"/>
    <x v="87"/>
    <x v="198"/>
  </r>
  <r>
    <x v="1"/>
    <x v="0"/>
    <x v="1"/>
    <x v="9"/>
    <x v="5"/>
    <x v="8"/>
    <x v="10"/>
    <x v="78"/>
    <x v="41"/>
    <x v="66"/>
    <x v="60"/>
    <x v="40"/>
    <x v="38"/>
    <x v="0"/>
    <x v="2"/>
    <x v="311"/>
    <x v="332"/>
    <x v="541"/>
    <x v="447"/>
    <x v="495"/>
    <x v="460"/>
    <x v="0"/>
    <x v="232"/>
    <x v="423"/>
    <x v="477"/>
    <x v="477"/>
    <x v="39"/>
    <x v="4"/>
    <x v="1"/>
    <x v="87"/>
    <x v="198"/>
  </r>
  <r>
    <x v="1"/>
    <x v="0"/>
    <x v="1"/>
    <x v="9"/>
    <x v="5"/>
    <x v="8"/>
    <x v="10"/>
    <x v="108"/>
    <x v="41"/>
    <x v="66"/>
    <x v="58"/>
    <x v="33"/>
    <x v="34"/>
    <x v="0"/>
    <x v="2"/>
    <x v="357"/>
    <x v="325"/>
    <x v="717"/>
    <x v="536"/>
    <x v="218"/>
    <x v="248"/>
    <x v="0"/>
    <x v="186"/>
    <x v="423"/>
    <x v="477"/>
    <x v="477"/>
    <x v="39"/>
    <x v="4"/>
    <x v="1"/>
    <x v="87"/>
    <x v="198"/>
  </r>
  <r>
    <x v="1"/>
    <x v="0"/>
    <x v="1"/>
    <x v="9"/>
    <x v="5"/>
    <x v="8"/>
    <x v="11"/>
    <x v="226"/>
    <x v="41"/>
    <x v="66"/>
    <x v="60"/>
    <x v="42"/>
    <x v="40"/>
    <x v="0"/>
    <x v="2"/>
    <x v="463"/>
    <x v="342"/>
    <x v="507"/>
    <x v="636"/>
    <x v="565"/>
    <x v="537"/>
    <x v="0"/>
    <x v="117"/>
    <x v="423"/>
    <x v="477"/>
    <x v="477"/>
    <x v="39"/>
    <x v="4"/>
    <x v="1"/>
    <x v="87"/>
    <x v="198"/>
  </r>
  <r>
    <x v="1"/>
    <x v="0"/>
    <x v="1"/>
    <x v="9"/>
    <x v="5"/>
    <x v="8"/>
    <x v="11"/>
    <x v="236"/>
    <x v="41"/>
    <x v="66"/>
    <x v="70"/>
    <x v="39"/>
    <x v="37"/>
    <x v="0"/>
    <x v="2"/>
    <x v="91"/>
    <x v="238"/>
    <x v="406"/>
    <x v="132"/>
    <x v="449"/>
    <x v="410"/>
    <x v="1"/>
    <x v="119"/>
    <x v="423"/>
    <x v="477"/>
    <x v="477"/>
    <x v="39"/>
    <x v="4"/>
    <x v="1"/>
    <x v="87"/>
    <x v="198"/>
  </r>
  <r>
    <x v="1"/>
    <x v="0"/>
    <x v="1"/>
    <x v="9"/>
    <x v="5"/>
    <x v="8"/>
    <x v="10"/>
    <x v="25"/>
    <x v="41"/>
    <x v="67"/>
    <x v="68"/>
    <x v="39"/>
    <x v="37"/>
    <x v="0"/>
    <x v="2"/>
    <x v="300"/>
    <x v="398"/>
    <x v="704"/>
    <x v="440"/>
    <x v="421"/>
    <x v="379"/>
    <x v="0"/>
    <x v="212"/>
    <x v="423"/>
    <x v="477"/>
    <x v="477"/>
    <x v="39"/>
    <x v="4"/>
    <x v="1"/>
    <x v="87"/>
    <x v="198"/>
  </r>
  <r>
    <x v="1"/>
    <x v="0"/>
    <x v="1"/>
    <x v="9"/>
    <x v="5"/>
    <x v="8"/>
    <x v="10"/>
    <x v="74"/>
    <x v="41"/>
    <x v="67"/>
    <x v="64"/>
    <x v="45"/>
    <x v="43"/>
    <x v="0"/>
    <x v="2"/>
    <x v="279"/>
    <x v="507"/>
    <x v="771"/>
    <x v="379"/>
    <x v="616"/>
    <x v="576"/>
    <x v="0"/>
    <x v="324"/>
    <x v="423"/>
    <x v="477"/>
    <x v="477"/>
    <x v="39"/>
    <x v="4"/>
    <x v="1"/>
    <x v="87"/>
    <x v="198"/>
  </r>
  <r>
    <x v="1"/>
    <x v="0"/>
    <x v="1"/>
    <x v="9"/>
    <x v="5"/>
    <x v="8"/>
    <x v="11"/>
    <x v="157"/>
    <x v="41"/>
    <x v="67"/>
    <x v="67"/>
    <x v="40"/>
    <x v="39"/>
    <x v="0"/>
    <x v="2"/>
    <x v="473"/>
    <x v="200"/>
    <x v="340"/>
    <x v="656"/>
    <x v="464"/>
    <x v="474"/>
    <x v="0"/>
    <x v="188"/>
    <x v="423"/>
    <x v="477"/>
    <x v="477"/>
    <x v="39"/>
    <x v="4"/>
    <x v="1"/>
    <x v="87"/>
    <x v="198"/>
  </r>
  <r>
    <x v="1"/>
    <x v="0"/>
    <x v="1"/>
    <x v="9"/>
    <x v="5"/>
    <x v="8"/>
    <x v="11"/>
    <x v="161"/>
    <x v="41"/>
    <x v="67"/>
    <x v="64"/>
    <x v="40"/>
    <x v="39"/>
    <x v="0"/>
    <x v="2"/>
    <x v="405"/>
    <x v="355"/>
    <x v="584"/>
    <x v="562"/>
    <x v="464"/>
    <x v="474"/>
    <x v="0"/>
    <x v="184"/>
    <x v="423"/>
    <x v="477"/>
    <x v="477"/>
    <x v="39"/>
    <x v="4"/>
    <x v="1"/>
    <x v="87"/>
    <x v="198"/>
  </r>
  <r>
    <x v="1"/>
    <x v="0"/>
    <x v="1"/>
    <x v="9"/>
    <x v="5"/>
    <x v="8"/>
    <x v="11"/>
    <x v="260"/>
    <x v="41"/>
    <x v="67"/>
    <x v="60"/>
    <x v="41"/>
    <x v="40"/>
    <x v="0"/>
    <x v="2"/>
    <x v="430"/>
    <x v="316"/>
    <x v="477"/>
    <x v="588"/>
    <x v="510"/>
    <x v="514"/>
    <x v="0"/>
    <x v="284"/>
    <x v="261"/>
    <x v="296"/>
    <x v="296"/>
    <x v="39"/>
    <x v="4"/>
    <x v="1"/>
    <x v="87"/>
    <x v="198"/>
  </r>
  <r>
    <x v="1"/>
    <x v="0"/>
    <x v="1"/>
    <x v="9"/>
    <x v="5"/>
    <x v="8"/>
    <x v="10"/>
    <x v="95"/>
    <x v="41"/>
    <x v="68"/>
    <x v="70"/>
    <x v="41"/>
    <x v="38"/>
    <x v="0"/>
    <x v="2"/>
    <x v="364"/>
    <x v="334"/>
    <x v="516"/>
    <x v="519"/>
    <x v="483"/>
    <x v="401"/>
    <x v="0"/>
    <x v="299"/>
    <x v="241"/>
    <x v="275"/>
    <x v="275"/>
    <x v="39"/>
    <x v="4"/>
    <x v="1"/>
    <x v="87"/>
    <x v="198"/>
  </r>
  <r>
    <x v="1"/>
    <x v="0"/>
    <x v="1"/>
    <x v="9"/>
    <x v="5"/>
    <x v="8"/>
    <x v="10"/>
    <x v="20"/>
    <x v="41"/>
    <x v="69"/>
    <x v="63"/>
    <x v="49"/>
    <x v="47"/>
    <x v="0"/>
    <x v="2"/>
    <x v="471"/>
    <x v="397"/>
    <x v="417"/>
    <x v="630"/>
    <x v="649"/>
    <x v="628"/>
    <x v="1"/>
    <x v="319"/>
    <x v="423"/>
    <x v="477"/>
    <x v="477"/>
    <x v="39"/>
    <x v="4"/>
    <x v="1"/>
    <x v="87"/>
    <x v="198"/>
  </r>
  <r>
    <x v="1"/>
    <x v="0"/>
    <x v="1"/>
    <x v="9"/>
    <x v="5"/>
    <x v="8"/>
    <x v="10"/>
    <x v="69"/>
    <x v="41"/>
    <x v="71"/>
    <x v="68"/>
    <x v="43"/>
    <x v="41"/>
    <x v="0"/>
    <x v="2"/>
    <x v="439"/>
    <x v="382"/>
    <x v="545"/>
    <x v="593"/>
    <x v="484"/>
    <x v="459"/>
    <x v="1"/>
    <x v="57"/>
    <x v="423"/>
    <x v="477"/>
    <x v="477"/>
    <x v="39"/>
    <x v="4"/>
    <x v="1"/>
    <x v="87"/>
    <x v="198"/>
  </r>
  <r>
    <x v="1"/>
    <x v="0"/>
    <x v="1"/>
    <x v="9"/>
    <x v="5"/>
    <x v="8"/>
    <x v="11"/>
    <x v="228"/>
    <x v="41"/>
    <x v="71"/>
    <x v="67"/>
    <x v="33"/>
    <x v="34"/>
    <x v="0"/>
    <x v="2"/>
    <x v="286"/>
    <x v="79"/>
    <x v="286"/>
    <x v="448"/>
    <x v="98"/>
    <x v="119"/>
    <x v="1"/>
    <x v="163"/>
    <x v="423"/>
    <x v="477"/>
    <x v="477"/>
    <x v="39"/>
    <x v="4"/>
    <x v="1"/>
    <x v="87"/>
    <x v="198"/>
  </r>
  <r>
    <x v="1"/>
    <x v="0"/>
    <x v="1"/>
    <x v="9"/>
    <x v="5"/>
    <x v="8"/>
    <x v="11"/>
    <x v="246"/>
    <x v="41"/>
    <x v="71"/>
    <x v="67"/>
    <x v="40"/>
    <x v="40"/>
    <x v="0"/>
    <x v="2"/>
    <x v="383"/>
    <x v="151"/>
    <x v="291"/>
    <x v="540"/>
    <x v="344"/>
    <x v="412"/>
    <x v="0"/>
    <x v="334"/>
    <x v="268"/>
    <x v="303"/>
    <x v="303"/>
    <x v="39"/>
    <x v="4"/>
    <x v="1"/>
    <x v="87"/>
    <x v="198"/>
  </r>
  <r>
    <x v="1"/>
    <x v="0"/>
    <x v="1"/>
    <x v="10"/>
    <x v="5"/>
    <x v="9"/>
    <x v="12"/>
    <x v="72"/>
    <x v="42"/>
    <x v="62"/>
    <x v="65"/>
    <x v="31"/>
    <x v="32"/>
    <x v="1"/>
    <x v="1"/>
    <x v="388"/>
    <x v="262"/>
    <x v="662"/>
    <x v="577"/>
    <x v="234"/>
    <x v="259"/>
    <x v="0"/>
    <x v="181"/>
    <x v="423"/>
    <x v="477"/>
    <x v="477"/>
    <x v="39"/>
    <x v="4"/>
    <x v="1"/>
    <x v="87"/>
    <x v="198"/>
  </r>
  <r>
    <x v="1"/>
    <x v="0"/>
    <x v="1"/>
    <x v="10"/>
    <x v="5"/>
    <x v="9"/>
    <x v="12"/>
    <x v="101"/>
    <x v="42"/>
    <x v="62"/>
    <x v="58"/>
    <x v="37"/>
    <x v="35"/>
    <x v="1"/>
    <x v="1"/>
    <x v="375"/>
    <x v="327"/>
    <x v="617"/>
    <x v="544"/>
    <x v="478"/>
    <x v="427"/>
    <x v="2"/>
    <x v="233"/>
    <x v="423"/>
    <x v="477"/>
    <x v="477"/>
    <x v="12"/>
    <x v="4"/>
    <x v="1"/>
    <x v="87"/>
    <x v="198"/>
  </r>
  <r>
    <x v="1"/>
    <x v="0"/>
    <x v="1"/>
    <x v="9"/>
    <x v="5"/>
    <x v="8"/>
    <x v="10"/>
    <x v="44"/>
    <x v="41"/>
    <x v="72"/>
    <x v="70"/>
    <x v="33"/>
    <x v="34"/>
    <x v="0"/>
    <x v="2"/>
    <x v="423"/>
    <x v="62"/>
    <x v="227"/>
    <x v="618"/>
    <x v="80"/>
    <x v="98"/>
    <x v="0"/>
    <x v="226"/>
    <x v="210"/>
    <x v="244"/>
    <x v="244"/>
    <x v="39"/>
    <x v="4"/>
    <x v="1"/>
    <x v="87"/>
    <x v="198"/>
  </r>
  <r>
    <x v="1"/>
    <x v="0"/>
    <x v="1"/>
    <x v="9"/>
    <x v="5"/>
    <x v="8"/>
    <x v="11"/>
    <x v="182"/>
    <x v="41"/>
    <x v="72"/>
    <x v="70"/>
    <x v="41"/>
    <x v="39"/>
    <x v="0"/>
    <x v="2"/>
    <x v="338"/>
    <x v="503"/>
    <x v="813"/>
    <x v="481"/>
    <x v="362"/>
    <x v="330"/>
    <x v="1"/>
    <x v="325"/>
    <x v="288"/>
    <x v="323"/>
    <x v="323"/>
    <x v="8"/>
    <x v="4"/>
    <x v="1"/>
    <x v="87"/>
    <x v="198"/>
  </r>
  <r>
    <x v="1"/>
    <x v="0"/>
    <x v="1"/>
    <x v="9"/>
    <x v="5"/>
    <x v="8"/>
    <x v="11"/>
    <x v="208"/>
    <x v="41"/>
    <x v="73"/>
    <x v="63"/>
    <x v="37"/>
    <x v="32"/>
    <x v="0"/>
    <x v="2"/>
    <x v="342"/>
    <x v="88"/>
    <x v="255"/>
    <x v="502"/>
    <x v="160"/>
    <x v="27"/>
    <x v="0"/>
    <x v="151"/>
    <x v="423"/>
    <x v="477"/>
    <x v="477"/>
    <x v="39"/>
    <x v="4"/>
    <x v="1"/>
    <x v="87"/>
    <x v="198"/>
  </r>
  <r>
    <x v="1"/>
    <x v="0"/>
    <x v="1"/>
    <x v="9"/>
    <x v="5"/>
    <x v="8"/>
    <x v="11"/>
    <x v="259"/>
    <x v="41"/>
    <x v="73"/>
    <x v="70"/>
    <x v="45"/>
    <x v="39"/>
    <x v="0"/>
    <x v="2"/>
    <x v="505"/>
    <x v="472"/>
    <x v="708"/>
    <x v="684"/>
    <x v="504"/>
    <x v="302"/>
    <x v="0"/>
    <x v="254"/>
    <x v="260"/>
    <x v="295"/>
    <x v="295"/>
    <x v="39"/>
    <x v="4"/>
    <x v="1"/>
    <x v="87"/>
    <x v="198"/>
  </r>
  <r>
    <x v="1"/>
    <x v="0"/>
    <x v="1"/>
    <x v="9"/>
    <x v="5"/>
    <x v="8"/>
    <x v="11"/>
    <x v="211"/>
    <x v="41"/>
    <x v="74"/>
    <x v="65"/>
    <x v="38"/>
    <x v="36"/>
    <x v="0"/>
    <x v="2"/>
    <x v="392"/>
    <x v="178"/>
    <x v="351"/>
    <x v="554"/>
    <x v="174"/>
    <x v="130"/>
    <x v="0"/>
    <x v="104"/>
    <x v="423"/>
    <x v="477"/>
    <x v="477"/>
    <x v="39"/>
    <x v="4"/>
    <x v="1"/>
    <x v="87"/>
    <x v="198"/>
  </r>
  <r>
    <x v="1"/>
    <x v="0"/>
    <x v="1"/>
    <x v="10"/>
    <x v="5"/>
    <x v="9"/>
    <x v="13"/>
    <x v="166"/>
    <x v="42"/>
    <x v="62"/>
    <x v="62"/>
    <x v="33"/>
    <x v="32"/>
    <x v="1"/>
    <x v="1"/>
    <x v="684"/>
    <x v="755"/>
    <x v="0"/>
    <x v="0"/>
    <x v="326"/>
    <x v="259"/>
    <x v="4"/>
    <x v="581"/>
    <x v="423"/>
    <x v="477"/>
    <x v="477"/>
    <x v="39"/>
    <x v="4"/>
    <x v="1"/>
    <x v="87"/>
    <x v="198"/>
  </r>
  <r>
    <x v="1"/>
    <x v="0"/>
    <x v="1"/>
    <x v="9"/>
    <x v="5"/>
    <x v="8"/>
    <x v="10"/>
    <x v="16"/>
    <x v="41"/>
    <x v="75"/>
    <x v="80"/>
    <x v="51"/>
    <x v="50"/>
    <x v="0"/>
    <x v="2"/>
    <x v="503"/>
    <x v="523"/>
    <x v="668"/>
    <x v="662"/>
    <x v="636"/>
    <x v="614"/>
    <x v="1"/>
    <x v="178"/>
    <x v="423"/>
    <x v="477"/>
    <x v="477"/>
    <x v="5"/>
    <x v="4"/>
    <x v="1"/>
    <x v="87"/>
    <x v="198"/>
  </r>
  <r>
    <x v="1"/>
    <x v="0"/>
    <x v="1"/>
    <x v="9"/>
    <x v="5"/>
    <x v="8"/>
    <x v="10"/>
    <x v="8"/>
    <x v="41"/>
    <x v="77"/>
    <x v="69"/>
    <x v="40"/>
    <x v="40"/>
    <x v="0"/>
    <x v="2"/>
    <x v="332"/>
    <x v="223"/>
    <x v="360"/>
    <x v="476"/>
    <x v="176"/>
    <x v="233"/>
    <x v="1"/>
    <x v="153"/>
    <x v="423"/>
    <x v="477"/>
    <x v="477"/>
    <x v="2"/>
    <x v="4"/>
    <x v="1"/>
    <x v="87"/>
    <x v="198"/>
  </r>
  <r>
    <x v="1"/>
    <x v="0"/>
    <x v="1"/>
    <x v="9"/>
    <x v="5"/>
    <x v="8"/>
    <x v="11"/>
    <x v="197"/>
    <x v="41"/>
    <x v="77"/>
    <x v="67"/>
    <x v="47"/>
    <x v="46"/>
    <x v="0"/>
    <x v="2"/>
    <x v="382"/>
    <x v="468"/>
    <x v="638"/>
    <x v="512"/>
    <x v="480"/>
    <x v="467"/>
    <x v="0"/>
    <x v="143"/>
    <x v="423"/>
    <x v="338"/>
    <x v="338"/>
    <x v="39"/>
    <x v="4"/>
    <x v="1"/>
    <x v="87"/>
    <x v="198"/>
  </r>
  <r>
    <x v="1"/>
    <x v="0"/>
    <x v="1"/>
    <x v="9"/>
    <x v="5"/>
    <x v="8"/>
    <x v="11"/>
    <x v="239"/>
    <x v="41"/>
    <x v="77"/>
    <x v="70"/>
    <x v="49"/>
    <x v="48"/>
    <x v="0"/>
    <x v="2"/>
    <x v="386"/>
    <x v="466"/>
    <x v="577"/>
    <x v="508"/>
    <x v="549"/>
    <x v="540"/>
    <x v="0"/>
    <x v="322"/>
    <x v="423"/>
    <x v="477"/>
    <x v="477"/>
    <x v="39"/>
    <x v="4"/>
    <x v="1"/>
    <x v="87"/>
    <x v="198"/>
  </r>
  <r>
    <x v="1"/>
    <x v="0"/>
    <x v="1"/>
    <x v="9"/>
    <x v="5"/>
    <x v="8"/>
    <x v="10"/>
    <x v="24"/>
    <x v="41"/>
    <x v="78"/>
    <x v="70"/>
    <x v="41"/>
    <x v="39"/>
    <x v="0"/>
    <x v="2"/>
    <x v="210"/>
    <x v="408"/>
    <x v="661"/>
    <x v="301"/>
    <x v="188"/>
    <x v="153"/>
    <x v="1"/>
    <x v="292"/>
    <x v="423"/>
    <x v="477"/>
    <x v="477"/>
    <x v="39"/>
    <x v="4"/>
    <x v="1"/>
    <x v="87"/>
    <x v="198"/>
  </r>
  <r>
    <x v="1"/>
    <x v="0"/>
    <x v="1"/>
    <x v="9"/>
    <x v="5"/>
    <x v="8"/>
    <x v="11"/>
    <x v="240"/>
    <x v="41"/>
    <x v="78"/>
    <x v="75"/>
    <x v="43"/>
    <x v="43"/>
    <x v="0"/>
    <x v="2"/>
    <x v="531"/>
    <x v="210"/>
    <x v="295"/>
    <x v="706"/>
    <x v="277"/>
    <x v="303"/>
    <x v="0"/>
    <x v="220"/>
    <x v="423"/>
    <x v="477"/>
    <x v="477"/>
    <x v="39"/>
    <x v="4"/>
    <x v="1"/>
    <x v="87"/>
    <x v="198"/>
  </r>
  <r>
    <x v="1"/>
    <x v="0"/>
    <x v="1"/>
    <x v="9"/>
    <x v="5"/>
    <x v="8"/>
    <x v="11"/>
    <x v="256"/>
    <x v="41"/>
    <x v="78"/>
    <x v="74"/>
    <x v="46"/>
    <x v="44"/>
    <x v="0"/>
    <x v="2"/>
    <x v="496"/>
    <x v="496"/>
    <x v="732"/>
    <x v="664"/>
    <x v="403"/>
    <x v="353"/>
    <x v="0"/>
    <x v="225"/>
    <x v="258"/>
    <x v="292"/>
    <x v="292"/>
    <x v="39"/>
    <x v="4"/>
    <x v="1"/>
    <x v="87"/>
    <x v="198"/>
  </r>
  <r>
    <x v="1"/>
    <x v="0"/>
    <x v="1"/>
    <x v="9"/>
    <x v="5"/>
    <x v="8"/>
    <x v="11"/>
    <x v="148"/>
    <x v="41"/>
    <x v="79"/>
    <x v="76"/>
    <x v="43"/>
    <x v="41"/>
    <x v="0"/>
    <x v="2"/>
    <x v="526"/>
    <x v="415"/>
    <x v="613"/>
    <x v="701"/>
    <x v="250"/>
    <x v="224"/>
    <x v="1"/>
    <x v="204"/>
    <x v="423"/>
    <x v="477"/>
    <x v="477"/>
    <x v="39"/>
    <x v="4"/>
    <x v="1"/>
    <x v="87"/>
    <x v="198"/>
  </r>
  <r>
    <x v="1"/>
    <x v="0"/>
    <x v="1"/>
    <x v="9"/>
    <x v="5"/>
    <x v="8"/>
    <x v="11"/>
    <x v="206"/>
    <x v="41"/>
    <x v="79"/>
    <x v="80"/>
    <x v="50"/>
    <x v="49"/>
    <x v="0"/>
    <x v="2"/>
    <x v="504"/>
    <x v="483"/>
    <x v="573"/>
    <x v="667"/>
    <x v="564"/>
    <x v="532"/>
    <x v="0"/>
    <x v="223"/>
    <x v="423"/>
    <x v="477"/>
    <x v="477"/>
    <x v="39"/>
    <x v="4"/>
    <x v="1"/>
    <x v="87"/>
    <x v="198"/>
  </r>
  <r>
    <x v="1"/>
    <x v="0"/>
    <x v="1"/>
    <x v="10"/>
    <x v="5"/>
    <x v="9"/>
    <x v="13"/>
    <x v="231"/>
    <x v="42"/>
    <x v="62"/>
    <x v="57"/>
    <x v="33"/>
    <x v="33"/>
    <x v="1"/>
    <x v="1"/>
    <x v="482"/>
    <x v="349"/>
    <x v="753"/>
    <x v="682"/>
    <x v="326"/>
    <x v="319"/>
    <x v="0"/>
    <x v="182"/>
    <x v="344"/>
    <x v="399"/>
    <x v="399"/>
    <x v="39"/>
    <x v="4"/>
    <x v="1"/>
    <x v="87"/>
    <x v="198"/>
  </r>
  <r>
    <x v="1"/>
    <x v="0"/>
    <x v="1"/>
    <x v="9"/>
    <x v="5"/>
    <x v="8"/>
    <x v="11"/>
    <x v="219"/>
    <x v="41"/>
    <x v="81"/>
    <x v="75"/>
    <x v="39"/>
    <x v="39"/>
    <x v="0"/>
    <x v="2"/>
    <x v="301"/>
    <x v="157"/>
    <x v="317"/>
    <x v="441"/>
    <x v="64"/>
    <x v="97"/>
    <x v="0"/>
    <x v="57"/>
    <x v="423"/>
    <x v="477"/>
    <x v="477"/>
    <x v="39"/>
    <x v="4"/>
    <x v="1"/>
    <x v="87"/>
    <x v="198"/>
  </r>
  <r>
    <x v="1"/>
    <x v="0"/>
    <x v="1"/>
    <x v="9"/>
    <x v="5"/>
    <x v="8"/>
    <x v="11"/>
    <x v="257"/>
    <x v="41"/>
    <x v="81"/>
    <x v="75"/>
    <x v="39"/>
    <x v="37"/>
    <x v="0"/>
    <x v="2"/>
    <x v="320"/>
    <x v="272"/>
    <x v="459"/>
    <x v="461"/>
    <x v="64"/>
    <x v="38"/>
    <x v="0"/>
    <x v="104"/>
    <x v="423"/>
    <x v="293"/>
    <x v="293"/>
    <x v="39"/>
    <x v="4"/>
    <x v="1"/>
    <x v="87"/>
    <x v="198"/>
  </r>
  <r>
    <x v="1"/>
    <x v="0"/>
    <x v="1"/>
    <x v="9"/>
    <x v="5"/>
    <x v="8"/>
    <x v="11"/>
    <x v="131"/>
    <x v="41"/>
    <x v="82"/>
    <x v="76"/>
    <x v="46"/>
    <x v="44"/>
    <x v="0"/>
    <x v="2"/>
    <x v="585"/>
    <x v="362"/>
    <x v="424"/>
    <x v="775"/>
    <x v="289"/>
    <x v="234"/>
    <x v="0"/>
    <x v="242"/>
    <x v="423"/>
    <x v="477"/>
    <x v="477"/>
    <x v="39"/>
    <x v="4"/>
    <x v="1"/>
    <x v="87"/>
    <x v="198"/>
  </r>
  <r>
    <x v="1"/>
    <x v="0"/>
    <x v="1"/>
    <x v="9"/>
    <x v="5"/>
    <x v="8"/>
    <x v="10"/>
    <x v="67"/>
    <x v="41"/>
    <x v="85"/>
    <x v="72"/>
    <x v="47"/>
    <x v="47"/>
    <x v="0"/>
    <x v="2"/>
    <x v="436"/>
    <x v="90"/>
    <x v="169"/>
    <x v="576"/>
    <x v="249"/>
    <x v="285"/>
    <x v="0"/>
    <x v="225"/>
    <x v="423"/>
    <x v="477"/>
    <x v="477"/>
    <x v="39"/>
    <x v="4"/>
    <x v="1"/>
    <x v="87"/>
    <x v="198"/>
  </r>
  <r>
    <x v="1"/>
    <x v="0"/>
    <x v="1"/>
    <x v="9"/>
    <x v="5"/>
    <x v="8"/>
    <x v="11"/>
    <x v="203"/>
    <x v="41"/>
    <x v="85"/>
    <x v="84"/>
    <x v="47"/>
    <x v="46"/>
    <x v="0"/>
    <x v="2"/>
    <x v="404"/>
    <x v="402"/>
    <x v="473"/>
    <x v="532"/>
    <x v="249"/>
    <x v="239"/>
    <x v="0"/>
    <x v="164"/>
    <x v="423"/>
    <x v="477"/>
    <x v="477"/>
    <x v="39"/>
    <x v="4"/>
    <x v="1"/>
    <x v="87"/>
    <x v="198"/>
  </r>
  <r>
    <x v="1"/>
    <x v="0"/>
    <x v="1"/>
    <x v="9"/>
    <x v="5"/>
    <x v="8"/>
    <x v="11"/>
    <x v="223"/>
    <x v="41"/>
    <x v="85"/>
    <x v="85"/>
    <x v="56"/>
    <x v="54"/>
    <x v="0"/>
    <x v="2"/>
    <x v="512"/>
    <x v="549"/>
    <x v="667"/>
    <x v="665"/>
    <x v="600"/>
    <x v="559"/>
    <x v="1"/>
    <x v="316"/>
    <x v="423"/>
    <x v="477"/>
    <x v="477"/>
    <x v="39"/>
    <x v="4"/>
    <x v="1"/>
    <x v="87"/>
    <x v="198"/>
  </r>
  <r>
    <x v="1"/>
    <x v="0"/>
    <x v="1"/>
    <x v="9"/>
    <x v="5"/>
    <x v="8"/>
    <x v="10"/>
    <x v="45"/>
    <x v="41"/>
    <x v="96"/>
    <x v="98"/>
    <x v="61"/>
    <x v="59"/>
    <x v="0"/>
    <x v="2"/>
    <x v="477"/>
    <x v="567"/>
    <x v="662"/>
    <x v="582"/>
    <x v="492"/>
    <x v="462"/>
    <x v="0"/>
    <x v="296"/>
    <x v="211"/>
    <x v="245"/>
    <x v="245"/>
    <x v="39"/>
    <x v="4"/>
    <x v="1"/>
    <x v="87"/>
    <x v="198"/>
  </r>
  <r>
    <x v="1"/>
    <x v="0"/>
    <x v="1"/>
    <x v="9"/>
    <x v="5"/>
    <x v="8"/>
    <x v="11"/>
    <x v="166"/>
    <x v="41"/>
    <x v="97"/>
    <x v="95"/>
    <x v="59"/>
    <x v="58"/>
    <x v="0"/>
    <x v="2"/>
    <x v="545"/>
    <x v="432"/>
    <x v="290"/>
    <x v="687"/>
    <x v="390"/>
    <x v="397"/>
    <x v="0"/>
    <x v="212"/>
    <x v="272"/>
    <x v="307"/>
    <x v="307"/>
    <x v="39"/>
    <x v="4"/>
    <x v="1"/>
    <x v="87"/>
    <x v="198"/>
  </r>
  <r>
    <x v="1"/>
    <x v="0"/>
    <x v="1"/>
    <x v="9"/>
    <x v="5"/>
    <x v="8"/>
    <x v="11"/>
    <x v="183"/>
    <x v="41"/>
    <x v="99"/>
    <x v="93"/>
    <x v="54"/>
    <x v="54"/>
    <x v="0"/>
    <x v="2"/>
    <x v="468"/>
    <x v="350"/>
    <x v="266"/>
    <x v="589"/>
    <x v="161"/>
    <x v="180"/>
    <x v="0"/>
    <x v="265"/>
    <x v="423"/>
    <x v="324"/>
    <x v="324"/>
    <x v="39"/>
    <x v="4"/>
    <x v="1"/>
    <x v="87"/>
    <x v="198"/>
  </r>
  <r>
    <x v="1"/>
    <x v="0"/>
    <x v="1"/>
    <x v="10"/>
    <x v="5"/>
    <x v="9"/>
    <x v="13"/>
    <x v="221"/>
    <x v="42"/>
    <x v="62"/>
    <x v="60"/>
    <x v="30"/>
    <x v="31"/>
    <x v="1"/>
    <x v="3"/>
    <x v="363"/>
    <x v="35"/>
    <x v="168"/>
    <x v="559"/>
    <x v="183"/>
    <x v="210"/>
    <x v="0"/>
    <x v="31"/>
    <x v="333"/>
    <x v="388"/>
    <x v="388"/>
    <x v="39"/>
    <x v="4"/>
    <x v="1"/>
    <x v="87"/>
    <x v="198"/>
  </r>
  <r>
    <x v="1"/>
    <x v="0"/>
    <x v="1"/>
    <x v="9"/>
    <x v="5"/>
    <x v="8"/>
    <x v="10"/>
    <x v="119"/>
    <x v="41"/>
    <x v="46"/>
    <x v="40"/>
    <x v="27"/>
    <x v="28"/>
    <x v="0"/>
    <x v="3"/>
    <x v="255"/>
    <x v="199"/>
    <x v="696"/>
    <x v="433"/>
    <x v="519"/>
    <x v="518"/>
    <x v="0"/>
    <x v="127"/>
    <x v="423"/>
    <x v="477"/>
    <x v="477"/>
    <x v="39"/>
    <x v="4"/>
    <x v="1"/>
    <x v="87"/>
    <x v="198"/>
  </r>
  <r>
    <x v="1"/>
    <x v="0"/>
    <x v="1"/>
    <x v="9"/>
    <x v="5"/>
    <x v="8"/>
    <x v="11"/>
    <x v="125"/>
    <x v="41"/>
    <x v="51"/>
    <x v="45"/>
    <x v="33"/>
    <x v="33"/>
    <x v="0"/>
    <x v="3"/>
    <x v="274"/>
    <x v="379"/>
    <x v="783"/>
    <x v="430"/>
    <x v="606"/>
    <x v="595"/>
    <x v="1"/>
    <x v="321"/>
    <x v="423"/>
    <x v="477"/>
    <x v="477"/>
    <x v="39"/>
    <x v="4"/>
    <x v="1"/>
    <x v="87"/>
    <x v="198"/>
  </r>
  <r>
    <x v="1"/>
    <x v="0"/>
    <x v="1"/>
    <x v="10"/>
    <x v="5"/>
    <x v="9"/>
    <x v="13"/>
    <x v="208"/>
    <x v="42"/>
    <x v="62"/>
    <x v="67"/>
    <x v="28"/>
    <x v="29"/>
    <x v="1"/>
    <x v="4"/>
    <x v="684"/>
    <x v="755"/>
    <x v="0"/>
    <x v="0"/>
    <x v="108"/>
    <x v="114"/>
    <x v="4"/>
    <x v="581"/>
    <x v="423"/>
    <x v="477"/>
    <x v="477"/>
    <x v="39"/>
    <x v="4"/>
    <x v="1"/>
    <x v="87"/>
    <x v="198"/>
  </r>
  <r>
    <x v="1"/>
    <x v="0"/>
    <x v="1"/>
    <x v="10"/>
    <x v="5"/>
    <x v="9"/>
    <x v="13"/>
    <x v="230"/>
    <x v="42"/>
    <x v="62"/>
    <x v="60"/>
    <x v="30"/>
    <x v="30"/>
    <x v="1"/>
    <x v="4"/>
    <x v="260"/>
    <x v="71"/>
    <x v="318"/>
    <x v="425"/>
    <x v="183"/>
    <x v="151"/>
    <x v="0"/>
    <x v="64"/>
    <x v="343"/>
    <x v="398"/>
    <x v="398"/>
    <x v="39"/>
    <x v="4"/>
    <x v="1"/>
    <x v="87"/>
    <x v="198"/>
  </r>
  <r>
    <x v="1"/>
    <x v="0"/>
    <x v="1"/>
    <x v="9"/>
    <x v="5"/>
    <x v="8"/>
    <x v="10"/>
    <x v="11"/>
    <x v="41"/>
    <x v="63"/>
    <x v="63"/>
    <x v="39"/>
    <x v="38"/>
    <x v="1"/>
    <x v="1"/>
    <x v="233"/>
    <x v="406"/>
    <x v="714"/>
    <x v="343"/>
    <x v="535"/>
    <x v="530"/>
    <x v="1"/>
    <x v="169"/>
    <x v="423"/>
    <x v="477"/>
    <x v="477"/>
    <x v="4"/>
    <x v="4"/>
    <x v="1"/>
    <x v="87"/>
    <x v="198"/>
  </r>
  <r>
    <x v="1"/>
    <x v="0"/>
    <x v="1"/>
    <x v="9"/>
    <x v="5"/>
    <x v="8"/>
    <x v="10"/>
    <x v="14"/>
    <x v="41"/>
    <x v="63"/>
    <x v="61"/>
    <x v="43"/>
    <x v="41"/>
    <x v="1"/>
    <x v="1"/>
    <x v="262"/>
    <x v="506"/>
    <x v="798"/>
    <x v="373"/>
    <x v="628"/>
    <x v="608"/>
    <x v="0"/>
    <x v="216"/>
    <x v="423"/>
    <x v="477"/>
    <x v="477"/>
    <x v="39"/>
    <x v="4"/>
    <x v="1"/>
    <x v="87"/>
    <x v="198"/>
  </r>
  <r>
    <x v="1"/>
    <x v="0"/>
    <x v="1"/>
    <x v="9"/>
    <x v="5"/>
    <x v="8"/>
    <x v="11"/>
    <x v="136"/>
    <x v="41"/>
    <x v="63"/>
    <x v="61"/>
    <x v="38"/>
    <x v="35"/>
    <x v="1"/>
    <x v="1"/>
    <x v="434"/>
    <x v="512"/>
    <x v="834"/>
    <x v="619"/>
    <x v="493"/>
    <x v="398"/>
    <x v="1"/>
    <x v="370"/>
    <x v="423"/>
    <x v="477"/>
    <x v="477"/>
    <x v="39"/>
    <x v="4"/>
    <x v="1"/>
    <x v="87"/>
    <x v="198"/>
  </r>
  <r>
    <x v="1"/>
    <x v="0"/>
    <x v="1"/>
    <x v="9"/>
    <x v="5"/>
    <x v="8"/>
    <x v="11"/>
    <x v="149"/>
    <x v="41"/>
    <x v="63"/>
    <x v="55"/>
    <x v="37"/>
    <x v="36"/>
    <x v="1"/>
    <x v="1"/>
    <x v="321"/>
    <x v="420"/>
    <x v="781"/>
    <x v="475"/>
    <x v="446"/>
    <x v="448"/>
    <x v="0"/>
    <x v="185"/>
    <x v="423"/>
    <x v="477"/>
    <x v="477"/>
    <x v="39"/>
    <x v="4"/>
    <x v="1"/>
    <x v="87"/>
    <x v="198"/>
  </r>
  <r>
    <x v="1"/>
    <x v="0"/>
    <x v="1"/>
    <x v="9"/>
    <x v="5"/>
    <x v="8"/>
    <x v="11"/>
    <x v="230"/>
    <x v="41"/>
    <x v="63"/>
    <x v="64"/>
    <x v="31"/>
    <x v="31"/>
    <x v="1"/>
    <x v="1"/>
    <x v="212"/>
    <x v="143"/>
    <x v="458"/>
    <x v="359"/>
    <x v="210"/>
    <x v="185"/>
    <x v="1"/>
    <x v="233"/>
    <x v="423"/>
    <x v="477"/>
    <x v="477"/>
    <x v="39"/>
    <x v="4"/>
    <x v="1"/>
    <x v="87"/>
    <x v="198"/>
  </r>
  <r>
    <x v="1"/>
    <x v="0"/>
    <x v="1"/>
    <x v="9"/>
    <x v="5"/>
    <x v="8"/>
    <x v="11"/>
    <x v="140"/>
    <x v="41"/>
    <x v="63"/>
    <x v="59"/>
    <x v="42"/>
    <x v="40"/>
    <x v="1"/>
    <x v="2"/>
    <x v="412"/>
    <x v="494"/>
    <x v="797"/>
    <x v="563"/>
    <x v="609"/>
    <x v="591"/>
    <x v="0"/>
    <x v="169"/>
    <x v="423"/>
    <x v="477"/>
    <x v="477"/>
    <x v="39"/>
    <x v="4"/>
    <x v="1"/>
    <x v="87"/>
    <x v="198"/>
  </r>
  <r>
    <x v="1"/>
    <x v="0"/>
    <x v="1"/>
    <x v="9"/>
    <x v="5"/>
    <x v="8"/>
    <x v="11"/>
    <x v="215"/>
    <x v="41"/>
    <x v="63"/>
    <x v="64"/>
    <x v="47"/>
    <x v="32"/>
    <x v="1"/>
    <x v="4"/>
    <x v="208"/>
    <x v="169"/>
    <x v="221"/>
    <x v="267"/>
    <x v="663"/>
    <x v="232"/>
    <x v="0"/>
    <x v="108"/>
    <x v="423"/>
    <x v="477"/>
    <x v="477"/>
    <x v="39"/>
    <x v="4"/>
    <x v="1"/>
    <x v="87"/>
    <x v="198"/>
  </r>
  <r>
    <x v="1"/>
    <x v="0"/>
    <x v="1"/>
    <x v="10"/>
    <x v="5"/>
    <x v="9"/>
    <x v="12"/>
    <x v="38"/>
    <x v="42"/>
    <x v="63"/>
    <x v="67"/>
    <x v="37"/>
    <x v="36"/>
    <x v="1"/>
    <x v="1"/>
    <x v="568"/>
    <x v="192"/>
    <x v="400"/>
    <x v="773"/>
    <x v="446"/>
    <x v="448"/>
    <x v="0"/>
    <x v="38"/>
    <x v="423"/>
    <x v="477"/>
    <x v="477"/>
    <x v="39"/>
    <x v="4"/>
    <x v="1"/>
    <x v="87"/>
    <x v="198"/>
  </r>
  <r>
    <x v="1"/>
    <x v="0"/>
    <x v="1"/>
    <x v="10"/>
    <x v="5"/>
    <x v="9"/>
    <x v="12"/>
    <x v="96"/>
    <x v="42"/>
    <x v="63"/>
    <x v="70"/>
    <x v="37"/>
    <x v="38"/>
    <x v="1"/>
    <x v="1"/>
    <x v="310"/>
    <x v="336"/>
    <x v="640"/>
    <x v="457"/>
    <x v="446"/>
    <x v="530"/>
    <x v="0"/>
    <x v="208"/>
    <x v="423"/>
    <x v="477"/>
    <x v="477"/>
    <x v="39"/>
    <x v="4"/>
    <x v="1"/>
    <x v="87"/>
    <x v="198"/>
  </r>
  <r>
    <x v="1"/>
    <x v="0"/>
    <x v="1"/>
    <x v="10"/>
    <x v="5"/>
    <x v="9"/>
    <x v="13"/>
    <x v="179"/>
    <x v="42"/>
    <x v="63"/>
    <x v="57"/>
    <x v="32"/>
    <x v="33"/>
    <x v="1"/>
    <x v="3"/>
    <x v="684"/>
    <x v="755"/>
    <x v="0"/>
    <x v="0"/>
    <x v="256"/>
    <x v="286"/>
    <x v="4"/>
    <x v="581"/>
    <x v="423"/>
    <x v="477"/>
    <x v="477"/>
    <x v="39"/>
    <x v="4"/>
    <x v="1"/>
    <x v="87"/>
    <x v="198"/>
  </r>
  <r>
    <x v="1"/>
    <x v="0"/>
    <x v="1"/>
    <x v="10"/>
    <x v="5"/>
    <x v="9"/>
    <x v="12"/>
    <x v="45"/>
    <x v="42"/>
    <x v="63"/>
    <x v="61"/>
    <x v="32"/>
    <x v="34"/>
    <x v="1"/>
    <x v="4"/>
    <x v="306"/>
    <x v="344"/>
    <x v="766"/>
    <x v="473"/>
    <x v="256"/>
    <x v="344"/>
    <x v="1"/>
    <x v="276"/>
    <x v="423"/>
    <x v="477"/>
    <x v="477"/>
    <x v="22"/>
    <x v="4"/>
    <x v="1"/>
    <x v="87"/>
    <x v="198"/>
  </r>
  <r>
    <x v="1"/>
    <x v="0"/>
    <x v="1"/>
    <x v="10"/>
    <x v="5"/>
    <x v="9"/>
    <x v="12"/>
    <x v="85"/>
    <x v="42"/>
    <x v="63"/>
    <x v="58"/>
    <x v="38"/>
    <x v="36"/>
    <x v="1"/>
    <x v="4"/>
    <x v="119"/>
    <x v="394"/>
    <x v="719"/>
    <x v="180"/>
    <x v="493"/>
    <x v="448"/>
    <x v="1"/>
    <x v="361"/>
    <x v="423"/>
    <x v="477"/>
    <x v="477"/>
    <x v="28"/>
    <x v="4"/>
    <x v="1"/>
    <x v="87"/>
    <x v="198"/>
  </r>
  <r>
    <x v="1"/>
    <x v="0"/>
    <x v="1"/>
    <x v="10"/>
    <x v="5"/>
    <x v="9"/>
    <x v="13"/>
    <x v="188"/>
    <x v="42"/>
    <x v="63"/>
    <x v="52"/>
    <x v="26"/>
    <x v="27"/>
    <x v="1"/>
    <x v="4"/>
    <x v="684"/>
    <x v="755"/>
    <x v="0"/>
    <x v="0"/>
    <x v="38"/>
    <x v="30"/>
    <x v="4"/>
    <x v="581"/>
    <x v="423"/>
    <x v="477"/>
    <x v="477"/>
    <x v="39"/>
    <x v="4"/>
    <x v="1"/>
    <x v="87"/>
    <x v="198"/>
  </r>
  <r>
    <x v="1"/>
    <x v="0"/>
    <x v="1"/>
    <x v="9"/>
    <x v="5"/>
    <x v="8"/>
    <x v="10"/>
    <x v="121"/>
    <x v="41"/>
    <x v="64"/>
    <x v="57"/>
    <x v="38"/>
    <x v="37"/>
    <x v="0"/>
    <x v="3"/>
    <x v="207"/>
    <x v="487"/>
    <x v="824"/>
    <x v="316"/>
    <x v="461"/>
    <x v="464"/>
    <x v="1"/>
    <x v="267"/>
    <x v="423"/>
    <x v="477"/>
    <x v="477"/>
    <x v="39"/>
    <x v="4"/>
    <x v="1"/>
    <x v="87"/>
    <x v="198"/>
  </r>
  <r>
    <x v="1"/>
    <x v="0"/>
    <x v="1"/>
    <x v="8"/>
    <x v="5"/>
    <x v="7"/>
    <x v="9"/>
    <x v="8"/>
    <x v="26"/>
    <x v="64"/>
    <x v="70"/>
    <x v="49"/>
    <x v="45"/>
    <x v="1"/>
    <x v="1"/>
    <x v="561"/>
    <x v="433"/>
    <x v="499"/>
    <x v="746"/>
    <x v="671"/>
    <x v="641"/>
    <x v="0"/>
    <x v="237"/>
    <x v="168"/>
    <x v="201"/>
    <x v="201"/>
    <x v="39"/>
    <x v="4"/>
    <x v="1"/>
    <x v="87"/>
    <x v="198"/>
  </r>
  <r>
    <x v="1"/>
    <x v="0"/>
    <x v="1"/>
    <x v="9"/>
    <x v="5"/>
    <x v="8"/>
    <x v="11"/>
    <x v="158"/>
    <x v="41"/>
    <x v="66"/>
    <x v="69"/>
    <x v="38"/>
    <x v="36"/>
    <x v="0"/>
    <x v="3"/>
    <x v="138"/>
    <x v="515"/>
    <x v="838"/>
    <x v="200"/>
    <x v="401"/>
    <x v="358"/>
    <x v="0"/>
    <x v="173"/>
    <x v="423"/>
    <x v="477"/>
    <x v="477"/>
    <x v="39"/>
    <x v="4"/>
    <x v="1"/>
    <x v="87"/>
    <x v="198"/>
  </r>
  <r>
    <x v="1"/>
    <x v="0"/>
    <x v="1"/>
    <x v="9"/>
    <x v="5"/>
    <x v="8"/>
    <x v="10"/>
    <x v="28"/>
    <x v="41"/>
    <x v="64"/>
    <x v="69"/>
    <x v="38"/>
    <x v="35"/>
    <x v="1"/>
    <x v="1"/>
    <x v="470"/>
    <x v="445"/>
    <x v="794"/>
    <x v="659"/>
    <x v="461"/>
    <x v="365"/>
    <x v="0"/>
    <x v="305"/>
    <x v="423"/>
    <x v="477"/>
    <x v="477"/>
    <x v="39"/>
    <x v="4"/>
    <x v="1"/>
    <x v="87"/>
    <x v="198"/>
  </r>
  <r>
    <x v="1"/>
    <x v="0"/>
    <x v="1"/>
    <x v="9"/>
    <x v="5"/>
    <x v="8"/>
    <x v="11"/>
    <x v="176"/>
    <x v="41"/>
    <x v="68"/>
    <x v="66"/>
    <x v="40"/>
    <x v="36"/>
    <x v="0"/>
    <x v="3"/>
    <x v="254"/>
    <x v="419"/>
    <x v="723"/>
    <x v="369"/>
    <x v="433"/>
    <x v="296"/>
    <x v="0"/>
    <x v="301"/>
    <x v="282"/>
    <x v="317"/>
    <x v="317"/>
    <x v="39"/>
    <x v="4"/>
    <x v="1"/>
    <x v="87"/>
    <x v="198"/>
  </r>
  <r>
    <x v="1"/>
    <x v="0"/>
    <x v="1"/>
    <x v="9"/>
    <x v="5"/>
    <x v="8"/>
    <x v="11"/>
    <x v="152"/>
    <x v="41"/>
    <x v="64"/>
    <x v="58"/>
    <x v="45"/>
    <x v="43"/>
    <x v="1"/>
    <x v="1"/>
    <x v="543"/>
    <x v="516"/>
    <x v="789"/>
    <x v="721"/>
    <x v="646"/>
    <x v="616"/>
    <x v="0"/>
    <x v="192"/>
    <x v="423"/>
    <x v="477"/>
    <x v="477"/>
    <x v="39"/>
    <x v="4"/>
    <x v="1"/>
    <x v="87"/>
    <x v="198"/>
  </r>
  <r>
    <x v="1"/>
    <x v="0"/>
    <x v="1"/>
    <x v="9"/>
    <x v="5"/>
    <x v="8"/>
    <x v="11"/>
    <x v="174"/>
    <x v="41"/>
    <x v="64"/>
    <x v="60"/>
    <x v="37"/>
    <x v="34"/>
    <x v="1"/>
    <x v="1"/>
    <x v="227"/>
    <x v="442"/>
    <x v="805"/>
    <x v="345"/>
    <x v="418"/>
    <x v="311"/>
    <x v="0"/>
    <x v="177"/>
    <x v="280"/>
    <x v="315"/>
    <x v="315"/>
    <x v="39"/>
    <x v="4"/>
    <x v="1"/>
    <x v="87"/>
    <x v="198"/>
  </r>
  <r>
    <x v="1"/>
    <x v="0"/>
    <x v="1"/>
    <x v="9"/>
    <x v="5"/>
    <x v="8"/>
    <x v="11"/>
    <x v="199"/>
    <x v="41"/>
    <x v="64"/>
    <x v="58"/>
    <x v="38"/>
    <x v="37"/>
    <x v="1"/>
    <x v="1"/>
    <x v="424"/>
    <x v="230"/>
    <x v="416"/>
    <x v="592"/>
    <x v="461"/>
    <x v="464"/>
    <x v="0"/>
    <x v="87"/>
    <x v="423"/>
    <x v="340"/>
    <x v="340"/>
    <x v="39"/>
    <x v="4"/>
    <x v="1"/>
    <x v="87"/>
    <x v="198"/>
  </r>
  <r>
    <x v="1"/>
    <x v="0"/>
    <x v="1"/>
    <x v="9"/>
    <x v="5"/>
    <x v="8"/>
    <x v="11"/>
    <x v="212"/>
    <x v="41"/>
    <x v="64"/>
    <x v="62"/>
    <x v="36"/>
    <x v="33"/>
    <x v="1"/>
    <x v="4"/>
    <x v="146"/>
    <x v="360"/>
    <x v="716"/>
    <x v="235"/>
    <x v="368"/>
    <x v="255"/>
    <x v="0"/>
    <x v="154"/>
    <x v="423"/>
    <x v="477"/>
    <x v="477"/>
    <x v="39"/>
    <x v="4"/>
    <x v="1"/>
    <x v="87"/>
    <x v="198"/>
  </r>
  <r>
    <x v="1"/>
    <x v="0"/>
    <x v="1"/>
    <x v="10"/>
    <x v="5"/>
    <x v="9"/>
    <x v="12"/>
    <x v="23"/>
    <x v="42"/>
    <x v="64"/>
    <x v="57"/>
    <x v="29"/>
    <x v="30"/>
    <x v="1"/>
    <x v="4"/>
    <x v="141"/>
    <x v="286"/>
    <x v="755"/>
    <x v="251"/>
    <x v="103"/>
    <x v="112"/>
    <x v="1"/>
    <x v="55"/>
    <x v="423"/>
    <x v="477"/>
    <x v="477"/>
    <x v="39"/>
    <x v="4"/>
    <x v="1"/>
    <x v="87"/>
    <x v="198"/>
  </r>
  <r>
    <x v="1"/>
    <x v="0"/>
    <x v="1"/>
    <x v="10"/>
    <x v="5"/>
    <x v="9"/>
    <x v="13"/>
    <x v="116"/>
    <x v="42"/>
    <x v="64"/>
    <x v="63"/>
    <x v="36"/>
    <x v="35"/>
    <x v="1"/>
    <x v="4"/>
    <x v="193"/>
    <x v="319"/>
    <x v="633"/>
    <x v="303"/>
    <x v="368"/>
    <x v="365"/>
    <x v="0"/>
    <x v="247"/>
    <x v="318"/>
    <x v="373"/>
    <x v="373"/>
    <x v="39"/>
    <x v="4"/>
    <x v="1"/>
    <x v="87"/>
    <x v="198"/>
  </r>
  <r>
    <x v="1"/>
    <x v="0"/>
    <x v="1"/>
    <x v="9"/>
    <x v="5"/>
    <x v="8"/>
    <x v="10"/>
    <x v="111"/>
    <x v="41"/>
    <x v="75"/>
    <x v="78"/>
    <x v="30"/>
    <x v="30"/>
    <x v="0"/>
    <x v="3"/>
    <x v="355"/>
    <x v="368"/>
    <x v="809"/>
    <x v="546"/>
    <x v="9"/>
    <x v="7"/>
    <x v="0"/>
    <x v="84"/>
    <x v="423"/>
    <x v="477"/>
    <x v="477"/>
    <x v="39"/>
    <x v="4"/>
    <x v="1"/>
    <x v="87"/>
    <x v="198"/>
  </r>
  <r>
    <x v="1"/>
    <x v="0"/>
    <x v="1"/>
    <x v="9"/>
    <x v="5"/>
    <x v="8"/>
    <x v="11"/>
    <x v="143"/>
    <x v="41"/>
    <x v="78"/>
    <x v="75"/>
    <x v="46"/>
    <x v="46"/>
    <x v="0"/>
    <x v="3"/>
    <x v="266"/>
    <x v="476"/>
    <x v="701"/>
    <x v="361"/>
    <x v="403"/>
    <x v="446"/>
    <x v="0"/>
    <x v="222"/>
    <x v="423"/>
    <x v="477"/>
    <x v="477"/>
    <x v="39"/>
    <x v="4"/>
    <x v="1"/>
    <x v="87"/>
    <x v="198"/>
  </r>
  <r>
    <x v="1"/>
    <x v="0"/>
    <x v="1"/>
    <x v="9"/>
    <x v="5"/>
    <x v="8"/>
    <x v="10"/>
    <x v="54"/>
    <x v="41"/>
    <x v="65"/>
    <x v="64"/>
    <x v="41"/>
    <x v="39"/>
    <x v="1"/>
    <x v="1"/>
    <x v="433"/>
    <x v="509"/>
    <x v="820"/>
    <x v="597"/>
    <x v="560"/>
    <x v="523"/>
    <x v="1"/>
    <x v="180"/>
    <x v="220"/>
    <x v="254"/>
    <x v="254"/>
    <x v="39"/>
    <x v="4"/>
    <x v="1"/>
    <x v="87"/>
    <x v="198"/>
  </r>
  <r>
    <x v="1"/>
    <x v="0"/>
    <x v="1"/>
    <x v="9"/>
    <x v="5"/>
    <x v="8"/>
    <x v="10"/>
    <x v="55"/>
    <x v="41"/>
    <x v="65"/>
    <x v="68"/>
    <x v="36"/>
    <x v="35"/>
    <x v="1"/>
    <x v="1"/>
    <x v="424"/>
    <x v="329"/>
    <x v="664"/>
    <x v="609"/>
    <x v="335"/>
    <x v="334"/>
    <x v="0"/>
    <x v="75"/>
    <x v="221"/>
    <x v="255"/>
    <x v="255"/>
    <x v="39"/>
    <x v="4"/>
    <x v="1"/>
    <x v="87"/>
    <x v="198"/>
  </r>
  <r>
    <x v="1"/>
    <x v="0"/>
    <x v="1"/>
    <x v="9"/>
    <x v="5"/>
    <x v="8"/>
    <x v="10"/>
    <x v="114"/>
    <x v="41"/>
    <x v="65"/>
    <x v="65"/>
    <x v="42"/>
    <x v="38"/>
    <x v="1"/>
    <x v="1"/>
    <x v="617"/>
    <x v="237"/>
    <x v="339"/>
    <x v="836"/>
    <x v="583"/>
    <x v="486"/>
    <x v="0"/>
    <x v="91"/>
    <x v="423"/>
    <x v="477"/>
    <x v="477"/>
    <x v="39"/>
    <x v="4"/>
    <x v="1"/>
    <x v="87"/>
    <x v="198"/>
  </r>
  <r>
    <x v="1"/>
    <x v="0"/>
    <x v="1"/>
    <x v="9"/>
    <x v="5"/>
    <x v="8"/>
    <x v="10"/>
    <x v="110"/>
    <x v="41"/>
    <x v="47"/>
    <x v="47"/>
    <x v="27"/>
    <x v="28"/>
    <x v="0"/>
    <x v="4"/>
    <x v="100"/>
    <x v="125"/>
    <x v="532"/>
    <x v="171"/>
    <x v="488"/>
    <x v="494"/>
    <x v="1"/>
    <x v="269"/>
    <x v="423"/>
    <x v="477"/>
    <x v="477"/>
    <x v="39"/>
    <x v="4"/>
    <x v="1"/>
    <x v="87"/>
    <x v="198"/>
  </r>
  <r>
    <x v="1"/>
    <x v="0"/>
    <x v="1"/>
    <x v="9"/>
    <x v="5"/>
    <x v="8"/>
    <x v="11"/>
    <x v="170"/>
    <x v="41"/>
    <x v="65"/>
    <x v="70"/>
    <x v="37"/>
    <x v="36"/>
    <x v="1"/>
    <x v="1"/>
    <x v="407"/>
    <x v="166"/>
    <x v="359"/>
    <x v="574"/>
    <x v="383"/>
    <x v="386"/>
    <x v="0"/>
    <x v="101"/>
    <x v="276"/>
    <x v="311"/>
    <x v="311"/>
    <x v="39"/>
    <x v="4"/>
    <x v="1"/>
    <x v="87"/>
    <x v="198"/>
  </r>
  <r>
    <x v="1"/>
    <x v="0"/>
    <x v="1"/>
    <x v="9"/>
    <x v="5"/>
    <x v="8"/>
    <x v="11"/>
    <x v="184"/>
    <x v="41"/>
    <x v="65"/>
    <x v="65"/>
    <x v="39"/>
    <x v="37"/>
    <x v="1"/>
    <x v="1"/>
    <x v="417"/>
    <x v="273"/>
    <x v="463"/>
    <x v="583"/>
    <x v="481"/>
    <x v="441"/>
    <x v="0"/>
    <x v="140"/>
    <x v="423"/>
    <x v="325"/>
    <x v="325"/>
    <x v="39"/>
    <x v="4"/>
    <x v="1"/>
    <x v="87"/>
    <x v="198"/>
  </r>
  <r>
    <x v="1"/>
    <x v="0"/>
    <x v="1"/>
    <x v="9"/>
    <x v="5"/>
    <x v="8"/>
    <x v="11"/>
    <x v="192"/>
    <x v="41"/>
    <x v="65"/>
    <x v="58"/>
    <x v="36"/>
    <x v="35"/>
    <x v="1"/>
    <x v="1"/>
    <x v="461"/>
    <x v="128"/>
    <x v="335"/>
    <x v="651"/>
    <x v="335"/>
    <x v="334"/>
    <x v="0"/>
    <x v="175"/>
    <x v="423"/>
    <x v="333"/>
    <x v="333"/>
    <x v="39"/>
    <x v="4"/>
    <x v="1"/>
    <x v="87"/>
    <x v="198"/>
  </r>
  <r>
    <x v="1"/>
    <x v="0"/>
    <x v="1"/>
    <x v="9"/>
    <x v="5"/>
    <x v="8"/>
    <x v="11"/>
    <x v="243"/>
    <x v="41"/>
    <x v="65"/>
    <x v="60"/>
    <x v="38"/>
    <x v="38"/>
    <x v="1"/>
    <x v="1"/>
    <x v="413"/>
    <x v="298"/>
    <x v="529"/>
    <x v="580"/>
    <x v="429"/>
    <x v="486"/>
    <x v="0"/>
    <x v="171"/>
    <x v="423"/>
    <x v="477"/>
    <x v="477"/>
    <x v="39"/>
    <x v="4"/>
    <x v="1"/>
    <x v="87"/>
    <x v="198"/>
  </r>
  <r>
    <x v="1"/>
    <x v="0"/>
    <x v="1"/>
    <x v="9"/>
    <x v="5"/>
    <x v="8"/>
    <x v="10"/>
    <x v="91"/>
    <x v="41"/>
    <x v="65"/>
    <x v="50"/>
    <x v="39"/>
    <x v="38"/>
    <x v="1"/>
    <x v="3"/>
    <x v="346"/>
    <x v="340"/>
    <x v="589"/>
    <x v="498"/>
    <x v="481"/>
    <x v="486"/>
    <x v="0"/>
    <x v="167"/>
    <x v="237"/>
    <x v="271"/>
    <x v="271"/>
    <x v="39"/>
    <x v="4"/>
    <x v="1"/>
    <x v="87"/>
    <x v="8"/>
  </r>
  <r>
    <x v="1"/>
    <x v="0"/>
    <x v="1"/>
    <x v="9"/>
    <x v="5"/>
    <x v="8"/>
    <x v="11"/>
    <x v="214"/>
    <x v="41"/>
    <x v="65"/>
    <x v="60"/>
    <x v="35"/>
    <x v="37"/>
    <x v="1"/>
    <x v="4"/>
    <x v="135"/>
    <x v="221"/>
    <x v="489"/>
    <x v="205"/>
    <x v="290"/>
    <x v="441"/>
    <x v="0"/>
    <x v="144"/>
    <x v="423"/>
    <x v="477"/>
    <x v="477"/>
    <x v="39"/>
    <x v="4"/>
    <x v="1"/>
    <x v="87"/>
    <x v="198"/>
  </r>
  <r>
    <x v="1"/>
    <x v="0"/>
    <x v="1"/>
    <x v="9"/>
    <x v="5"/>
    <x v="8"/>
    <x v="11"/>
    <x v="238"/>
    <x v="41"/>
    <x v="65"/>
    <x v="60"/>
    <x v="35"/>
    <x v="34"/>
    <x v="1"/>
    <x v="4"/>
    <x v="202"/>
    <x v="393"/>
    <x v="776"/>
    <x v="322"/>
    <x v="290"/>
    <x v="278"/>
    <x v="0"/>
    <x v="58"/>
    <x v="423"/>
    <x v="477"/>
    <x v="477"/>
    <x v="39"/>
    <x v="4"/>
    <x v="1"/>
    <x v="87"/>
    <x v="198"/>
  </r>
  <r>
    <x v="1"/>
    <x v="0"/>
    <x v="1"/>
    <x v="10"/>
    <x v="5"/>
    <x v="9"/>
    <x v="12"/>
    <x v="103"/>
    <x v="42"/>
    <x v="65"/>
    <x v="60"/>
    <x v="35"/>
    <x v="34"/>
    <x v="1"/>
    <x v="1"/>
    <x v="365"/>
    <x v="269"/>
    <x v="563"/>
    <x v="543"/>
    <x v="290"/>
    <x v="278"/>
    <x v="2"/>
    <x v="279"/>
    <x v="423"/>
    <x v="477"/>
    <x v="477"/>
    <x v="13"/>
    <x v="4"/>
    <x v="1"/>
    <x v="87"/>
    <x v="198"/>
  </r>
  <r>
    <x v="1"/>
    <x v="0"/>
    <x v="1"/>
    <x v="10"/>
    <x v="5"/>
    <x v="9"/>
    <x v="12"/>
    <x v="41"/>
    <x v="42"/>
    <x v="65"/>
    <x v="62"/>
    <x v="34"/>
    <x v="34"/>
    <x v="1"/>
    <x v="4"/>
    <x v="151"/>
    <x v="132"/>
    <x v="364"/>
    <x v="248"/>
    <x v="276"/>
    <x v="278"/>
    <x v="0"/>
    <x v="82"/>
    <x v="423"/>
    <x v="477"/>
    <x v="477"/>
    <x v="39"/>
    <x v="4"/>
    <x v="1"/>
    <x v="87"/>
    <x v="198"/>
  </r>
  <r>
    <x v="1"/>
    <x v="0"/>
    <x v="1"/>
    <x v="10"/>
    <x v="5"/>
    <x v="9"/>
    <x v="13"/>
    <x v="115"/>
    <x v="42"/>
    <x v="65"/>
    <x v="65"/>
    <x v="31"/>
    <x v="31"/>
    <x v="1"/>
    <x v="4"/>
    <x v="144"/>
    <x v="127"/>
    <x v="418"/>
    <x v="252"/>
    <x v="158"/>
    <x v="128"/>
    <x v="0"/>
    <x v="236"/>
    <x v="317"/>
    <x v="372"/>
    <x v="372"/>
    <x v="39"/>
    <x v="4"/>
    <x v="1"/>
    <x v="87"/>
    <x v="20"/>
  </r>
  <r>
    <x v="1"/>
    <x v="0"/>
    <x v="1"/>
    <x v="10"/>
    <x v="5"/>
    <x v="9"/>
    <x v="13"/>
    <x v="118"/>
    <x v="42"/>
    <x v="65"/>
    <x v="63"/>
    <x v="37"/>
    <x v="36"/>
    <x v="1"/>
    <x v="4"/>
    <x v="317"/>
    <x v="321"/>
    <x v="606"/>
    <x v="463"/>
    <x v="383"/>
    <x v="386"/>
    <x v="0"/>
    <x v="145"/>
    <x v="320"/>
    <x v="375"/>
    <x v="375"/>
    <x v="39"/>
    <x v="4"/>
    <x v="1"/>
    <x v="87"/>
    <x v="198"/>
  </r>
  <r>
    <x v="1"/>
    <x v="0"/>
    <x v="1"/>
    <x v="10"/>
    <x v="5"/>
    <x v="9"/>
    <x v="13"/>
    <x v="146"/>
    <x v="42"/>
    <x v="65"/>
    <x v="65"/>
    <x v="29"/>
    <x v="30"/>
    <x v="1"/>
    <x v="4"/>
    <x v="289"/>
    <x v="119"/>
    <x v="464"/>
    <x v="470"/>
    <x v="83"/>
    <x v="90"/>
    <x v="0"/>
    <x v="89"/>
    <x v="368"/>
    <x v="423"/>
    <x v="423"/>
    <x v="39"/>
    <x v="4"/>
    <x v="1"/>
    <x v="87"/>
    <x v="198"/>
  </r>
  <r>
    <x v="1"/>
    <x v="0"/>
    <x v="1"/>
    <x v="10"/>
    <x v="5"/>
    <x v="9"/>
    <x v="13"/>
    <x v="241"/>
    <x v="42"/>
    <x v="65"/>
    <x v="57"/>
    <x v="30"/>
    <x v="31"/>
    <x v="1"/>
    <x v="4"/>
    <x v="684"/>
    <x v="755"/>
    <x v="0"/>
    <x v="0"/>
    <x v="118"/>
    <x v="128"/>
    <x v="4"/>
    <x v="581"/>
    <x v="423"/>
    <x v="477"/>
    <x v="477"/>
    <x v="39"/>
    <x v="4"/>
    <x v="1"/>
    <x v="87"/>
    <x v="198"/>
  </r>
  <r>
    <x v="1"/>
    <x v="0"/>
    <x v="1"/>
    <x v="10"/>
    <x v="5"/>
    <x v="9"/>
    <x v="13"/>
    <x v="211"/>
    <x v="42"/>
    <x v="66"/>
    <x v="63"/>
    <x v="32"/>
    <x v="33"/>
    <x v="1"/>
    <x v="3"/>
    <x v="684"/>
    <x v="755"/>
    <x v="0"/>
    <x v="0"/>
    <x v="172"/>
    <x v="203"/>
    <x v="4"/>
    <x v="581"/>
    <x v="423"/>
    <x v="477"/>
    <x v="477"/>
    <x v="39"/>
    <x v="4"/>
    <x v="1"/>
    <x v="87"/>
    <x v="198"/>
  </r>
  <r>
    <x v="1"/>
    <x v="0"/>
    <x v="1"/>
    <x v="10"/>
    <x v="5"/>
    <x v="9"/>
    <x v="12"/>
    <x v="70"/>
    <x v="42"/>
    <x v="66"/>
    <x v="68"/>
    <x v="36"/>
    <x v="35"/>
    <x v="1"/>
    <x v="4"/>
    <x v="292"/>
    <x v="341"/>
    <x v="691"/>
    <x v="446"/>
    <x v="311"/>
    <x v="305"/>
    <x v="0"/>
    <x v="255"/>
    <x v="423"/>
    <x v="477"/>
    <x v="477"/>
    <x v="39"/>
    <x v="4"/>
    <x v="1"/>
    <x v="87"/>
    <x v="198"/>
  </r>
  <r>
    <x v="1"/>
    <x v="0"/>
    <x v="1"/>
    <x v="10"/>
    <x v="5"/>
    <x v="9"/>
    <x v="12"/>
    <x v="105"/>
    <x v="42"/>
    <x v="66"/>
    <x v="63"/>
    <x v="30"/>
    <x v="31"/>
    <x v="1"/>
    <x v="4"/>
    <x v="161"/>
    <x v="228"/>
    <x v="619"/>
    <x v="270"/>
    <x v="97"/>
    <x v="105"/>
    <x v="0"/>
    <x v="32"/>
    <x v="423"/>
    <x v="477"/>
    <x v="477"/>
    <x v="39"/>
    <x v="4"/>
    <x v="1"/>
    <x v="87"/>
    <x v="198"/>
  </r>
  <r>
    <x v="1"/>
    <x v="0"/>
    <x v="1"/>
    <x v="10"/>
    <x v="5"/>
    <x v="9"/>
    <x v="13"/>
    <x v="226"/>
    <x v="42"/>
    <x v="66"/>
    <x v="60"/>
    <x v="32"/>
    <x v="32"/>
    <x v="1"/>
    <x v="4"/>
    <x v="339"/>
    <x v="217"/>
    <x v="542"/>
    <x v="518"/>
    <x v="172"/>
    <x v="147"/>
    <x v="0"/>
    <x v="33"/>
    <x v="339"/>
    <x v="394"/>
    <x v="394"/>
    <x v="39"/>
    <x v="4"/>
    <x v="1"/>
    <x v="87"/>
    <x v="198"/>
  </r>
  <r>
    <x v="1"/>
    <x v="0"/>
    <x v="1"/>
    <x v="10"/>
    <x v="5"/>
    <x v="9"/>
    <x v="13"/>
    <x v="244"/>
    <x v="42"/>
    <x v="66"/>
    <x v="67"/>
    <x v="36"/>
    <x v="35"/>
    <x v="1"/>
    <x v="4"/>
    <x v="684"/>
    <x v="755"/>
    <x v="0"/>
    <x v="0"/>
    <x v="311"/>
    <x v="305"/>
    <x v="4"/>
    <x v="581"/>
    <x v="423"/>
    <x v="477"/>
    <x v="477"/>
    <x v="39"/>
    <x v="4"/>
    <x v="1"/>
    <x v="87"/>
    <x v="198"/>
  </r>
  <r>
    <x v="1"/>
    <x v="0"/>
    <x v="1"/>
    <x v="9"/>
    <x v="5"/>
    <x v="8"/>
    <x v="11"/>
    <x v="153"/>
    <x v="41"/>
    <x v="67"/>
    <x v="60"/>
    <x v="35"/>
    <x v="35"/>
    <x v="1"/>
    <x v="0"/>
    <x v="288"/>
    <x v="186"/>
    <x v="435"/>
    <x v="444"/>
    <x v="231"/>
    <x v="270"/>
    <x v="0"/>
    <x v="109"/>
    <x v="423"/>
    <x v="477"/>
    <x v="477"/>
    <x v="39"/>
    <x v="4"/>
    <x v="1"/>
    <x v="87"/>
    <x v="198"/>
  </r>
  <r>
    <x v="1"/>
    <x v="0"/>
    <x v="1"/>
    <x v="9"/>
    <x v="5"/>
    <x v="8"/>
    <x v="11"/>
    <x v="186"/>
    <x v="41"/>
    <x v="67"/>
    <x v="58"/>
    <x v="37"/>
    <x v="36"/>
    <x v="1"/>
    <x v="1"/>
    <x v="438"/>
    <x v="242"/>
    <x v="468"/>
    <x v="629"/>
    <x v="323"/>
    <x v="328"/>
    <x v="0"/>
    <x v="131"/>
    <x v="423"/>
    <x v="327"/>
    <x v="327"/>
    <x v="39"/>
    <x v="4"/>
    <x v="1"/>
    <x v="87"/>
    <x v="198"/>
  </r>
  <r>
    <x v="1"/>
    <x v="0"/>
    <x v="1"/>
    <x v="9"/>
    <x v="5"/>
    <x v="8"/>
    <x v="11"/>
    <x v="222"/>
    <x v="41"/>
    <x v="67"/>
    <x v="60"/>
    <x v="32"/>
    <x v="32"/>
    <x v="1"/>
    <x v="1"/>
    <x v="312"/>
    <x v="257"/>
    <x v="609"/>
    <x v="485"/>
    <x v="152"/>
    <x v="126"/>
    <x v="0"/>
    <x v="231"/>
    <x v="423"/>
    <x v="477"/>
    <x v="477"/>
    <x v="39"/>
    <x v="4"/>
    <x v="1"/>
    <x v="87"/>
    <x v="198"/>
  </r>
  <r>
    <x v="1"/>
    <x v="0"/>
    <x v="1"/>
    <x v="9"/>
    <x v="5"/>
    <x v="8"/>
    <x v="10"/>
    <x v="96"/>
    <x v="41"/>
    <x v="67"/>
    <x v="64"/>
    <x v="39"/>
    <x v="37"/>
    <x v="1"/>
    <x v="3"/>
    <x v="244"/>
    <x v="357"/>
    <x v="614"/>
    <x v="362"/>
    <x v="421"/>
    <x v="379"/>
    <x v="0"/>
    <x v="129"/>
    <x v="242"/>
    <x v="276"/>
    <x v="276"/>
    <x v="39"/>
    <x v="4"/>
    <x v="1"/>
    <x v="87"/>
    <x v="10"/>
  </r>
  <r>
    <x v="1"/>
    <x v="0"/>
    <x v="1"/>
    <x v="10"/>
    <x v="5"/>
    <x v="9"/>
    <x v="13"/>
    <x v="150"/>
    <x v="42"/>
    <x v="62"/>
    <x v="60"/>
    <x v="26"/>
    <x v="28"/>
    <x v="0"/>
    <x v="0"/>
    <x v="58"/>
    <x v="103"/>
    <x v="515"/>
    <x v="111"/>
    <x v="54"/>
    <x v="73"/>
    <x v="0"/>
    <x v="47"/>
    <x v="372"/>
    <x v="427"/>
    <x v="427"/>
    <x v="39"/>
    <x v="4"/>
    <x v="1"/>
    <x v="87"/>
    <x v="198"/>
  </r>
  <r>
    <x v="1"/>
    <x v="0"/>
    <x v="1"/>
    <x v="10"/>
    <x v="5"/>
    <x v="9"/>
    <x v="13"/>
    <x v="135"/>
    <x v="42"/>
    <x v="71"/>
    <x v="70"/>
    <x v="32"/>
    <x v="34"/>
    <x v="0"/>
    <x v="0"/>
    <x v="38"/>
    <x v="127"/>
    <x v="393"/>
    <x v="81"/>
    <x v="71"/>
    <x v="119"/>
    <x v="1"/>
    <x v="297"/>
    <x v="357"/>
    <x v="412"/>
    <x v="412"/>
    <x v="39"/>
    <x v="4"/>
    <x v="1"/>
    <x v="87"/>
    <x v="198"/>
  </r>
  <r>
    <x v="1"/>
    <x v="0"/>
    <x v="1"/>
    <x v="9"/>
    <x v="5"/>
    <x v="8"/>
    <x v="11"/>
    <x v="189"/>
    <x v="41"/>
    <x v="67"/>
    <x v="65"/>
    <x v="39"/>
    <x v="39"/>
    <x v="1"/>
    <x v="4"/>
    <x v="189"/>
    <x v="333"/>
    <x v="570"/>
    <x v="275"/>
    <x v="421"/>
    <x v="474"/>
    <x v="0"/>
    <x v="260"/>
    <x v="423"/>
    <x v="330"/>
    <x v="330"/>
    <x v="39"/>
    <x v="4"/>
    <x v="1"/>
    <x v="87"/>
    <x v="198"/>
  </r>
  <r>
    <x v="1"/>
    <x v="0"/>
    <x v="1"/>
    <x v="10"/>
    <x v="5"/>
    <x v="9"/>
    <x v="12"/>
    <x v="97"/>
    <x v="42"/>
    <x v="47"/>
    <x v="44"/>
    <x v="28"/>
    <x v="29"/>
    <x v="0"/>
    <x v="1"/>
    <x v="98"/>
    <x v="129"/>
    <x v="523"/>
    <x v="165"/>
    <x v="537"/>
    <x v="538"/>
    <x v="0"/>
    <x v="46"/>
    <x v="423"/>
    <x v="477"/>
    <x v="477"/>
    <x v="39"/>
    <x v="4"/>
    <x v="1"/>
    <x v="87"/>
    <x v="198"/>
  </r>
  <r>
    <x v="1"/>
    <x v="0"/>
    <x v="1"/>
    <x v="10"/>
    <x v="5"/>
    <x v="9"/>
    <x v="13"/>
    <x v="165"/>
    <x v="42"/>
    <x v="67"/>
    <x v="65"/>
    <x v="37"/>
    <x v="36"/>
    <x v="1"/>
    <x v="1"/>
    <x v="684"/>
    <x v="755"/>
    <x v="0"/>
    <x v="0"/>
    <x v="323"/>
    <x v="328"/>
    <x v="4"/>
    <x v="581"/>
    <x v="423"/>
    <x v="477"/>
    <x v="477"/>
    <x v="39"/>
    <x v="4"/>
    <x v="1"/>
    <x v="87"/>
    <x v="198"/>
  </r>
  <r>
    <x v="1"/>
    <x v="0"/>
    <x v="1"/>
    <x v="10"/>
    <x v="5"/>
    <x v="9"/>
    <x v="13"/>
    <x v="217"/>
    <x v="42"/>
    <x v="67"/>
    <x v="65"/>
    <x v="35"/>
    <x v="34"/>
    <x v="1"/>
    <x v="3"/>
    <x v="434"/>
    <x v="140"/>
    <x v="369"/>
    <x v="633"/>
    <x v="231"/>
    <x v="222"/>
    <x v="0"/>
    <x v="65"/>
    <x v="329"/>
    <x v="384"/>
    <x v="384"/>
    <x v="39"/>
    <x v="4"/>
    <x v="1"/>
    <x v="87"/>
    <x v="198"/>
  </r>
  <r>
    <x v="1"/>
    <x v="0"/>
    <x v="1"/>
    <x v="10"/>
    <x v="5"/>
    <x v="9"/>
    <x v="12"/>
    <x v="80"/>
    <x v="42"/>
    <x v="67"/>
    <x v="62"/>
    <x v="36"/>
    <x v="35"/>
    <x v="1"/>
    <x v="4"/>
    <x v="210"/>
    <x v="252"/>
    <x v="513"/>
    <x v="333"/>
    <x v="279"/>
    <x v="270"/>
    <x v="1"/>
    <x v="255"/>
    <x v="423"/>
    <x v="477"/>
    <x v="477"/>
    <x v="39"/>
    <x v="4"/>
    <x v="1"/>
    <x v="87"/>
    <x v="198"/>
  </r>
  <r>
    <x v="1"/>
    <x v="0"/>
    <x v="1"/>
    <x v="10"/>
    <x v="5"/>
    <x v="9"/>
    <x v="13"/>
    <x v="161"/>
    <x v="42"/>
    <x v="50"/>
    <x v="48"/>
    <x v="29"/>
    <x v="30"/>
    <x v="0"/>
    <x v="1"/>
    <x v="684"/>
    <x v="755"/>
    <x v="0"/>
    <x v="0"/>
    <x v="498"/>
    <x v="511"/>
    <x v="4"/>
    <x v="581"/>
    <x v="423"/>
    <x v="477"/>
    <x v="477"/>
    <x v="39"/>
    <x v="4"/>
    <x v="1"/>
    <x v="87"/>
    <x v="198"/>
  </r>
  <r>
    <x v="1"/>
    <x v="0"/>
    <x v="1"/>
    <x v="10"/>
    <x v="5"/>
    <x v="9"/>
    <x v="12"/>
    <x v="86"/>
    <x v="42"/>
    <x v="67"/>
    <x v="61"/>
    <x v="36"/>
    <x v="37"/>
    <x v="1"/>
    <x v="4"/>
    <x v="204"/>
    <x v="127"/>
    <x v="330"/>
    <x v="317"/>
    <x v="279"/>
    <x v="379"/>
    <x v="0"/>
    <x v="222"/>
    <x v="423"/>
    <x v="477"/>
    <x v="477"/>
    <x v="39"/>
    <x v="4"/>
    <x v="1"/>
    <x v="87"/>
    <x v="198"/>
  </r>
  <r>
    <x v="1"/>
    <x v="0"/>
    <x v="1"/>
    <x v="10"/>
    <x v="5"/>
    <x v="9"/>
    <x v="12"/>
    <x v="104"/>
    <x v="42"/>
    <x v="67"/>
    <x v="63"/>
    <x v="30"/>
    <x v="30"/>
    <x v="1"/>
    <x v="4"/>
    <x v="134"/>
    <x v="255"/>
    <x v="683"/>
    <x v="231"/>
    <x v="79"/>
    <x v="55"/>
    <x v="0"/>
    <x v="73"/>
    <x v="423"/>
    <x v="477"/>
    <x v="477"/>
    <x v="39"/>
    <x v="4"/>
    <x v="1"/>
    <x v="87"/>
    <x v="198"/>
  </r>
  <r>
    <x v="1"/>
    <x v="0"/>
    <x v="1"/>
    <x v="10"/>
    <x v="5"/>
    <x v="9"/>
    <x v="12"/>
    <x v="42"/>
    <x v="42"/>
    <x v="52"/>
    <x v="58"/>
    <x v="28"/>
    <x v="29"/>
    <x v="0"/>
    <x v="1"/>
    <x v="172"/>
    <x v="244"/>
    <x v="726"/>
    <x v="309"/>
    <x v="381"/>
    <x v="405"/>
    <x v="1"/>
    <x v="352"/>
    <x v="423"/>
    <x v="477"/>
    <x v="477"/>
    <x v="20"/>
    <x v="4"/>
    <x v="1"/>
    <x v="87"/>
    <x v="198"/>
  </r>
  <r>
    <x v="1"/>
    <x v="0"/>
    <x v="1"/>
    <x v="10"/>
    <x v="5"/>
    <x v="9"/>
    <x v="13"/>
    <x v="137"/>
    <x v="42"/>
    <x v="67"/>
    <x v="60"/>
    <x v="30"/>
    <x v="30"/>
    <x v="1"/>
    <x v="4"/>
    <x v="229"/>
    <x v="266"/>
    <x v="697"/>
    <x v="383"/>
    <x v="79"/>
    <x v="55"/>
    <x v="0"/>
    <x v="145"/>
    <x v="359"/>
    <x v="414"/>
    <x v="414"/>
    <x v="39"/>
    <x v="4"/>
    <x v="1"/>
    <x v="87"/>
    <x v="198"/>
  </r>
  <r>
    <x v="1"/>
    <x v="0"/>
    <x v="1"/>
    <x v="10"/>
    <x v="5"/>
    <x v="9"/>
    <x v="12"/>
    <x v="24"/>
    <x v="42"/>
    <x v="56"/>
    <x v="58"/>
    <x v="26"/>
    <x v="27"/>
    <x v="0"/>
    <x v="1"/>
    <x v="122"/>
    <x v="54"/>
    <x v="302"/>
    <x v="211"/>
    <x v="165"/>
    <x v="166"/>
    <x v="1"/>
    <x v="46"/>
    <x v="423"/>
    <x v="477"/>
    <x v="477"/>
    <x v="39"/>
    <x v="4"/>
    <x v="1"/>
    <x v="87"/>
    <x v="198"/>
  </r>
  <r>
    <x v="1"/>
    <x v="0"/>
    <x v="1"/>
    <x v="10"/>
    <x v="5"/>
    <x v="9"/>
    <x v="13"/>
    <x v="180"/>
    <x v="42"/>
    <x v="67"/>
    <x v="65"/>
    <x v="33"/>
    <x v="35"/>
    <x v="1"/>
    <x v="4"/>
    <x v="684"/>
    <x v="755"/>
    <x v="0"/>
    <x v="0"/>
    <x v="184"/>
    <x v="270"/>
    <x v="4"/>
    <x v="581"/>
    <x v="423"/>
    <x v="477"/>
    <x v="477"/>
    <x v="39"/>
    <x v="4"/>
    <x v="1"/>
    <x v="87"/>
    <x v="198"/>
  </r>
  <r>
    <x v="1"/>
    <x v="0"/>
    <x v="1"/>
    <x v="10"/>
    <x v="5"/>
    <x v="9"/>
    <x v="13"/>
    <x v="243"/>
    <x v="42"/>
    <x v="56"/>
    <x v="50"/>
    <x v="27"/>
    <x v="29"/>
    <x v="0"/>
    <x v="1"/>
    <x v="684"/>
    <x v="755"/>
    <x v="0"/>
    <x v="0"/>
    <x v="216"/>
    <x v="274"/>
    <x v="4"/>
    <x v="581"/>
    <x v="423"/>
    <x v="477"/>
    <x v="477"/>
    <x v="39"/>
    <x v="4"/>
    <x v="1"/>
    <x v="87"/>
    <x v="198"/>
  </r>
  <r>
    <x v="1"/>
    <x v="0"/>
    <x v="1"/>
    <x v="10"/>
    <x v="5"/>
    <x v="9"/>
    <x v="13"/>
    <x v="206"/>
    <x v="42"/>
    <x v="67"/>
    <x v="68"/>
    <x v="39"/>
    <x v="38"/>
    <x v="1"/>
    <x v="4"/>
    <x v="684"/>
    <x v="755"/>
    <x v="0"/>
    <x v="0"/>
    <x v="421"/>
    <x v="432"/>
    <x v="4"/>
    <x v="581"/>
    <x v="423"/>
    <x v="477"/>
    <x v="477"/>
    <x v="39"/>
    <x v="4"/>
    <x v="1"/>
    <x v="87"/>
    <x v="198"/>
  </r>
  <r>
    <x v="1"/>
    <x v="0"/>
    <x v="1"/>
    <x v="10"/>
    <x v="5"/>
    <x v="9"/>
    <x v="13"/>
    <x v="191"/>
    <x v="42"/>
    <x v="57"/>
    <x v="55"/>
    <x v="25"/>
    <x v="27"/>
    <x v="0"/>
    <x v="1"/>
    <x v="684"/>
    <x v="755"/>
    <x v="0"/>
    <x v="0"/>
    <x v="102"/>
    <x v="139"/>
    <x v="4"/>
    <x v="581"/>
    <x v="423"/>
    <x v="477"/>
    <x v="477"/>
    <x v="39"/>
    <x v="4"/>
    <x v="1"/>
    <x v="87"/>
    <x v="198"/>
  </r>
  <r>
    <x v="1"/>
    <x v="0"/>
    <x v="1"/>
    <x v="10"/>
    <x v="5"/>
    <x v="9"/>
    <x v="12"/>
    <x v="57"/>
    <x v="42"/>
    <x v="58"/>
    <x v="53"/>
    <x v="28"/>
    <x v="29"/>
    <x v="0"/>
    <x v="1"/>
    <x v="68"/>
    <x v="117"/>
    <x v="486"/>
    <x v="118"/>
    <x v="203"/>
    <x v="218"/>
    <x v="1"/>
    <x v="283"/>
    <x v="423"/>
    <x v="477"/>
    <x v="477"/>
    <x v="39"/>
    <x v="4"/>
    <x v="1"/>
    <x v="87"/>
    <x v="198"/>
  </r>
  <r>
    <x v="1"/>
    <x v="0"/>
    <x v="0"/>
    <x v="22"/>
    <x v="1"/>
    <x v="21"/>
    <x v="25"/>
    <x v="20"/>
    <x v="38"/>
    <x v="67"/>
    <x v="70"/>
    <x v="39"/>
    <x v="37"/>
    <x v="1"/>
    <x v="4"/>
    <x v="37"/>
    <x v="49"/>
    <x v="158"/>
    <x v="73"/>
    <x v="421"/>
    <x v="379"/>
    <x v="0"/>
    <x v="83"/>
    <x v="197"/>
    <x v="231"/>
    <x v="231"/>
    <x v="39"/>
    <x v="4"/>
    <x v="1"/>
    <x v="87"/>
    <x v="44"/>
  </r>
  <r>
    <x v="1"/>
    <x v="0"/>
    <x v="1"/>
    <x v="10"/>
    <x v="5"/>
    <x v="9"/>
    <x v="12"/>
    <x v="63"/>
    <x v="42"/>
    <x v="59"/>
    <x v="54"/>
    <x v="33"/>
    <x v="34"/>
    <x v="0"/>
    <x v="1"/>
    <x v="190"/>
    <x v="289"/>
    <x v="639"/>
    <x v="311"/>
    <x v="424"/>
    <x v="463"/>
    <x v="1"/>
    <x v="152"/>
    <x v="423"/>
    <x v="477"/>
    <x v="477"/>
    <x v="39"/>
    <x v="4"/>
    <x v="1"/>
    <x v="87"/>
    <x v="198"/>
  </r>
  <r>
    <x v="1"/>
    <x v="0"/>
    <x v="0"/>
    <x v="28"/>
    <x v="4"/>
    <x v="27"/>
    <x v="31"/>
    <x v="16"/>
    <x v="28"/>
    <x v="67"/>
    <x v="74"/>
    <x v="50"/>
    <x v="48"/>
    <x v="1"/>
    <x v="2"/>
    <x v="621"/>
    <x v="540"/>
    <x v="756"/>
    <x v="833"/>
    <x v="670"/>
    <x v="652"/>
    <x v="4"/>
    <x v="581"/>
    <x v="423"/>
    <x v="477"/>
    <x v="477"/>
    <x v="39"/>
    <x v="4"/>
    <x v="1"/>
    <x v="55"/>
    <x v="107"/>
  </r>
  <r>
    <x v="1"/>
    <x v="0"/>
    <x v="1"/>
    <x v="10"/>
    <x v="5"/>
    <x v="9"/>
    <x v="12"/>
    <x v="50"/>
    <x v="42"/>
    <x v="60"/>
    <x v="60"/>
    <x v="33"/>
    <x v="35"/>
    <x v="0"/>
    <x v="1"/>
    <x v="127"/>
    <x v="130"/>
    <x v="382"/>
    <x v="197"/>
    <x v="391"/>
    <x v="480"/>
    <x v="0"/>
    <x v="163"/>
    <x v="423"/>
    <x v="477"/>
    <x v="477"/>
    <x v="39"/>
    <x v="4"/>
    <x v="1"/>
    <x v="87"/>
    <x v="198"/>
  </r>
  <r>
    <x v="1"/>
    <x v="0"/>
    <x v="1"/>
    <x v="10"/>
    <x v="5"/>
    <x v="9"/>
    <x v="13"/>
    <x v="136"/>
    <x v="42"/>
    <x v="60"/>
    <x v="57"/>
    <x v="36"/>
    <x v="35"/>
    <x v="0"/>
    <x v="1"/>
    <x v="326"/>
    <x v="184"/>
    <x v="408"/>
    <x v="486"/>
    <x v="491"/>
    <x v="480"/>
    <x v="0"/>
    <x v="76"/>
    <x v="358"/>
    <x v="413"/>
    <x v="413"/>
    <x v="39"/>
    <x v="4"/>
    <x v="1"/>
    <x v="87"/>
    <x v="198"/>
  </r>
  <r>
    <x v="1"/>
    <x v="0"/>
    <x v="1"/>
    <x v="9"/>
    <x v="5"/>
    <x v="8"/>
    <x v="11"/>
    <x v="178"/>
    <x v="41"/>
    <x v="68"/>
    <x v="70"/>
    <x v="39"/>
    <x v="35"/>
    <x v="1"/>
    <x v="1"/>
    <x v="405"/>
    <x v="369"/>
    <x v="631"/>
    <x v="567"/>
    <x v="386"/>
    <x v="243"/>
    <x v="0"/>
    <x v="273"/>
    <x v="284"/>
    <x v="319"/>
    <x v="319"/>
    <x v="39"/>
    <x v="4"/>
    <x v="1"/>
    <x v="50"/>
    <x v="14"/>
  </r>
  <r>
    <x v="1"/>
    <x v="0"/>
    <x v="1"/>
    <x v="10"/>
    <x v="5"/>
    <x v="9"/>
    <x v="13"/>
    <x v="207"/>
    <x v="42"/>
    <x v="68"/>
    <x v="68"/>
    <x v="32"/>
    <x v="33"/>
    <x v="1"/>
    <x v="3"/>
    <x v="684"/>
    <x v="755"/>
    <x v="0"/>
    <x v="0"/>
    <x v="127"/>
    <x v="145"/>
    <x v="4"/>
    <x v="581"/>
    <x v="423"/>
    <x v="477"/>
    <x v="477"/>
    <x v="39"/>
    <x v="4"/>
    <x v="1"/>
    <x v="87"/>
    <x v="198"/>
  </r>
  <r>
    <x v="1"/>
    <x v="0"/>
    <x v="1"/>
    <x v="10"/>
    <x v="5"/>
    <x v="9"/>
    <x v="12"/>
    <x v="73"/>
    <x v="42"/>
    <x v="62"/>
    <x v="59"/>
    <x v="35"/>
    <x v="34"/>
    <x v="0"/>
    <x v="1"/>
    <x v="243"/>
    <x v="69"/>
    <x v="250"/>
    <x v="382"/>
    <x v="380"/>
    <x v="375"/>
    <x v="1"/>
    <x v="314"/>
    <x v="423"/>
    <x v="477"/>
    <x v="477"/>
    <x v="27"/>
    <x v="4"/>
    <x v="1"/>
    <x v="87"/>
    <x v="198"/>
  </r>
  <r>
    <x v="1"/>
    <x v="0"/>
    <x v="0"/>
    <x v="18"/>
    <x v="7"/>
    <x v="17"/>
    <x v="21"/>
    <x v="7"/>
    <x v="27"/>
    <x v="68"/>
    <x v="70"/>
    <x v="41"/>
    <x v="39"/>
    <x v="1"/>
    <x v="4"/>
    <x v="133"/>
    <x v="433"/>
    <x v="722"/>
    <x v="190"/>
    <x v="483"/>
    <x v="451"/>
    <x v="1"/>
    <x v="414"/>
    <x v="400"/>
    <x v="455"/>
    <x v="455"/>
    <x v="39"/>
    <x v="4"/>
    <x v="1"/>
    <x v="87"/>
    <x v="198"/>
  </r>
  <r>
    <x v="1"/>
    <x v="0"/>
    <x v="1"/>
    <x v="10"/>
    <x v="5"/>
    <x v="9"/>
    <x v="12"/>
    <x v="112"/>
    <x v="42"/>
    <x v="62"/>
    <x v="57"/>
    <x v="33"/>
    <x v="34"/>
    <x v="0"/>
    <x v="1"/>
    <x v="94"/>
    <x v="285"/>
    <x v="626"/>
    <x v="146"/>
    <x v="326"/>
    <x v="375"/>
    <x v="0"/>
    <x v="193"/>
    <x v="423"/>
    <x v="477"/>
    <x v="477"/>
    <x v="39"/>
    <x v="4"/>
    <x v="1"/>
    <x v="87"/>
    <x v="198"/>
  </r>
  <r>
    <x v="1"/>
    <x v="0"/>
    <x v="1"/>
    <x v="10"/>
    <x v="5"/>
    <x v="9"/>
    <x v="13"/>
    <x v="114"/>
    <x v="42"/>
    <x v="62"/>
    <x v="60"/>
    <x v="31"/>
    <x v="31"/>
    <x v="0"/>
    <x v="1"/>
    <x v="63"/>
    <x v="261"/>
    <x v="660"/>
    <x v="110"/>
    <x v="234"/>
    <x v="210"/>
    <x v="1"/>
    <x v="313"/>
    <x v="316"/>
    <x v="371"/>
    <x v="371"/>
    <x v="31"/>
    <x v="4"/>
    <x v="1"/>
    <x v="87"/>
    <x v="19"/>
  </r>
  <r>
    <x v="1"/>
    <x v="0"/>
    <x v="1"/>
    <x v="10"/>
    <x v="5"/>
    <x v="9"/>
    <x v="13"/>
    <x v="154"/>
    <x v="42"/>
    <x v="62"/>
    <x v="58"/>
    <x v="33"/>
    <x v="35"/>
    <x v="0"/>
    <x v="1"/>
    <x v="684"/>
    <x v="755"/>
    <x v="0"/>
    <x v="0"/>
    <x v="326"/>
    <x v="427"/>
    <x v="4"/>
    <x v="581"/>
    <x v="423"/>
    <x v="477"/>
    <x v="477"/>
    <x v="39"/>
    <x v="4"/>
    <x v="1"/>
    <x v="87"/>
    <x v="198"/>
  </r>
  <r>
    <x v="1"/>
    <x v="0"/>
    <x v="1"/>
    <x v="10"/>
    <x v="5"/>
    <x v="9"/>
    <x v="13"/>
    <x v="159"/>
    <x v="42"/>
    <x v="62"/>
    <x v="63"/>
    <x v="29"/>
    <x v="30"/>
    <x v="0"/>
    <x v="1"/>
    <x v="684"/>
    <x v="755"/>
    <x v="0"/>
    <x v="0"/>
    <x v="149"/>
    <x v="151"/>
    <x v="4"/>
    <x v="581"/>
    <x v="423"/>
    <x v="477"/>
    <x v="477"/>
    <x v="39"/>
    <x v="4"/>
    <x v="1"/>
    <x v="87"/>
    <x v="198"/>
  </r>
  <r>
    <x v="1"/>
    <x v="0"/>
    <x v="1"/>
    <x v="9"/>
    <x v="5"/>
    <x v="8"/>
    <x v="10"/>
    <x v="34"/>
    <x v="41"/>
    <x v="69"/>
    <x v="66"/>
    <x v="39"/>
    <x v="38"/>
    <x v="1"/>
    <x v="1"/>
    <x v="316"/>
    <x v="456"/>
    <x v="791"/>
    <x v="454"/>
    <x v="358"/>
    <x v="371"/>
    <x v="1"/>
    <x v="195"/>
    <x v="423"/>
    <x v="477"/>
    <x v="477"/>
    <x v="39"/>
    <x v="4"/>
    <x v="1"/>
    <x v="87"/>
    <x v="198"/>
  </r>
  <r>
    <x v="1"/>
    <x v="0"/>
    <x v="1"/>
    <x v="10"/>
    <x v="5"/>
    <x v="9"/>
    <x v="13"/>
    <x v="192"/>
    <x v="42"/>
    <x v="62"/>
    <x v="58"/>
    <x v="32"/>
    <x v="33"/>
    <x v="0"/>
    <x v="1"/>
    <x v="684"/>
    <x v="755"/>
    <x v="0"/>
    <x v="0"/>
    <x v="282"/>
    <x v="319"/>
    <x v="4"/>
    <x v="581"/>
    <x v="423"/>
    <x v="477"/>
    <x v="477"/>
    <x v="39"/>
    <x v="4"/>
    <x v="1"/>
    <x v="87"/>
    <x v="198"/>
  </r>
  <r>
    <x v="1"/>
    <x v="0"/>
    <x v="1"/>
    <x v="9"/>
    <x v="5"/>
    <x v="8"/>
    <x v="10"/>
    <x v="62"/>
    <x v="41"/>
    <x v="69"/>
    <x v="73"/>
    <x v="39"/>
    <x v="37"/>
    <x v="1"/>
    <x v="1"/>
    <x v="517"/>
    <x v="375"/>
    <x v="658"/>
    <x v="703"/>
    <x v="358"/>
    <x v="320"/>
    <x v="0"/>
    <x v="259"/>
    <x v="423"/>
    <x v="477"/>
    <x v="477"/>
    <x v="39"/>
    <x v="4"/>
    <x v="1"/>
    <x v="87"/>
    <x v="198"/>
  </r>
  <r>
    <x v="1"/>
    <x v="0"/>
    <x v="1"/>
    <x v="10"/>
    <x v="5"/>
    <x v="9"/>
    <x v="13"/>
    <x v="242"/>
    <x v="42"/>
    <x v="62"/>
    <x v="60"/>
    <x v="29"/>
    <x v="31"/>
    <x v="0"/>
    <x v="1"/>
    <x v="684"/>
    <x v="755"/>
    <x v="0"/>
    <x v="0"/>
    <x v="149"/>
    <x v="210"/>
    <x v="4"/>
    <x v="581"/>
    <x v="423"/>
    <x v="477"/>
    <x v="477"/>
    <x v="39"/>
    <x v="4"/>
    <x v="1"/>
    <x v="87"/>
    <x v="198"/>
  </r>
  <r>
    <x v="1"/>
    <x v="0"/>
    <x v="1"/>
    <x v="9"/>
    <x v="5"/>
    <x v="8"/>
    <x v="10"/>
    <x v="92"/>
    <x v="41"/>
    <x v="69"/>
    <x v="63"/>
    <x v="37"/>
    <x v="36"/>
    <x v="1"/>
    <x v="1"/>
    <x v="520"/>
    <x v="38"/>
    <x v="138"/>
    <x v="717"/>
    <x v="268"/>
    <x v="261"/>
    <x v="0"/>
    <x v="23"/>
    <x v="238"/>
    <x v="272"/>
    <x v="272"/>
    <x v="39"/>
    <x v="4"/>
    <x v="1"/>
    <x v="87"/>
    <x v="9"/>
  </r>
  <r>
    <x v="1"/>
    <x v="0"/>
    <x v="1"/>
    <x v="10"/>
    <x v="5"/>
    <x v="9"/>
    <x v="12"/>
    <x v="49"/>
    <x v="42"/>
    <x v="63"/>
    <x v="61"/>
    <x v="47"/>
    <x v="46"/>
    <x v="0"/>
    <x v="1"/>
    <x v="571"/>
    <x v="226"/>
    <x v="257"/>
    <x v="758"/>
    <x v="663"/>
    <x v="654"/>
    <x v="0"/>
    <x v="13"/>
    <x v="423"/>
    <x v="477"/>
    <x v="477"/>
    <x v="39"/>
    <x v="4"/>
    <x v="1"/>
    <x v="87"/>
    <x v="198"/>
  </r>
  <r>
    <x v="1"/>
    <x v="0"/>
    <x v="1"/>
    <x v="10"/>
    <x v="5"/>
    <x v="9"/>
    <x v="12"/>
    <x v="84"/>
    <x v="42"/>
    <x v="63"/>
    <x v="60"/>
    <x v="40"/>
    <x v="33"/>
    <x v="0"/>
    <x v="1"/>
    <x v="245"/>
    <x v="184"/>
    <x v="324"/>
    <x v="357"/>
    <x v="566"/>
    <x v="286"/>
    <x v="0"/>
    <x v="98"/>
    <x v="423"/>
    <x v="477"/>
    <x v="477"/>
    <x v="39"/>
    <x v="4"/>
    <x v="1"/>
    <x v="87"/>
    <x v="198"/>
  </r>
  <r>
    <x v="1"/>
    <x v="0"/>
    <x v="1"/>
    <x v="9"/>
    <x v="5"/>
    <x v="8"/>
    <x v="10"/>
    <x v="50"/>
    <x v="41"/>
    <x v="69"/>
    <x v="70"/>
    <x v="43"/>
    <x v="41"/>
    <x v="1"/>
    <x v="3"/>
    <x v="408"/>
    <x v="435"/>
    <x v="672"/>
    <x v="550"/>
    <x v="536"/>
    <x v="509"/>
    <x v="1"/>
    <x v="176"/>
    <x v="216"/>
    <x v="250"/>
    <x v="250"/>
    <x v="39"/>
    <x v="4"/>
    <x v="1"/>
    <x v="87"/>
    <x v="198"/>
  </r>
  <r>
    <x v="1"/>
    <x v="0"/>
    <x v="1"/>
    <x v="10"/>
    <x v="5"/>
    <x v="9"/>
    <x v="13"/>
    <x v="219"/>
    <x v="42"/>
    <x v="63"/>
    <x v="54"/>
    <x v="29"/>
    <x v="30"/>
    <x v="0"/>
    <x v="1"/>
    <x v="185"/>
    <x v="137"/>
    <x v="506"/>
    <x v="323"/>
    <x v="122"/>
    <x v="131"/>
    <x v="0"/>
    <x v="127"/>
    <x v="331"/>
    <x v="386"/>
    <x v="386"/>
    <x v="39"/>
    <x v="4"/>
    <x v="1"/>
    <x v="87"/>
    <x v="198"/>
  </r>
  <r>
    <x v="1"/>
    <x v="0"/>
    <x v="1"/>
    <x v="10"/>
    <x v="5"/>
    <x v="9"/>
    <x v="13"/>
    <x v="232"/>
    <x v="42"/>
    <x v="63"/>
    <x v="56"/>
    <x v="27"/>
    <x v="28"/>
    <x v="0"/>
    <x v="1"/>
    <x v="93"/>
    <x v="123"/>
    <x v="528"/>
    <x v="156"/>
    <x v="63"/>
    <x v="58"/>
    <x v="0"/>
    <x v="95"/>
    <x v="345"/>
    <x v="400"/>
    <x v="400"/>
    <x v="39"/>
    <x v="4"/>
    <x v="1"/>
    <x v="87"/>
    <x v="198"/>
  </r>
  <r>
    <x v="1"/>
    <x v="0"/>
    <x v="1"/>
    <x v="10"/>
    <x v="5"/>
    <x v="9"/>
    <x v="12"/>
    <x v="44"/>
    <x v="42"/>
    <x v="64"/>
    <x v="61"/>
    <x v="30"/>
    <x v="31"/>
    <x v="0"/>
    <x v="1"/>
    <x v="598"/>
    <x v="68"/>
    <x v="312"/>
    <x v="829"/>
    <x v="141"/>
    <x v="150"/>
    <x v="1"/>
    <x v="303"/>
    <x v="423"/>
    <x v="477"/>
    <x v="477"/>
    <x v="21"/>
    <x v="4"/>
    <x v="1"/>
    <x v="87"/>
    <x v="198"/>
  </r>
  <r>
    <x v="1"/>
    <x v="0"/>
    <x v="1"/>
    <x v="10"/>
    <x v="5"/>
    <x v="9"/>
    <x v="13"/>
    <x v="164"/>
    <x v="42"/>
    <x v="64"/>
    <x v="55"/>
    <x v="26"/>
    <x v="28"/>
    <x v="0"/>
    <x v="1"/>
    <x v="684"/>
    <x v="755"/>
    <x v="0"/>
    <x v="0"/>
    <x v="22"/>
    <x v="44"/>
    <x v="4"/>
    <x v="581"/>
    <x v="423"/>
    <x v="477"/>
    <x v="477"/>
    <x v="39"/>
    <x v="4"/>
    <x v="1"/>
    <x v="87"/>
    <x v="198"/>
  </r>
  <r>
    <x v="1"/>
    <x v="0"/>
    <x v="1"/>
    <x v="9"/>
    <x v="5"/>
    <x v="8"/>
    <x v="10"/>
    <x v="75"/>
    <x v="41"/>
    <x v="69"/>
    <x v="66"/>
    <x v="42"/>
    <x v="39"/>
    <x v="1"/>
    <x v="3"/>
    <x v="361"/>
    <x v="251"/>
    <x v="354"/>
    <x v="511"/>
    <x v="496"/>
    <x v="422"/>
    <x v="1"/>
    <x v="214"/>
    <x v="423"/>
    <x v="477"/>
    <x v="477"/>
    <x v="39"/>
    <x v="4"/>
    <x v="1"/>
    <x v="87"/>
    <x v="198"/>
  </r>
  <r>
    <x v="1"/>
    <x v="0"/>
    <x v="1"/>
    <x v="10"/>
    <x v="5"/>
    <x v="9"/>
    <x v="13"/>
    <x v="186"/>
    <x v="42"/>
    <x v="65"/>
    <x v="60"/>
    <x v="37"/>
    <x v="37"/>
    <x v="0"/>
    <x v="1"/>
    <x v="684"/>
    <x v="755"/>
    <x v="0"/>
    <x v="0"/>
    <x v="383"/>
    <x v="441"/>
    <x v="4"/>
    <x v="581"/>
    <x v="423"/>
    <x v="477"/>
    <x v="477"/>
    <x v="39"/>
    <x v="4"/>
    <x v="1"/>
    <x v="87"/>
    <x v="198"/>
  </r>
  <r>
    <x v="1"/>
    <x v="0"/>
    <x v="1"/>
    <x v="10"/>
    <x v="5"/>
    <x v="9"/>
    <x v="13"/>
    <x v="201"/>
    <x v="42"/>
    <x v="65"/>
    <x v="52"/>
    <x v="30"/>
    <x v="32"/>
    <x v="0"/>
    <x v="1"/>
    <x v="684"/>
    <x v="755"/>
    <x v="0"/>
    <x v="0"/>
    <x v="118"/>
    <x v="179"/>
    <x v="4"/>
    <x v="581"/>
    <x v="423"/>
    <x v="477"/>
    <x v="477"/>
    <x v="39"/>
    <x v="4"/>
    <x v="1"/>
    <x v="87"/>
    <x v="198"/>
  </r>
  <r>
    <x v="1"/>
    <x v="0"/>
    <x v="1"/>
    <x v="10"/>
    <x v="5"/>
    <x v="9"/>
    <x v="12"/>
    <x v="30"/>
    <x v="42"/>
    <x v="66"/>
    <x v="60"/>
    <x v="33"/>
    <x v="33"/>
    <x v="0"/>
    <x v="1"/>
    <x v="141"/>
    <x v="213"/>
    <x v="509"/>
    <x v="228"/>
    <x v="218"/>
    <x v="203"/>
    <x v="0"/>
    <x v="262"/>
    <x v="423"/>
    <x v="477"/>
    <x v="477"/>
    <x v="39"/>
    <x v="4"/>
    <x v="1"/>
    <x v="87"/>
    <x v="198"/>
  </r>
  <r>
    <x v="1"/>
    <x v="0"/>
    <x v="1"/>
    <x v="10"/>
    <x v="5"/>
    <x v="9"/>
    <x v="13"/>
    <x v="129"/>
    <x v="42"/>
    <x v="66"/>
    <x v="63"/>
    <x v="39"/>
    <x v="38"/>
    <x v="0"/>
    <x v="1"/>
    <x v="140"/>
    <x v="127"/>
    <x v="279"/>
    <x v="201"/>
    <x v="449"/>
    <x v="460"/>
    <x v="0"/>
    <x v="174"/>
    <x v="351"/>
    <x v="406"/>
    <x v="406"/>
    <x v="39"/>
    <x v="4"/>
    <x v="1"/>
    <x v="87"/>
    <x v="27"/>
  </r>
  <r>
    <x v="1"/>
    <x v="0"/>
    <x v="1"/>
    <x v="10"/>
    <x v="5"/>
    <x v="9"/>
    <x v="13"/>
    <x v="172"/>
    <x v="42"/>
    <x v="66"/>
    <x v="65"/>
    <x v="39"/>
    <x v="39"/>
    <x v="0"/>
    <x v="1"/>
    <x v="684"/>
    <x v="755"/>
    <x v="0"/>
    <x v="0"/>
    <x v="449"/>
    <x v="501"/>
    <x v="4"/>
    <x v="581"/>
    <x v="423"/>
    <x v="477"/>
    <x v="477"/>
    <x v="39"/>
    <x v="4"/>
    <x v="1"/>
    <x v="87"/>
    <x v="198"/>
  </r>
  <r>
    <x v="1"/>
    <x v="0"/>
    <x v="1"/>
    <x v="10"/>
    <x v="5"/>
    <x v="9"/>
    <x v="13"/>
    <x v="233"/>
    <x v="42"/>
    <x v="66"/>
    <x v="65"/>
    <x v="36"/>
    <x v="35"/>
    <x v="0"/>
    <x v="1"/>
    <x v="149"/>
    <x v="207"/>
    <x v="437"/>
    <x v="239"/>
    <x v="311"/>
    <x v="305"/>
    <x v="0"/>
    <x v="126"/>
    <x v="347"/>
    <x v="402"/>
    <x v="402"/>
    <x v="39"/>
    <x v="4"/>
    <x v="1"/>
    <x v="87"/>
    <x v="198"/>
  </r>
  <r>
    <x v="1"/>
    <x v="0"/>
    <x v="1"/>
    <x v="10"/>
    <x v="5"/>
    <x v="9"/>
    <x v="12"/>
    <x v="69"/>
    <x v="42"/>
    <x v="67"/>
    <x v="74"/>
    <x v="39"/>
    <x v="38"/>
    <x v="0"/>
    <x v="1"/>
    <x v="247"/>
    <x v="204"/>
    <x v="362"/>
    <x v="366"/>
    <x v="421"/>
    <x v="432"/>
    <x v="1"/>
    <x v="229"/>
    <x v="423"/>
    <x v="477"/>
    <x v="477"/>
    <x v="39"/>
    <x v="4"/>
    <x v="1"/>
    <x v="87"/>
    <x v="198"/>
  </r>
  <r>
    <x v="1"/>
    <x v="0"/>
    <x v="1"/>
    <x v="10"/>
    <x v="5"/>
    <x v="9"/>
    <x v="12"/>
    <x v="75"/>
    <x v="42"/>
    <x v="67"/>
    <x v="60"/>
    <x v="31"/>
    <x v="32"/>
    <x v="0"/>
    <x v="1"/>
    <x v="249"/>
    <x v="75"/>
    <x v="308"/>
    <x v="410"/>
    <x v="110"/>
    <x v="126"/>
    <x v="0"/>
    <x v="115"/>
    <x v="423"/>
    <x v="477"/>
    <x v="477"/>
    <x v="39"/>
    <x v="4"/>
    <x v="1"/>
    <x v="87"/>
    <x v="198"/>
  </r>
  <r>
    <x v="1"/>
    <x v="0"/>
    <x v="1"/>
    <x v="10"/>
    <x v="5"/>
    <x v="9"/>
    <x v="12"/>
    <x v="95"/>
    <x v="42"/>
    <x v="67"/>
    <x v="62"/>
    <x v="31"/>
    <x v="39"/>
    <x v="0"/>
    <x v="1"/>
    <x v="137"/>
    <x v="260"/>
    <x v="659"/>
    <x v="233"/>
    <x v="110"/>
    <x v="474"/>
    <x v="0"/>
    <x v="70"/>
    <x v="423"/>
    <x v="477"/>
    <x v="477"/>
    <x v="39"/>
    <x v="4"/>
    <x v="1"/>
    <x v="87"/>
    <x v="198"/>
  </r>
  <r>
    <x v="1"/>
    <x v="0"/>
    <x v="1"/>
    <x v="10"/>
    <x v="5"/>
    <x v="9"/>
    <x v="13"/>
    <x v="157"/>
    <x v="42"/>
    <x v="67"/>
    <x v="62"/>
    <x v="33"/>
    <x v="34"/>
    <x v="0"/>
    <x v="1"/>
    <x v="684"/>
    <x v="755"/>
    <x v="0"/>
    <x v="0"/>
    <x v="184"/>
    <x v="222"/>
    <x v="4"/>
    <x v="581"/>
    <x v="423"/>
    <x v="477"/>
    <x v="477"/>
    <x v="39"/>
    <x v="4"/>
    <x v="1"/>
    <x v="87"/>
    <x v="198"/>
  </r>
  <r>
    <x v="1"/>
    <x v="0"/>
    <x v="1"/>
    <x v="9"/>
    <x v="5"/>
    <x v="8"/>
    <x v="11"/>
    <x v="173"/>
    <x v="41"/>
    <x v="69"/>
    <x v="60"/>
    <x v="33"/>
    <x v="32"/>
    <x v="1"/>
    <x v="3"/>
    <x v="315"/>
    <x v="277"/>
    <x v="612"/>
    <x v="483"/>
    <x v="143"/>
    <x v="86"/>
    <x v="0"/>
    <x v="56"/>
    <x v="279"/>
    <x v="314"/>
    <x v="314"/>
    <x v="39"/>
    <x v="4"/>
    <x v="1"/>
    <x v="87"/>
    <x v="198"/>
  </r>
  <r>
    <x v="1"/>
    <x v="0"/>
    <x v="1"/>
    <x v="10"/>
    <x v="5"/>
    <x v="9"/>
    <x v="13"/>
    <x v="185"/>
    <x v="42"/>
    <x v="67"/>
    <x v="67"/>
    <x v="38"/>
    <x v="37"/>
    <x v="0"/>
    <x v="1"/>
    <x v="684"/>
    <x v="755"/>
    <x v="0"/>
    <x v="0"/>
    <x v="372"/>
    <x v="379"/>
    <x v="4"/>
    <x v="581"/>
    <x v="423"/>
    <x v="477"/>
    <x v="477"/>
    <x v="39"/>
    <x v="4"/>
    <x v="1"/>
    <x v="87"/>
    <x v="198"/>
  </r>
  <r>
    <x v="1"/>
    <x v="0"/>
    <x v="1"/>
    <x v="10"/>
    <x v="5"/>
    <x v="9"/>
    <x v="12"/>
    <x v="83"/>
    <x v="42"/>
    <x v="68"/>
    <x v="64"/>
    <x v="32"/>
    <x v="39"/>
    <x v="0"/>
    <x v="1"/>
    <x v="188"/>
    <x v="241"/>
    <x v="587"/>
    <x v="310"/>
    <x v="127"/>
    <x v="451"/>
    <x v="1"/>
    <x v="249"/>
    <x v="423"/>
    <x v="477"/>
    <x v="477"/>
    <x v="39"/>
    <x v="4"/>
    <x v="1"/>
    <x v="87"/>
    <x v="198"/>
  </r>
  <r>
    <x v="1"/>
    <x v="0"/>
    <x v="1"/>
    <x v="10"/>
    <x v="5"/>
    <x v="9"/>
    <x v="12"/>
    <x v="89"/>
    <x v="42"/>
    <x v="69"/>
    <x v="63"/>
    <x v="39"/>
    <x v="38"/>
    <x v="0"/>
    <x v="1"/>
    <x v="122"/>
    <x v="488"/>
    <x v="821"/>
    <x v="181"/>
    <x v="358"/>
    <x v="371"/>
    <x v="0"/>
    <x v="235"/>
    <x v="423"/>
    <x v="477"/>
    <x v="477"/>
    <x v="39"/>
    <x v="4"/>
    <x v="1"/>
    <x v="87"/>
    <x v="198"/>
  </r>
  <r>
    <x v="1"/>
    <x v="0"/>
    <x v="1"/>
    <x v="9"/>
    <x v="5"/>
    <x v="8"/>
    <x v="10"/>
    <x v="21"/>
    <x v="41"/>
    <x v="69"/>
    <x v="57"/>
    <x v="35"/>
    <x v="34"/>
    <x v="1"/>
    <x v="4"/>
    <x v="112"/>
    <x v="500"/>
    <x v="848"/>
    <x v="172"/>
    <x v="177"/>
    <x v="165"/>
    <x v="1"/>
    <x v="332"/>
    <x v="423"/>
    <x v="477"/>
    <x v="477"/>
    <x v="39"/>
    <x v="4"/>
    <x v="1"/>
    <x v="87"/>
    <x v="198"/>
  </r>
  <r>
    <x v="1"/>
    <x v="0"/>
    <x v="1"/>
    <x v="10"/>
    <x v="5"/>
    <x v="9"/>
    <x v="13"/>
    <x v="194"/>
    <x v="42"/>
    <x v="69"/>
    <x v="68"/>
    <x v="32"/>
    <x v="33"/>
    <x v="0"/>
    <x v="1"/>
    <x v="684"/>
    <x v="755"/>
    <x v="0"/>
    <x v="0"/>
    <x v="105"/>
    <x v="122"/>
    <x v="4"/>
    <x v="581"/>
    <x v="423"/>
    <x v="477"/>
    <x v="477"/>
    <x v="39"/>
    <x v="4"/>
    <x v="1"/>
    <x v="87"/>
    <x v="198"/>
  </r>
  <r>
    <x v="1"/>
    <x v="0"/>
    <x v="1"/>
    <x v="10"/>
    <x v="5"/>
    <x v="9"/>
    <x v="13"/>
    <x v="182"/>
    <x v="42"/>
    <x v="69"/>
    <x v="67"/>
    <x v="37"/>
    <x v="38"/>
    <x v="1"/>
    <x v="1"/>
    <x v="684"/>
    <x v="755"/>
    <x v="0"/>
    <x v="0"/>
    <x v="268"/>
    <x v="371"/>
    <x v="4"/>
    <x v="581"/>
    <x v="423"/>
    <x v="477"/>
    <x v="477"/>
    <x v="39"/>
    <x v="4"/>
    <x v="1"/>
    <x v="87"/>
    <x v="198"/>
  </r>
  <r>
    <x v="1"/>
    <x v="0"/>
    <x v="1"/>
    <x v="10"/>
    <x v="5"/>
    <x v="9"/>
    <x v="12"/>
    <x v="64"/>
    <x v="42"/>
    <x v="70"/>
    <x v="69"/>
    <x v="42"/>
    <x v="41"/>
    <x v="0"/>
    <x v="1"/>
    <x v="216"/>
    <x v="441"/>
    <x v="712"/>
    <x v="298"/>
    <x v="467"/>
    <x v="485"/>
    <x v="0"/>
    <x v="194"/>
    <x v="423"/>
    <x v="477"/>
    <x v="477"/>
    <x v="39"/>
    <x v="4"/>
    <x v="1"/>
    <x v="87"/>
    <x v="198"/>
  </r>
  <r>
    <x v="1"/>
    <x v="0"/>
    <x v="1"/>
    <x v="10"/>
    <x v="5"/>
    <x v="9"/>
    <x v="12"/>
    <x v="46"/>
    <x v="42"/>
    <x v="69"/>
    <x v="66"/>
    <x v="33"/>
    <x v="34"/>
    <x v="1"/>
    <x v="3"/>
    <x v="319"/>
    <x v="375"/>
    <x v="778"/>
    <x v="488"/>
    <x v="143"/>
    <x v="165"/>
    <x v="0"/>
    <x v="42"/>
    <x v="423"/>
    <x v="477"/>
    <x v="477"/>
    <x v="39"/>
    <x v="4"/>
    <x v="1"/>
    <x v="87"/>
    <x v="198"/>
  </r>
  <r>
    <x v="1"/>
    <x v="0"/>
    <x v="1"/>
    <x v="10"/>
    <x v="5"/>
    <x v="9"/>
    <x v="12"/>
    <x v="48"/>
    <x v="42"/>
    <x v="69"/>
    <x v="70"/>
    <x v="42"/>
    <x v="43"/>
    <x v="1"/>
    <x v="4"/>
    <x v="205"/>
    <x v="409"/>
    <x v="618"/>
    <x v="287"/>
    <x v="496"/>
    <x v="542"/>
    <x v="0"/>
    <x v="202"/>
    <x v="423"/>
    <x v="477"/>
    <x v="477"/>
    <x v="39"/>
    <x v="4"/>
    <x v="1"/>
    <x v="87"/>
    <x v="198"/>
  </r>
  <r>
    <x v="1"/>
    <x v="0"/>
    <x v="1"/>
    <x v="10"/>
    <x v="5"/>
    <x v="9"/>
    <x v="13"/>
    <x v="193"/>
    <x v="42"/>
    <x v="70"/>
    <x v="63"/>
    <x v="32"/>
    <x v="33"/>
    <x v="0"/>
    <x v="1"/>
    <x v="684"/>
    <x v="755"/>
    <x v="0"/>
    <x v="0"/>
    <x v="90"/>
    <x v="100"/>
    <x v="4"/>
    <x v="581"/>
    <x v="423"/>
    <x v="477"/>
    <x v="477"/>
    <x v="39"/>
    <x v="4"/>
    <x v="1"/>
    <x v="87"/>
    <x v="198"/>
  </r>
  <r>
    <x v="1"/>
    <x v="0"/>
    <x v="1"/>
    <x v="10"/>
    <x v="5"/>
    <x v="9"/>
    <x v="12"/>
    <x v="52"/>
    <x v="42"/>
    <x v="69"/>
    <x v="65"/>
    <x v="33"/>
    <x v="34"/>
    <x v="1"/>
    <x v="4"/>
    <x v="238"/>
    <x v="373"/>
    <x v="775"/>
    <x v="376"/>
    <x v="143"/>
    <x v="165"/>
    <x v="0"/>
    <x v="94"/>
    <x v="423"/>
    <x v="477"/>
    <x v="477"/>
    <x v="39"/>
    <x v="4"/>
    <x v="1"/>
    <x v="87"/>
    <x v="198"/>
  </r>
  <r>
    <x v="1"/>
    <x v="0"/>
    <x v="1"/>
    <x v="10"/>
    <x v="5"/>
    <x v="9"/>
    <x v="12"/>
    <x v="71"/>
    <x v="42"/>
    <x v="69"/>
    <x v="64"/>
    <x v="37"/>
    <x v="35"/>
    <x v="1"/>
    <x v="4"/>
    <x v="195"/>
    <x v="322"/>
    <x v="608"/>
    <x v="300"/>
    <x v="268"/>
    <x v="216"/>
    <x v="0"/>
    <x v="109"/>
    <x v="423"/>
    <x v="477"/>
    <x v="477"/>
    <x v="39"/>
    <x v="4"/>
    <x v="1"/>
    <x v="87"/>
    <x v="198"/>
  </r>
  <r>
    <x v="1"/>
    <x v="0"/>
    <x v="1"/>
    <x v="10"/>
    <x v="5"/>
    <x v="9"/>
    <x v="13"/>
    <x v="119"/>
    <x v="42"/>
    <x v="71"/>
    <x v="67"/>
    <x v="37"/>
    <x v="36"/>
    <x v="0"/>
    <x v="1"/>
    <x v="199"/>
    <x v="226"/>
    <x v="431"/>
    <x v="308"/>
    <x v="214"/>
    <x v="209"/>
    <x v="1"/>
    <x v="192"/>
    <x v="321"/>
    <x v="376"/>
    <x v="376"/>
    <x v="32"/>
    <x v="4"/>
    <x v="1"/>
    <x v="87"/>
    <x v="22"/>
  </r>
  <r>
    <x v="1"/>
    <x v="0"/>
    <x v="1"/>
    <x v="10"/>
    <x v="5"/>
    <x v="9"/>
    <x v="13"/>
    <x v="121"/>
    <x v="42"/>
    <x v="71"/>
    <x v="67"/>
    <x v="38"/>
    <x v="37"/>
    <x v="0"/>
    <x v="1"/>
    <x v="299"/>
    <x v="108"/>
    <x v="268"/>
    <x v="443"/>
    <x v="258"/>
    <x v="256"/>
    <x v="0"/>
    <x v="174"/>
    <x v="323"/>
    <x v="378"/>
    <x v="378"/>
    <x v="39"/>
    <x v="4"/>
    <x v="1"/>
    <x v="87"/>
    <x v="23"/>
  </r>
  <r>
    <x v="1"/>
    <x v="0"/>
    <x v="1"/>
    <x v="10"/>
    <x v="5"/>
    <x v="9"/>
    <x v="13"/>
    <x v="220"/>
    <x v="42"/>
    <x v="69"/>
    <x v="69"/>
    <x v="37"/>
    <x v="36"/>
    <x v="1"/>
    <x v="4"/>
    <x v="209"/>
    <x v="176"/>
    <x v="374"/>
    <x v="324"/>
    <x v="268"/>
    <x v="261"/>
    <x v="0"/>
    <x v="196"/>
    <x v="332"/>
    <x v="387"/>
    <x v="387"/>
    <x v="39"/>
    <x v="4"/>
    <x v="1"/>
    <x v="87"/>
    <x v="198"/>
  </r>
  <r>
    <x v="1"/>
    <x v="0"/>
    <x v="1"/>
    <x v="10"/>
    <x v="5"/>
    <x v="9"/>
    <x v="13"/>
    <x v="125"/>
    <x v="42"/>
    <x v="72"/>
    <x v="68"/>
    <x v="39"/>
    <x v="38"/>
    <x v="0"/>
    <x v="1"/>
    <x v="459"/>
    <x v="96"/>
    <x v="238"/>
    <x v="641"/>
    <x v="270"/>
    <x v="277"/>
    <x v="0"/>
    <x v="93"/>
    <x v="346"/>
    <x v="401"/>
    <x v="401"/>
    <x v="39"/>
    <x v="4"/>
    <x v="1"/>
    <x v="87"/>
    <x v="198"/>
  </r>
  <r>
    <x v="1"/>
    <x v="0"/>
    <x v="1"/>
    <x v="10"/>
    <x v="5"/>
    <x v="9"/>
    <x v="13"/>
    <x v="138"/>
    <x v="42"/>
    <x v="72"/>
    <x v="74"/>
    <x v="40"/>
    <x v="40"/>
    <x v="0"/>
    <x v="1"/>
    <x v="152"/>
    <x v="219"/>
    <x v="355"/>
    <x v="222"/>
    <x v="317"/>
    <x v="382"/>
    <x v="0"/>
    <x v="248"/>
    <x v="360"/>
    <x v="415"/>
    <x v="415"/>
    <x v="39"/>
    <x v="4"/>
    <x v="1"/>
    <x v="87"/>
    <x v="198"/>
  </r>
  <r>
    <x v="1"/>
    <x v="0"/>
    <x v="1"/>
    <x v="10"/>
    <x v="5"/>
    <x v="9"/>
    <x v="13"/>
    <x v="173"/>
    <x v="42"/>
    <x v="72"/>
    <x v="65"/>
    <x v="33"/>
    <x v="34"/>
    <x v="0"/>
    <x v="1"/>
    <x v="684"/>
    <x v="755"/>
    <x v="0"/>
    <x v="0"/>
    <x v="80"/>
    <x v="98"/>
    <x v="4"/>
    <x v="581"/>
    <x v="423"/>
    <x v="477"/>
    <x v="477"/>
    <x v="39"/>
    <x v="4"/>
    <x v="1"/>
    <x v="87"/>
    <x v="198"/>
  </r>
  <r>
    <x v="1"/>
    <x v="0"/>
    <x v="1"/>
    <x v="10"/>
    <x v="5"/>
    <x v="9"/>
    <x v="13"/>
    <x v="155"/>
    <x v="42"/>
    <x v="73"/>
    <x v="65"/>
    <x v="40"/>
    <x v="40"/>
    <x v="0"/>
    <x v="1"/>
    <x v="684"/>
    <x v="755"/>
    <x v="0"/>
    <x v="0"/>
    <x v="286"/>
    <x v="354"/>
    <x v="4"/>
    <x v="581"/>
    <x v="423"/>
    <x v="477"/>
    <x v="477"/>
    <x v="39"/>
    <x v="4"/>
    <x v="1"/>
    <x v="87"/>
    <x v="198"/>
  </r>
  <r>
    <x v="1"/>
    <x v="0"/>
    <x v="1"/>
    <x v="10"/>
    <x v="5"/>
    <x v="9"/>
    <x v="13"/>
    <x v="237"/>
    <x v="42"/>
    <x v="69"/>
    <x v="67"/>
    <x v="38"/>
    <x v="37"/>
    <x v="1"/>
    <x v="4"/>
    <x v="684"/>
    <x v="755"/>
    <x v="0"/>
    <x v="0"/>
    <x v="315"/>
    <x v="320"/>
    <x v="4"/>
    <x v="581"/>
    <x v="423"/>
    <x v="477"/>
    <x v="477"/>
    <x v="39"/>
    <x v="4"/>
    <x v="1"/>
    <x v="87"/>
    <x v="198"/>
  </r>
  <r>
    <x v="1"/>
    <x v="0"/>
    <x v="1"/>
    <x v="10"/>
    <x v="5"/>
    <x v="9"/>
    <x v="12"/>
    <x v="37"/>
    <x v="42"/>
    <x v="70"/>
    <x v="73"/>
    <x v="36"/>
    <x v="34"/>
    <x v="1"/>
    <x v="1"/>
    <x v="570"/>
    <x v="240"/>
    <x v="495"/>
    <x v="781"/>
    <x v="193"/>
    <x v="141"/>
    <x v="0"/>
    <x v="36"/>
    <x v="423"/>
    <x v="477"/>
    <x v="477"/>
    <x v="39"/>
    <x v="4"/>
    <x v="1"/>
    <x v="87"/>
    <x v="198"/>
  </r>
  <r>
    <x v="1"/>
    <x v="0"/>
    <x v="1"/>
    <x v="10"/>
    <x v="5"/>
    <x v="9"/>
    <x v="12"/>
    <x v="27"/>
    <x v="42"/>
    <x v="75"/>
    <x v="68"/>
    <x v="41"/>
    <x v="40"/>
    <x v="0"/>
    <x v="1"/>
    <x v="113"/>
    <x v="87"/>
    <x v="209"/>
    <x v="162"/>
    <x v="275"/>
    <x v="292"/>
    <x v="0"/>
    <x v="83"/>
    <x v="423"/>
    <x v="477"/>
    <x v="477"/>
    <x v="39"/>
    <x v="4"/>
    <x v="1"/>
    <x v="87"/>
    <x v="198"/>
  </r>
  <r>
    <x v="1"/>
    <x v="0"/>
    <x v="1"/>
    <x v="10"/>
    <x v="5"/>
    <x v="9"/>
    <x v="12"/>
    <x v="102"/>
    <x v="42"/>
    <x v="70"/>
    <x v="70"/>
    <x v="35"/>
    <x v="33"/>
    <x v="1"/>
    <x v="1"/>
    <x v="481"/>
    <x v="263"/>
    <x v="558"/>
    <x v="677"/>
    <x v="156"/>
    <x v="100"/>
    <x v="0"/>
    <x v="121"/>
    <x v="423"/>
    <x v="477"/>
    <x v="477"/>
    <x v="39"/>
    <x v="4"/>
    <x v="1"/>
    <x v="87"/>
    <x v="198"/>
  </r>
  <r>
    <x v="1"/>
    <x v="0"/>
    <x v="1"/>
    <x v="10"/>
    <x v="5"/>
    <x v="9"/>
    <x v="13"/>
    <x v="238"/>
    <x v="42"/>
    <x v="75"/>
    <x v="68"/>
    <x v="33"/>
    <x v="33"/>
    <x v="0"/>
    <x v="1"/>
    <x v="684"/>
    <x v="755"/>
    <x v="0"/>
    <x v="0"/>
    <x v="41"/>
    <x v="25"/>
    <x v="4"/>
    <x v="581"/>
    <x v="423"/>
    <x v="477"/>
    <x v="477"/>
    <x v="39"/>
    <x v="4"/>
    <x v="1"/>
    <x v="87"/>
    <x v="198"/>
  </r>
  <r>
    <x v="1"/>
    <x v="0"/>
    <x v="1"/>
    <x v="10"/>
    <x v="5"/>
    <x v="9"/>
    <x v="12"/>
    <x v="111"/>
    <x v="42"/>
    <x v="70"/>
    <x v="59"/>
    <x v="32"/>
    <x v="33"/>
    <x v="1"/>
    <x v="1"/>
    <x v="271"/>
    <x v="149"/>
    <x v="428"/>
    <x v="431"/>
    <x v="90"/>
    <x v="100"/>
    <x v="2"/>
    <x v="197"/>
    <x v="423"/>
    <x v="477"/>
    <x v="477"/>
    <x v="15"/>
    <x v="4"/>
    <x v="1"/>
    <x v="87"/>
    <x v="198"/>
  </r>
  <r>
    <x v="1"/>
    <x v="0"/>
    <x v="1"/>
    <x v="10"/>
    <x v="5"/>
    <x v="9"/>
    <x v="13"/>
    <x v="145"/>
    <x v="42"/>
    <x v="70"/>
    <x v="65"/>
    <x v="35"/>
    <x v="34"/>
    <x v="1"/>
    <x v="3"/>
    <x v="458"/>
    <x v="150"/>
    <x v="384"/>
    <x v="652"/>
    <x v="156"/>
    <x v="141"/>
    <x v="0"/>
    <x v="132"/>
    <x v="367"/>
    <x v="422"/>
    <x v="422"/>
    <x v="39"/>
    <x v="4"/>
    <x v="1"/>
    <x v="87"/>
    <x v="198"/>
  </r>
  <r>
    <x v="1"/>
    <x v="0"/>
    <x v="1"/>
    <x v="10"/>
    <x v="5"/>
    <x v="9"/>
    <x v="12"/>
    <x v="22"/>
    <x v="42"/>
    <x v="78"/>
    <x v="74"/>
    <x v="40"/>
    <x v="39"/>
    <x v="0"/>
    <x v="1"/>
    <x v="230"/>
    <x v="187"/>
    <x v="329"/>
    <x v="332"/>
    <x v="157"/>
    <x v="153"/>
    <x v="1"/>
    <x v="416"/>
    <x v="423"/>
    <x v="477"/>
    <x v="477"/>
    <x v="39"/>
    <x v="4"/>
    <x v="1"/>
    <x v="87"/>
    <x v="198"/>
  </r>
  <r>
    <x v="1"/>
    <x v="0"/>
    <x v="1"/>
    <x v="10"/>
    <x v="5"/>
    <x v="9"/>
    <x v="12"/>
    <x v="26"/>
    <x v="42"/>
    <x v="70"/>
    <x v="69"/>
    <x v="40"/>
    <x v="38"/>
    <x v="1"/>
    <x v="4"/>
    <x v="158"/>
    <x v="281"/>
    <x v="450"/>
    <x v="236"/>
    <x v="375"/>
    <x v="340"/>
    <x v="0"/>
    <x v="130"/>
    <x v="423"/>
    <x v="477"/>
    <x v="477"/>
    <x v="39"/>
    <x v="4"/>
    <x v="1"/>
    <x v="87"/>
    <x v="198"/>
  </r>
  <r>
    <x v="1"/>
    <x v="0"/>
    <x v="1"/>
    <x v="10"/>
    <x v="5"/>
    <x v="9"/>
    <x v="12"/>
    <x v="18"/>
    <x v="42"/>
    <x v="79"/>
    <x v="73"/>
    <x v="41"/>
    <x v="40"/>
    <x v="0"/>
    <x v="1"/>
    <x v="164"/>
    <x v="444"/>
    <x v="741"/>
    <x v="242"/>
    <x v="168"/>
    <x v="182"/>
    <x v="1"/>
    <x v="396"/>
    <x v="423"/>
    <x v="477"/>
    <x v="477"/>
    <x v="16"/>
    <x v="4"/>
    <x v="1"/>
    <x v="87"/>
    <x v="198"/>
  </r>
  <r>
    <x v="1"/>
    <x v="0"/>
    <x v="1"/>
    <x v="10"/>
    <x v="5"/>
    <x v="9"/>
    <x v="13"/>
    <x v="143"/>
    <x v="42"/>
    <x v="70"/>
    <x v="70"/>
    <x v="37"/>
    <x v="36"/>
    <x v="1"/>
    <x v="4"/>
    <x v="194"/>
    <x v="328"/>
    <x v="620"/>
    <x v="297"/>
    <x v="241"/>
    <x v="237"/>
    <x v="1"/>
    <x v="258"/>
    <x v="365"/>
    <x v="420"/>
    <x v="420"/>
    <x v="39"/>
    <x v="4"/>
    <x v="1"/>
    <x v="87"/>
    <x v="198"/>
  </r>
  <r>
    <x v="1"/>
    <x v="0"/>
    <x v="1"/>
    <x v="10"/>
    <x v="5"/>
    <x v="9"/>
    <x v="12"/>
    <x v="31"/>
    <x v="42"/>
    <x v="81"/>
    <x v="76"/>
    <x v="43"/>
    <x v="43"/>
    <x v="0"/>
    <x v="1"/>
    <x v="283"/>
    <x v="396"/>
    <x v="569"/>
    <x v="401"/>
    <x v="192"/>
    <x v="215"/>
    <x v="0"/>
    <x v="169"/>
    <x v="423"/>
    <x v="477"/>
    <x v="477"/>
    <x v="39"/>
    <x v="4"/>
    <x v="1"/>
    <x v="87"/>
    <x v="198"/>
  </r>
  <r>
    <x v="1"/>
    <x v="0"/>
    <x v="1"/>
    <x v="10"/>
    <x v="5"/>
    <x v="9"/>
    <x v="13"/>
    <x v="171"/>
    <x v="42"/>
    <x v="81"/>
    <x v="77"/>
    <x v="44"/>
    <x v="44"/>
    <x v="0"/>
    <x v="1"/>
    <x v="684"/>
    <x v="755"/>
    <x v="0"/>
    <x v="0"/>
    <x v="235"/>
    <x v="257"/>
    <x v="4"/>
    <x v="581"/>
    <x v="423"/>
    <x v="477"/>
    <x v="477"/>
    <x v="39"/>
    <x v="4"/>
    <x v="1"/>
    <x v="87"/>
    <x v="198"/>
  </r>
  <r>
    <x v="1"/>
    <x v="0"/>
    <x v="1"/>
    <x v="10"/>
    <x v="5"/>
    <x v="9"/>
    <x v="13"/>
    <x v="153"/>
    <x v="42"/>
    <x v="70"/>
    <x v="63"/>
    <x v="36"/>
    <x v="36"/>
    <x v="1"/>
    <x v="4"/>
    <x v="163"/>
    <x v="173"/>
    <x v="396"/>
    <x v="260"/>
    <x v="193"/>
    <x v="237"/>
    <x v="0"/>
    <x v="83"/>
    <x v="375"/>
    <x v="430"/>
    <x v="430"/>
    <x v="39"/>
    <x v="4"/>
    <x v="1"/>
    <x v="87"/>
    <x v="198"/>
  </r>
  <r>
    <x v="1"/>
    <x v="0"/>
    <x v="1"/>
    <x v="10"/>
    <x v="5"/>
    <x v="9"/>
    <x v="13"/>
    <x v="216"/>
    <x v="42"/>
    <x v="83"/>
    <x v="79"/>
    <x v="41"/>
    <x v="34"/>
    <x v="0"/>
    <x v="1"/>
    <x v="197"/>
    <x v="242"/>
    <x v="366"/>
    <x v="279"/>
    <x v="89"/>
    <x v="4"/>
    <x v="0"/>
    <x v="227"/>
    <x v="328"/>
    <x v="383"/>
    <x v="383"/>
    <x v="39"/>
    <x v="4"/>
    <x v="1"/>
    <x v="87"/>
    <x v="198"/>
  </r>
  <r>
    <x v="1"/>
    <x v="0"/>
    <x v="1"/>
    <x v="10"/>
    <x v="5"/>
    <x v="9"/>
    <x v="13"/>
    <x v="212"/>
    <x v="42"/>
    <x v="70"/>
    <x v="62"/>
    <x v="35"/>
    <x v="34"/>
    <x v="1"/>
    <x v="4"/>
    <x v="684"/>
    <x v="755"/>
    <x v="0"/>
    <x v="0"/>
    <x v="156"/>
    <x v="141"/>
    <x v="4"/>
    <x v="581"/>
    <x v="423"/>
    <x v="477"/>
    <x v="477"/>
    <x v="39"/>
    <x v="4"/>
    <x v="1"/>
    <x v="87"/>
    <x v="198"/>
  </r>
  <r>
    <x v="1"/>
    <x v="0"/>
    <x v="1"/>
    <x v="10"/>
    <x v="5"/>
    <x v="9"/>
    <x v="12"/>
    <x v="43"/>
    <x v="42"/>
    <x v="91"/>
    <x v="91"/>
    <x v="54"/>
    <x v="54"/>
    <x v="0"/>
    <x v="1"/>
    <x v="434"/>
    <x v="522"/>
    <x v="578"/>
    <x v="545"/>
    <x v="370"/>
    <x v="400"/>
    <x v="0"/>
    <x v="326"/>
    <x v="423"/>
    <x v="477"/>
    <x v="477"/>
    <x v="39"/>
    <x v="4"/>
    <x v="1"/>
    <x v="87"/>
    <x v="198"/>
  </r>
  <r>
    <x v="1"/>
    <x v="0"/>
    <x v="1"/>
    <x v="10"/>
    <x v="5"/>
    <x v="9"/>
    <x v="13"/>
    <x v="234"/>
    <x v="42"/>
    <x v="70"/>
    <x v="69"/>
    <x v="40"/>
    <x v="40"/>
    <x v="1"/>
    <x v="4"/>
    <x v="684"/>
    <x v="755"/>
    <x v="0"/>
    <x v="0"/>
    <x v="375"/>
    <x v="443"/>
    <x v="4"/>
    <x v="581"/>
    <x v="423"/>
    <x v="477"/>
    <x v="477"/>
    <x v="39"/>
    <x v="4"/>
    <x v="1"/>
    <x v="87"/>
    <x v="198"/>
  </r>
  <r>
    <x v="1"/>
    <x v="0"/>
    <x v="1"/>
    <x v="10"/>
    <x v="5"/>
    <x v="9"/>
    <x v="12"/>
    <x v="11"/>
    <x v="42"/>
    <x v="233"/>
    <x v="227"/>
    <x v="191"/>
    <x v="188"/>
    <x v="0"/>
    <x v="1"/>
    <x v="675"/>
    <x v="730"/>
    <x v="135"/>
    <x v="822"/>
    <x v="573"/>
    <x v="502"/>
    <x v="0"/>
    <x v="543"/>
    <x v="306"/>
    <x v="361"/>
    <x v="361"/>
    <x v="39"/>
    <x v="4"/>
    <x v="1"/>
    <x v="87"/>
    <x v="198"/>
  </r>
  <r>
    <x v="1"/>
    <x v="0"/>
    <x v="0"/>
    <x v="17"/>
    <x v="0"/>
    <x v="16"/>
    <x v="20"/>
    <x v="3"/>
    <x v="18"/>
    <x v="70"/>
    <x v="66"/>
    <x v="47"/>
    <x v="48"/>
    <x v="1"/>
    <x v="3"/>
    <x v="510"/>
    <x v="443"/>
    <x v="572"/>
    <x v="683"/>
    <x v="613"/>
    <x v="632"/>
    <x v="0"/>
    <x v="190"/>
    <x v="151"/>
    <x v="183"/>
    <x v="183"/>
    <x v="39"/>
    <x v="4"/>
    <x v="1"/>
    <x v="87"/>
    <x v="198"/>
  </r>
  <r>
    <x v="1"/>
    <x v="0"/>
    <x v="1"/>
    <x v="10"/>
    <x v="5"/>
    <x v="9"/>
    <x v="12"/>
    <x v="7"/>
    <x v="42"/>
    <x v="241"/>
    <x v="236"/>
    <x v="192"/>
    <x v="191"/>
    <x v="0"/>
    <x v="1"/>
    <x v="641"/>
    <x v="723"/>
    <x v="81"/>
    <x v="655"/>
    <x v="199"/>
    <x v="260"/>
    <x v="0"/>
    <x v="517"/>
    <x v="302"/>
    <x v="357"/>
    <x v="357"/>
    <x v="39"/>
    <x v="4"/>
    <x v="1"/>
    <x v="87"/>
    <x v="198"/>
  </r>
  <r>
    <x v="1"/>
    <x v="0"/>
    <x v="0"/>
    <x v="17"/>
    <x v="0"/>
    <x v="16"/>
    <x v="20"/>
    <x v="9"/>
    <x v="18"/>
    <x v="70"/>
    <x v="65"/>
    <x v="43"/>
    <x v="46"/>
    <x v="1"/>
    <x v="3"/>
    <x v="224"/>
    <x v="78"/>
    <x v="184"/>
    <x v="307"/>
    <x v="508"/>
    <x v="599"/>
    <x v="0"/>
    <x v="111"/>
    <x v="157"/>
    <x v="189"/>
    <x v="189"/>
    <x v="39"/>
    <x v="4"/>
    <x v="1"/>
    <x v="87"/>
    <x v="198"/>
  </r>
  <r>
    <x v="1"/>
    <x v="0"/>
    <x v="1"/>
    <x v="9"/>
    <x v="5"/>
    <x v="8"/>
    <x v="10"/>
    <x v="56"/>
    <x v="41"/>
    <x v="71"/>
    <x v="65"/>
    <x v="37"/>
    <x v="35"/>
    <x v="1"/>
    <x v="1"/>
    <x v="410"/>
    <x v="518"/>
    <x v="847"/>
    <x v="579"/>
    <x v="214"/>
    <x v="154"/>
    <x v="0"/>
    <x v="257"/>
    <x v="222"/>
    <x v="256"/>
    <x v="256"/>
    <x v="39"/>
    <x v="4"/>
    <x v="1"/>
    <x v="87"/>
    <x v="198"/>
  </r>
  <r>
    <x v="1"/>
    <x v="0"/>
    <x v="1"/>
    <x v="10"/>
    <x v="5"/>
    <x v="9"/>
    <x v="12"/>
    <x v="88"/>
    <x v="42"/>
    <x v="51"/>
    <x v="42"/>
    <x v="33"/>
    <x v="32"/>
    <x v="0"/>
    <x v="2"/>
    <x v="530"/>
    <x v="288"/>
    <x v="635"/>
    <x v="735"/>
    <x v="606"/>
    <x v="565"/>
    <x v="1"/>
    <x v="275"/>
    <x v="423"/>
    <x v="477"/>
    <x v="477"/>
    <x v="30"/>
    <x v="4"/>
    <x v="1"/>
    <x v="87"/>
    <x v="198"/>
  </r>
  <r>
    <x v="1"/>
    <x v="0"/>
    <x v="1"/>
    <x v="10"/>
    <x v="5"/>
    <x v="9"/>
    <x v="12"/>
    <x v="81"/>
    <x v="42"/>
    <x v="53"/>
    <x v="46"/>
    <x v="30"/>
    <x v="30"/>
    <x v="0"/>
    <x v="2"/>
    <x v="482"/>
    <x v="146"/>
    <x v="488"/>
    <x v="686"/>
    <x v="455"/>
    <x v="430"/>
    <x v="2"/>
    <x v="354"/>
    <x v="423"/>
    <x v="477"/>
    <x v="477"/>
    <x v="39"/>
    <x v="4"/>
    <x v="1"/>
    <x v="87"/>
    <x v="198"/>
  </r>
  <r>
    <x v="1"/>
    <x v="0"/>
    <x v="1"/>
    <x v="10"/>
    <x v="5"/>
    <x v="9"/>
    <x v="12"/>
    <x v="68"/>
    <x v="42"/>
    <x v="56"/>
    <x v="59"/>
    <x v="30"/>
    <x v="31"/>
    <x v="0"/>
    <x v="2"/>
    <x v="235"/>
    <x v="251"/>
    <x v="680"/>
    <x v="397"/>
    <x v="366"/>
    <x v="394"/>
    <x v="1"/>
    <x v="206"/>
    <x v="423"/>
    <x v="477"/>
    <x v="477"/>
    <x v="39"/>
    <x v="4"/>
    <x v="1"/>
    <x v="87"/>
    <x v="198"/>
  </r>
  <r>
    <x v="1"/>
    <x v="0"/>
    <x v="1"/>
    <x v="10"/>
    <x v="5"/>
    <x v="9"/>
    <x v="12"/>
    <x v="107"/>
    <x v="42"/>
    <x v="57"/>
    <x v="55"/>
    <x v="28"/>
    <x v="30"/>
    <x v="0"/>
    <x v="2"/>
    <x v="343"/>
    <x v="122"/>
    <x v="500"/>
    <x v="539"/>
    <x v="230"/>
    <x v="306"/>
    <x v="0"/>
    <x v="17"/>
    <x v="423"/>
    <x v="477"/>
    <x v="477"/>
    <x v="39"/>
    <x v="4"/>
    <x v="1"/>
    <x v="87"/>
    <x v="198"/>
  </r>
  <r>
    <x v="1"/>
    <x v="0"/>
    <x v="1"/>
    <x v="10"/>
    <x v="5"/>
    <x v="9"/>
    <x v="13"/>
    <x v="245"/>
    <x v="42"/>
    <x v="59"/>
    <x v="60"/>
    <x v="37"/>
    <x v="34"/>
    <x v="0"/>
    <x v="2"/>
    <x v="684"/>
    <x v="755"/>
    <x v="0"/>
    <x v="0"/>
    <x v="556"/>
    <x v="463"/>
    <x v="4"/>
    <x v="581"/>
    <x v="423"/>
    <x v="477"/>
    <x v="477"/>
    <x v="39"/>
    <x v="4"/>
    <x v="1"/>
    <x v="87"/>
    <x v="198"/>
  </r>
  <r>
    <x v="1"/>
    <x v="0"/>
    <x v="1"/>
    <x v="10"/>
    <x v="5"/>
    <x v="9"/>
    <x v="12"/>
    <x v="113"/>
    <x v="42"/>
    <x v="61"/>
    <x v="60"/>
    <x v="33"/>
    <x v="33"/>
    <x v="0"/>
    <x v="2"/>
    <x v="348"/>
    <x v="233"/>
    <x v="540"/>
    <x v="524"/>
    <x v="361"/>
    <x v="352"/>
    <x v="0"/>
    <x v="165"/>
    <x v="423"/>
    <x v="477"/>
    <x v="477"/>
    <x v="39"/>
    <x v="4"/>
    <x v="1"/>
    <x v="87"/>
    <x v="198"/>
  </r>
  <r>
    <x v="1"/>
    <x v="0"/>
    <x v="1"/>
    <x v="10"/>
    <x v="5"/>
    <x v="9"/>
    <x v="12"/>
    <x v="92"/>
    <x v="42"/>
    <x v="63"/>
    <x v="60"/>
    <x v="33"/>
    <x v="33"/>
    <x v="0"/>
    <x v="2"/>
    <x v="450"/>
    <x v="139"/>
    <x v="394"/>
    <x v="648"/>
    <x v="304"/>
    <x v="286"/>
    <x v="0"/>
    <x v="142"/>
    <x v="423"/>
    <x v="477"/>
    <x v="477"/>
    <x v="39"/>
    <x v="4"/>
    <x v="1"/>
    <x v="87"/>
    <x v="198"/>
  </r>
  <r>
    <x v="1"/>
    <x v="0"/>
    <x v="1"/>
    <x v="10"/>
    <x v="5"/>
    <x v="9"/>
    <x v="12"/>
    <x v="109"/>
    <x v="42"/>
    <x v="63"/>
    <x v="60"/>
    <x v="36"/>
    <x v="35"/>
    <x v="0"/>
    <x v="2"/>
    <x v="455"/>
    <x v="305"/>
    <x v="607"/>
    <x v="646"/>
    <x v="394"/>
    <x v="398"/>
    <x v="0"/>
    <x v="65"/>
    <x v="423"/>
    <x v="477"/>
    <x v="477"/>
    <x v="39"/>
    <x v="4"/>
    <x v="1"/>
    <x v="87"/>
    <x v="198"/>
  </r>
  <r>
    <x v="1"/>
    <x v="0"/>
    <x v="1"/>
    <x v="10"/>
    <x v="5"/>
    <x v="9"/>
    <x v="13"/>
    <x v="196"/>
    <x v="42"/>
    <x v="65"/>
    <x v="60"/>
    <x v="35"/>
    <x v="35"/>
    <x v="0"/>
    <x v="2"/>
    <x v="684"/>
    <x v="755"/>
    <x v="0"/>
    <x v="0"/>
    <x v="290"/>
    <x v="334"/>
    <x v="4"/>
    <x v="581"/>
    <x v="423"/>
    <x v="477"/>
    <x v="477"/>
    <x v="39"/>
    <x v="4"/>
    <x v="1"/>
    <x v="87"/>
    <x v="198"/>
  </r>
  <r>
    <x v="1"/>
    <x v="0"/>
    <x v="1"/>
    <x v="10"/>
    <x v="5"/>
    <x v="9"/>
    <x v="12"/>
    <x v="36"/>
    <x v="42"/>
    <x v="66"/>
    <x v="63"/>
    <x v="36"/>
    <x v="35"/>
    <x v="0"/>
    <x v="2"/>
    <x v="360"/>
    <x v="249"/>
    <x v="508"/>
    <x v="529"/>
    <x v="311"/>
    <x v="305"/>
    <x v="0"/>
    <x v="40"/>
    <x v="423"/>
    <x v="477"/>
    <x v="477"/>
    <x v="39"/>
    <x v="4"/>
    <x v="1"/>
    <x v="87"/>
    <x v="198"/>
  </r>
  <r>
    <x v="1"/>
    <x v="0"/>
    <x v="1"/>
    <x v="10"/>
    <x v="5"/>
    <x v="9"/>
    <x v="12"/>
    <x v="82"/>
    <x v="42"/>
    <x v="66"/>
    <x v="61"/>
    <x v="38"/>
    <x v="36"/>
    <x v="0"/>
    <x v="2"/>
    <x v="396"/>
    <x v="317"/>
    <x v="564"/>
    <x v="561"/>
    <x v="401"/>
    <x v="358"/>
    <x v="2"/>
    <x v="430"/>
    <x v="423"/>
    <x v="477"/>
    <x v="477"/>
    <x v="39"/>
    <x v="4"/>
    <x v="1"/>
    <x v="87"/>
    <x v="198"/>
  </r>
  <r>
    <x v="1"/>
    <x v="0"/>
    <x v="1"/>
    <x v="10"/>
    <x v="5"/>
    <x v="9"/>
    <x v="12"/>
    <x v="91"/>
    <x v="42"/>
    <x v="68"/>
    <x v="65"/>
    <x v="39"/>
    <x v="39"/>
    <x v="0"/>
    <x v="2"/>
    <x v="368"/>
    <x v="265"/>
    <x v="442"/>
    <x v="531"/>
    <x v="386"/>
    <x v="451"/>
    <x v="0"/>
    <x v="136"/>
    <x v="423"/>
    <x v="477"/>
    <x v="477"/>
    <x v="39"/>
    <x v="4"/>
    <x v="1"/>
    <x v="87"/>
    <x v="198"/>
  </r>
  <r>
    <x v="1"/>
    <x v="0"/>
    <x v="1"/>
    <x v="10"/>
    <x v="5"/>
    <x v="9"/>
    <x v="12"/>
    <x v="98"/>
    <x v="42"/>
    <x v="68"/>
    <x v="64"/>
    <x v="36"/>
    <x v="35"/>
    <x v="0"/>
    <x v="2"/>
    <x v="341"/>
    <x v="381"/>
    <x v="749"/>
    <x v="507"/>
    <x v="251"/>
    <x v="243"/>
    <x v="0"/>
    <x v="75"/>
    <x v="423"/>
    <x v="477"/>
    <x v="477"/>
    <x v="39"/>
    <x v="4"/>
    <x v="1"/>
    <x v="87"/>
    <x v="198"/>
  </r>
  <r>
    <x v="1"/>
    <x v="0"/>
    <x v="1"/>
    <x v="10"/>
    <x v="5"/>
    <x v="9"/>
    <x v="12"/>
    <x v="51"/>
    <x v="42"/>
    <x v="69"/>
    <x v="66"/>
    <x v="40"/>
    <x v="39"/>
    <x v="0"/>
    <x v="2"/>
    <x v="564"/>
    <x v="161"/>
    <x v="299"/>
    <x v="765"/>
    <x v="405"/>
    <x v="422"/>
    <x v="0"/>
    <x v="73"/>
    <x v="423"/>
    <x v="477"/>
    <x v="477"/>
    <x v="39"/>
    <x v="4"/>
    <x v="1"/>
    <x v="87"/>
    <x v="198"/>
  </r>
  <r>
    <x v="1"/>
    <x v="0"/>
    <x v="1"/>
    <x v="10"/>
    <x v="5"/>
    <x v="9"/>
    <x v="12"/>
    <x v="58"/>
    <x v="42"/>
    <x v="69"/>
    <x v="68"/>
    <x v="37"/>
    <x v="37"/>
    <x v="0"/>
    <x v="2"/>
    <x v="209"/>
    <x v="124"/>
    <x v="303"/>
    <x v="324"/>
    <x v="268"/>
    <x v="320"/>
    <x v="1"/>
    <x v="279"/>
    <x v="423"/>
    <x v="477"/>
    <x v="477"/>
    <x v="39"/>
    <x v="4"/>
    <x v="1"/>
    <x v="87"/>
    <x v="198"/>
  </r>
  <r>
    <x v="1"/>
    <x v="0"/>
    <x v="1"/>
    <x v="10"/>
    <x v="5"/>
    <x v="9"/>
    <x v="13"/>
    <x v="162"/>
    <x v="42"/>
    <x v="69"/>
    <x v="60"/>
    <x v="36"/>
    <x v="34"/>
    <x v="0"/>
    <x v="2"/>
    <x v="684"/>
    <x v="755"/>
    <x v="0"/>
    <x v="0"/>
    <x v="222"/>
    <x v="165"/>
    <x v="4"/>
    <x v="581"/>
    <x v="423"/>
    <x v="477"/>
    <x v="477"/>
    <x v="39"/>
    <x v="4"/>
    <x v="1"/>
    <x v="87"/>
    <x v="198"/>
  </r>
  <r>
    <x v="1"/>
    <x v="0"/>
    <x v="1"/>
    <x v="10"/>
    <x v="5"/>
    <x v="9"/>
    <x v="13"/>
    <x v="222"/>
    <x v="42"/>
    <x v="70"/>
    <x v="72"/>
    <x v="38"/>
    <x v="37"/>
    <x v="0"/>
    <x v="2"/>
    <x v="374"/>
    <x v="229"/>
    <x v="412"/>
    <x v="538"/>
    <x v="284"/>
    <x v="288"/>
    <x v="0"/>
    <x v="211"/>
    <x v="334"/>
    <x v="389"/>
    <x v="389"/>
    <x v="39"/>
    <x v="4"/>
    <x v="1"/>
    <x v="87"/>
    <x v="198"/>
  </r>
  <r>
    <x v="1"/>
    <x v="0"/>
    <x v="1"/>
    <x v="10"/>
    <x v="5"/>
    <x v="9"/>
    <x v="12"/>
    <x v="15"/>
    <x v="42"/>
    <x v="73"/>
    <x v="67"/>
    <x v="42"/>
    <x v="39"/>
    <x v="0"/>
    <x v="2"/>
    <x v="605"/>
    <x v="111"/>
    <x v="224"/>
    <x v="828"/>
    <x v="378"/>
    <x v="302"/>
    <x v="0"/>
    <x v="96"/>
    <x v="423"/>
    <x v="477"/>
    <x v="477"/>
    <x v="39"/>
    <x v="4"/>
    <x v="1"/>
    <x v="87"/>
    <x v="198"/>
  </r>
  <r>
    <x v="1"/>
    <x v="0"/>
    <x v="1"/>
    <x v="10"/>
    <x v="5"/>
    <x v="9"/>
    <x v="13"/>
    <x v="140"/>
    <x v="42"/>
    <x v="73"/>
    <x v="65"/>
    <x v="47"/>
    <x v="44"/>
    <x v="0"/>
    <x v="2"/>
    <x v="566"/>
    <x v="282"/>
    <x v="304"/>
    <x v="755"/>
    <x v="569"/>
    <x v="489"/>
    <x v="0"/>
    <x v="89"/>
    <x v="362"/>
    <x v="417"/>
    <x v="417"/>
    <x v="39"/>
    <x v="4"/>
    <x v="1"/>
    <x v="87"/>
    <x v="198"/>
  </r>
  <r>
    <x v="1"/>
    <x v="0"/>
    <x v="1"/>
    <x v="10"/>
    <x v="5"/>
    <x v="9"/>
    <x v="13"/>
    <x v="229"/>
    <x v="42"/>
    <x v="75"/>
    <x v="75"/>
    <x v="44"/>
    <x v="41"/>
    <x v="0"/>
    <x v="2"/>
    <x v="557"/>
    <x v="267"/>
    <x v="334"/>
    <x v="754"/>
    <x v="407"/>
    <x v="342"/>
    <x v="0"/>
    <x v="116"/>
    <x v="342"/>
    <x v="397"/>
    <x v="397"/>
    <x v="39"/>
    <x v="4"/>
    <x v="1"/>
    <x v="87"/>
    <x v="198"/>
  </r>
  <r>
    <x v="1"/>
    <x v="0"/>
    <x v="1"/>
    <x v="10"/>
    <x v="5"/>
    <x v="9"/>
    <x v="12"/>
    <x v="20"/>
    <x v="42"/>
    <x v="76"/>
    <x v="71"/>
    <x v="41"/>
    <x v="41"/>
    <x v="0"/>
    <x v="2"/>
    <x v="275"/>
    <x v="264"/>
    <x v="391"/>
    <x v="402"/>
    <x v="247"/>
    <x v="312"/>
    <x v="0"/>
    <x v="244"/>
    <x v="423"/>
    <x v="477"/>
    <x v="477"/>
    <x v="39"/>
    <x v="4"/>
    <x v="1"/>
    <x v="87"/>
    <x v="198"/>
  </r>
  <r>
    <x v="1"/>
    <x v="0"/>
    <x v="1"/>
    <x v="10"/>
    <x v="5"/>
    <x v="9"/>
    <x v="13"/>
    <x v="218"/>
    <x v="42"/>
    <x v="76"/>
    <x v="75"/>
    <x v="45"/>
    <x v="43"/>
    <x v="0"/>
    <x v="2"/>
    <x v="514"/>
    <x v="247"/>
    <x v="300"/>
    <x v="689"/>
    <x v="422"/>
    <x v="362"/>
    <x v="0"/>
    <x v="100"/>
    <x v="330"/>
    <x v="385"/>
    <x v="385"/>
    <x v="39"/>
    <x v="4"/>
    <x v="1"/>
    <x v="87"/>
    <x v="198"/>
  </r>
  <r>
    <x v="1"/>
    <x v="0"/>
    <x v="1"/>
    <x v="10"/>
    <x v="5"/>
    <x v="9"/>
    <x v="12"/>
    <x v="34"/>
    <x v="42"/>
    <x v="77"/>
    <x v="74"/>
    <x v="42"/>
    <x v="41"/>
    <x v="0"/>
    <x v="2"/>
    <x v="325"/>
    <x v="259"/>
    <x v="363"/>
    <x v="455"/>
    <x v="263"/>
    <x v="279"/>
    <x v="0"/>
    <x v="206"/>
    <x v="423"/>
    <x v="477"/>
    <x v="477"/>
    <x v="39"/>
    <x v="4"/>
    <x v="1"/>
    <x v="87"/>
    <x v="198"/>
  </r>
  <r>
    <x v="1"/>
    <x v="0"/>
    <x v="1"/>
    <x v="10"/>
    <x v="5"/>
    <x v="9"/>
    <x v="12"/>
    <x v="65"/>
    <x v="42"/>
    <x v="77"/>
    <x v="71"/>
    <x v="48"/>
    <x v="47"/>
    <x v="0"/>
    <x v="2"/>
    <x v="265"/>
    <x v="422"/>
    <x v="501"/>
    <x v="350"/>
    <x v="516"/>
    <x v="508"/>
    <x v="2"/>
    <x v="447"/>
    <x v="423"/>
    <x v="477"/>
    <x v="477"/>
    <x v="25"/>
    <x v="2"/>
    <x v="1"/>
    <x v="87"/>
    <x v="198"/>
  </r>
  <r>
    <x v="1"/>
    <x v="0"/>
    <x v="1"/>
    <x v="10"/>
    <x v="5"/>
    <x v="9"/>
    <x v="12"/>
    <x v="77"/>
    <x v="42"/>
    <x v="79"/>
    <x v="73"/>
    <x v="43"/>
    <x v="43"/>
    <x v="0"/>
    <x v="2"/>
    <x v="367"/>
    <x v="296"/>
    <x v="397"/>
    <x v="515"/>
    <x v="250"/>
    <x v="267"/>
    <x v="0"/>
    <x v="309"/>
    <x v="423"/>
    <x v="477"/>
    <x v="477"/>
    <x v="39"/>
    <x v="4"/>
    <x v="1"/>
    <x v="87"/>
    <x v="198"/>
  </r>
  <r>
    <x v="1"/>
    <x v="0"/>
    <x v="1"/>
    <x v="10"/>
    <x v="5"/>
    <x v="9"/>
    <x v="12"/>
    <x v="79"/>
    <x v="42"/>
    <x v="79"/>
    <x v="65"/>
    <x v="40"/>
    <x v="39"/>
    <x v="0"/>
    <x v="2"/>
    <x v="345"/>
    <x v="165"/>
    <x v="307"/>
    <x v="497"/>
    <x v="136"/>
    <x v="135"/>
    <x v="1"/>
    <x v="224"/>
    <x v="423"/>
    <x v="477"/>
    <x v="477"/>
    <x v="39"/>
    <x v="4"/>
    <x v="1"/>
    <x v="87"/>
    <x v="198"/>
  </r>
  <r>
    <x v="1"/>
    <x v="0"/>
    <x v="1"/>
    <x v="10"/>
    <x v="5"/>
    <x v="9"/>
    <x v="13"/>
    <x v="117"/>
    <x v="42"/>
    <x v="82"/>
    <x v="76"/>
    <x v="61"/>
    <x v="56"/>
    <x v="0"/>
    <x v="2"/>
    <x v="644"/>
    <x v="48"/>
    <x v="43"/>
    <x v="845"/>
    <x v="667"/>
    <x v="631"/>
    <x v="0"/>
    <x v="16"/>
    <x v="319"/>
    <x v="374"/>
    <x v="374"/>
    <x v="39"/>
    <x v="4"/>
    <x v="1"/>
    <x v="87"/>
    <x v="21"/>
  </r>
  <r>
    <x v="1"/>
    <x v="0"/>
    <x v="1"/>
    <x v="10"/>
    <x v="5"/>
    <x v="9"/>
    <x v="13"/>
    <x v="176"/>
    <x v="42"/>
    <x v="82"/>
    <x v="75"/>
    <x v="44"/>
    <x v="43"/>
    <x v="0"/>
    <x v="2"/>
    <x v="684"/>
    <x v="755"/>
    <x v="0"/>
    <x v="0"/>
    <x v="213"/>
    <x v="190"/>
    <x v="4"/>
    <x v="581"/>
    <x v="423"/>
    <x v="477"/>
    <x v="477"/>
    <x v="39"/>
    <x v="4"/>
    <x v="1"/>
    <x v="87"/>
    <x v="198"/>
  </r>
  <r>
    <x v="1"/>
    <x v="0"/>
    <x v="1"/>
    <x v="10"/>
    <x v="5"/>
    <x v="9"/>
    <x v="12"/>
    <x v="4"/>
    <x v="42"/>
    <x v="229"/>
    <x v="226"/>
    <x v="184"/>
    <x v="182"/>
    <x v="0"/>
    <x v="2"/>
    <x v="672"/>
    <x v="712"/>
    <x v="57"/>
    <x v="819"/>
    <x v="515"/>
    <x v="468"/>
    <x v="0"/>
    <x v="539"/>
    <x v="299"/>
    <x v="354"/>
    <x v="354"/>
    <x v="39"/>
    <x v="4"/>
    <x v="1"/>
    <x v="87"/>
    <x v="198"/>
  </r>
  <r>
    <x v="1"/>
    <x v="0"/>
    <x v="1"/>
    <x v="9"/>
    <x v="5"/>
    <x v="8"/>
    <x v="10"/>
    <x v="81"/>
    <x v="41"/>
    <x v="71"/>
    <x v="66"/>
    <x v="42"/>
    <x v="40"/>
    <x v="1"/>
    <x v="1"/>
    <x v="312"/>
    <x v="370"/>
    <x v="548"/>
    <x v="439"/>
    <x v="434"/>
    <x v="412"/>
    <x v="0"/>
    <x v="217"/>
    <x v="227"/>
    <x v="261"/>
    <x v="261"/>
    <x v="39"/>
    <x v="4"/>
    <x v="1"/>
    <x v="87"/>
    <x v="2"/>
  </r>
  <r>
    <x v="1"/>
    <x v="0"/>
    <x v="1"/>
    <x v="10"/>
    <x v="5"/>
    <x v="9"/>
    <x v="12"/>
    <x v="2"/>
    <x v="42"/>
    <x v="234"/>
    <x v="230"/>
    <x v="189"/>
    <x v="187"/>
    <x v="0"/>
    <x v="2"/>
    <x v="671"/>
    <x v="716"/>
    <x v="54"/>
    <x v="805"/>
    <x v="507"/>
    <x v="479"/>
    <x v="0"/>
    <x v="526"/>
    <x v="297"/>
    <x v="352"/>
    <x v="352"/>
    <x v="39"/>
    <x v="4"/>
    <x v="1"/>
    <x v="87"/>
    <x v="198"/>
  </r>
  <r>
    <x v="1"/>
    <x v="0"/>
    <x v="1"/>
    <x v="10"/>
    <x v="5"/>
    <x v="9"/>
    <x v="12"/>
    <x v="13"/>
    <x v="42"/>
    <x v="240"/>
    <x v="235"/>
    <x v="193"/>
    <x v="186"/>
    <x v="0"/>
    <x v="2"/>
    <x v="670"/>
    <x v="708"/>
    <x v="19"/>
    <x v="794"/>
    <x v="313"/>
    <x v="82"/>
    <x v="0"/>
    <x v="546"/>
    <x v="308"/>
    <x v="363"/>
    <x v="363"/>
    <x v="39"/>
    <x v="4"/>
    <x v="1"/>
    <x v="87"/>
    <x v="198"/>
  </r>
  <r>
    <x v="1"/>
    <x v="0"/>
    <x v="1"/>
    <x v="10"/>
    <x v="5"/>
    <x v="9"/>
    <x v="12"/>
    <x v="1"/>
    <x v="42"/>
    <x v="242"/>
    <x v="241"/>
    <x v="198"/>
    <x v="195"/>
    <x v="0"/>
    <x v="2"/>
    <x v="669"/>
    <x v="726"/>
    <x v="78"/>
    <x v="780"/>
    <x v="503"/>
    <x v="482"/>
    <x v="0"/>
    <x v="551"/>
    <x v="296"/>
    <x v="351"/>
    <x v="351"/>
    <x v="39"/>
    <x v="4"/>
    <x v="1"/>
    <x v="87"/>
    <x v="198"/>
  </r>
  <r>
    <x v="1"/>
    <x v="0"/>
    <x v="1"/>
    <x v="10"/>
    <x v="5"/>
    <x v="9"/>
    <x v="12"/>
    <x v="0"/>
    <x v="42"/>
    <x v="244"/>
    <x v="238"/>
    <x v="195"/>
    <x v="193"/>
    <x v="0"/>
    <x v="2"/>
    <x v="674"/>
    <x v="738"/>
    <x v="124"/>
    <x v="800"/>
    <x v="300"/>
    <x v="236"/>
    <x v="0"/>
    <x v="547"/>
    <x v="295"/>
    <x v="350"/>
    <x v="350"/>
    <x v="39"/>
    <x v="4"/>
    <x v="1"/>
    <x v="87"/>
    <x v="198"/>
  </r>
  <r>
    <x v="1"/>
    <x v="0"/>
    <x v="1"/>
    <x v="9"/>
    <x v="5"/>
    <x v="8"/>
    <x v="11"/>
    <x v="205"/>
    <x v="41"/>
    <x v="71"/>
    <x v="70"/>
    <x v="40"/>
    <x v="38"/>
    <x v="1"/>
    <x v="1"/>
    <x v="277"/>
    <x v="346"/>
    <x v="568"/>
    <x v="407"/>
    <x v="344"/>
    <x v="308"/>
    <x v="0"/>
    <x v="74"/>
    <x v="423"/>
    <x v="477"/>
    <x v="477"/>
    <x v="39"/>
    <x v="4"/>
    <x v="1"/>
    <x v="87"/>
    <x v="198"/>
  </r>
  <r>
    <x v="1"/>
    <x v="0"/>
    <x v="1"/>
    <x v="9"/>
    <x v="5"/>
    <x v="8"/>
    <x v="11"/>
    <x v="250"/>
    <x v="41"/>
    <x v="71"/>
    <x v="68"/>
    <x v="40"/>
    <x v="39"/>
    <x v="1"/>
    <x v="1"/>
    <x v="498"/>
    <x v="414"/>
    <x v="705"/>
    <x v="680"/>
    <x v="344"/>
    <x v="363"/>
    <x v="0"/>
    <x v="79"/>
    <x v="252"/>
    <x v="286"/>
    <x v="286"/>
    <x v="39"/>
    <x v="4"/>
    <x v="1"/>
    <x v="87"/>
    <x v="198"/>
  </r>
  <r>
    <x v="1"/>
    <x v="0"/>
    <x v="1"/>
    <x v="9"/>
    <x v="5"/>
    <x v="8"/>
    <x v="11"/>
    <x v="252"/>
    <x v="41"/>
    <x v="71"/>
    <x v="60"/>
    <x v="42"/>
    <x v="37"/>
    <x v="1"/>
    <x v="2"/>
    <x v="618"/>
    <x v="500"/>
    <x v="800"/>
    <x v="837"/>
    <x v="434"/>
    <x v="256"/>
    <x v="0"/>
    <x v="167"/>
    <x v="254"/>
    <x v="288"/>
    <x v="288"/>
    <x v="39"/>
    <x v="4"/>
    <x v="1"/>
    <x v="87"/>
    <x v="198"/>
  </r>
  <r>
    <x v="1"/>
    <x v="0"/>
    <x v="1"/>
    <x v="9"/>
    <x v="5"/>
    <x v="8"/>
    <x v="10"/>
    <x v="109"/>
    <x v="41"/>
    <x v="71"/>
    <x v="73"/>
    <x v="49"/>
    <x v="47"/>
    <x v="1"/>
    <x v="3"/>
    <x v="298"/>
    <x v="504"/>
    <x v="688"/>
    <x v="394"/>
    <x v="632"/>
    <x v="607"/>
    <x v="0"/>
    <x v="336"/>
    <x v="423"/>
    <x v="477"/>
    <x v="477"/>
    <x v="39"/>
    <x v="4"/>
    <x v="1"/>
    <x v="87"/>
    <x v="198"/>
  </r>
  <r>
    <x v="1"/>
    <x v="0"/>
    <x v="1"/>
    <x v="9"/>
    <x v="5"/>
    <x v="8"/>
    <x v="11"/>
    <x v="141"/>
    <x v="41"/>
    <x v="71"/>
    <x v="68"/>
    <x v="42"/>
    <x v="40"/>
    <x v="1"/>
    <x v="3"/>
    <x v="201"/>
    <x v="460"/>
    <x v="740"/>
    <x v="278"/>
    <x v="434"/>
    <x v="412"/>
    <x v="0"/>
    <x v="198"/>
    <x v="423"/>
    <x v="477"/>
    <x v="477"/>
    <x v="39"/>
    <x v="4"/>
    <x v="1"/>
    <x v="87"/>
    <x v="198"/>
  </r>
  <r>
    <x v="1"/>
    <x v="0"/>
    <x v="1"/>
    <x v="9"/>
    <x v="5"/>
    <x v="8"/>
    <x v="10"/>
    <x v="76"/>
    <x v="41"/>
    <x v="71"/>
    <x v="65"/>
    <x v="30"/>
    <x v="39"/>
    <x v="1"/>
    <x v="4"/>
    <x v="233"/>
    <x v="498"/>
    <x v="859"/>
    <x v="392"/>
    <x v="24"/>
    <x v="363"/>
    <x v="1"/>
    <x v="271"/>
    <x v="423"/>
    <x v="477"/>
    <x v="477"/>
    <x v="39"/>
    <x v="4"/>
    <x v="1"/>
    <x v="87"/>
    <x v="198"/>
  </r>
  <r>
    <x v="1"/>
    <x v="0"/>
    <x v="1"/>
    <x v="10"/>
    <x v="5"/>
    <x v="9"/>
    <x v="12"/>
    <x v="29"/>
    <x v="42"/>
    <x v="64"/>
    <x v="58"/>
    <x v="31"/>
    <x v="32"/>
    <x v="0"/>
    <x v="3"/>
    <x v="65"/>
    <x v="195"/>
    <x v="547"/>
    <x v="113"/>
    <x v="179"/>
    <x v="205"/>
    <x v="0"/>
    <x v="197"/>
    <x v="423"/>
    <x v="477"/>
    <x v="477"/>
    <x v="39"/>
    <x v="4"/>
    <x v="1"/>
    <x v="87"/>
    <x v="198"/>
  </r>
  <r>
    <x v="1"/>
    <x v="0"/>
    <x v="1"/>
    <x v="10"/>
    <x v="5"/>
    <x v="9"/>
    <x v="13"/>
    <x v="126"/>
    <x v="42"/>
    <x v="64"/>
    <x v="61"/>
    <x v="31"/>
    <x v="32"/>
    <x v="0"/>
    <x v="3"/>
    <x v="348"/>
    <x v="118"/>
    <x v="403"/>
    <x v="532"/>
    <x v="179"/>
    <x v="205"/>
    <x v="0"/>
    <x v="68"/>
    <x v="348"/>
    <x v="403"/>
    <x v="403"/>
    <x v="39"/>
    <x v="4"/>
    <x v="1"/>
    <x v="87"/>
    <x v="198"/>
  </r>
  <r>
    <x v="1"/>
    <x v="0"/>
    <x v="1"/>
    <x v="10"/>
    <x v="5"/>
    <x v="9"/>
    <x v="13"/>
    <x v="204"/>
    <x v="42"/>
    <x v="66"/>
    <x v="60"/>
    <x v="32"/>
    <x v="33"/>
    <x v="0"/>
    <x v="3"/>
    <x v="684"/>
    <x v="755"/>
    <x v="0"/>
    <x v="0"/>
    <x v="172"/>
    <x v="203"/>
    <x v="4"/>
    <x v="581"/>
    <x v="423"/>
    <x v="477"/>
    <x v="477"/>
    <x v="39"/>
    <x v="4"/>
    <x v="1"/>
    <x v="87"/>
    <x v="198"/>
  </r>
  <r>
    <x v="1"/>
    <x v="0"/>
    <x v="1"/>
    <x v="10"/>
    <x v="5"/>
    <x v="9"/>
    <x v="12"/>
    <x v="39"/>
    <x v="42"/>
    <x v="71"/>
    <x v="68"/>
    <x v="42"/>
    <x v="38"/>
    <x v="1"/>
    <x v="1"/>
    <x v="466"/>
    <x v="501"/>
    <x v="802"/>
    <x v="643"/>
    <x v="434"/>
    <x v="308"/>
    <x v="2"/>
    <x v="476"/>
    <x v="423"/>
    <x v="477"/>
    <x v="477"/>
    <x v="19"/>
    <x v="4"/>
    <x v="1"/>
    <x v="87"/>
    <x v="198"/>
  </r>
  <r>
    <x v="1"/>
    <x v="0"/>
    <x v="1"/>
    <x v="10"/>
    <x v="5"/>
    <x v="9"/>
    <x v="12"/>
    <x v="100"/>
    <x v="42"/>
    <x v="71"/>
    <x v="67"/>
    <x v="32"/>
    <x v="33"/>
    <x v="1"/>
    <x v="1"/>
    <x v="248"/>
    <x v="232"/>
    <x v="566"/>
    <x v="404"/>
    <x v="71"/>
    <x v="81"/>
    <x v="0"/>
    <x v="162"/>
    <x v="423"/>
    <x v="477"/>
    <x v="477"/>
    <x v="39"/>
    <x v="4"/>
    <x v="1"/>
    <x v="87"/>
    <x v="198"/>
  </r>
  <r>
    <x v="1"/>
    <x v="0"/>
    <x v="1"/>
    <x v="10"/>
    <x v="5"/>
    <x v="9"/>
    <x v="13"/>
    <x v="163"/>
    <x v="42"/>
    <x v="68"/>
    <x v="70"/>
    <x v="40"/>
    <x v="39"/>
    <x v="0"/>
    <x v="3"/>
    <x v="684"/>
    <x v="755"/>
    <x v="0"/>
    <x v="0"/>
    <x v="433"/>
    <x v="451"/>
    <x v="4"/>
    <x v="581"/>
    <x v="423"/>
    <x v="477"/>
    <x v="477"/>
    <x v="39"/>
    <x v="4"/>
    <x v="1"/>
    <x v="87"/>
    <x v="198"/>
  </r>
  <r>
    <x v="1"/>
    <x v="0"/>
    <x v="1"/>
    <x v="10"/>
    <x v="5"/>
    <x v="9"/>
    <x v="12"/>
    <x v="61"/>
    <x v="42"/>
    <x v="71"/>
    <x v="60"/>
    <x v="33"/>
    <x v="34"/>
    <x v="1"/>
    <x v="3"/>
    <x v="148"/>
    <x v="320"/>
    <x v="707"/>
    <x v="246"/>
    <x v="98"/>
    <x v="119"/>
    <x v="1"/>
    <x v="59"/>
    <x v="423"/>
    <x v="477"/>
    <x v="477"/>
    <x v="39"/>
    <x v="4"/>
    <x v="1"/>
    <x v="87"/>
    <x v="198"/>
  </r>
  <r>
    <x v="1"/>
    <x v="0"/>
    <x v="1"/>
    <x v="10"/>
    <x v="5"/>
    <x v="9"/>
    <x v="12"/>
    <x v="110"/>
    <x v="42"/>
    <x v="71"/>
    <x v="66"/>
    <x v="35"/>
    <x v="34"/>
    <x v="1"/>
    <x v="3"/>
    <x v="227"/>
    <x v="257"/>
    <x v="553"/>
    <x v="358"/>
    <x v="134"/>
    <x v="119"/>
    <x v="0"/>
    <x v="64"/>
    <x v="423"/>
    <x v="477"/>
    <x v="477"/>
    <x v="39"/>
    <x v="4"/>
    <x v="1"/>
    <x v="87"/>
    <x v="198"/>
  </r>
  <r>
    <x v="1"/>
    <x v="0"/>
    <x v="1"/>
    <x v="10"/>
    <x v="5"/>
    <x v="9"/>
    <x v="12"/>
    <x v="53"/>
    <x v="42"/>
    <x v="69"/>
    <x v="65"/>
    <x v="38"/>
    <x v="38"/>
    <x v="0"/>
    <x v="3"/>
    <x v="161"/>
    <x v="141"/>
    <x v="316"/>
    <x v="247"/>
    <x v="315"/>
    <x v="371"/>
    <x v="0"/>
    <x v="140"/>
    <x v="423"/>
    <x v="477"/>
    <x v="477"/>
    <x v="39"/>
    <x v="4"/>
    <x v="1"/>
    <x v="87"/>
    <x v="198"/>
  </r>
  <r>
    <x v="1"/>
    <x v="0"/>
    <x v="1"/>
    <x v="10"/>
    <x v="5"/>
    <x v="9"/>
    <x v="13"/>
    <x v="190"/>
    <x v="42"/>
    <x v="71"/>
    <x v="72"/>
    <x v="48"/>
    <x v="46"/>
    <x v="1"/>
    <x v="3"/>
    <x v="684"/>
    <x v="755"/>
    <x v="0"/>
    <x v="0"/>
    <x v="619"/>
    <x v="590"/>
    <x v="4"/>
    <x v="581"/>
    <x v="423"/>
    <x v="477"/>
    <x v="477"/>
    <x v="39"/>
    <x v="4"/>
    <x v="1"/>
    <x v="87"/>
    <x v="198"/>
  </r>
  <r>
    <x v="1"/>
    <x v="0"/>
    <x v="1"/>
    <x v="10"/>
    <x v="5"/>
    <x v="9"/>
    <x v="12"/>
    <x v="78"/>
    <x v="42"/>
    <x v="71"/>
    <x v="62"/>
    <x v="32"/>
    <x v="33"/>
    <x v="1"/>
    <x v="4"/>
    <x v="222"/>
    <x v="152"/>
    <x v="444"/>
    <x v="365"/>
    <x v="71"/>
    <x v="81"/>
    <x v="1"/>
    <x v="93"/>
    <x v="423"/>
    <x v="477"/>
    <x v="477"/>
    <x v="39"/>
    <x v="4"/>
    <x v="1"/>
    <x v="87"/>
    <x v="198"/>
  </r>
  <r>
    <x v="1"/>
    <x v="0"/>
    <x v="1"/>
    <x v="10"/>
    <x v="5"/>
    <x v="9"/>
    <x v="13"/>
    <x v="134"/>
    <x v="42"/>
    <x v="71"/>
    <x v="66"/>
    <x v="37"/>
    <x v="36"/>
    <x v="1"/>
    <x v="4"/>
    <x v="324"/>
    <x v="243"/>
    <x v="470"/>
    <x v="482"/>
    <x v="214"/>
    <x v="209"/>
    <x v="0"/>
    <x v="189"/>
    <x v="356"/>
    <x v="411"/>
    <x v="411"/>
    <x v="39"/>
    <x v="4"/>
    <x v="1"/>
    <x v="87"/>
    <x v="198"/>
  </r>
  <r>
    <x v="1"/>
    <x v="0"/>
    <x v="0"/>
    <x v="18"/>
    <x v="7"/>
    <x v="17"/>
    <x v="21"/>
    <x v="6"/>
    <x v="27"/>
    <x v="71"/>
    <x v="70"/>
    <x v="41"/>
    <x v="37"/>
    <x v="1"/>
    <x v="4"/>
    <x v="70"/>
    <x v="301"/>
    <x v="456"/>
    <x v="108"/>
    <x v="389"/>
    <x v="256"/>
    <x v="2"/>
    <x v="495"/>
    <x v="399"/>
    <x v="454"/>
    <x v="454"/>
    <x v="39"/>
    <x v="4"/>
    <x v="1"/>
    <x v="87"/>
    <x v="198"/>
  </r>
  <r>
    <x v="1"/>
    <x v="0"/>
    <x v="1"/>
    <x v="10"/>
    <x v="5"/>
    <x v="9"/>
    <x v="13"/>
    <x v="142"/>
    <x v="42"/>
    <x v="72"/>
    <x v="69"/>
    <x v="40"/>
    <x v="39"/>
    <x v="0"/>
    <x v="3"/>
    <x v="444"/>
    <x v="194"/>
    <x v="337"/>
    <x v="623"/>
    <x v="317"/>
    <x v="330"/>
    <x v="0"/>
    <x v="93"/>
    <x v="364"/>
    <x v="419"/>
    <x v="419"/>
    <x v="39"/>
    <x v="4"/>
    <x v="1"/>
    <x v="87"/>
    <x v="198"/>
  </r>
  <r>
    <x v="1"/>
    <x v="0"/>
    <x v="0"/>
    <x v="18"/>
    <x v="7"/>
    <x v="17"/>
    <x v="21"/>
    <x v="9"/>
    <x v="27"/>
    <x v="71"/>
    <x v="66"/>
    <x v="39"/>
    <x v="37"/>
    <x v="1"/>
    <x v="4"/>
    <x v="40"/>
    <x v="374"/>
    <x v="656"/>
    <x v="86"/>
    <x v="302"/>
    <x v="256"/>
    <x v="2"/>
    <x v="467"/>
    <x v="402"/>
    <x v="457"/>
    <x v="457"/>
    <x v="39"/>
    <x v="4"/>
    <x v="1"/>
    <x v="87"/>
    <x v="198"/>
  </r>
  <r>
    <x v="1"/>
    <x v="0"/>
    <x v="1"/>
    <x v="10"/>
    <x v="5"/>
    <x v="9"/>
    <x v="13"/>
    <x v="223"/>
    <x v="42"/>
    <x v="73"/>
    <x v="63"/>
    <x v="35"/>
    <x v="34"/>
    <x v="0"/>
    <x v="3"/>
    <x v="71"/>
    <x v="68"/>
    <x v="243"/>
    <x v="112"/>
    <x v="94"/>
    <x v="77"/>
    <x v="0"/>
    <x v="26"/>
    <x v="336"/>
    <x v="391"/>
    <x v="391"/>
    <x v="39"/>
    <x v="4"/>
    <x v="1"/>
    <x v="87"/>
    <x v="198"/>
  </r>
  <r>
    <x v="1"/>
    <x v="0"/>
    <x v="1"/>
    <x v="9"/>
    <x v="5"/>
    <x v="8"/>
    <x v="10"/>
    <x v="42"/>
    <x v="41"/>
    <x v="72"/>
    <x v="67"/>
    <x v="38"/>
    <x v="36"/>
    <x v="1"/>
    <x v="1"/>
    <x v="309"/>
    <x v="344"/>
    <x v="623"/>
    <x v="450"/>
    <x v="226"/>
    <x v="184"/>
    <x v="1"/>
    <x v="148"/>
    <x v="208"/>
    <x v="242"/>
    <x v="242"/>
    <x v="39"/>
    <x v="4"/>
    <x v="1"/>
    <x v="87"/>
    <x v="198"/>
  </r>
  <r>
    <x v="1"/>
    <x v="0"/>
    <x v="1"/>
    <x v="9"/>
    <x v="5"/>
    <x v="8"/>
    <x v="11"/>
    <x v="220"/>
    <x v="41"/>
    <x v="72"/>
    <x v="70"/>
    <x v="46"/>
    <x v="45"/>
    <x v="1"/>
    <x v="1"/>
    <x v="523"/>
    <x v="591"/>
    <x v="861"/>
    <x v="693"/>
    <x v="562"/>
    <x v="547"/>
    <x v="0"/>
    <x v="331"/>
    <x v="423"/>
    <x v="477"/>
    <x v="477"/>
    <x v="39"/>
    <x v="4"/>
    <x v="1"/>
    <x v="87"/>
    <x v="198"/>
  </r>
  <r>
    <x v="1"/>
    <x v="0"/>
    <x v="1"/>
    <x v="9"/>
    <x v="5"/>
    <x v="8"/>
    <x v="11"/>
    <x v="232"/>
    <x v="41"/>
    <x v="72"/>
    <x v="65"/>
    <x v="37"/>
    <x v="37"/>
    <x v="1"/>
    <x v="1"/>
    <x v="343"/>
    <x v="312"/>
    <x v="583"/>
    <x v="505"/>
    <x v="182"/>
    <x v="230"/>
    <x v="0"/>
    <x v="244"/>
    <x v="423"/>
    <x v="477"/>
    <x v="477"/>
    <x v="39"/>
    <x v="4"/>
    <x v="1"/>
    <x v="87"/>
    <x v="198"/>
  </r>
  <r>
    <x v="1"/>
    <x v="0"/>
    <x v="1"/>
    <x v="10"/>
    <x v="5"/>
    <x v="9"/>
    <x v="13"/>
    <x v="240"/>
    <x v="42"/>
    <x v="79"/>
    <x v="77"/>
    <x v="46"/>
    <x v="45"/>
    <x v="0"/>
    <x v="3"/>
    <x v="684"/>
    <x v="755"/>
    <x v="0"/>
    <x v="0"/>
    <x v="376"/>
    <x v="369"/>
    <x v="4"/>
    <x v="581"/>
    <x v="423"/>
    <x v="477"/>
    <x v="477"/>
    <x v="39"/>
    <x v="4"/>
    <x v="1"/>
    <x v="87"/>
    <x v="198"/>
  </r>
  <r>
    <x v="1"/>
    <x v="0"/>
    <x v="1"/>
    <x v="10"/>
    <x v="5"/>
    <x v="9"/>
    <x v="13"/>
    <x v="246"/>
    <x v="42"/>
    <x v="80"/>
    <x v="77"/>
    <x v="32"/>
    <x v="41"/>
    <x v="0"/>
    <x v="3"/>
    <x v="684"/>
    <x v="755"/>
    <x v="0"/>
    <x v="0"/>
    <x v="5"/>
    <x v="199"/>
    <x v="4"/>
    <x v="581"/>
    <x v="423"/>
    <x v="477"/>
    <x v="477"/>
    <x v="39"/>
    <x v="4"/>
    <x v="1"/>
    <x v="87"/>
    <x v="198"/>
  </r>
  <r>
    <x v="1"/>
    <x v="0"/>
    <x v="1"/>
    <x v="9"/>
    <x v="5"/>
    <x v="8"/>
    <x v="10"/>
    <x v="43"/>
    <x v="41"/>
    <x v="72"/>
    <x v="65"/>
    <x v="35"/>
    <x v="33"/>
    <x v="1"/>
    <x v="2"/>
    <x v="445"/>
    <x v="99"/>
    <x v="301"/>
    <x v="642"/>
    <x v="111"/>
    <x v="68"/>
    <x v="0"/>
    <x v="172"/>
    <x v="209"/>
    <x v="243"/>
    <x v="243"/>
    <x v="39"/>
    <x v="4"/>
    <x v="1"/>
    <x v="87"/>
    <x v="198"/>
  </r>
  <r>
    <x v="1"/>
    <x v="0"/>
    <x v="1"/>
    <x v="9"/>
    <x v="5"/>
    <x v="8"/>
    <x v="11"/>
    <x v="172"/>
    <x v="41"/>
    <x v="72"/>
    <x v="75"/>
    <x v="44"/>
    <x v="40"/>
    <x v="1"/>
    <x v="4"/>
    <x v="187"/>
    <x v="499"/>
    <x v="772"/>
    <x v="256"/>
    <x v="494"/>
    <x v="382"/>
    <x v="0"/>
    <x v="137"/>
    <x v="278"/>
    <x v="313"/>
    <x v="313"/>
    <x v="39"/>
    <x v="4"/>
    <x v="1"/>
    <x v="87"/>
    <x v="198"/>
  </r>
  <r>
    <x v="1"/>
    <x v="0"/>
    <x v="1"/>
    <x v="10"/>
    <x v="5"/>
    <x v="9"/>
    <x v="13"/>
    <x v="127"/>
    <x v="42"/>
    <x v="83"/>
    <x v="82"/>
    <x v="42"/>
    <x v="41"/>
    <x v="0"/>
    <x v="3"/>
    <x v="182"/>
    <x v="107"/>
    <x v="220"/>
    <x v="259"/>
    <x v="115"/>
    <x v="123"/>
    <x v="0"/>
    <x v="114"/>
    <x v="349"/>
    <x v="404"/>
    <x v="404"/>
    <x v="39"/>
    <x v="4"/>
    <x v="1"/>
    <x v="87"/>
    <x v="26"/>
  </r>
  <r>
    <x v="1"/>
    <x v="0"/>
    <x v="1"/>
    <x v="10"/>
    <x v="5"/>
    <x v="9"/>
    <x v="12"/>
    <x v="108"/>
    <x v="42"/>
    <x v="72"/>
    <x v="65"/>
    <x v="37"/>
    <x v="36"/>
    <x v="1"/>
    <x v="1"/>
    <x v="303"/>
    <x v="388"/>
    <x v="729"/>
    <x v="451"/>
    <x v="182"/>
    <x v="184"/>
    <x v="0"/>
    <x v="50"/>
    <x v="423"/>
    <x v="477"/>
    <x v="477"/>
    <x v="39"/>
    <x v="4"/>
    <x v="1"/>
    <x v="87"/>
    <x v="198"/>
  </r>
  <r>
    <x v="1"/>
    <x v="0"/>
    <x v="1"/>
    <x v="10"/>
    <x v="5"/>
    <x v="9"/>
    <x v="12"/>
    <x v="9"/>
    <x v="42"/>
    <x v="247"/>
    <x v="243"/>
    <x v="204"/>
    <x v="201"/>
    <x v="0"/>
    <x v="3"/>
    <x v="683"/>
    <x v="741"/>
    <x v="36"/>
    <x v="844"/>
    <x v="612"/>
    <x v="516"/>
    <x v="0"/>
    <x v="555"/>
    <x v="304"/>
    <x v="359"/>
    <x v="359"/>
    <x v="39"/>
    <x v="4"/>
    <x v="1"/>
    <x v="87"/>
    <x v="198"/>
  </r>
  <r>
    <x v="1"/>
    <x v="0"/>
    <x v="1"/>
    <x v="10"/>
    <x v="5"/>
    <x v="9"/>
    <x v="12"/>
    <x v="6"/>
    <x v="42"/>
    <x v="249"/>
    <x v="244"/>
    <x v="203"/>
    <x v="202"/>
    <x v="0"/>
    <x v="3"/>
    <x v="678"/>
    <x v="736"/>
    <x v="27"/>
    <x v="812"/>
    <x v="426"/>
    <x v="387"/>
    <x v="1"/>
    <x v="554"/>
    <x v="301"/>
    <x v="356"/>
    <x v="356"/>
    <x v="10"/>
    <x v="4"/>
    <x v="1"/>
    <x v="87"/>
    <x v="198"/>
  </r>
  <r>
    <x v="1"/>
    <x v="0"/>
    <x v="1"/>
    <x v="10"/>
    <x v="5"/>
    <x v="9"/>
    <x v="12"/>
    <x v="5"/>
    <x v="42"/>
    <x v="250"/>
    <x v="245"/>
    <x v="205"/>
    <x v="203"/>
    <x v="0"/>
    <x v="3"/>
    <x v="679"/>
    <x v="732"/>
    <x v="14"/>
    <x v="815"/>
    <x v="439"/>
    <x v="350"/>
    <x v="1"/>
    <x v="570"/>
    <x v="300"/>
    <x v="355"/>
    <x v="355"/>
    <x v="9"/>
    <x v="4"/>
    <x v="1"/>
    <x v="87"/>
    <x v="198"/>
  </r>
  <r>
    <x v="1"/>
    <x v="0"/>
    <x v="1"/>
    <x v="10"/>
    <x v="5"/>
    <x v="9"/>
    <x v="13"/>
    <x v="203"/>
    <x v="42"/>
    <x v="72"/>
    <x v="67"/>
    <x v="45"/>
    <x v="45"/>
    <x v="1"/>
    <x v="3"/>
    <x v="684"/>
    <x v="755"/>
    <x v="0"/>
    <x v="0"/>
    <x v="534"/>
    <x v="547"/>
    <x v="4"/>
    <x v="581"/>
    <x v="423"/>
    <x v="477"/>
    <x v="477"/>
    <x v="39"/>
    <x v="4"/>
    <x v="1"/>
    <x v="87"/>
    <x v="198"/>
  </r>
  <r>
    <x v="1"/>
    <x v="0"/>
    <x v="1"/>
    <x v="10"/>
    <x v="5"/>
    <x v="9"/>
    <x v="12"/>
    <x v="21"/>
    <x v="42"/>
    <x v="72"/>
    <x v="68"/>
    <x v="40"/>
    <x v="39"/>
    <x v="1"/>
    <x v="4"/>
    <x v="221"/>
    <x v="318"/>
    <x v="512"/>
    <x v="320"/>
    <x v="317"/>
    <x v="330"/>
    <x v="1"/>
    <x v="307"/>
    <x v="423"/>
    <x v="477"/>
    <x v="477"/>
    <x v="18"/>
    <x v="4"/>
    <x v="1"/>
    <x v="87"/>
    <x v="198"/>
  </r>
  <r>
    <x v="1"/>
    <x v="0"/>
    <x v="1"/>
    <x v="10"/>
    <x v="5"/>
    <x v="9"/>
    <x v="13"/>
    <x v="120"/>
    <x v="42"/>
    <x v="72"/>
    <x v="64"/>
    <x v="36"/>
    <x v="36"/>
    <x v="1"/>
    <x v="4"/>
    <x v="128"/>
    <x v="97"/>
    <x v="283"/>
    <x v="195"/>
    <x v="150"/>
    <x v="184"/>
    <x v="0"/>
    <x v="231"/>
    <x v="322"/>
    <x v="377"/>
    <x v="377"/>
    <x v="39"/>
    <x v="4"/>
    <x v="1"/>
    <x v="87"/>
    <x v="198"/>
  </r>
  <r>
    <x v="1"/>
    <x v="0"/>
    <x v="1"/>
    <x v="10"/>
    <x v="5"/>
    <x v="9"/>
    <x v="13"/>
    <x v="139"/>
    <x v="42"/>
    <x v="72"/>
    <x v="70"/>
    <x v="38"/>
    <x v="38"/>
    <x v="1"/>
    <x v="4"/>
    <x v="155"/>
    <x v="250"/>
    <x v="457"/>
    <x v="238"/>
    <x v="226"/>
    <x v="277"/>
    <x v="0"/>
    <x v="73"/>
    <x v="361"/>
    <x v="416"/>
    <x v="416"/>
    <x v="39"/>
    <x v="4"/>
    <x v="1"/>
    <x v="87"/>
    <x v="198"/>
  </r>
  <r>
    <x v="1"/>
    <x v="0"/>
    <x v="1"/>
    <x v="10"/>
    <x v="5"/>
    <x v="9"/>
    <x v="13"/>
    <x v="170"/>
    <x v="42"/>
    <x v="72"/>
    <x v="63"/>
    <x v="38"/>
    <x v="37"/>
    <x v="1"/>
    <x v="4"/>
    <x v="684"/>
    <x v="755"/>
    <x v="0"/>
    <x v="0"/>
    <x v="226"/>
    <x v="230"/>
    <x v="4"/>
    <x v="581"/>
    <x v="423"/>
    <x v="477"/>
    <x v="477"/>
    <x v="39"/>
    <x v="4"/>
    <x v="1"/>
    <x v="87"/>
    <x v="198"/>
  </r>
  <r>
    <x v="1"/>
    <x v="0"/>
    <x v="1"/>
    <x v="10"/>
    <x v="5"/>
    <x v="9"/>
    <x v="13"/>
    <x v="177"/>
    <x v="42"/>
    <x v="72"/>
    <x v="75"/>
    <x v="38"/>
    <x v="38"/>
    <x v="1"/>
    <x v="4"/>
    <x v="684"/>
    <x v="755"/>
    <x v="0"/>
    <x v="0"/>
    <x v="226"/>
    <x v="277"/>
    <x v="4"/>
    <x v="581"/>
    <x v="423"/>
    <x v="477"/>
    <x v="477"/>
    <x v="39"/>
    <x v="4"/>
    <x v="1"/>
    <x v="87"/>
    <x v="198"/>
  </r>
  <r>
    <x v="1"/>
    <x v="0"/>
    <x v="0"/>
    <x v="22"/>
    <x v="1"/>
    <x v="21"/>
    <x v="25"/>
    <x v="14"/>
    <x v="38"/>
    <x v="72"/>
    <x v="70"/>
    <x v="41"/>
    <x v="41"/>
    <x v="1"/>
    <x v="4"/>
    <x v="110"/>
    <x v="31"/>
    <x v="74"/>
    <x v="159"/>
    <x v="362"/>
    <x v="433"/>
    <x v="0"/>
    <x v="270"/>
    <x v="191"/>
    <x v="225"/>
    <x v="225"/>
    <x v="39"/>
    <x v="4"/>
    <x v="1"/>
    <x v="87"/>
    <x v="37"/>
  </r>
  <r>
    <x v="1"/>
    <x v="0"/>
    <x v="1"/>
    <x v="9"/>
    <x v="5"/>
    <x v="8"/>
    <x v="11"/>
    <x v="135"/>
    <x v="41"/>
    <x v="73"/>
    <x v="73"/>
    <x v="40"/>
    <x v="39"/>
    <x v="1"/>
    <x v="1"/>
    <x v="519"/>
    <x v="298"/>
    <x v="475"/>
    <x v="704"/>
    <x v="286"/>
    <x v="302"/>
    <x v="0"/>
    <x v="61"/>
    <x v="423"/>
    <x v="477"/>
    <x v="477"/>
    <x v="39"/>
    <x v="4"/>
    <x v="1"/>
    <x v="87"/>
    <x v="198"/>
  </r>
  <r>
    <x v="1"/>
    <x v="0"/>
    <x v="1"/>
    <x v="9"/>
    <x v="5"/>
    <x v="8"/>
    <x v="11"/>
    <x v="165"/>
    <x v="41"/>
    <x v="73"/>
    <x v="75"/>
    <x v="40"/>
    <x v="38"/>
    <x v="1"/>
    <x v="1"/>
    <x v="538"/>
    <x v="346"/>
    <x v="568"/>
    <x v="726"/>
    <x v="286"/>
    <x v="247"/>
    <x v="0"/>
    <x v="145"/>
    <x v="271"/>
    <x v="306"/>
    <x v="306"/>
    <x v="39"/>
    <x v="4"/>
    <x v="1"/>
    <x v="72"/>
    <x v="13"/>
  </r>
  <r>
    <x v="1"/>
    <x v="0"/>
    <x v="1"/>
    <x v="10"/>
    <x v="5"/>
    <x v="9"/>
    <x v="13"/>
    <x v="200"/>
    <x v="42"/>
    <x v="73"/>
    <x v="70"/>
    <x v="36"/>
    <x v="35"/>
    <x v="1"/>
    <x v="1"/>
    <x v="684"/>
    <x v="755"/>
    <x v="0"/>
    <x v="0"/>
    <x v="124"/>
    <x v="115"/>
    <x v="4"/>
    <x v="581"/>
    <x v="423"/>
    <x v="477"/>
    <x v="477"/>
    <x v="39"/>
    <x v="4"/>
    <x v="1"/>
    <x v="87"/>
    <x v="198"/>
  </r>
  <r>
    <x v="1"/>
    <x v="0"/>
    <x v="1"/>
    <x v="10"/>
    <x v="5"/>
    <x v="9"/>
    <x v="12"/>
    <x v="47"/>
    <x v="42"/>
    <x v="73"/>
    <x v="68"/>
    <x v="41"/>
    <x v="39"/>
    <x v="1"/>
    <x v="4"/>
    <x v="268"/>
    <x v="475"/>
    <x v="793"/>
    <x v="390"/>
    <x v="329"/>
    <x v="302"/>
    <x v="0"/>
    <x v="76"/>
    <x v="423"/>
    <x v="477"/>
    <x v="477"/>
    <x v="39"/>
    <x v="4"/>
    <x v="1"/>
    <x v="87"/>
    <x v="198"/>
  </r>
  <r>
    <x v="1"/>
    <x v="0"/>
    <x v="1"/>
    <x v="10"/>
    <x v="5"/>
    <x v="9"/>
    <x v="13"/>
    <x v="144"/>
    <x v="42"/>
    <x v="73"/>
    <x v="75"/>
    <x v="40"/>
    <x v="39"/>
    <x v="1"/>
    <x v="4"/>
    <x v="220"/>
    <x v="116"/>
    <x v="251"/>
    <x v="318"/>
    <x v="286"/>
    <x v="302"/>
    <x v="0"/>
    <x v="251"/>
    <x v="366"/>
    <x v="421"/>
    <x v="421"/>
    <x v="39"/>
    <x v="4"/>
    <x v="1"/>
    <x v="87"/>
    <x v="198"/>
  </r>
  <r>
    <x v="1"/>
    <x v="0"/>
    <x v="1"/>
    <x v="9"/>
    <x v="5"/>
    <x v="8"/>
    <x v="10"/>
    <x v="18"/>
    <x v="41"/>
    <x v="74"/>
    <x v="77"/>
    <x v="46"/>
    <x v="45"/>
    <x v="1"/>
    <x v="1"/>
    <x v="447"/>
    <x v="457"/>
    <x v="624"/>
    <x v="590"/>
    <x v="521"/>
    <x v="503"/>
    <x v="0"/>
    <x v="171"/>
    <x v="423"/>
    <x v="477"/>
    <x v="477"/>
    <x v="39"/>
    <x v="4"/>
    <x v="1"/>
    <x v="87"/>
    <x v="198"/>
  </r>
  <r>
    <x v="1"/>
    <x v="0"/>
    <x v="1"/>
    <x v="9"/>
    <x v="5"/>
    <x v="8"/>
    <x v="10"/>
    <x v="36"/>
    <x v="41"/>
    <x v="74"/>
    <x v="72"/>
    <x v="45"/>
    <x v="43"/>
    <x v="1"/>
    <x v="1"/>
    <x v="483"/>
    <x v="423"/>
    <x v="581"/>
    <x v="649"/>
    <x v="482"/>
    <x v="421"/>
    <x v="0"/>
    <x v="277"/>
    <x v="423"/>
    <x v="477"/>
    <x v="477"/>
    <x v="39"/>
    <x v="4"/>
    <x v="1"/>
    <x v="87"/>
    <x v="198"/>
  </r>
  <r>
    <x v="1"/>
    <x v="0"/>
    <x v="1"/>
    <x v="9"/>
    <x v="5"/>
    <x v="8"/>
    <x v="11"/>
    <x v="224"/>
    <x v="41"/>
    <x v="74"/>
    <x v="70"/>
    <x v="40"/>
    <x v="38"/>
    <x v="1"/>
    <x v="2"/>
    <x v="533"/>
    <x v="274"/>
    <x v="430"/>
    <x v="724"/>
    <x v="259"/>
    <x v="223"/>
    <x v="0"/>
    <x v="30"/>
    <x v="423"/>
    <x v="477"/>
    <x v="477"/>
    <x v="39"/>
    <x v="4"/>
    <x v="1"/>
    <x v="87"/>
    <x v="198"/>
  </r>
  <r>
    <x v="1"/>
    <x v="0"/>
    <x v="1"/>
    <x v="9"/>
    <x v="5"/>
    <x v="8"/>
    <x v="10"/>
    <x v="101"/>
    <x v="41"/>
    <x v="74"/>
    <x v="70"/>
    <x v="40"/>
    <x v="37"/>
    <x v="1"/>
    <x v="3"/>
    <x v="420"/>
    <x v="428"/>
    <x v="733"/>
    <x v="581"/>
    <x v="259"/>
    <x v="176"/>
    <x v="0"/>
    <x v="122"/>
    <x v="247"/>
    <x v="281"/>
    <x v="281"/>
    <x v="39"/>
    <x v="4"/>
    <x v="1"/>
    <x v="87"/>
    <x v="11"/>
  </r>
  <r>
    <x v="1"/>
    <x v="0"/>
    <x v="1"/>
    <x v="10"/>
    <x v="5"/>
    <x v="9"/>
    <x v="12"/>
    <x v="16"/>
    <x v="42"/>
    <x v="74"/>
    <x v="62"/>
    <x v="41"/>
    <x v="39"/>
    <x v="1"/>
    <x v="1"/>
    <x v="469"/>
    <x v="401"/>
    <x v="643"/>
    <x v="647"/>
    <x v="306"/>
    <x v="266"/>
    <x v="0"/>
    <x v="243"/>
    <x v="423"/>
    <x v="477"/>
    <x v="477"/>
    <x v="39"/>
    <x v="4"/>
    <x v="1"/>
    <x v="87"/>
    <x v="198"/>
  </r>
  <r>
    <x v="1"/>
    <x v="0"/>
    <x v="1"/>
    <x v="10"/>
    <x v="5"/>
    <x v="9"/>
    <x v="13"/>
    <x v="167"/>
    <x v="42"/>
    <x v="74"/>
    <x v="73"/>
    <x v="43"/>
    <x v="40"/>
    <x v="1"/>
    <x v="3"/>
    <x v="684"/>
    <x v="755"/>
    <x v="0"/>
    <x v="0"/>
    <x v="392"/>
    <x v="322"/>
    <x v="4"/>
    <x v="581"/>
    <x v="423"/>
    <x v="477"/>
    <x v="477"/>
    <x v="39"/>
    <x v="4"/>
    <x v="1"/>
    <x v="87"/>
    <x v="198"/>
  </r>
  <r>
    <x v="1"/>
    <x v="0"/>
    <x v="1"/>
    <x v="10"/>
    <x v="5"/>
    <x v="9"/>
    <x v="13"/>
    <x v="198"/>
    <x v="42"/>
    <x v="75"/>
    <x v="64"/>
    <x v="37"/>
    <x v="35"/>
    <x v="1"/>
    <x v="1"/>
    <x v="684"/>
    <x v="755"/>
    <x v="0"/>
    <x v="0"/>
    <x v="116"/>
    <x v="74"/>
    <x v="4"/>
    <x v="581"/>
    <x v="423"/>
    <x v="477"/>
    <x v="477"/>
    <x v="39"/>
    <x v="4"/>
    <x v="1"/>
    <x v="87"/>
    <x v="198"/>
  </r>
  <r>
    <x v="1"/>
    <x v="0"/>
    <x v="1"/>
    <x v="10"/>
    <x v="5"/>
    <x v="9"/>
    <x v="13"/>
    <x v="210"/>
    <x v="42"/>
    <x v="75"/>
    <x v="70"/>
    <x v="42"/>
    <x v="40"/>
    <x v="1"/>
    <x v="3"/>
    <x v="684"/>
    <x v="755"/>
    <x v="0"/>
    <x v="0"/>
    <x v="319"/>
    <x v="292"/>
    <x v="4"/>
    <x v="581"/>
    <x v="423"/>
    <x v="477"/>
    <x v="477"/>
    <x v="39"/>
    <x v="4"/>
    <x v="1"/>
    <x v="87"/>
    <x v="198"/>
  </r>
  <r>
    <x v="1"/>
    <x v="0"/>
    <x v="1"/>
    <x v="10"/>
    <x v="5"/>
    <x v="9"/>
    <x v="12"/>
    <x v="17"/>
    <x v="42"/>
    <x v="75"/>
    <x v="70"/>
    <x v="40"/>
    <x v="39"/>
    <x v="1"/>
    <x v="4"/>
    <x v="216"/>
    <x v="392"/>
    <x v="653"/>
    <x v="312"/>
    <x v="229"/>
    <x v="241"/>
    <x v="0"/>
    <x v="107"/>
    <x v="423"/>
    <x v="477"/>
    <x v="477"/>
    <x v="39"/>
    <x v="4"/>
    <x v="1"/>
    <x v="87"/>
    <x v="198"/>
  </r>
  <r>
    <x v="1"/>
    <x v="0"/>
    <x v="1"/>
    <x v="10"/>
    <x v="5"/>
    <x v="9"/>
    <x v="12"/>
    <x v="25"/>
    <x v="42"/>
    <x v="75"/>
    <x v="71"/>
    <x v="38"/>
    <x v="37"/>
    <x v="1"/>
    <x v="4"/>
    <x v="242"/>
    <x v="311"/>
    <x v="555"/>
    <x v="368"/>
    <x v="155"/>
    <x v="146"/>
    <x v="0"/>
    <x v="225"/>
    <x v="423"/>
    <x v="477"/>
    <x v="477"/>
    <x v="39"/>
    <x v="4"/>
    <x v="1"/>
    <x v="87"/>
    <x v="198"/>
  </r>
  <r>
    <x v="1"/>
    <x v="0"/>
    <x v="1"/>
    <x v="10"/>
    <x v="5"/>
    <x v="9"/>
    <x v="13"/>
    <x v="148"/>
    <x v="42"/>
    <x v="75"/>
    <x v="62"/>
    <x v="33"/>
    <x v="34"/>
    <x v="1"/>
    <x v="4"/>
    <x v="170"/>
    <x v="101"/>
    <x v="322"/>
    <x v="272"/>
    <x v="41"/>
    <x v="49"/>
    <x v="0"/>
    <x v="103"/>
    <x v="370"/>
    <x v="425"/>
    <x v="425"/>
    <x v="39"/>
    <x v="4"/>
    <x v="1"/>
    <x v="87"/>
    <x v="198"/>
  </r>
  <r>
    <x v="1"/>
    <x v="0"/>
    <x v="1"/>
    <x v="10"/>
    <x v="5"/>
    <x v="9"/>
    <x v="13"/>
    <x v="160"/>
    <x v="42"/>
    <x v="75"/>
    <x v="65"/>
    <x v="42"/>
    <x v="40"/>
    <x v="1"/>
    <x v="4"/>
    <x v="684"/>
    <x v="755"/>
    <x v="0"/>
    <x v="0"/>
    <x v="319"/>
    <x v="292"/>
    <x v="4"/>
    <x v="581"/>
    <x v="423"/>
    <x v="477"/>
    <x v="477"/>
    <x v="39"/>
    <x v="4"/>
    <x v="1"/>
    <x v="87"/>
    <x v="198"/>
  </r>
  <r>
    <x v="1"/>
    <x v="0"/>
    <x v="1"/>
    <x v="10"/>
    <x v="5"/>
    <x v="9"/>
    <x v="13"/>
    <x v="214"/>
    <x v="42"/>
    <x v="75"/>
    <x v="72"/>
    <x v="43"/>
    <x v="36"/>
    <x v="1"/>
    <x v="4"/>
    <x v="241"/>
    <x v="57"/>
    <x v="142"/>
    <x v="337"/>
    <x v="364"/>
    <x v="109"/>
    <x v="0"/>
    <x v="62"/>
    <x v="326"/>
    <x v="381"/>
    <x v="381"/>
    <x v="39"/>
    <x v="4"/>
    <x v="1"/>
    <x v="87"/>
    <x v="198"/>
  </r>
  <r>
    <x v="1"/>
    <x v="0"/>
    <x v="1"/>
    <x v="10"/>
    <x v="5"/>
    <x v="9"/>
    <x v="13"/>
    <x v="181"/>
    <x v="42"/>
    <x v="61"/>
    <x v="63"/>
    <x v="31"/>
    <x v="32"/>
    <x v="0"/>
    <x v="4"/>
    <x v="684"/>
    <x v="755"/>
    <x v="0"/>
    <x v="0"/>
    <x v="266"/>
    <x v="294"/>
    <x v="4"/>
    <x v="581"/>
    <x v="423"/>
    <x v="477"/>
    <x v="477"/>
    <x v="39"/>
    <x v="4"/>
    <x v="1"/>
    <x v="87"/>
    <x v="198"/>
  </r>
  <r>
    <x v="1"/>
    <x v="0"/>
    <x v="1"/>
    <x v="9"/>
    <x v="5"/>
    <x v="8"/>
    <x v="10"/>
    <x v="115"/>
    <x v="41"/>
    <x v="76"/>
    <x v="75"/>
    <x v="40"/>
    <x v="39"/>
    <x v="1"/>
    <x v="1"/>
    <x v="479"/>
    <x v="387"/>
    <x v="637"/>
    <x v="666"/>
    <x v="204"/>
    <x v="214"/>
    <x v="1"/>
    <x v="79"/>
    <x v="423"/>
    <x v="477"/>
    <x v="477"/>
    <x v="39"/>
    <x v="4"/>
    <x v="1"/>
    <x v="87"/>
    <x v="198"/>
  </r>
  <r>
    <x v="1"/>
    <x v="0"/>
    <x v="1"/>
    <x v="9"/>
    <x v="5"/>
    <x v="8"/>
    <x v="11"/>
    <x v="247"/>
    <x v="41"/>
    <x v="76"/>
    <x v="70"/>
    <x v="39"/>
    <x v="39"/>
    <x v="1"/>
    <x v="1"/>
    <x v="297"/>
    <x v="372"/>
    <x v="644"/>
    <x v="438"/>
    <x v="163"/>
    <x v="214"/>
    <x v="0"/>
    <x v="183"/>
    <x v="249"/>
    <x v="283"/>
    <x v="283"/>
    <x v="39"/>
    <x v="4"/>
    <x v="1"/>
    <x v="87"/>
    <x v="198"/>
  </r>
  <r>
    <x v="1"/>
    <x v="0"/>
    <x v="1"/>
    <x v="10"/>
    <x v="5"/>
    <x v="9"/>
    <x v="12"/>
    <x v="94"/>
    <x v="42"/>
    <x v="76"/>
    <x v="74"/>
    <x v="38"/>
    <x v="34"/>
    <x v="1"/>
    <x v="1"/>
    <x v="268"/>
    <x v="234"/>
    <x v="423"/>
    <x v="409"/>
    <x v="132"/>
    <x v="34"/>
    <x v="0"/>
    <x v="281"/>
    <x v="423"/>
    <x v="477"/>
    <x v="477"/>
    <x v="39"/>
    <x v="4"/>
    <x v="1"/>
    <x v="87"/>
    <x v="198"/>
  </r>
  <r>
    <x v="1"/>
    <x v="0"/>
    <x v="1"/>
    <x v="10"/>
    <x v="5"/>
    <x v="9"/>
    <x v="13"/>
    <x v="236"/>
    <x v="42"/>
    <x v="76"/>
    <x v="77"/>
    <x v="36"/>
    <x v="35"/>
    <x v="1"/>
    <x v="3"/>
    <x v="684"/>
    <x v="755"/>
    <x v="0"/>
    <x v="0"/>
    <x v="70"/>
    <x v="61"/>
    <x v="4"/>
    <x v="581"/>
    <x v="423"/>
    <x v="477"/>
    <x v="477"/>
    <x v="39"/>
    <x v="4"/>
    <x v="1"/>
    <x v="87"/>
    <x v="198"/>
  </r>
  <r>
    <x v="1"/>
    <x v="0"/>
    <x v="1"/>
    <x v="10"/>
    <x v="5"/>
    <x v="9"/>
    <x v="13"/>
    <x v="158"/>
    <x v="42"/>
    <x v="76"/>
    <x v="75"/>
    <x v="40"/>
    <x v="39"/>
    <x v="1"/>
    <x v="4"/>
    <x v="684"/>
    <x v="755"/>
    <x v="0"/>
    <x v="0"/>
    <x v="204"/>
    <x v="214"/>
    <x v="4"/>
    <x v="581"/>
    <x v="423"/>
    <x v="477"/>
    <x v="477"/>
    <x v="39"/>
    <x v="4"/>
    <x v="1"/>
    <x v="87"/>
    <x v="198"/>
  </r>
  <r>
    <x v="1"/>
    <x v="0"/>
    <x v="1"/>
    <x v="10"/>
    <x v="5"/>
    <x v="9"/>
    <x v="13"/>
    <x v="227"/>
    <x v="42"/>
    <x v="76"/>
    <x v="77"/>
    <x v="40"/>
    <x v="39"/>
    <x v="1"/>
    <x v="4"/>
    <x v="236"/>
    <x v="185"/>
    <x v="326"/>
    <x v="342"/>
    <x v="204"/>
    <x v="214"/>
    <x v="0"/>
    <x v="214"/>
    <x v="340"/>
    <x v="395"/>
    <x v="395"/>
    <x v="39"/>
    <x v="4"/>
    <x v="1"/>
    <x v="87"/>
    <x v="198"/>
  </r>
  <r>
    <x v="1"/>
    <x v="0"/>
    <x v="1"/>
    <x v="8"/>
    <x v="5"/>
    <x v="7"/>
    <x v="9"/>
    <x v="4"/>
    <x v="26"/>
    <x v="77"/>
    <x v="81"/>
    <x v="56"/>
    <x v="52"/>
    <x v="1"/>
    <x v="0"/>
    <x v="381"/>
    <x v="427"/>
    <x v="325"/>
    <x v="468"/>
    <x v="659"/>
    <x v="622"/>
    <x v="0"/>
    <x v="179"/>
    <x v="164"/>
    <x v="197"/>
    <x v="197"/>
    <x v="39"/>
    <x v="4"/>
    <x v="1"/>
    <x v="87"/>
    <x v="198"/>
  </r>
  <r>
    <x v="1"/>
    <x v="0"/>
    <x v="1"/>
    <x v="9"/>
    <x v="5"/>
    <x v="8"/>
    <x v="11"/>
    <x v="128"/>
    <x v="41"/>
    <x v="77"/>
    <x v="75"/>
    <x v="42"/>
    <x v="41"/>
    <x v="1"/>
    <x v="4"/>
    <x v="207"/>
    <x v="411"/>
    <x v="634"/>
    <x v="292"/>
    <x v="263"/>
    <x v="279"/>
    <x v="1"/>
    <x v="224"/>
    <x v="423"/>
    <x v="477"/>
    <x v="477"/>
    <x v="39"/>
    <x v="4"/>
    <x v="1"/>
    <x v="87"/>
    <x v="198"/>
  </r>
  <r>
    <x v="1"/>
    <x v="0"/>
    <x v="1"/>
    <x v="10"/>
    <x v="5"/>
    <x v="9"/>
    <x v="12"/>
    <x v="87"/>
    <x v="42"/>
    <x v="77"/>
    <x v="71"/>
    <x v="39"/>
    <x v="38"/>
    <x v="1"/>
    <x v="1"/>
    <x v="340"/>
    <x v="292"/>
    <x v="493"/>
    <x v="491"/>
    <x v="145"/>
    <x v="142"/>
    <x v="1"/>
    <x v="274"/>
    <x v="423"/>
    <x v="477"/>
    <x v="477"/>
    <x v="29"/>
    <x v="4"/>
    <x v="1"/>
    <x v="87"/>
    <x v="198"/>
  </r>
  <r>
    <x v="1"/>
    <x v="0"/>
    <x v="1"/>
    <x v="9"/>
    <x v="5"/>
    <x v="8"/>
    <x v="11"/>
    <x v="225"/>
    <x v="41"/>
    <x v="78"/>
    <x v="75"/>
    <x v="39"/>
    <x v="38"/>
    <x v="1"/>
    <x v="1"/>
    <x v="362"/>
    <x v="291"/>
    <x v="491"/>
    <x v="525"/>
    <x v="121"/>
    <x v="121"/>
    <x v="0"/>
    <x v="156"/>
    <x v="423"/>
    <x v="477"/>
    <x v="477"/>
    <x v="39"/>
    <x v="4"/>
    <x v="1"/>
    <x v="87"/>
    <x v="198"/>
  </r>
  <r>
    <x v="1"/>
    <x v="0"/>
    <x v="1"/>
    <x v="10"/>
    <x v="5"/>
    <x v="9"/>
    <x v="13"/>
    <x v="187"/>
    <x v="42"/>
    <x v="78"/>
    <x v="70"/>
    <x v="36"/>
    <x v="34"/>
    <x v="1"/>
    <x v="1"/>
    <x v="684"/>
    <x v="755"/>
    <x v="0"/>
    <x v="0"/>
    <x v="46"/>
    <x v="18"/>
    <x v="4"/>
    <x v="581"/>
    <x v="423"/>
    <x v="477"/>
    <x v="477"/>
    <x v="39"/>
    <x v="4"/>
    <x v="1"/>
    <x v="87"/>
    <x v="198"/>
  </r>
  <r>
    <x v="1"/>
    <x v="0"/>
    <x v="1"/>
    <x v="10"/>
    <x v="5"/>
    <x v="9"/>
    <x v="13"/>
    <x v="133"/>
    <x v="42"/>
    <x v="78"/>
    <x v="78"/>
    <x v="40"/>
    <x v="39"/>
    <x v="1"/>
    <x v="4"/>
    <x v="189"/>
    <x v="425"/>
    <x v="731"/>
    <x v="271"/>
    <x v="157"/>
    <x v="153"/>
    <x v="0"/>
    <x v="261"/>
    <x v="355"/>
    <x v="410"/>
    <x v="410"/>
    <x v="39"/>
    <x v="4"/>
    <x v="1"/>
    <x v="87"/>
    <x v="198"/>
  </r>
  <r>
    <x v="1"/>
    <x v="0"/>
    <x v="1"/>
    <x v="11"/>
    <x v="10"/>
    <x v="10"/>
    <x v="14"/>
    <x v="35"/>
    <x v="39"/>
    <x v="78"/>
    <x v="73"/>
    <x v="44"/>
    <x v="43"/>
    <x v="1"/>
    <x v="4"/>
    <x v="281"/>
    <x v="451"/>
    <x v="681"/>
    <x v="393"/>
    <x v="320"/>
    <x v="303"/>
    <x v="0"/>
    <x v="226"/>
    <x v="423"/>
    <x v="477"/>
    <x v="477"/>
    <x v="39"/>
    <x v="4"/>
    <x v="1"/>
    <x v="87"/>
    <x v="198"/>
  </r>
  <r>
    <x v="1"/>
    <x v="0"/>
    <x v="1"/>
    <x v="10"/>
    <x v="5"/>
    <x v="9"/>
    <x v="12"/>
    <x v="90"/>
    <x v="42"/>
    <x v="79"/>
    <x v="71"/>
    <x v="42"/>
    <x v="40"/>
    <x v="1"/>
    <x v="1"/>
    <x v="441"/>
    <x v="415"/>
    <x v="652"/>
    <x v="603"/>
    <x v="211"/>
    <x v="182"/>
    <x v="0"/>
    <x v="174"/>
    <x v="423"/>
    <x v="477"/>
    <x v="477"/>
    <x v="39"/>
    <x v="4"/>
    <x v="1"/>
    <x v="87"/>
    <x v="198"/>
  </r>
  <r>
    <x v="1"/>
    <x v="0"/>
    <x v="1"/>
    <x v="10"/>
    <x v="5"/>
    <x v="9"/>
    <x v="12"/>
    <x v="19"/>
    <x v="42"/>
    <x v="79"/>
    <x v="75"/>
    <x v="40"/>
    <x v="38"/>
    <x v="1"/>
    <x v="4"/>
    <x v="206"/>
    <x v="135"/>
    <x v="275"/>
    <x v="302"/>
    <x v="136"/>
    <x v="99"/>
    <x v="1"/>
    <x v="398"/>
    <x v="423"/>
    <x v="477"/>
    <x v="477"/>
    <x v="17"/>
    <x v="4"/>
    <x v="1"/>
    <x v="87"/>
    <x v="198"/>
  </r>
  <r>
    <x v="1"/>
    <x v="0"/>
    <x v="0"/>
    <x v="17"/>
    <x v="0"/>
    <x v="16"/>
    <x v="20"/>
    <x v="1"/>
    <x v="18"/>
    <x v="79"/>
    <x v="80"/>
    <x v="58"/>
    <x v="58"/>
    <x v="1"/>
    <x v="4"/>
    <x v="552"/>
    <x v="112"/>
    <x v="105"/>
    <x v="710"/>
    <x v="664"/>
    <x v="657"/>
    <x v="0"/>
    <x v="141"/>
    <x v="149"/>
    <x v="181"/>
    <x v="181"/>
    <x v="39"/>
    <x v="4"/>
    <x v="1"/>
    <x v="87"/>
    <x v="198"/>
  </r>
  <r>
    <x v="1"/>
    <x v="0"/>
    <x v="1"/>
    <x v="9"/>
    <x v="5"/>
    <x v="8"/>
    <x v="10"/>
    <x v="38"/>
    <x v="41"/>
    <x v="80"/>
    <x v="77"/>
    <x v="44"/>
    <x v="41"/>
    <x v="1"/>
    <x v="1"/>
    <x v="488"/>
    <x v="537"/>
    <x v="822"/>
    <x v="658"/>
    <x v="264"/>
    <x v="199"/>
    <x v="0"/>
    <x v="262"/>
    <x v="423"/>
    <x v="477"/>
    <x v="477"/>
    <x v="39"/>
    <x v="4"/>
    <x v="1"/>
    <x v="87"/>
    <x v="198"/>
  </r>
  <r>
    <x v="1"/>
    <x v="0"/>
    <x v="1"/>
    <x v="9"/>
    <x v="5"/>
    <x v="8"/>
    <x v="11"/>
    <x v="133"/>
    <x v="41"/>
    <x v="80"/>
    <x v="77"/>
    <x v="54"/>
    <x v="51"/>
    <x v="1"/>
    <x v="2"/>
    <x v="606"/>
    <x v="566"/>
    <x v="782"/>
    <x v="801"/>
    <x v="627"/>
    <x v="569"/>
    <x v="1"/>
    <x v="302"/>
    <x v="423"/>
    <x v="477"/>
    <x v="477"/>
    <x v="39"/>
    <x v="4"/>
    <x v="1"/>
    <x v="87"/>
    <x v="198"/>
  </r>
  <r>
    <x v="1"/>
    <x v="0"/>
    <x v="1"/>
    <x v="10"/>
    <x v="5"/>
    <x v="9"/>
    <x v="13"/>
    <x v="247"/>
    <x v="42"/>
    <x v="66"/>
    <x v="66"/>
    <x v="31"/>
    <x v="31"/>
    <x v="0"/>
    <x v="4"/>
    <x v="684"/>
    <x v="755"/>
    <x v="0"/>
    <x v="0"/>
    <x v="135"/>
    <x v="105"/>
    <x v="4"/>
    <x v="581"/>
    <x v="423"/>
    <x v="477"/>
    <x v="477"/>
    <x v="39"/>
    <x v="4"/>
    <x v="1"/>
    <x v="87"/>
    <x v="198"/>
  </r>
  <r>
    <x v="1"/>
    <x v="0"/>
    <x v="0"/>
    <x v="23"/>
    <x v="2"/>
    <x v="22"/>
    <x v="26"/>
    <x v="0"/>
    <x v="9"/>
    <x v="80"/>
    <x v="77"/>
    <x v="47"/>
    <x v="41"/>
    <x v="1"/>
    <x v="1"/>
    <x v="62"/>
    <x v="459"/>
    <x v="603"/>
    <x v="102"/>
    <x v="387"/>
    <x v="199"/>
    <x v="0"/>
    <x v="328"/>
    <x v="309"/>
    <x v="364"/>
    <x v="364"/>
    <x v="39"/>
    <x v="4"/>
    <x v="1"/>
    <x v="87"/>
    <x v="162"/>
  </r>
  <r>
    <x v="1"/>
    <x v="0"/>
    <x v="1"/>
    <x v="10"/>
    <x v="5"/>
    <x v="9"/>
    <x v="13"/>
    <x v="199"/>
    <x v="42"/>
    <x v="81"/>
    <x v="78"/>
    <x v="22"/>
    <x v="41"/>
    <x v="1"/>
    <x v="3"/>
    <x v="684"/>
    <x v="755"/>
    <x v="0"/>
    <x v="0"/>
    <x v="0"/>
    <x v="170"/>
    <x v="4"/>
    <x v="581"/>
    <x v="423"/>
    <x v="477"/>
    <x v="477"/>
    <x v="39"/>
    <x v="4"/>
    <x v="1"/>
    <x v="87"/>
    <x v="198"/>
  </r>
  <r>
    <x v="1"/>
    <x v="0"/>
    <x v="1"/>
    <x v="10"/>
    <x v="5"/>
    <x v="9"/>
    <x v="13"/>
    <x v="169"/>
    <x v="42"/>
    <x v="81"/>
    <x v="73"/>
    <x v="33"/>
    <x v="34"/>
    <x v="1"/>
    <x v="4"/>
    <x v="684"/>
    <x v="755"/>
    <x v="0"/>
    <x v="0"/>
    <x v="7"/>
    <x v="9"/>
    <x v="4"/>
    <x v="581"/>
    <x v="423"/>
    <x v="477"/>
    <x v="477"/>
    <x v="39"/>
    <x v="4"/>
    <x v="1"/>
    <x v="87"/>
    <x v="198"/>
  </r>
  <r>
    <x v="1"/>
    <x v="0"/>
    <x v="1"/>
    <x v="8"/>
    <x v="5"/>
    <x v="7"/>
    <x v="9"/>
    <x v="7"/>
    <x v="26"/>
    <x v="82"/>
    <x v="89"/>
    <x v="57"/>
    <x v="54"/>
    <x v="1"/>
    <x v="0"/>
    <x v="382"/>
    <x v="544"/>
    <x v="604"/>
    <x v="465"/>
    <x v="643"/>
    <x v="601"/>
    <x v="0"/>
    <x v="280"/>
    <x v="167"/>
    <x v="200"/>
    <x v="200"/>
    <x v="39"/>
    <x v="4"/>
    <x v="1"/>
    <x v="87"/>
    <x v="198"/>
  </r>
  <r>
    <x v="1"/>
    <x v="0"/>
    <x v="1"/>
    <x v="9"/>
    <x v="5"/>
    <x v="8"/>
    <x v="10"/>
    <x v="82"/>
    <x v="41"/>
    <x v="82"/>
    <x v="77"/>
    <x v="41"/>
    <x v="40"/>
    <x v="1"/>
    <x v="4"/>
    <x v="293"/>
    <x v="315"/>
    <x v="474"/>
    <x v="420"/>
    <x v="104"/>
    <x v="107"/>
    <x v="0"/>
    <x v="221"/>
    <x v="228"/>
    <x v="262"/>
    <x v="262"/>
    <x v="39"/>
    <x v="4"/>
    <x v="1"/>
    <x v="87"/>
    <x v="3"/>
  </r>
  <r>
    <x v="1"/>
    <x v="0"/>
    <x v="1"/>
    <x v="9"/>
    <x v="5"/>
    <x v="8"/>
    <x v="11"/>
    <x v="234"/>
    <x v="41"/>
    <x v="82"/>
    <x v="84"/>
    <x v="49"/>
    <x v="48"/>
    <x v="1"/>
    <x v="4"/>
    <x v="309"/>
    <x v="576"/>
    <x v="839"/>
    <x v="405"/>
    <x v="415"/>
    <x v="420"/>
    <x v="0"/>
    <x v="187"/>
    <x v="423"/>
    <x v="477"/>
    <x v="477"/>
    <x v="39"/>
    <x v="4"/>
    <x v="1"/>
    <x v="87"/>
    <x v="198"/>
  </r>
  <r>
    <x v="1"/>
    <x v="0"/>
    <x v="1"/>
    <x v="10"/>
    <x v="5"/>
    <x v="9"/>
    <x v="13"/>
    <x v="213"/>
    <x v="42"/>
    <x v="82"/>
    <x v="72"/>
    <x v="39"/>
    <x v="38"/>
    <x v="1"/>
    <x v="1"/>
    <x v="684"/>
    <x v="755"/>
    <x v="0"/>
    <x v="0"/>
    <x v="56"/>
    <x v="51"/>
    <x v="4"/>
    <x v="581"/>
    <x v="423"/>
    <x v="477"/>
    <x v="477"/>
    <x v="39"/>
    <x v="4"/>
    <x v="1"/>
    <x v="87"/>
    <x v="198"/>
  </r>
  <r>
    <x v="1"/>
    <x v="0"/>
    <x v="1"/>
    <x v="9"/>
    <x v="5"/>
    <x v="8"/>
    <x v="10"/>
    <x v="63"/>
    <x v="41"/>
    <x v="83"/>
    <x v="74"/>
    <x v="47"/>
    <x v="44"/>
    <x v="1"/>
    <x v="1"/>
    <x v="462"/>
    <x v="530"/>
    <x v="795"/>
    <x v="617"/>
    <x v="307"/>
    <x v="206"/>
    <x v="0"/>
    <x v="293"/>
    <x v="423"/>
    <x v="477"/>
    <x v="477"/>
    <x v="39"/>
    <x v="4"/>
    <x v="1"/>
    <x v="87"/>
    <x v="198"/>
  </r>
  <r>
    <x v="1"/>
    <x v="0"/>
    <x v="1"/>
    <x v="9"/>
    <x v="5"/>
    <x v="8"/>
    <x v="11"/>
    <x v="263"/>
    <x v="41"/>
    <x v="83"/>
    <x v="80"/>
    <x v="48"/>
    <x v="45"/>
    <x v="1"/>
    <x v="1"/>
    <x v="565"/>
    <x v="497"/>
    <x v="695"/>
    <x v="752"/>
    <x v="343"/>
    <x v="250"/>
    <x v="0"/>
    <x v="293"/>
    <x v="264"/>
    <x v="299"/>
    <x v="299"/>
    <x v="39"/>
    <x v="4"/>
    <x v="1"/>
    <x v="87"/>
    <x v="198"/>
  </r>
  <r>
    <x v="1"/>
    <x v="0"/>
    <x v="1"/>
    <x v="10"/>
    <x v="5"/>
    <x v="9"/>
    <x v="12"/>
    <x v="54"/>
    <x v="42"/>
    <x v="83"/>
    <x v="74"/>
    <x v="39"/>
    <x v="38"/>
    <x v="1"/>
    <x v="3"/>
    <x v="240"/>
    <x v="314"/>
    <x v="526"/>
    <x v="356"/>
    <x v="45"/>
    <x v="36"/>
    <x v="1"/>
    <x v="325"/>
    <x v="423"/>
    <x v="477"/>
    <x v="477"/>
    <x v="23"/>
    <x v="4"/>
    <x v="1"/>
    <x v="87"/>
    <x v="198"/>
  </r>
  <r>
    <x v="1"/>
    <x v="0"/>
    <x v="1"/>
    <x v="10"/>
    <x v="5"/>
    <x v="9"/>
    <x v="13"/>
    <x v="225"/>
    <x v="42"/>
    <x v="69"/>
    <x v="66"/>
    <x v="38"/>
    <x v="38"/>
    <x v="0"/>
    <x v="4"/>
    <x v="111"/>
    <x v="191"/>
    <x v="371"/>
    <x v="166"/>
    <x v="315"/>
    <x v="371"/>
    <x v="1"/>
    <x v="218"/>
    <x v="338"/>
    <x v="393"/>
    <x v="393"/>
    <x v="34"/>
    <x v="4"/>
    <x v="1"/>
    <x v="87"/>
    <x v="198"/>
  </r>
  <r>
    <x v="1"/>
    <x v="0"/>
    <x v="1"/>
    <x v="10"/>
    <x v="5"/>
    <x v="9"/>
    <x v="13"/>
    <x v="235"/>
    <x v="42"/>
    <x v="83"/>
    <x v="75"/>
    <x v="48"/>
    <x v="46"/>
    <x v="1"/>
    <x v="3"/>
    <x v="684"/>
    <x v="755"/>
    <x v="0"/>
    <x v="0"/>
    <x v="343"/>
    <x v="298"/>
    <x v="4"/>
    <x v="581"/>
    <x v="423"/>
    <x v="477"/>
    <x v="477"/>
    <x v="39"/>
    <x v="4"/>
    <x v="1"/>
    <x v="87"/>
    <x v="198"/>
  </r>
  <r>
    <x v="1"/>
    <x v="0"/>
    <x v="1"/>
    <x v="9"/>
    <x v="5"/>
    <x v="8"/>
    <x v="11"/>
    <x v="253"/>
    <x v="41"/>
    <x v="84"/>
    <x v="85"/>
    <x v="43"/>
    <x v="43"/>
    <x v="1"/>
    <x v="1"/>
    <x v="528"/>
    <x v="293"/>
    <x v="389"/>
    <x v="705"/>
    <x v="129"/>
    <x v="138"/>
    <x v="0"/>
    <x v="241"/>
    <x v="255"/>
    <x v="289"/>
    <x v="289"/>
    <x v="39"/>
    <x v="4"/>
    <x v="1"/>
    <x v="87"/>
    <x v="198"/>
  </r>
  <r>
    <x v="1"/>
    <x v="0"/>
    <x v="1"/>
    <x v="9"/>
    <x v="5"/>
    <x v="8"/>
    <x v="10"/>
    <x v="87"/>
    <x v="41"/>
    <x v="85"/>
    <x v="77"/>
    <x v="49"/>
    <x v="42"/>
    <x v="1"/>
    <x v="1"/>
    <x v="464"/>
    <x v="510"/>
    <x v="703"/>
    <x v="615"/>
    <x v="325"/>
    <x v="95"/>
    <x v="0"/>
    <x v="310"/>
    <x v="233"/>
    <x v="267"/>
    <x v="267"/>
    <x v="39"/>
    <x v="4"/>
    <x v="1"/>
    <x v="87"/>
    <x v="5"/>
  </r>
  <r>
    <x v="1"/>
    <x v="0"/>
    <x v="1"/>
    <x v="9"/>
    <x v="5"/>
    <x v="8"/>
    <x v="11"/>
    <x v="123"/>
    <x v="41"/>
    <x v="85"/>
    <x v="82"/>
    <x v="55"/>
    <x v="56"/>
    <x v="1"/>
    <x v="3"/>
    <x v="443"/>
    <x v="517"/>
    <x v="530"/>
    <x v="551"/>
    <x v="577"/>
    <x v="598"/>
    <x v="1"/>
    <x v="246"/>
    <x v="423"/>
    <x v="477"/>
    <x v="477"/>
    <x v="39"/>
    <x v="4"/>
    <x v="1"/>
    <x v="87"/>
    <x v="198"/>
  </r>
  <r>
    <x v="1"/>
    <x v="0"/>
    <x v="0"/>
    <x v="19"/>
    <x v="5"/>
    <x v="18"/>
    <x v="22"/>
    <x v="13"/>
    <x v="25"/>
    <x v="86"/>
    <x v="76"/>
    <x v="49"/>
    <x v="46"/>
    <x v="1"/>
    <x v="4"/>
    <x v="330"/>
    <x v="489"/>
    <x v="646"/>
    <x v="432"/>
    <x v="303"/>
    <x v="213"/>
    <x v="0"/>
    <x v="342"/>
    <x v="389"/>
    <x v="444"/>
    <x v="444"/>
    <x v="39"/>
    <x v="4"/>
    <x v="1"/>
    <x v="87"/>
    <x v="198"/>
  </r>
  <r>
    <x v="1"/>
    <x v="0"/>
    <x v="1"/>
    <x v="9"/>
    <x v="5"/>
    <x v="8"/>
    <x v="11"/>
    <x v="202"/>
    <x v="41"/>
    <x v="87"/>
    <x v="79"/>
    <x v="45"/>
    <x v="44"/>
    <x v="1"/>
    <x v="4"/>
    <x v="344"/>
    <x v="395"/>
    <x v="514"/>
    <x v="464"/>
    <x v="130"/>
    <x v="110"/>
    <x v="1"/>
    <x v="166"/>
    <x v="423"/>
    <x v="343"/>
    <x v="343"/>
    <x v="39"/>
    <x v="4"/>
    <x v="1"/>
    <x v="87"/>
    <x v="198"/>
  </r>
  <r>
    <x v="1"/>
    <x v="0"/>
    <x v="1"/>
    <x v="10"/>
    <x v="5"/>
    <x v="9"/>
    <x v="13"/>
    <x v="174"/>
    <x v="42"/>
    <x v="87"/>
    <x v="80"/>
    <x v="48"/>
    <x v="45"/>
    <x v="1"/>
    <x v="1"/>
    <x v="684"/>
    <x v="755"/>
    <x v="0"/>
    <x v="0"/>
    <x v="233"/>
    <x v="143"/>
    <x v="4"/>
    <x v="581"/>
    <x v="423"/>
    <x v="477"/>
    <x v="477"/>
    <x v="39"/>
    <x v="4"/>
    <x v="1"/>
    <x v="87"/>
    <x v="198"/>
  </r>
  <r>
    <x v="1"/>
    <x v="0"/>
    <x v="1"/>
    <x v="10"/>
    <x v="5"/>
    <x v="9"/>
    <x v="13"/>
    <x v="215"/>
    <x v="42"/>
    <x v="87"/>
    <x v="90"/>
    <x v="36"/>
    <x v="44"/>
    <x v="1"/>
    <x v="4"/>
    <x v="195"/>
    <x v="67"/>
    <x v="232"/>
    <x v="306"/>
    <x v="4"/>
    <x v="110"/>
    <x v="0"/>
    <x v="19"/>
    <x v="327"/>
    <x v="382"/>
    <x v="382"/>
    <x v="39"/>
    <x v="4"/>
    <x v="1"/>
    <x v="87"/>
    <x v="198"/>
  </r>
  <r>
    <x v="1"/>
    <x v="0"/>
    <x v="1"/>
    <x v="11"/>
    <x v="10"/>
    <x v="10"/>
    <x v="14"/>
    <x v="14"/>
    <x v="39"/>
    <x v="87"/>
    <x v="85"/>
    <x v="48"/>
    <x v="46"/>
    <x v="1"/>
    <x v="4"/>
    <x v="214"/>
    <x v="237"/>
    <x v="253"/>
    <x v="269"/>
    <x v="233"/>
    <x v="188"/>
    <x v="1"/>
    <x v="395"/>
    <x v="110"/>
    <x v="140"/>
    <x v="140"/>
    <x v="39"/>
    <x v="4"/>
    <x v="1"/>
    <x v="87"/>
    <x v="198"/>
  </r>
  <r>
    <x v="1"/>
    <x v="0"/>
    <x v="0"/>
    <x v="17"/>
    <x v="0"/>
    <x v="16"/>
    <x v="20"/>
    <x v="4"/>
    <x v="18"/>
    <x v="87"/>
    <x v="77"/>
    <x v="43"/>
    <x v="44"/>
    <x v="1"/>
    <x v="4"/>
    <x v="324"/>
    <x v="326"/>
    <x v="454"/>
    <x v="449"/>
    <x v="75"/>
    <x v="110"/>
    <x v="0"/>
    <x v="303"/>
    <x v="152"/>
    <x v="184"/>
    <x v="184"/>
    <x v="39"/>
    <x v="4"/>
    <x v="1"/>
    <x v="87"/>
    <x v="198"/>
  </r>
  <r>
    <x v="1"/>
    <x v="0"/>
    <x v="2"/>
    <x v="29"/>
    <x v="10"/>
    <x v="28"/>
    <x v="32"/>
    <x v="0"/>
    <x v="0"/>
    <x v="87"/>
    <x v="87"/>
    <x v="50"/>
    <x v="48"/>
    <x v="1"/>
    <x v="0"/>
    <x v="175"/>
    <x v="421"/>
    <x v="421"/>
    <x v="206"/>
    <x v="351"/>
    <x v="271"/>
    <x v="4"/>
    <x v="581"/>
    <x v="423"/>
    <x v="477"/>
    <x v="477"/>
    <x v="39"/>
    <x v="4"/>
    <x v="1"/>
    <x v="18"/>
    <x v="116"/>
  </r>
  <r>
    <x v="1"/>
    <x v="0"/>
    <x v="0"/>
    <x v="28"/>
    <x v="4"/>
    <x v="27"/>
    <x v="31"/>
    <x v="3"/>
    <x v="28"/>
    <x v="88"/>
    <x v="94"/>
    <x v="56"/>
    <x v="54"/>
    <x v="1"/>
    <x v="1"/>
    <x v="539"/>
    <x v="588"/>
    <x v="819"/>
    <x v="690"/>
    <x v="530"/>
    <x v="475"/>
    <x v="4"/>
    <x v="581"/>
    <x v="423"/>
    <x v="477"/>
    <x v="477"/>
    <x v="39"/>
    <x v="4"/>
    <x v="1"/>
    <x v="38"/>
    <x v="110"/>
  </r>
  <r>
    <x v="1"/>
    <x v="0"/>
    <x v="1"/>
    <x v="10"/>
    <x v="5"/>
    <x v="9"/>
    <x v="13"/>
    <x v="248"/>
    <x v="42"/>
    <x v="89"/>
    <x v="90"/>
    <x v="49"/>
    <x v="48"/>
    <x v="1"/>
    <x v="4"/>
    <x v="684"/>
    <x v="755"/>
    <x v="0"/>
    <x v="0"/>
    <x v="190"/>
    <x v="194"/>
    <x v="4"/>
    <x v="581"/>
    <x v="423"/>
    <x v="477"/>
    <x v="477"/>
    <x v="39"/>
    <x v="4"/>
    <x v="1"/>
    <x v="87"/>
    <x v="198"/>
  </r>
  <r>
    <x v="1"/>
    <x v="0"/>
    <x v="1"/>
    <x v="10"/>
    <x v="5"/>
    <x v="9"/>
    <x v="13"/>
    <x v="189"/>
    <x v="42"/>
    <x v="72"/>
    <x v="75"/>
    <x v="40"/>
    <x v="39"/>
    <x v="0"/>
    <x v="4"/>
    <x v="684"/>
    <x v="755"/>
    <x v="0"/>
    <x v="0"/>
    <x v="317"/>
    <x v="330"/>
    <x v="4"/>
    <x v="581"/>
    <x v="423"/>
    <x v="477"/>
    <x v="477"/>
    <x v="39"/>
    <x v="4"/>
    <x v="1"/>
    <x v="87"/>
    <x v="198"/>
  </r>
  <r>
    <x v="1"/>
    <x v="0"/>
    <x v="0"/>
    <x v="18"/>
    <x v="7"/>
    <x v="17"/>
    <x v="21"/>
    <x v="18"/>
    <x v="27"/>
    <x v="89"/>
    <x v="88"/>
    <x v="52"/>
    <x v="50"/>
    <x v="1"/>
    <x v="1"/>
    <x v="356"/>
    <x v="372"/>
    <x v="315"/>
    <x v="452"/>
    <x v="345"/>
    <x v="276"/>
    <x v="1"/>
    <x v="439"/>
    <x v="411"/>
    <x v="466"/>
    <x v="466"/>
    <x v="39"/>
    <x v="4"/>
    <x v="1"/>
    <x v="87"/>
    <x v="198"/>
  </r>
  <r>
    <x v="1"/>
    <x v="0"/>
    <x v="1"/>
    <x v="9"/>
    <x v="5"/>
    <x v="8"/>
    <x v="11"/>
    <x v="201"/>
    <x v="41"/>
    <x v="91"/>
    <x v="85"/>
    <x v="55"/>
    <x v="52"/>
    <x v="1"/>
    <x v="1"/>
    <x v="589"/>
    <x v="594"/>
    <x v="828"/>
    <x v="759"/>
    <x v="409"/>
    <x v="309"/>
    <x v="0"/>
    <x v="275"/>
    <x v="423"/>
    <x v="342"/>
    <x v="342"/>
    <x v="39"/>
    <x v="4"/>
    <x v="1"/>
    <x v="87"/>
    <x v="198"/>
  </r>
  <r>
    <x v="1"/>
    <x v="0"/>
    <x v="1"/>
    <x v="9"/>
    <x v="5"/>
    <x v="8"/>
    <x v="11"/>
    <x v="249"/>
    <x v="41"/>
    <x v="91"/>
    <x v="90"/>
    <x v="55"/>
    <x v="52"/>
    <x v="1"/>
    <x v="1"/>
    <x v="563"/>
    <x v="453"/>
    <x v="383"/>
    <x v="733"/>
    <x v="409"/>
    <x v="309"/>
    <x v="0"/>
    <x v="245"/>
    <x v="251"/>
    <x v="285"/>
    <x v="285"/>
    <x v="39"/>
    <x v="4"/>
    <x v="1"/>
    <x v="87"/>
    <x v="198"/>
  </r>
  <r>
    <x v="1"/>
    <x v="0"/>
    <x v="0"/>
    <x v="28"/>
    <x v="4"/>
    <x v="27"/>
    <x v="31"/>
    <x v="8"/>
    <x v="28"/>
    <x v="91"/>
    <x v="91"/>
    <x v="62"/>
    <x v="58"/>
    <x v="1"/>
    <x v="2"/>
    <x v="616"/>
    <x v="467"/>
    <x v="297"/>
    <x v="811"/>
    <x v="605"/>
    <x v="539"/>
    <x v="4"/>
    <x v="581"/>
    <x v="423"/>
    <x v="477"/>
    <x v="477"/>
    <x v="39"/>
    <x v="4"/>
    <x v="1"/>
    <x v="56"/>
    <x v="115"/>
  </r>
  <r>
    <x v="1"/>
    <x v="0"/>
    <x v="0"/>
    <x v="28"/>
    <x v="4"/>
    <x v="27"/>
    <x v="31"/>
    <x v="9"/>
    <x v="28"/>
    <x v="92"/>
    <x v="92"/>
    <x v="54"/>
    <x v="50"/>
    <x v="1"/>
    <x v="2"/>
    <x v="588"/>
    <x v="565"/>
    <x v="780"/>
    <x v="760"/>
    <x v="339"/>
    <x v="200"/>
    <x v="4"/>
    <x v="581"/>
    <x v="423"/>
    <x v="477"/>
    <x v="477"/>
    <x v="39"/>
    <x v="4"/>
    <x v="1"/>
    <x v="42"/>
    <x v="100"/>
  </r>
  <r>
    <x v="1"/>
    <x v="0"/>
    <x v="1"/>
    <x v="11"/>
    <x v="10"/>
    <x v="10"/>
    <x v="14"/>
    <x v="36"/>
    <x v="39"/>
    <x v="93"/>
    <x v="88"/>
    <x v="51"/>
    <x v="51"/>
    <x v="1"/>
    <x v="4"/>
    <x v="200"/>
    <x v="447"/>
    <x v="455"/>
    <x v="245"/>
    <x v="200"/>
    <x v="211"/>
    <x v="0"/>
    <x v="351"/>
    <x v="423"/>
    <x v="477"/>
    <x v="477"/>
    <x v="39"/>
    <x v="4"/>
    <x v="1"/>
    <x v="87"/>
    <x v="198"/>
  </r>
  <r>
    <x v="1"/>
    <x v="0"/>
    <x v="1"/>
    <x v="0"/>
    <x v="1"/>
    <x v="0"/>
    <x v="0"/>
    <x v="36"/>
    <x v="31"/>
    <x v="94"/>
    <x v="95"/>
    <x v="72"/>
    <x v="71"/>
    <x v="1"/>
    <x v="3"/>
    <x v="299"/>
    <x v="581"/>
    <x v="452"/>
    <x v="274"/>
    <x v="674"/>
    <x v="661"/>
    <x v="4"/>
    <x v="474"/>
    <x v="74"/>
    <x v="103"/>
    <x v="103"/>
    <x v="39"/>
    <x v="4"/>
    <x v="1"/>
    <x v="87"/>
    <x v="198"/>
  </r>
  <r>
    <x v="1"/>
    <x v="0"/>
    <x v="0"/>
    <x v="28"/>
    <x v="4"/>
    <x v="27"/>
    <x v="31"/>
    <x v="15"/>
    <x v="28"/>
    <x v="97"/>
    <x v="101"/>
    <x v="58"/>
    <x v="58"/>
    <x v="1"/>
    <x v="0"/>
    <x v="350"/>
    <x v="598"/>
    <x v="826"/>
    <x v="421"/>
    <x v="353"/>
    <x v="397"/>
    <x v="4"/>
    <x v="581"/>
    <x v="423"/>
    <x v="477"/>
    <x v="477"/>
    <x v="39"/>
    <x v="4"/>
    <x v="1"/>
    <x v="18"/>
    <x v="106"/>
  </r>
  <r>
    <x v="1"/>
    <x v="0"/>
    <x v="0"/>
    <x v="18"/>
    <x v="7"/>
    <x v="17"/>
    <x v="21"/>
    <x v="14"/>
    <x v="27"/>
    <x v="100"/>
    <x v="92"/>
    <x v="54"/>
    <x v="54"/>
    <x v="1"/>
    <x v="1"/>
    <x v="384"/>
    <x v="189"/>
    <x v="172"/>
    <x v="484"/>
    <x v="142"/>
    <x v="148"/>
    <x v="2"/>
    <x v="482"/>
    <x v="407"/>
    <x v="462"/>
    <x v="462"/>
    <x v="39"/>
    <x v="4"/>
    <x v="1"/>
    <x v="87"/>
    <x v="198"/>
  </r>
  <r>
    <x v="1"/>
    <x v="0"/>
    <x v="1"/>
    <x v="11"/>
    <x v="10"/>
    <x v="10"/>
    <x v="14"/>
    <x v="16"/>
    <x v="39"/>
    <x v="101"/>
    <x v="102"/>
    <x v="58"/>
    <x v="55"/>
    <x v="1"/>
    <x v="3"/>
    <x v="492"/>
    <x v="535"/>
    <x v="546"/>
    <x v="621"/>
    <x v="248"/>
    <x v="163"/>
    <x v="1"/>
    <x v="368"/>
    <x v="112"/>
    <x v="142"/>
    <x v="142"/>
    <x v="39"/>
    <x v="4"/>
    <x v="1"/>
    <x v="87"/>
    <x v="198"/>
  </r>
  <r>
    <x v="1"/>
    <x v="0"/>
    <x v="0"/>
    <x v="28"/>
    <x v="4"/>
    <x v="27"/>
    <x v="31"/>
    <x v="13"/>
    <x v="28"/>
    <x v="101"/>
    <x v="99"/>
    <x v="56"/>
    <x v="52"/>
    <x v="1"/>
    <x v="1"/>
    <x v="560"/>
    <x v="510"/>
    <x v="490"/>
    <x v="728"/>
    <x v="175"/>
    <x v="71"/>
    <x v="4"/>
    <x v="581"/>
    <x v="423"/>
    <x v="477"/>
    <x v="477"/>
    <x v="39"/>
    <x v="4"/>
    <x v="1"/>
    <x v="47"/>
    <x v="104"/>
  </r>
  <r>
    <x v="1"/>
    <x v="0"/>
    <x v="0"/>
    <x v="17"/>
    <x v="0"/>
    <x v="16"/>
    <x v="20"/>
    <x v="6"/>
    <x v="18"/>
    <x v="102"/>
    <x v="104"/>
    <x v="60"/>
    <x v="58"/>
    <x v="1"/>
    <x v="1"/>
    <x v="576"/>
    <x v="545"/>
    <x v="531"/>
    <x v="732"/>
    <x v="293"/>
    <x v="252"/>
    <x v="0"/>
    <x v="356"/>
    <x v="154"/>
    <x v="186"/>
    <x v="186"/>
    <x v="39"/>
    <x v="4"/>
    <x v="1"/>
    <x v="87"/>
    <x v="198"/>
  </r>
  <r>
    <x v="1"/>
    <x v="0"/>
    <x v="0"/>
    <x v="16"/>
    <x v="0"/>
    <x v="15"/>
    <x v="19"/>
    <x v="1"/>
    <x v="3"/>
    <x v="103"/>
    <x v="114"/>
    <x v="83"/>
    <x v="78"/>
    <x v="1"/>
    <x v="3"/>
    <x v="646"/>
    <x v="639"/>
    <x v="621"/>
    <x v="841"/>
    <x v="697"/>
    <x v="672"/>
    <x v="0"/>
    <x v="264"/>
    <x v="117"/>
    <x v="147"/>
    <x v="147"/>
    <x v="39"/>
    <x v="4"/>
    <x v="1"/>
    <x v="87"/>
    <x v="198"/>
  </r>
  <r>
    <x v="1"/>
    <x v="0"/>
    <x v="2"/>
    <x v="29"/>
    <x v="10"/>
    <x v="28"/>
    <x v="32"/>
    <x v="1"/>
    <x v="0"/>
    <x v="105"/>
    <x v="101"/>
    <x v="52"/>
    <x v="52"/>
    <x v="1"/>
    <x v="0"/>
    <x v="186"/>
    <x v="464"/>
    <x v="471"/>
    <x v="217"/>
    <x v="21"/>
    <x v="22"/>
    <x v="4"/>
    <x v="581"/>
    <x v="423"/>
    <x v="477"/>
    <x v="477"/>
    <x v="39"/>
    <x v="4"/>
    <x v="1"/>
    <x v="42"/>
    <x v="117"/>
  </r>
  <r>
    <x v="1"/>
    <x v="0"/>
    <x v="1"/>
    <x v="11"/>
    <x v="10"/>
    <x v="10"/>
    <x v="14"/>
    <x v="8"/>
    <x v="39"/>
    <x v="96"/>
    <x v="95"/>
    <x v="61"/>
    <x v="58"/>
    <x v="0"/>
    <x v="2"/>
    <x v="177"/>
    <x v="436"/>
    <x v="270"/>
    <x v="187"/>
    <x v="492"/>
    <x v="423"/>
    <x v="2"/>
    <x v="520"/>
    <x v="104"/>
    <x v="134"/>
    <x v="134"/>
    <x v="39"/>
    <x v="4"/>
    <x v="1"/>
    <x v="87"/>
    <x v="198"/>
  </r>
  <r>
    <x v="1"/>
    <x v="0"/>
    <x v="1"/>
    <x v="11"/>
    <x v="10"/>
    <x v="10"/>
    <x v="14"/>
    <x v="15"/>
    <x v="39"/>
    <x v="97"/>
    <x v="106"/>
    <x v="63"/>
    <x v="60"/>
    <x v="0"/>
    <x v="2"/>
    <x v="418"/>
    <x v="521"/>
    <x v="381"/>
    <x v="492"/>
    <x v="533"/>
    <x v="469"/>
    <x v="0"/>
    <x v="380"/>
    <x v="111"/>
    <x v="141"/>
    <x v="141"/>
    <x v="39"/>
    <x v="4"/>
    <x v="1"/>
    <x v="87"/>
    <x v="198"/>
  </r>
  <r>
    <x v="1"/>
    <x v="0"/>
    <x v="1"/>
    <x v="11"/>
    <x v="10"/>
    <x v="10"/>
    <x v="14"/>
    <x v="3"/>
    <x v="39"/>
    <x v="98"/>
    <x v="99"/>
    <x v="60"/>
    <x v="57"/>
    <x v="0"/>
    <x v="2"/>
    <x v="497"/>
    <x v="405"/>
    <x v="248"/>
    <x v="622"/>
    <x v="398"/>
    <x v="325"/>
    <x v="1"/>
    <x v="431"/>
    <x v="99"/>
    <x v="129"/>
    <x v="129"/>
    <x v="39"/>
    <x v="4"/>
    <x v="1"/>
    <x v="87"/>
    <x v="198"/>
  </r>
  <r>
    <x v="1"/>
    <x v="0"/>
    <x v="1"/>
    <x v="11"/>
    <x v="10"/>
    <x v="10"/>
    <x v="14"/>
    <x v="30"/>
    <x v="39"/>
    <x v="99"/>
    <x v="96"/>
    <x v="57"/>
    <x v="55"/>
    <x v="0"/>
    <x v="2"/>
    <x v="479"/>
    <x v="495"/>
    <x v="427"/>
    <x v="600"/>
    <x v="267"/>
    <x v="217"/>
    <x v="0"/>
    <x v="369"/>
    <x v="423"/>
    <x v="477"/>
    <x v="477"/>
    <x v="39"/>
    <x v="4"/>
    <x v="1"/>
    <x v="87"/>
    <x v="198"/>
  </r>
  <r>
    <x v="1"/>
    <x v="0"/>
    <x v="1"/>
    <x v="11"/>
    <x v="10"/>
    <x v="10"/>
    <x v="14"/>
    <x v="4"/>
    <x v="39"/>
    <x v="103"/>
    <x v="98"/>
    <x v="66"/>
    <x v="64"/>
    <x v="0"/>
    <x v="2"/>
    <x v="472"/>
    <x v="432"/>
    <x v="214"/>
    <x v="555"/>
    <x v="509"/>
    <x v="493"/>
    <x v="1"/>
    <x v="417"/>
    <x v="100"/>
    <x v="130"/>
    <x v="130"/>
    <x v="39"/>
    <x v="4"/>
    <x v="1"/>
    <x v="87"/>
    <x v="198"/>
  </r>
  <r>
    <x v="1"/>
    <x v="0"/>
    <x v="1"/>
    <x v="11"/>
    <x v="10"/>
    <x v="10"/>
    <x v="14"/>
    <x v="39"/>
    <x v="39"/>
    <x v="104"/>
    <x v="102"/>
    <x v="61"/>
    <x v="57"/>
    <x v="0"/>
    <x v="2"/>
    <x v="569"/>
    <x v="412"/>
    <x v="245"/>
    <x v="722"/>
    <x v="274"/>
    <x v="164"/>
    <x v="1"/>
    <x v="451"/>
    <x v="423"/>
    <x v="477"/>
    <x v="477"/>
    <x v="39"/>
    <x v="4"/>
    <x v="1"/>
    <x v="87"/>
    <x v="198"/>
  </r>
  <r>
    <x v="1"/>
    <x v="0"/>
    <x v="1"/>
    <x v="11"/>
    <x v="10"/>
    <x v="10"/>
    <x v="14"/>
    <x v="25"/>
    <x v="39"/>
    <x v="107"/>
    <x v="104"/>
    <x v="64"/>
    <x v="63"/>
    <x v="0"/>
    <x v="2"/>
    <x v="501"/>
    <x v="302"/>
    <x v="153"/>
    <x v="616"/>
    <x v="331"/>
    <x v="355"/>
    <x v="0"/>
    <x v="317"/>
    <x v="423"/>
    <x v="477"/>
    <x v="477"/>
    <x v="39"/>
    <x v="4"/>
    <x v="1"/>
    <x v="87"/>
    <x v="198"/>
  </r>
  <r>
    <x v="1"/>
    <x v="0"/>
    <x v="1"/>
    <x v="11"/>
    <x v="10"/>
    <x v="10"/>
    <x v="14"/>
    <x v="5"/>
    <x v="39"/>
    <x v="108"/>
    <x v="106"/>
    <x v="61"/>
    <x v="60"/>
    <x v="0"/>
    <x v="2"/>
    <x v="373"/>
    <x v="501"/>
    <x v="361"/>
    <x v="442"/>
    <x v="173"/>
    <x v="177"/>
    <x v="0"/>
    <x v="284"/>
    <x v="101"/>
    <x v="131"/>
    <x v="131"/>
    <x v="39"/>
    <x v="4"/>
    <x v="1"/>
    <x v="87"/>
    <x v="198"/>
  </r>
  <r>
    <x v="1"/>
    <x v="0"/>
    <x v="1"/>
    <x v="11"/>
    <x v="10"/>
    <x v="10"/>
    <x v="14"/>
    <x v="19"/>
    <x v="39"/>
    <x v="109"/>
    <x v="106"/>
    <x v="65"/>
    <x v="63"/>
    <x v="0"/>
    <x v="2"/>
    <x v="536"/>
    <x v="335"/>
    <x v="166"/>
    <x v="669"/>
    <x v="316"/>
    <x v="301"/>
    <x v="0"/>
    <x v="308"/>
    <x v="115"/>
    <x v="145"/>
    <x v="145"/>
    <x v="39"/>
    <x v="4"/>
    <x v="1"/>
    <x v="87"/>
    <x v="198"/>
  </r>
  <r>
    <x v="1"/>
    <x v="0"/>
    <x v="1"/>
    <x v="11"/>
    <x v="10"/>
    <x v="10"/>
    <x v="14"/>
    <x v="22"/>
    <x v="39"/>
    <x v="111"/>
    <x v="105"/>
    <x v="63"/>
    <x v="61"/>
    <x v="0"/>
    <x v="2"/>
    <x v="448"/>
    <x v="538"/>
    <x v="446"/>
    <x v="528"/>
    <x v="166"/>
    <x v="140"/>
    <x v="1"/>
    <x v="438"/>
    <x v="423"/>
    <x v="477"/>
    <x v="477"/>
    <x v="39"/>
    <x v="4"/>
    <x v="1"/>
    <x v="87"/>
    <x v="198"/>
  </r>
  <r>
    <x v="1"/>
    <x v="0"/>
    <x v="1"/>
    <x v="11"/>
    <x v="10"/>
    <x v="10"/>
    <x v="14"/>
    <x v="17"/>
    <x v="39"/>
    <x v="106"/>
    <x v="103"/>
    <x v="59"/>
    <x v="56"/>
    <x v="1"/>
    <x v="3"/>
    <x v="486"/>
    <x v="275"/>
    <x v="177"/>
    <x v="598"/>
    <x v="159"/>
    <x v="93"/>
    <x v="0"/>
    <x v="349"/>
    <x v="113"/>
    <x v="143"/>
    <x v="143"/>
    <x v="39"/>
    <x v="4"/>
    <x v="1"/>
    <x v="87"/>
    <x v="198"/>
  </r>
  <r>
    <x v="1"/>
    <x v="0"/>
    <x v="0"/>
    <x v="28"/>
    <x v="4"/>
    <x v="27"/>
    <x v="31"/>
    <x v="6"/>
    <x v="28"/>
    <x v="106"/>
    <x v="103"/>
    <x v="70"/>
    <x v="67"/>
    <x v="1"/>
    <x v="0"/>
    <x v="556"/>
    <x v="596"/>
    <x v="628"/>
    <x v="688"/>
    <x v="570"/>
    <x v="515"/>
    <x v="4"/>
    <x v="581"/>
    <x v="423"/>
    <x v="477"/>
    <x v="477"/>
    <x v="39"/>
    <x v="4"/>
    <x v="1"/>
    <x v="52"/>
    <x v="113"/>
  </r>
  <r>
    <x v="1"/>
    <x v="0"/>
    <x v="1"/>
    <x v="11"/>
    <x v="10"/>
    <x v="10"/>
    <x v="14"/>
    <x v="7"/>
    <x v="39"/>
    <x v="120"/>
    <x v="115"/>
    <x v="71"/>
    <x v="71"/>
    <x v="0"/>
    <x v="2"/>
    <x v="431"/>
    <x v="492"/>
    <x v="223"/>
    <x v="477"/>
    <x v="146"/>
    <x v="172"/>
    <x v="0"/>
    <x v="407"/>
    <x v="103"/>
    <x v="133"/>
    <x v="133"/>
    <x v="39"/>
    <x v="4"/>
    <x v="1"/>
    <x v="87"/>
    <x v="198"/>
  </r>
  <r>
    <x v="1"/>
    <x v="0"/>
    <x v="1"/>
    <x v="11"/>
    <x v="10"/>
    <x v="10"/>
    <x v="14"/>
    <x v="11"/>
    <x v="39"/>
    <x v="127"/>
    <x v="123"/>
    <x v="81"/>
    <x v="77"/>
    <x v="0"/>
    <x v="2"/>
    <x v="534"/>
    <x v="214"/>
    <x v="41"/>
    <x v="605"/>
    <x v="406"/>
    <x v="332"/>
    <x v="2"/>
    <x v="507"/>
    <x v="107"/>
    <x v="137"/>
    <x v="137"/>
    <x v="39"/>
    <x v="4"/>
    <x v="1"/>
    <x v="87"/>
    <x v="198"/>
  </r>
  <r>
    <x v="1"/>
    <x v="0"/>
    <x v="1"/>
    <x v="11"/>
    <x v="10"/>
    <x v="10"/>
    <x v="14"/>
    <x v="18"/>
    <x v="39"/>
    <x v="137"/>
    <x v="132"/>
    <x v="88"/>
    <x v="85"/>
    <x v="0"/>
    <x v="2"/>
    <x v="506"/>
    <x v="479"/>
    <x v="93"/>
    <x v="530"/>
    <x v="352"/>
    <x v="343"/>
    <x v="1"/>
    <x v="455"/>
    <x v="114"/>
    <x v="144"/>
    <x v="144"/>
    <x v="39"/>
    <x v="4"/>
    <x v="1"/>
    <x v="87"/>
    <x v="198"/>
  </r>
  <r>
    <x v="1"/>
    <x v="0"/>
    <x v="1"/>
    <x v="11"/>
    <x v="10"/>
    <x v="10"/>
    <x v="14"/>
    <x v="34"/>
    <x v="39"/>
    <x v="149"/>
    <x v="143"/>
    <x v="95"/>
    <x v="95"/>
    <x v="0"/>
    <x v="2"/>
    <x v="558"/>
    <x v="474"/>
    <x v="58"/>
    <x v="626"/>
    <x v="299"/>
    <x v="316"/>
    <x v="1"/>
    <x v="372"/>
    <x v="423"/>
    <x v="477"/>
    <x v="477"/>
    <x v="39"/>
    <x v="4"/>
    <x v="1"/>
    <x v="87"/>
    <x v="198"/>
  </r>
  <r>
    <x v="1"/>
    <x v="0"/>
    <x v="1"/>
    <x v="11"/>
    <x v="10"/>
    <x v="10"/>
    <x v="14"/>
    <x v="37"/>
    <x v="39"/>
    <x v="162"/>
    <x v="150"/>
    <x v="99"/>
    <x v="100"/>
    <x v="0"/>
    <x v="2"/>
    <x v="518"/>
    <x v="555"/>
    <x v="82"/>
    <x v="504"/>
    <x v="153"/>
    <x v="168"/>
    <x v="1"/>
    <x v="390"/>
    <x v="423"/>
    <x v="477"/>
    <x v="477"/>
    <x v="39"/>
    <x v="4"/>
    <x v="1"/>
    <x v="87"/>
    <x v="198"/>
  </r>
  <r>
    <x v="1"/>
    <x v="0"/>
    <x v="1"/>
    <x v="11"/>
    <x v="10"/>
    <x v="10"/>
    <x v="14"/>
    <x v="26"/>
    <x v="39"/>
    <x v="108"/>
    <x v="106"/>
    <x v="63"/>
    <x v="60"/>
    <x v="1"/>
    <x v="4"/>
    <x v="359"/>
    <x v="493"/>
    <x v="331"/>
    <x v="413"/>
    <x v="240"/>
    <x v="177"/>
    <x v="2"/>
    <x v="466"/>
    <x v="423"/>
    <x v="477"/>
    <x v="477"/>
    <x v="39"/>
    <x v="4"/>
    <x v="1"/>
    <x v="87"/>
    <x v="198"/>
  </r>
  <r>
    <x v="1"/>
    <x v="0"/>
    <x v="0"/>
    <x v="17"/>
    <x v="0"/>
    <x v="16"/>
    <x v="20"/>
    <x v="2"/>
    <x v="18"/>
    <x v="108"/>
    <x v="108"/>
    <x v="70"/>
    <x v="69"/>
    <x v="1"/>
    <x v="1"/>
    <x v="489"/>
    <x v="587"/>
    <x v="535"/>
    <x v="566"/>
    <x v="539"/>
    <x v="529"/>
    <x v="1"/>
    <x v="371"/>
    <x v="150"/>
    <x v="182"/>
    <x v="182"/>
    <x v="39"/>
    <x v="4"/>
    <x v="1"/>
    <x v="87"/>
    <x v="198"/>
  </r>
  <r>
    <x v="1"/>
    <x v="0"/>
    <x v="1"/>
    <x v="11"/>
    <x v="10"/>
    <x v="10"/>
    <x v="14"/>
    <x v="23"/>
    <x v="39"/>
    <x v="103"/>
    <x v="97"/>
    <x v="52"/>
    <x v="52"/>
    <x v="0"/>
    <x v="3"/>
    <x v="333"/>
    <x v="389"/>
    <x v="332"/>
    <x v="417"/>
    <x v="49"/>
    <x v="46"/>
    <x v="0"/>
    <x v="330"/>
    <x v="423"/>
    <x v="477"/>
    <x v="477"/>
    <x v="39"/>
    <x v="4"/>
    <x v="1"/>
    <x v="87"/>
    <x v="198"/>
  </r>
  <r>
    <x v="1"/>
    <x v="0"/>
    <x v="0"/>
    <x v="19"/>
    <x v="5"/>
    <x v="18"/>
    <x v="22"/>
    <x v="9"/>
    <x v="25"/>
    <x v="110"/>
    <x v="108"/>
    <x v="78"/>
    <x v="75"/>
    <x v="1"/>
    <x v="1"/>
    <x v="582"/>
    <x v="656"/>
    <x v="831"/>
    <x v="692"/>
    <x v="658"/>
    <x v="633"/>
    <x v="0"/>
    <x v="412"/>
    <x v="385"/>
    <x v="440"/>
    <x v="440"/>
    <x v="39"/>
    <x v="4"/>
    <x v="1"/>
    <x v="87"/>
    <x v="198"/>
  </r>
  <r>
    <x v="1"/>
    <x v="0"/>
    <x v="1"/>
    <x v="11"/>
    <x v="10"/>
    <x v="10"/>
    <x v="14"/>
    <x v="21"/>
    <x v="39"/>
    <x v="107"/>
    <x v="104"/>
    <x v="62"/>
    <x v="62"/>
    <x v="0"/>
    <x v="3"/>
    <x v="358"/>
    <x v="452"/>
    <x v="277"/>
    <x v="416"/>
    <x v="228"/>
    <x v="273"/>
    <x v="0"/>
    <x v="360"/>
    <x v="423"/>
    <x v="477"/>
    <x v="477"/>
    <x v="39"/>
    <x v="4"/>
    <x v="1"/>
    <x v="87"/>
    <x v="198"/>
  </r>
  <r>
    <x v="1"/>
    <x v="0"/>
    <x v="1"/>
    <x v="11"/>
    <x v="10"/>
    <x v="10"/>
    <x v="14"/>
    <x v="2"/>
    <x v="39"/>
    <x v="109"/>
    <x v="107"/>
    <x v="68"/>
    <x v="66"/>
    <x v="0"/>
    <x v="3"/>
    <x v="251"/>
    <x v="553"/>
    <x v="390"/>
    <x v="240"/>
    <x v="417"/>
    <x v="416"/>
    <x v="1"/>
    <x v="372"/>
    <x v="98"/>
    <x v="128"/>
    <x v="128"/>
    <x v="39"/>
    <x v="4"/>
    <x v="1"/>
    <x v="87"/>
    <x v="198"/>
  </r>
  <r>
    <x v="1"/>
    <x v="0"/>
    <x v="1"/>
    <x v="11"/>
    <x v="10"/>
    <x v="10"/>
    <x v="14"/>
    <x v="20"/>
    <x v="39"/>
    <x v="113"/>
    <x v="114"/>
    <x v="67"/>
    <x v="66"/>
    <x v="0"/>
    <x v="3"/>
    <x v="383"/>
    <x v="480"/>
    <x v="254"/>
    <x v="429"/>
    <x v="252"/>
    <x v="275"/>
    <x v="0"/>
    <x v="345"/>
    <x v="423"/>
    <x v="477"/>
    <x v="477"/>
    <x v="39"/>
    <x v="4"/>
    <x v="1"/>
    <x v="87"/>
    <x v="198"/>
  </r>
  <r>
    <x v="1"/>
    <x v="0"/>
    <x v="1"/>
    <x v="11"/>
    <x v="10"/>
    <x v="10"/>
    <x v="14"/>
    <x v="1"/>
    <x v="39"/>
    <x v="111"/>
    <x v="109"/>
    <x v="59"/>
    <x v="57"/>
    <x v="1"/>
    <x v="4"/>
    <x v="419"/>
    <x v="156"/>
    <x v="126"/>
    <x v="506"/>
    <x v="67"/>
    <x v="40"/>
    <x v="1"/>
    <x v="383"/>
    <x v="97"/>
    <x v="127"/>
    <x v="127"/>
    <x v="39"/>
    <x v="4"/>
    <x v="1"/>
    <x v="87"/>
    <x v="198"/>
  </r>
  <r>
    <x v="1"/>
    <x v="0"/>
    <x v="0"/>
    <x v="25"/>
    <x v="6"/>
    <x v="24"/>
    <x v="28"/>
    <x v="13"/>
    <x v="30"/>
    <x v="111"/>
    <x v="114"/>
    <x v="60"/>
    <x v="62"/>
    <x v="1"/>
    <x v="1"/>
    <x v="385"/>
    <x v="404"/>
    <x v="246"/>
    <x v="458"/>
    <x v="93"/>
    <x v="174"/>
    <x v="0"/>
    <x v="392"/>
    <x v="423"/>
    <x v="477"/>
    <x v="477"/>
    <x v="39"/>
    <x v="4"/>
    <x v="1"/>
    <x v="87"/>
    <x v="65"/>
  </r>
  <r>
    <x v="1"/>
    <x v="0"/>
    <x v="0"/>
    <x v="18"/>
    <x v="7"/>
    <x v="17"/>
    <x v="21"/>
    <x v="10"/>
    <x v="27"/>
    <x v="112"/>
    <x v="105"/>
    <x v="69"/>
    <x v="63"/>
    <x v="1"/>
    <x v="3"/>
    <x v="378"/>
    <x v="602"/>
    <x v="720"/>
    <x v="415"/>
    <x v="369"/>
    <x v="220"/>
    <x v="2"/>
    <x v="522"/>
    <x v="403"/>
    <x v="458"/>
    <x v="458"/>
    <x v="39"/>
    <x v="4"/>
    <x v="1"/>
    <x v="87"/>
    <x v="198"/>
  </r>
  <r>
    <x v="1"/>
    <x v="0"/>
    <x v="0"/>
    <x v="26"/>
    <x v="0"/>
    <x v="25"/>
    <x v="29"/>
    <x v="9"/>
    <x v="36"/>
    <x v="115"/>
    <x v="118"/>
    <x v="80"/>
    <x v="76"/>
    <x v="1"/>
    <x v="1"/>
    <x v="591"/>
    <x v="616"/>
    <x v="479"/>
    <x v="696"/>
    <x v="655"/>
    <x v="624"/>
    <x v="0"/>
    <x v="410"/>
    <x v="423"/>
    <x v="477"/>
    <x v="477"/>
    <x v="39"/>
    <x v="4"/>
    <x v="1"/>
    <x v="70"/>
    <x v="80"/>
  </r>
  <r>
    <x v="1"/>
    <x v="0"/>
    <x v="1"/>
    <x v="11"/>
    <x v="10"/>
    <x v="10"/>
    <x v="14"/>
    <x v="33"/>
    <x v="39"/>
    <x v="81"/>
    <x v="77"/>
    <x v="49"/>
    <x v="47"/>
    <x v="0"/>
    <x v="4"/>
    <x v="272"/>
    <x v="448"/>
    <x v="525"/>
    <x v="354"/>
    <x v="444"/>
    <x v="402"/>
    <x v="0"/>
    <x v="350"/>
    <x v="423"/>
    <x v="477"/>
    <x v="477"/>
    <x v="39"/>
    <x v="4"/>
    <x v="1"/>
    <x v="87"/>
    <x v="198"/>
  </r>
  <r>
    <x v="1"/>
    <x v="0"/>
    <x v="1"/>
    <x v="11"/>
    <x v="10"/>
    <x v="10"/>
    <x v="14"/>
    <x v="32"/>
    <x v="39"/>
    <x v="82"/>
    <x v="76"/>
    <x v="49"/>
    <x v="48"/>
    <x v="0"/>
    <x v="4"/>
    <x v="265"/>
    <x v="83"/>
    <x v="144"/>
    <x v="344"/>
    <x v="415"/>
    <x v="420"/>
    <x v="1"/>
    <x v="366"/>
    <x v="423"/>
    <x v="477"/>
    <x v="477"/>
    <x v="39"/>
    <x v="4"/>
    <x v="1"/>
    <x v="87"/>
    <x v="198"/>
  </r>
  <r>
    <x v="1"/>
    <x v="0"/>
    <x v="1"/>
    <x v="11"/>
    <x v="10"/>
    <x v="10"/>
    <x v="14"/>
    <x v="12"/>
    <x v="39"/>
    <x v="116"/>
    <x v="113"/>
    <x v="68"/>
    <x v="65"/>
    <x v="1"/>
    <x v="2"/>
    <x v="424"/>
    <x v="502"/>
    <x v="263"/>
    <x v="479"/>
    <x v="212"/>
    <x v="167"/>
    <x v="1"/>
    <x v="365"/>
    <x v="108"/>
    <x v="138"/>
    <x v="138"/>
    <x v="39"/>
    <x v="4"/>
    <x v="1"/>
    <x v="87"/>
    <x v="198"/>
  </r>
  <r>
    <x v="1"/>
    <x v="0"/>
    <x v="1"/>
    <x v="11"/>
    <x v="10"/>
    <x v="10"/>
    <x v="14"/>
    <x v="24"/>
    <x v="39"/>
    <x v="90"/>
    <x v="88"/>
    <x v="50"/>
    <x v="49"/>
    <x v="0"/>
    <x v="4"/>
    <x v="241"/>
    <x v="513"/>
    <x v="651"/>
    <x v="291"/>
    <x v="243"/>
    <x v="208"/>
    <x v="1"/>
    <x v="409"/>
    <x v="423"/>
    <x v="477"/>
    <x v="477"/>
    <x v="39"/>
    <x v="4"/>
    <x v="1"/>
    <x v="87"/>
    <x v="198"/>
  </r>
  <r>
    <x v="1"/>
    <x v="0"/>
    <x v="1"/>
    <x v="11"/>
    <x v="10"/>
    <x v="10"/>
    <x v="14"/>
    <x v="13"/>
    <x v="39"/>
    <x v="116"/>
    <x v="111"/>
    <x v="66"/>
    <x v="63"/>
    <x v="1"/>
    <x v="2"/>
    <x v="603"/>
    <x v="446"/>
    <x v="226"/>
    <x v="778"/>
    <x v="154"/>
    <x v="104"/>
    <x v="0"/>
    <x v="4"/>
    <x v="109"/>
    <x v="139"/>
    <x v="139"/>
    <x v="39"/>
    <x v="4"/>
    <x v="1"/>
    <x v="87"/>
    <x v="198"/>
  </r>
  <r>
    <x v="1"/>
    <x v="0"/>
    <x v="0"/>
    <x v="26"/>
    <x v="0"/>
    <x v="25"/>
    <x v="29"/>
    <x v="5"/>
    <x v="36"/>
    <x v="117"/>
    <x v="117"/>
    <x v="74"/>
    <x v="73"/>
    <x v="1"/>
    <x v="1"/>
    <x v="513"/>
    <x v="575"/>
    <x v="376"/>
    <x v="606"/>
    <x v="347"/>
    <x v="372"/>
    <x v="0"/>
    <x v="227"/>
    <x v="423"/>
    <x v="477"/>
    <x v="477"/>
    <x v="39"/>
    <x v="4"/>
    <x v="1"/>
    <x v="53"/>
    <x v="95"/>
  </r>
  <r>
    <x v="1"/>
    <x v="0"/>
    <x v="1"/>
    <x v="11"/>
    <x v="10"/>
    <x v="10"/>
    <x v="14"/>
    <x v="10"/>
    <x v="39"/>
    <x v="118"/>
    <x v="118"/>
    <x v="72"/>
    <x v="68"/>
    <x v="1"/>
    <x v="4"/>
    <x v="269"/>
    <x v="421"/>
    <x v="167"/>
    <x v="249"/>
    <x v="265"/>
    <x v="171"/>
    <x v="2"/>
    <x v="525"/>
    <x v="106"/>
    <x v="136"/>
    <x v="136"/>
    <x v="39"/>
    <x v="4"/>
    <x v="1"/>
    <x v="87"/>
    <x v="198"/>
  </r>
  <r>
    <x v="1"/>
    <x v="0"/>
    <x v="1"/>
    <x v="11"/>
    <x v="10"/>
    <x v="10"/>
    <x v="14"/>
    <x v="6"/>
    <x v="39"/>
    <x v="119"/>
    <x v="119"/>
    <x v="76"/>
    <x v="74"/>
    <x v="1"/>
    <x v="4"/>
    <x v="278"/>
    <x v="520"/>
    <x v="210"/>
    <x v="243"/>
    <x v="337"/>
    <x v="333"/>
    <x v="1"/>
    <x v="450"/>
    <x v="102"/>
    <x v="132"/>
    <x v="132"/>
    <x v="39"/>
    <x v="4"/>
    <x v="1"/>
    <x v="87"/>
    <x v="198"/>
  </r>
  <r>
    <x v="1"/>
    <x v="0"/>
    <x v="0"/>
    <x v="26"/>
    <x v="0"/>
    <x v="25"/>
    <x v="29"/>
    <x v="18"/>
    <x v="36"/>
    <x v="121"/>
    <x v="122"/>
    <x v="94"/>
    <x v="80"/>
    <x v="1"/>
    <x v="1"/>
    <x v="586"/>
    <x v="648"/>
    <x v="439"/>
    <x v="670"/>
    <x v="683"/>
    <x v="567"/>
    <x v="0"/>
    <x v="379"/>
    <x v="423"/>
    <x v="477"/>
    <x v="477"/>
    <x v="39"/>
    <x v="4"/>
    <x v="1"/>
    <x v="75"/>
    <x v="89"/>
  </r>
  <r>
    <x v="1"/>
    <x v="0"/>
    <x v="1"/>
    <x v="11"/>
    <x v="10"/>
    <x v="10"/>
    <x v="14"/>
    <x v="38"/>
    <x v="39"/>
    <x v="123"/>
    <x v="123"/>
    <x v="73"/>
    <x v="72"/>
    <x v="0"/>
    <x v="4"/>
    <x v="400"/>
    <x v="491"/>
    <x v="207"/>
    <x v="423"/>
    <x v="137"/>
    <x v="136"/>
    <x v="1"/>
    <x v="382"/>
    <x v="423"/>
    <x v="477"/>
    <x v="477"/>
    <x v="39"/>
    <x v="4"/>
    <x v="1"/>
    <x v="87"/>
    <x v="198"/>
  </r>
  <r>
    <x v="1"/>
    <x v="0"/>
    <x v="0"/>
    <x v="25"/>
    <x v="6"/>
    <x v="24"/>
    <x v="28"/>
    <x v="5"/>
    <x v="30"/>
    <x v="122"/>
    <x v="124"/>
    <x v="75"/>
    <x v="74"/>
    <x v="1"/>
    <x v="1"/>
    <x v="352"/>
    <x v="534"/>
    <x v="240"/>
    <x v="353"/>
    <x v="236"/>
    <x v="253"/>
    <x v="1"/>
    <x v="497"/>
    <x v="423"/>
    <x v="477"/>
    <x v="477"/>
    <x v="39"/>
    <x v="4"/>
    <x v="1"/>
    <x v="87"/>
    <x v="75"/>
  </r>
  <r>
    <x v="1"/>
    <x v="0"/>
    <x v="0"/>
    <x v="19"/>
    <x v="5"/>
    <x v="18"/>
    <x v="22"/>
    <x v="4"/>
    <x v="25"/>
    <x v="124"/>
    <x v="125"/>
    <x v="83"/>
    <x v="81"/>
    <x v="1"/>
    <x v="1"/>
    <x v="578"/>
    <x v="636"/>
    <x v="590"/>
    <x v="681"/>
    <x v="554"/>
    <x v="541"/>
    <x v="0"/>
    <x v="405"/>
    <x v="380"/>
    <x v="435"/>
    <x v="435"/>
    <x v="39"/>
    <x v="4"/>
    <x v="1"/>
    <x v="87"/>
    <x v="198"/>
  </r>
  <r>
    <x v="1"/>
    <x v="0"/>
    <x v="1"/>
    <x v="11"/>
    <x v="10"/>
    <x v="10"/>
    <x v="14"/>
    <x v="40"/>
    <x v="39"/>
    <x v="255"/>
    <x v="250"/>
    <x v="42"/>
    <x v="210"/>
    <x v="3"/>
    <x v="5"/>
    <x v="684"/>
    <x v="755"/>
    <x v="0"/>
    <x v="0"/>
    <x v="729"/>
    <x v="708"/>
    <x v="4"/>
    <x v="581"/>
    <x v="423"/>
    <x v="477"/>
    <x v="477"/>
    <x v="39"/>
    <x v="4"/>
    <x v="1"/>
    <x v="87"/>
    <x v="198"/>
  </r>
  <r>
    <x v="1"/>
    <x v="0"/>
    <x v="1"/>
    <x v="11"/>
    <x v="10"/>
    <x v="10"/>
    <x v="14"/>
    <x v="41"/>
    <x v="39"/>
    <x v="255"/>
    <x v="250"/>
    <x v="59"/>
    <x v="210"/>
    <x v="3"/>
    <x v="5"/>
    <x v="684"/>
    <x v="755"/>
    <x v="0"/>
    <x v="0"/>
    <x v="729"/>
    <x v="708"/>
    <x v="4"/>
    <x v="581"/>
    <x v="423"/>
    <x v="477"/>
    <x v="477"/>
    <x v="39"/>
    <x v="4"/>
    <x v="1"/>
    <x v="87"/>
    <x v="198"/>
  </r>
  <r>
    <x v="1"/>
    <x v="0"/>
    <x v="1"/>
    <x v="11"/>
    <x v="10"/>
    <x v="10"/>
    <x v="14"/>
    <x v="42"/>
    <x v="39"/>
    <x v="255"/>
    <x v="250"/>
    <x v="63"/>
    <x v="210"/>
    <x v="3"/>
    <x v="5"/>
    <x v="684"/>
    <x v="755"/>
    <x v="0"/>
    <x v="0"/>
    <x v="729"/>
    <x v="708"/>
    <x v="4"/>
    <x v="581"/>
    <x v="423"/>
    <x v="477"/>
    <x v="477"/>
    <x v="39"/>
    <x v="4"/>
    <x v="1"/>
    <x v="87"/>
    <x v="198"/>
  </r>
  <r>
    <x v="1"/>
    <x v="0"/>
    <x v="1"/>
    <x v="11"/>
    <x v="10"/>
    <x v="10"/>
    <x v="14"/>
    <x v="43"/>
    <x v="39"/>
    <x v="255"/>
    <x v="250"/>
    <x v="85"/>
    <x v="210"/>
    <x v="3"/>
    <x v="5"/>
    <x v="684"/>
    <x v="755"/>
    <x v="0"/>
    <x v="0"/>
    <x v="729"/>
    <x v="708"/>
    <x v="4"/>
    <x v="581"/>
    <x v="423"/>
    <x v="477"/>
    <x v="477"/>
    <x v="39"/>
    <x v="4"/>
    <x v="1"/>
    <x v="87"/>
    <x v="198"/>
  </r>
  <r>
    <x v="1"/>
    <x v="0"/>
    <x v="1"/>
    <x v="11"/>
    <x v="10"/>
    <x v="10"/>
    <x v="14"/>
    <x v="44"/>
    <x v="39"/>
    <x v="255"/>
    <x v="250"/>
    <x v="53"/>
    <x v="210"/>
    <x v="3"/>
    <x v="5"/>
    <x v="684"/>
    <x v="755"/>
    <x v="0"/>
    <x v="0"/>
    <x v="729"/>
    <x v="708"/>
    <x v="4"/>
    <x v="581"/>
    <x v="423"/>
    <x v="477"/>
    <x v="477"/>
    <x v="39"/>
    <x v="4"/>
    <x v="1"/>
    <x v="87"/>
    <x v="198"/>
  </r>
  <r>
    <x v="1"/>
    <x v="0"/>
    <x v="1"/>
    <x v="11"/>
    <x v="10"/>
    <x v="10"/>
    <x v="14"/>
    <x v="45"/>
    <x v="39"/>
    <x v="255"/>
    <x v="250"/>
    <x v="49"/>
    <x v="210"/>
    <x v="3"/>
    <x v="5"/>
    <x v="684"/>
    <x v="755"/>
    <x v="0"/>
    <x v="0"/>
    <x v="729"/>
    <x v="708"/>
    <x v="4"/>
    <x v="581"/>
    <x v="423"/>
    <x v="477"/>
    <x v="477"/>
    <x v="39"/>
    <x v="4"/>
    <x v="1"/>
    <x v="87"/>
    <x v="198"/>
  </r>
  <r>
    <x v="1"/>
    <x v="0"/>
    <x v="1"/>
    <x v="11"/>
    <x v="10"/>
    <x v="10"/>
    <x v="14"/>
    <x v="46"/>
    <x v="39"/>
    <x v="255"/>
    <x v="250"/>
    <x v="47"/>
    <x v="210"/>
    <x v="3"/>
    <x v="5"/>
    <x v="684"/>
    <x v="755"/>
    <x v="0"/>
    <x v="0"/>
    <x v="729"/>
    <x v="708"/>
    <x v="4"/>
    <x v="581"/>
    <x v="423"/>
    <x v="477"/>
    <x v="477"/>
    <x v="39"/>
    <x v="4"/>
    <x v="1"/>
    <x v="87"/>
    <x v="198"/>
  </r>
  <r>
    <x v="1"/>
    <x v="0"/>
    <x v="1"/>
    <x v="11"/>
    <x v="10"/>
    <x v="10"/>
    <x v="14"/>
    <x v="47"/>
    <x v="39"/>
    <x v="255"/>
    <x v="250"/>
    <x v="50"/>
    <x v="210"/>
    <x v="3"/>
    <x v="5"/>
    <x v="684"/>
    <x v="755"/>
    <x v="0"/>
    <x v="0"/>
    <x v="729"/>
    <x v="708"/>
    <x v="4"/>
    <x v="581"/>
    <x v="423"/>
    <x v="477"/>
    <x v="477"/>
    <x v="39"/>
    <x v="4"/>
    <x v="1"/>
    <x v="87"/>
    <x v="198"/>
  </r>
  <r>
    <x v="1"/>
    <x v="0"/>
    <x v="1"/>
    <x v="12"/>
    <x v="9"/>
    <x v="11"/>
    <x v="15"/>
    <x v="0"/>
    <x v="7"/>
    <x v="248"/>
    <x v="245"/>
    <x v="209"/>
    <x v="204"/>
    <x v="0"/>
    <x v="2"/>
    <x v="648"/>
    <x v="743"/>
    <x v="23"/>
    <x v="547"/>
    <x v="681"/>
    <x v="642"/>
    <x v="2"/>
    <x v="580"/>
    <x v="95"/>
    <x v="125"/>
    <x v="125"/>
    <x v="39"/>
    <x v="4"/>
    <x v="1"/>
    <x v="87"/>
    <x v="198"/>
  </r>
  <r>
    <x v="1"/>
    <x v="0"/>
    <x v="0"/>
    <x v="13"/>
    <x v="9"/>
    <x v="12"/>
    <x v="16"/>
    <x v="8"/>
    <x v="19"/>
    <x v="4"/>
    <x v="4"/>
    <x v="1"/>
    <x v="1"/>
    <x v="2"/>
    <x v="0"/>
    <x v="4"/>
    <x v="5"/>
    <x v="273"/>
    <x v="6"/>
    <x v="309"/>
    <x v="315"/>
    <x v="0"/>
    <x v="581"/>
    <x v="126"/>
    <x v="158"/>
    <x v="158"/>
    <x v="39"/>
    <x v="4"/>
    <x v="1"/>
    <x v="87"/>
    <x v="198"/>
  </r>
  <r>
    <x v="1"/>
    <x v="0"/>
    <x v="0"/>
    <x v="13"/>
    <x v="9"/>
    <x v="12"/>
    <x v="16"/>
    <x v="9"/>
    <x v="19"/>
    <x v="9"/>
    <x v="9"/>
    <x v="7"/>
    <x v="6"/>
    <x v="2"/>
    <x v="0"/>
    <x v="8"/>
    <x v="6"/>
    <x v="151"/>
    <x v="13"/>
    <x v="615"/>
    <x v="593"/>
    <x v="0"/>
    <x v="581"/>
    <x v="127"/>
    <x v="159"/>
    <x v="159"/>
    <x v="39"/>
    <x v="4"/>
    <x v="1"/>
    <x v="87"/>
    <x v="198"/>
  </r>
  <r>
    <x v="1"/>
    <x v="0"/>
    <x v="0"/>
    <x v="13"/>
    <x v="9"/>
    <x v="12"/>
    <x v="16"/>
    <x v="4"/>
    <x v="19"/>
    <x v="15"/>
    <x v="14"/>
    <x v="10"/>
    <x v="11"/>
    <x v="0"/>
    <x v="0"/>
    <x v="14"/>
    <x v="23"/>
    <x v="538"/>
    <x v="23"/>
    <x v="622"/>
    <x v="640"/>
    <x v="0"/>
    <x v="581"/>
    <x v="123"/>
    <x v="154"/>
    <x v="154"/>
    <x v="39"/>
    <x v="4"/>
    <x v="1"/>
    <x v="87"/>
    <x v="198"/>
  </r>
  <r>
    <x v="1"/>
    <x v="0"/>
    <x v="0"/>
    <x v="13"/>
    <x v="9"/>
    <x v="12"/>
    <x v="16"/>
    <x v="6"/>
    <x v="19"/>
    <x v="81"/>
    <x v="85"/>
    <x v="50"/>
    <x v="51"/>
    <x v="0"/>
    <x v="0"/>
    <x v="56"/>
    <x v="52"/>
    <x v="84"/>
    <x v="96"/>
    <x v="525"/>
    <x v="553"/>
    <x v="1"/>
    <x v="581"/>
    <x v="124"/>
    <x v="156"/>
    <x v="156"/>
    <x v="39"/>
    <x v="4"/>
    <x v="1"/>
    <x v="87"/>
    <x v="198"/>
  </r>
  <r>
    <x v="1"/>
    <x v="0"/>
    <x v="0"/>
    <x v="13"/>
    <x v="9"/>
    <x v="12"/>
    <x v="16"/>
    <x v="7"/>
    <x v="19"/>
    <x v="81"/>
    <x v="73"/>
    <x v="35"/>
    <x v="34"/>
    <x v="0"/>
    <x v="0"/>
    <x v="86"/>
    <x v="25"/>
    <x v="66"/>
    <x v="135"/>
    <x v="12"/>
    <x v="9"/>
    <x v="2"/>
    <x v="581"/>
    <x v="125"/>
    <x v="157"/>
    <x v="157"/>
    <x v="39"/>
    <x v="4"/>
    <x v="1"/>
    <x v="87"/>
    <x v="198"/>
  </r>
  <r>
    <x v="1"/>
    <x v="0"/>
    <x v="0"/>
    <x v="13"/>
    <x v="9"/>
    <x v="12"/>
    <x v="16"/>
    <x v="5"/>
    <x v="19"/>
    <x v="83"/>
    <x v="80"/>
    <x v="49"/>
    <x v="48"/>
    <x v="0"/>
    <x v="0"/>
    <x v="54"/>
    <x v="302"/>
    <x v="294"/>
    <x v="94"/>
    <x v="384"/>
    <x v="393"/>
    <x v="1"/>
    <x v="581"/>
    <x v="422"/>
    <x v="155"/>
    <x v="155"/>
    <x v="39"/>
    <x v="4"/>
    <x v="1"/>
    <x v="87"/>
    <x v="198"/>
  </r>
  <r>
    <x v="1"/>
    <x v="0"/>
    <x v="0"/>
    <x v="13"/>
    <x v="9"/>
    <x v="12"/>
    <x v="16"/>
    <x v="2"/>
    <x v="19"/>
    <x v="101"/>
    <x v="103"/>
    <x v="59"/>
    <x v="58"/>
    <x v="0"/>
    <x v="0"/>
    <x v="173"/>
    <x v="124"/>
    <x v="107"/>
    <x v="189"/>
    <x v="280"/>
    <x v="281"/>
    <x v="1"/>
    <x v="581"/>
    <x v="121"/>
    <x v="152"/>
    <x v="152"/>
    <x v="39"/>
    <x v="4"/>
    <x v="1"/>
    <x v="87"/>
    <x v="198"/>
  </r>
  <r>
    <x v="1"/>
    <x v="0"/>
    <x v="0"/>
    <x v="13"/>
    <x v="9"/>
    <x v="12"/>
    <x v="16"/>
    <x v="1"/>
    <x v="19"/>
    <x v="137"/>
    <x v="142"/>
    <x v="87"/>
    <x v="88"/>
    <x v="0"/>
    <x v="0"/>
    <x v="114"/>
    <x v="235"/>
    <x v="30"/>
    <x v="109"/>
    <x v="324"/>
    <x v="428"/>
    <x v="0"/>
    <x v="581"/>
    <x v="120"/>
    <x v="151"/>
    <x v="151"/>
    <x v="39"/>
    <x v="4"/>
    <x v="1"/>
    <x v="87"/>
    <x v="198"/>
  </r>
  <r>
    <x v="1"/>
    <x v="0"/>
    <x v="0"/>
    <x v="13"/>
    <x v="9"/>
    <x v="12"/>
    <x v="16"/>
    <x v="0"/>
    <x v="19"/>
    <x v="139"/>
    <x v="136"/>
    <x v="88"/>
    <x v="86"/>
    <x v="0"/>
    <x v="0"/>
    <x v="246"/>
    <x v="559"/>
    <x v="159"/>
    <x v="173"/>
    <x v="310"/>
    <x v="321"/>
    <x v="2"/>
    <x v="581"/>
    <x v="422"/>
    <x v="150"/>
    <x v="150"/>
    <x v="39"/>
    <x v="4"/>
    <x v="1"/>
    <x v="87"/>
    <x v="198"/>
  </r>
  <r>
    <x v="1"/>
    <x v="0"/>
    <x v="0"/>
    <x v="13"/>
    <x v="9"/>
    <x v="12"/>
    <x v="16"/>
    <x v="3"/>
    <x v="19"/>
    <x v="156"/>
    <x v="154"/>
    <x v="103"/>
    <x v="99"/>
    <x v="0"/>
    <x v="0"/>
    <x v="214"/>
    <x v="593"/>
    <x v="119"/>
    <x v="131"/>
    <x v="453"/>
    <x v="304"/>
    <x v="2"/>
    <x v="581"/>
    <x v="122"/>
    <x v="153"/>
    <x v="153"/>
    <x v="39"/>
    <x v="4"/>
    <x v="1"/>
    <x v="87"/>
    <x v="198"/>
  </r>
  <r>
    <x v="1"/>
    <x v="0"/>
    <x v="0"/>
    <x v="26"/>
    <x v="0"/>
    <x v="25"/>
    <x v="29"/>
    <x v="1"/>
    <x v="36"/>
    <x v="124"/>
    <x v="123"/>
    <x v="84"/>
    <x v="81"/>
    <x v="1"/>
    <x v="1"/>
    <x v="599"/>
    <x v="444"/>
    <x v="90"/>
    <x v="713"/>
    <x v="585"/>
    <x v="541"/>
    <x v="0"/>
    <x v="252"/>
    <x v="423"/>
    <x v="477"/>
    <x v="477"/>
    <x v="39"/>
    <x v="4"/>
    <x v="1"/>
    <x v="66"/>
    <x v="90"/>
  </r>
  <r>
    <x v="1"/>
    <x v="0"/>
    <x v="0"/>
    <x v="14"/>
    <x v="8"/>
    <x v="13"/>
    <x v="17"/>
    <x v="15"/>
    <x v="8"/>
    <x v="1"/>
    <x v="1"/>
    <x v="2"/>
    <x v="2"/>
    <x v="0"/>
    <x v="0"/>
    <x v="9"/>
    <x v="10"/>
    <x v="462"/>
    <x v="17"/>
    <x v="559"/>
    <x v="557"/>
    <x v="0"/>
    <x v="1"/>
    <x v="143"/>
    <x v="175"/>
    <x v="175"/>
    <x v="37"/>
    <x v="4"/>
    <x v="1"/>
    <x v="87"/>
    <x v="198"/>
  </r>
  <r>
    <x v="1"/>
    <x v="0"/>
    <x v="0"/>
    <x v="14"/>
    <x v="8"/>
    <x v="13"/>
    <x v="17"/>
    <x v="16"/>
    <x v="8"/>
    <x v="3"/>
    <x v="4"/>
    <x v="3"/>
    <x v="4"/>
    <x v="0"/>
    <x v="0"/>
    <x v="5"/>
    <x v="12"/>
    <x v="488"/>
    <x v="7"/>
    <x v="544"/>
    <x v="606"/>
    <x v="1"/>
    <x v="25"/>
    <x v="144"/>
    <x v="176"/>
    <x v="176"/>
    <x v="39"/>
    <x v="4"/>
    <x v="1"/>
    <x v="87"/>
    <x v="198"/>
  </r>
  <r>
    <x v="1"/>
    <x v="0"/>
    <x v="0"/>
    <x v="14"/>
    <x v="8"/>
    <x v="13"/>
    <x v="17"/>
    <x v="3"/>
    <x v="8"/>
    <x v="5"/>
    <x v="5"/>
    <x v="3"/>
    <x v="3"/>
    <x v="0"/>
    <x v="0"/>
    <x v="6"/>
    <x v="8"/>
    <x v="370"/>
    <x v="11"/>
    <x v="479"/>
    <x v="495"/>
    <x v="0"/>
    <x v="14"/>
    <x v="131"/>
    <x v="163"/>
    <x v="163"/>
    <x v="39"/>
    <x v="4"/>
    <x v="1"/>
    <x v="87"/>
    <x v="198"/>
  </r>
  <r>
    <x v="1"/>
    <x v="0"/>
    <x v="0"/>
    <x v="14"/>
    <x v="8"/>
    <x v="13"/>
    <x v="17"/>
    <x v="18"/>
    <x v="8"/>
    <x v="6"/>
    <x v="7"/>
    <x v="1"/>
    <x v="1"/>
    <x v="0"/>
    <x v="0"/>
    <x v="5"/>
    <x v="9"/>
    <x v="520"/>
    <x v="8"/>
    <x v="191"/>
    <x v="201"/>
    <x v="0"/>
    <x v="9"/>
    <x v="146"/>
    <x v="178"/>
    <x v="178"/>
    <x v="39"/>
    <x v="4"/>
    <x v="1"/>
    <x v="87"/>
    <x v="198"/>
  </r>
  <r>
    <x v="1"/>
    <x v="0"/>
    <x v="0"/>
    <x v="14"/>
    <x v="8"/>
    <x v="13"/>
    <x v="17"/>
    <x v="17"/>
    <x v="8"/>
    <x v="7"/>
    <x v="8"/>
    <x v="4"/>
    <x v="5"/>
    <x v="0"/>
    <x v="0"/>
    <x v="7"/>
    <x v="7"/>
    <x v="289"/>
    <x v="12"/>
    <x v="459"/>
    <x v="566"/>
    <x v="0"/>
    <x v="12"/>
    <x v="145"/>
    <x v="177"/>
    <x v="177"/>
    <x v="39"/>
    <x v="4"/>
    <x v="1"/>
    <x v="87"/>
    <x v="198"/>
  </r>
  <r>
    <x v="1"/>
    <x v="0"/>
    <x v="0"/>
    <x v="14"/>
    <x v="8"/>
    <x v="13"/>
    <x v="17"/>
    <x v="6"/>
    <x v="8"/>
    <x v="11"/>
    <x v="7"/>
    <x v="3"/>
    <x v="3"/>
    <x v="0"/>
    <x v="0"/>
    <x v="0"/>
    <x v="14"/>
    <x v="751"/>
    <x v="1"/>
    <x v="148"/>
    <x v="157"/>
    <x v="0"/>
    <x v="7"/>
    <x v="134"/>
    <x v="166"/>
    <x v="166"/>
    <x v="39"/>
    <x v="4"/>
    <x v="1"/>
    <x v="87"/>
    <x v="198"/>
  </r>
  <r>
    <x v="1"/>
    <x v="0"/>
    <x v="0"/>
    <x v="14"/>
    <x v="8"/>
    <x v="13"/>
    <x v="17"/>
    <x v="8"/>
    <x v="8"/>
    <x v="12"/>
    <x v="10"/>
    <x v="5"/>
    <x v="4"/>
    <x v="0"/>
    <x v="0"/>
    <x v="3"/>
    <x v="13"/>
    <x v="476"/>
    <x v="5"/>
    <x v="292"/>
    <x v="228"/>
    <x v="0"/>
    <x v="15"/>
    <x v="136"/>
    <x v="168"/>
    <x v="168"/>
    <x v="39"/>
    <x v="4"/>
    <x v="1"/>
    <x v="87"/>
    <x v="198"/>
  </r>
  <r>
    <x v="1"/>
    <x v="0"/>
    <x v="2"/>
    <x v="31"/>
    <x v="9"/>
    <x v="30"/>
    <x v="34"/>
    <x v="5"/>
    <x v="29"/>
    <x v="125"/>
    <x v="125"/>
    <x v="82"/>
    <x v="78"/>
    <x v="1"/>
    <x v="1"/>
    <x v="96"/>
    <x v="547"/>
    <x v="182"/>
    <x v="106"/>
    <x v="486"/>
    <x v="418"/>
    <x v="4"/>
    <x v="581"/>
    <x v="423"/>
    <x v="477"/>
    <x v="477"/>
    <x v="39"/>
    <x v="4"/>
    <x v="1"/>
    <x v="7"/>
    <x v="143"/>
  </r>
  <r>
    <x v="1"/>
    <x v="0"/>
    <x v="1"/>
    <x v="11"/>
    <x v="10"/>
    <x v="10"/>
    <x v="14"/>
    <x v="27"/>
    <x v="39"/>
    <x v="126"/>
    <x v="122"/>
    <x v="74"/>
    <x v="70"/>
    <x v="1"/>
    <x v="3"/>
    <x v="548"/>
    <x v="482"/>
    <x v="195"/>
    <x v="671"/>
    <x v="87"/>
    <x v="33"/>
    <x v="2"/>
    <x v="494"/>
    <x v="423"/>
    <x v="477"/>
    <x v="477"/>
    <x v="39"/>
    <x v="4"/>
    <x v="1"/>
    <x v="87"/>
    <x v="198"/>
  </r>
  <r>
    <x v="1"/>
    <x v="0"/>
    <x v="0"/>
    <x v="22"/>
    <x v="1"/>
    <x v="21"/>
    <x v="25"/>
    <x v="22"/>
    <x v="38"/>
    <x v="126"/>
    <x v="121"/>
    <x v="83"/>
    <x v="80"/>
    <x v="1"/>
    <x v="4"/>
    <x v="234"/>
    <x v="609"/>
    <x v="356"/>
    <x v="176"/>
    <x v="514"/>
    <x v="453"/>
    <x v="0"/>
    <x v="344"/>
    <x v="199"/>
    <x v="233"/>
    <x v="233"/>
    <x v="39"/>
    <x v="4"/>
    <x v="1"/>
    <x v="87"/>
    <x v="46"/>
  </r>
  <r>
    <x v="1"/>
    <x v="0"/>
    <x v="0"/>
    <x v="22"/>
    <x v="1"/>
    <x v="21"/>
    <x v="25"/>
    <x v="26"/>
    <x v="38"/>
    <x v="126"/>
    <x v="122"/>
    <x v="75"/>
    <x v="74"/>
    <x v="1"/>
    <x v="4"/>
    <x v="130"/>
    <x v="358"/>
    <x v="113"/>
    <x v="129"/>
    <x v="131"/>
    <x v="137"/>
    <x v="0"/>
    <x v="378"/>
    <x v="203"/>
    <x v="237"/>
    <x v="237"/>
    <x v="39"/>
    <x v="4"/>
    <x v="1"/>
    <x v="87"/>
    <x v="50"/>
  </r>
  <r>
    <x v="1"/>
    <x v="0"/>
    <x v="0"/>
    <x v="14"/>
    <x v="8"/>
    <x v="13"/>
    <x v="17"/>
    <x v="2"/>
    <x v="8"/>
    <x v="31"/>
    <x v="32"/>
    <x v="14"/>
    <x v="14"/>
    <x v="0"/>
    <x v="0"/>
    <x v="1"/>
    <x v="26"/>
    <x v="336"/>
    <x v="2"/>
    <x v="125"/>
    <x v="158"/>
    <x v="0"/>
    <x v="20"/>
    <x v="130"/>
    <x v="162"/>
    <x v="162"/>
    <x v="39"/>
    <x v="4"/>
    <x v="1"/>
    <x v="87"/>
    <x v="198"/>
  </r>
  <r>
    <x v="1"/>
    <x v="0"/>
    <x v="0"/>
    <x v="16"/>
    <x v="0"/>
    <x v="15"/>
    <x v="19"/>
    <x v="0"/>
    <x v="3"/>
    <x v="129"/>
    <x v="128"/>
    <x v="82"/>
    <x v="81"/>
    <x v="1"/>
    <x v="1"/>
    <x v="421"/>
    <x v="668"/>
    <x v="832"/>
    <x v="411"/>
    <x v="357"/>
    <x v="415"/>
    <x v="0"/>
    <x v="367"/>
    <x v="116"/>
    <x v="146"/>
    <x v="146"/>
    <x v="39"/>
    <x v="4"/>
    <x v="1"/>
    <x v="87"/>
    <x v="198"/>
  </r>
  <r>
    <x v="1"/>
    <x v="0"/>
    <x v="0"/>
    <x v="28"/>
    <x v="4"/>
    <x v="27"/>
    <x v="31"/>
    <x v="0"/>
    <x v="28"/>
    <x v="129"/>
    <x v="125"/>
    <x v="91"/>
    <x v="87"/>
    <x v="1"/>
    <x v="2"/>
    <x v="633"/>
    <x v="677"/>
    <x v="815"/>
    <x v="817"/>
    <x v="631"/>
    <x v="592"/>
    <x v="4"/>
    <x v="581"/>
    <x v="423"/>
    <x v="477"/>
    <x v="477"/>
    <x v="39"/>
    <x v="4"/>
    <x v="1"/>
    <x v="58"/>
    <x v="99"/>
  </r>
  <r>
    <x v="1"/>
    <x v="0"/>
    <x v="2"/>
    <x v="31"/>
    <x v="9"/>
    <x v="30"/>
    <x v="34"/>
    <x v="12"/>
    <x v="29"/>
    <x v="131"/>
    <x v="129"/>
    <x v="86"/>
    <x v="83"/>
    <x v="1"/>
    <x v="1"/>
    <x v="165"/>
    <x v="541"/>
    <x v="150"/>
    <x v="136"/>
    <x v="475"/>
    <x v="477"/>
    <x v="4"/>
    <x v="581"/>
    <x v="423"/>
    <x v="477"/>
    <x v="477"/>
    <x v="39"/>
    <x v="4"/>
    <x v="1"/>
    <x v="37"/>
    <x v="135"/>
  </r>
  <r>
    <x v="1"/>
    <x v="0"/>
    <x v="0"/>
    <x v="25"/>
    <x v="6"/>
    <x v="24"/>
    <x v="28"/>
    <x v="4"/>
    <x v="30"/>
    <x v="132"/>
    <x v="128"/>
    <x v="80"/>
    <x v="81"/>
    <x v="1"/>
    <x v="1"/>
    <x v="402"/>
    <x v="462"/>
    <x v="121"/>
    <x v="384"/>
    <x v="209"/>
    <x v="313"/>
    <x v="0"/>
    <x v="300"/>
    <x v="423"/>
    <x v="477"/>
    <x v="477"/>
    <x v="39"/>
    <x v="4"/>
    <x v="1"/>
    <x v="87"/>
    <x v="74"/>
  </r>
  <r>
    <x v="1"/>
    <x v="0"/>
    <x v="0"/>
    <x v="22"/>
    <x v="1"/>
    <x v="21"/>
    <x v="25"/>
    <x v="13"/>
    <x v="38"/>
    <x v="133"/>
    <x v="125"/>
    <x v="82"/>
    <x v="81"/>
    <x v="1"/>
    <x v="4"/>
    <x v="184"/>
    <x v="562"/>
    <x v="204"/>
    <x v="149"/>
    <x v="237"/>
    <x v="284"/>
    <x v="0"/>
    <x v="359"/>
    <x v="190"/>
    <x v="224"/>
    <x v="224"/>
    <x v="39"/>
    <x v="4"/>
    <x v="1"/>
    <x v="87"/>
    <x v="36"/>
  </r>
  <r>
    <x v="1"/>
    <x v="0"/>
    <x v="2"/>
    <x v="31"/>
    <x v="9"/>
    <x v="30"/>
    <x v="34"/>
    <x v="6"/>
    <x v="29"/>
    <x v="133"/>
    <x v="134"/>
    <x v="84"/>
    <x v="83"/>
    <x v="1"/>
    <x v="1"/>
    <x v="132"/>
    <x v="364"/>
    <x v="64"/>
    <x v="119"/>
    <x v="341"/>
    <x v="408"/>
    <x v="4"/>
    <x v="581"/>
    <x v="423"/>
    <x v="477"/>
    <x v="477"/>
    <x v="39"/>
    <x v="4"/>
    <x v="1"/>
    <x v="19"/>
    <x v="144"/>
  </r>
  <r>
    <x v="1"/>
    <x v="0"/>
    <x v="2"/>
    <x v="31"/>
    <x v="9"/>
    <x v="30"/>
    <x v="34"/>
    <x v="10"/>
    <x v="29"/>
    <x v="134"/>
    <x v="135"/>
    <x v="87"/>
    <x v="85"/>
    <x v="1"/>
    <x v="1"/>
    <x v="160"/>
    <x v="552"/>
    <x v="157"/>
    <x v="130"/>
    <x v="427"/>
    <x v="445"/>
    <x v="4"/>
    <x v="581"/>
    <x v="423"/>
    <x v="477"/>
    <x v="477"/>
    <x v="39"/>
    <x v="4"/>
    <x v="1"/>
    <x v="20"/>
    <x v="133"/>
  </r>
  <r>
    <x v="1"/>
    <x v="0"/>
    <x v="0"/>
    <x v="15"/>
    <x v="3"/>
    <x v="14"/>
    <x v="18"/>
    <x v="1"/>
    <x v="15"/>
    <x v="173"/>
    <x v="165"/>
    <x v="117"/>
    <x v="115"/>
    <x v="0"/>
    <x v="4"/>
    <x v="72"/>
    <x v="664"/>
    <x v="215"/>
    <x v="57"/>
    <x v="466"/>
    <x v="407"/>
    <x v="0"/>
    <x v="449"/>
    <x v="291"/>
    <x v="346"/>
    <x v="349"/>
    <x v="39"/>
    <x v="4"/>
    <x v="1"/>
    <x v="87"/>
    <x v="198"/>
  </r>
  <r>
    <x v="1"/>
    <x v="0"/>
    <x v="0"/>
    <x v="15"/>
    <x v="3"/>
    <x v="14"/>
    <x v="18"/>
    <x v="4"/>
    <x v="15"/>
    <x v="178"/>
    <x v="170"/>
    <x v="117"/>
    <x v="116"/>
    <x v="0"/>
    <x v="4"/>
    <x v="81"/>
    <x v="619"/>
    <x v="91"/>
    <x v="68"/>
    <x v="327"/>
    <x v="317"/>
    <x v="0"/>
    <x v="402"/>
    <x v="294"/>
    <x v="349"/>
    <x v="347"/>
    <x v="39"/>
    <x v="4"/>
    <x v="1"/>
    <x v="87"/>
    <x v="198"/>
  </r>
  <r>
    <x v="1"/>
    <x v="0"/>
    <x v="1"/>
    <x v="8"/>
    <x v="5"/>
    <x v="7"/>
    <x v="9"/>
    <x v="13"/>
    <x v="26"/>
    <x v="136"/>
    <x v="137"/>
    <x v="95"/>
    <x v="93"/>
    <x v="1"/>
    <x v="2"/>
    <x v="607"/>
    <x v="630"/>
    <x v="278"/>
    <x v="720"/>
    <x v="625"/>
    <x v="589"/>
    <x v="0"/>
    <x v="387"/>
    <x v="173"/>
    <x v="206"/>
    <x v="206"/>
    <x v="39"/>
    <x v="4"/>
    <x v="1"/>
    <x v="87"/>
    <x v="198"/>
  </r>
  <r>
    <x v="1"/>
    <x v="0"/>
    <x v="2"/>
    <x v="31"/>
    <x v="9"/>
    <x v="30"/>
    <x v="34"/>
    <x v="1"/>
    <x v="29"/>
    <x v="136"/>
    <x v="132"/>
    <x v="91"/>
    <x v="91"/>
    <x v="1"/>
    <x v="1"/>
    <x v="157"/>
    <x v="584"/>
    <x v="185"/>
    <x v="125"/>
    <x v="506"/>
    <x v="520"/>
    <x v="4"/>
    <x v="581"/>
    <x v="423"/>
    <x v="477"/>
    <x v="477"/>
    <x v="39"/>
    <x v="4"/>
    <x v="1"/>
    <x v="24"/>
    <x v="139"/>
  </r>
  <r>
    <x v="1"/>
    <x v="0"/>
    <x v="0"/>
    <x v="15"/>
    <x v="3"/>
    <x v="14"/>
    <x v="18"/>
    <x v="3"/>
    <x v="15"/>
    <x v="214"/>
    <x v="212"/>
    <x v="168"/>
    <x v="158"/>
    <x v="0"/>
    <x v="4"/>
    <x v="500"/>
    <x v="662"/>
    <x v="21"/>
    <x v="207"/>
    <x v="578"/>
    <x v="351"/>
    <x v="2"/>
    <x v="577"/>
    <x v="293"/>
    <x v="348"/>
    <x v="346"/>
    <x v="39"/>
    <x v="4"/>
    <x v="1"/>
    <x v="87"/>
    <x v="198"/>
  </r>
  <r>
    <x v="1"/>
    <x v="0"/>
    <x v="0"/>
    <x v="16"/>
    <x v="0"/>
    <x v="15"/>
    <x v="19"/>
    <x v="3"/>
    <x v="3"/>
    <x v="82"/>
    <x v="85"/>
    <x v="47"/>
    <x v="46"/>
    <x v="0"/>
    <x v="0"/>
    <x v="20"/>
    <x v="466"/>
    <x v="629"/>
    <x v="29"/>
    <x v="328"/>
    <x v="329"/>
    <x v="1"/>
    <x v="457"/>
    <x v="119"/>
    <x v="149"/>
    <x v="149"/>
    <x v="39"/>
    <x v="4"/>
    <x v="1"/>
    <x v="87"/>
    <x v="198"/>
  </r>
  <r>
    <x v="1"/>
    <x v="0"/>
    <x v="0"/>
    <x v="25"/>
    <x v="6"/>
    <x v="24"/>
    <x v="28"/>
    <x v="1"/>
    <x v="30"/>
    <x v="138"/>
    <x v="134"/>
    <x v="78"/>
    <x v="78"/>
    <x v="1"/>
    <x v="1"/>
    <x v="562"/>
    <x v="542"/>
    <x v="208"/>
    <x v="679"/>
    <x v="23"/>
    <x v="66"/>
    <x v="0"/>
    <x v="399"/>
    <x v="423"/>
    <x v="477"/>
    <x v="477"/>
    <x v="39"/>
    <x v="4"/>
    <x v="1"/>
    <x v="87"/>
    <x v="71"/>
  </r>
  <r>
    <x v="1"/>
    <x v="0"/>
    <x v="0"/>
    <x v="16"/>
    <x v="0"/>
    <x v="15"/>
    <x v="19"/>
    <x v="2"/>
    <x v="3"/>
    <x v="87"/>
    <x v="91"/>
    <x v="75"/>
    <x v="73"/>
    <x v="0"/>
    <x v="2"/>
    <x v="572"/>
    <x v="586"/>
    <x v="419"/>
    <x v="691"/>
    <x v="703"/>
    <x v="684"/>
    <x v="0"/>
    <x v="152"/>
    <x v="118"/>
    <x v="148"/>
    <x v="148"/>
    <x v="39"/>
    <x v="4"/>
    <x v="1"/>
    <x v="87"/>
    <x v="198"/>
  </r>
  <r>
    <x v="1"/>
    <x v="0"/>
    <x v="0"/>
    <x v="22"/>
    <x v="1"/>
    <x v="21"/>
    <x v="25"/>
    <x v="8"/>
    <x v="38"/>
    <x v="140"/>
    <x v="127"/>
    <x v="86"/>
    <x v="85"/>
    <x v="1"/>
    <x v="3"/>
    <x v="178"/>
    <x v="550"/>
    <x v="162"/>
    <x v="141"/>
    <x v="206"/>
    <x v="262"/>
    <x v="0"/>
    <x v="358"/>
    <x v="185"/>
    <x v="219"/>
    <x v="219"/>
    <x v="39"/>
    <x v="4"/>
    <x v="1"/>
    <x v="87"/>
    <x v="59"/>
  </r>
  <r>
    <x v="1"/>
    <x v="0"/>
    <x v="0"/>
    <x v="26"/>
    <x v="0"/>
    <x v="25"/>
    <x v="29"/>
    <x v="15"/>
    <x v="36"/>
    <x v="141"/>
    <x v="137"/>
    <x v="86"/>
    <x v="83"/>
    <x v="1"/>
    <x v="1"/>
    <x v="467"/>
    <x v="678"/>
    <x v="851"/>
    <x v="460"/>
    <x v="180"/>
    <x v="189"/>
    <x v="0"/>
    <x v="425"/>
    <x v="423"/>
    <x v="477"/>
    <x v="477"/>
    <x v="39"/>
    <x v="0"/>
    <x v="1"/>
    <x v="77"/>
    <x v="86"/>
  </r>
  <r>
    <x v="1"/>
    <x v="0"/>
    <x v="0"/>
    <x v="17"/>
    <x v="0"/>
    <x v="16"/>
    <x v="20"/>
    <x v="8"/>
    <x v="18"/>
    <x v="67"/>
    <x v="59"/>
    <x v="37"/>
    <x v="41"/>
    <x v="0"/>
    <x v="1"/>
    <x v="153"/>
    <x v="45"/>
    <x v="163"/>
    <x v="241"/>
    <x v="323"/>
    <x v="550"/>
    <x v="0"/>
    <x v="136"/>
    <x v="156"/>
    <x v="188"/>
    <x v="188"/>
    <x v="39"/>
    <x v="4"/>
    <x v="1"/>
    <x v="87"/>
    <x v="198"/>
  </r>
  <r>
    <x v="1"/>
    <x v="0"/>
    <x v="2"/>
    <x v="31"/>
    <x v="9"/>
    <x v="30"/>
    <x v="34"/>
    <x v="15"/>
    <x v="29"/>
    <x v="141"/>
    <x v="140"/>
    <x v="90"/>
    <x v="89"/>
    <x v="1"/>
    <x v="1"/>
    <x v="92"/>
    <x v="370"/>
    <x v="48"/>
    <x v="98"/>
    <x v="333"/>
    <x v="359"/>
    <x v="4"/>
    <x v="581"/>
    <x v="423"/>
    <x v="477"/>
    <x v="477"/>
    <x v="39"/>
    <x v="4"/>
    <x v="1"/>
    <x v="22"/>
    <x v="138"/>
  </r>
  <r>
    <x v="1"/>
    <x v="0"/>
    <x v="0"/>
    <x v="25"/>
    <x v="6"/>
    <x v="24"/>
    <x v="28"/>
    <x v="16"/>
    <x v="30"/>
    <x v="142"/>
    <x v="136"/>
    <x v="79"/>
    <x v="80"/>
    <x v="1"/>
    <x v="1"/>
    <x v="515"/>
    <x v="548"/>
    <x v="203"/>
    <x v="578"/>
    <x v="18"/>
    <x v="45"/>
    <x v="0"/>
    <x v="381"/>
    <x v="423"/>
    <x v="477"/>
    <x v="477"/>
    <x v="39"/>
    <x v="4"/>
    <x v="1"/>
    <x v="87"/>
    <x v="68"/>
  </r>
  <r>
    <x v="1"/>
    <x v="0"/>
    <x v="0"/>
    <x v="17"/>
    <x v="0"/>
    <x v="16"/>
    <x v="20"/>
    <x v="0"/>
    <x v="18"/>
    <x v="71"/>
    <x v="70"/>
    <x v="50"/>
    <x v="50"/>
    <x v="0"/>
    <x v="2"/>
    <x v="507"/>
    <x v="143"/>
    <x v="174"/>
    <x v="672"/>
    <x v="654"/>
    <x v="647"/>
    <x v="0"/>
    <x v="153"/>
    <x v="148"/>
    <x v="180"/>
    <x v="180"/>
    <x v="39"/>
    <x v="4"/>
    <x v="1"/>
    <x v="87"/>
    <x v="198"/>
  </r>
  <r>
    <x v="1"/>
    <x v="0"/>
    <x v="0"/>
    <x v="17"/>
    <x v="0"/>
    <x v="16"/>
    <x v="20"/>
    <x v="7"/>
    <x v="18"/>
    <x v="91"/>
    <x v="95"/>
    <x v="65"/>
    <x v="62"/>
    <x v="0"/>
    <x v="2"/>
    <x v="501"/>
    <x v="600"/>
    <x v="773"/>
    <x v="612"/>
    <x v="653"/>
    <x v="617"/>
    <x v="0"/>
    <x v="315"/>
    <x v="155"/>
    <x v="187"/>
    <x v="187"/>
    <x v="39"/>
    <x v="4"/>
    <x v="1"/>
    <x v="87"/>
    <x v="198"/>
  </r>
  <r>
    <x v="1"/>
    <x v="0"/>
    <x v="0"/>
    <x v="17"/>
    <x v="0"/>
    <x v="16"/>
    <x v="20"/>
    <x v="10"/>
    <x v="18"/>
    <x v="95"/>
    <x v="93"/>
    <x v="67"/>
    <x v="65"/>
    <x v="0"/>
    <x v="2"/>
    <x v="574"/>
    <x v="394"/>
    <x v="178"/>
    <x v="708"/>
    <x v="642"/>
    <x v="629"/>
    <x v="0"/>
    <x v="339"/>
    <x v="158"/>
    <x v="190"/>
    <x v="190"/>
    <x v="39"/>
    <x v="4"/>
    <x v="1"/>
    <x v="87"/>
    <x v="198"/>
  </r>
  <r>
    <x v="1"/>
    <x v="0"/>
    <x v="0"/>
    <x v="17"/>
    <x v="0"/>
    <x v="16"/>
    <x v="20"/>
    <x v="11"/>
    <x v="18"/>
    <x v="103"/>
    <x v="96"/>
    <x v="58"/>
    <x v="56"/>
    <x v="0"/>
    <x v="2"/>
    <x v="549"/>
    <x v="477"/>
    <x v="380"/>
    <x v="698"/>
    <x v="197"/>
    <x v="149"/>
    <x v="1"/>
    <x v="337"/>
    <x v="159"/>
    <x v="191"/>
    <x v="191"/>
    <x v="39"/>
    <x v="4"/>
    <x v="1"/>
    <x v="87"/>
    <x v="198"/>
  </r>
  <r>
    <x v="1"/>
    <x v="0"/>
    <x v="0"/>
    <x v="26"/>
    <x v="0"/>
    <x v="25"/>
    <x v="29"/>
    <x v="10"/>
    <x v="36"/>
    <x v="142"/>
    <x v="141"/>
    <x v="92"/>
    <x v="91"/>
    <x v="1"/>
    <x v="1"/>
    <x v="522"/>
    <x v="688"/>
    <x v="841"/>
    <x v="541"/>
    <x v="413"/>
    <x v="391"/>
    <x v="0"/>
    <x v="486"/>
    <x v="423"/>
    <x v="477"/>
    <x v="477"/>
    <x v="39"/>
    <x v="4"/>
    <x v="1"/>
    <x v="43"/>
    <x v="81"/>
  </r>
  <r>
    <x v="1"/>
    <x v="0"/>
    <x v="2"/>
    <x v="32"/>
    <x v="8"/>
    <x v="30"/>
    <x v="35"/>
    <x v="3"/>
    <x v="34"/>
    <x v="143"/>
    <x v="134"/>
    <x v="78"/>
    <x v="78"/>
    <x v="1"/>
    <x v="1"/>
    <x v="193"/>
    <x v="42"/>
    <x v="7"/>
    <x v="167"/>
    <x v="8"/>
    <x v="17"/>
    <x v="4"/>
    <x v="581"/>
    <x v="423"/>
    <x v="477"/>
    <x v="477"/>
    <x v="39"/>
    <x v="4"/>
    <x v="1"/>
    <x v="29"/>
    <x v="156"/>
  </r>
  <r>
    <x v="1"/>
    <x v="0"/>
    <x v="0"/>
    <x v="27"/>
    <x v="7"/>
    <x v="26"/>
    <x v="30"/>
    <x v="12"/>
    <x v="33"/>
    <x v="144"/>
    <x v="143"/>
    <x v="96"/>
    <x v="94"/>
    <x v="1"/>
    <x v="1"/>
    <x v="625"/>
    <x v="578"/>
    <x v="131"/>
    <x v="768"/>
    <x v="490"/>
    <x v="434"/>
    <x v="4"/>
    <x v="581"/>
    <x v="423"/>
    <x v="477"/>
    <x v="477"/>
    <x v="39"/>
    <x v="4"/>
    <x v="1"/>
    <x v="55"/>
    <x v="173"/>
  </r>
  <r>
    <x v="1"/>
    <x v="0"/>
    <x v="0"/>
    <x v="26"/>
    <x v="0"/>
    <x v="25"/>
    <x v="29"/>
    <x v="0"/>
    <x v="36"/>
    <x v="147"/>
    <x v="147"/>
    <x v="94"/>
    <x v="92"/>
    <x v="1"/>
    <x v="1"/>
    <x v="550"/>
    <x v="667"/>
    <x v="669"/>
    <x v="594"/>
    <x v="298"/>
    <x v="226"/>
    <x v="0"/>
    <x v="449"/>
    <x v="423"/>
    <x v="477"/>
    <x v="477"/>
    <x v="39"/>
    <x v="4"/>
    <x v="1"/>
    <x v="38"/>
    <x v="79"/>
  </r>
  <r>
    <x v="1"/>
    <x v="0"/>
    <x v="1"/>
    <x v="11"/>
    <x v="10"/>
    <x v="10"/>
    <x v="14"/>
    <x v="29"/>
    <x v="39"/>
    <x v="148"/>
    <x v="142"/>
    <x v="87"/>
    <x v="84"/>
    <x v="1"/>
    <x v="4"/>
    <x v="451"/>
    <x v="519"/>
    <x v="117"/>
    <x v="426"/>
    <x v="50"/>
    <x v="29"/>
    <x v="2"/>
    <x v="493"/>
    <x v="423"/>
    <x v="477"/>
    <x v="477"/>
    <x v="39"/>
    <x v="4"/>
    <x v="1"/>
    <x v="87"/>
    <x v="198"/>
  </r>
  <r>
    <x v="1"/>
    <x v="0"/>
    <x v="0"/>
    <x v="25"/>
    <x v="6"/>
    <x v="24"/>
    <x v="28"/>
    <x v="10"/>
    <x v="30"/>
    <x v="148"/>
    <x v="142"/>
    <x v="87"/>
    <x v="85"/>
    <x v="1"/>
    <x v="1"/>
    <x v="485"/>
    <x v="514"/>
    <x v="112"/>
    <x v="487"/>
    <x v="50"/>
    <x v="43"/>
    <x v="1"/>
    <x v="443"/>
    <x v="423"/>
    <x v="477"/>
    <x v="477"/>
    <x v="39"/>
    <x v="4"/>
    <x v="1"/>
    <x v="87"/>
    <x v="62"/>
  </r>
  <r>
    <x v="1"/>
    <x v="0"/>
    <x v="0"/>
    <x v="18"/>
    <x v="7"/>
    <x v="17"/>
    <x v="21"/>
    <x v="23"/>
    <x v="27"/>
    <x v="77"/>
    <x v="72"/>
    <x v="43"/>
    <x v="39"/>
    <x v="2"/>
    <x v="0"/>
    <x v="25"/>
    <x v="361"/>
    <x v="503"/>
    <x v="43"/>
    <x v="308"/>
    <x v="187"/>
    <x v="2"/>
    <x v="472"/>
    <x v="416"/>
    <x v="471"/>
    <x v="471"/>
    <x v="39"/>
    <x v="1"/>
    <x v="1"/>
    <x v="87"/>
    <x v="198"/>
  </r>
  <r>
    <x v="1"/>
    <x v="0"/>
    <x v="0"/>
    <x v="18"/>
    <x v="7"/>
    <x v="17"/>
    <x v="21"/>
    <x v="15"/>
    <x v="27"/>
    <x v="53"/>
    <x v="47"/>
    <x v="32"/>
    <x v="29"/>
    <x v="0"/>
    <x v="1"/>
    <x v="415"/>
    <x v="0"/>
    <x v="1"/>
    <x v="614"/>
    <x v="546"/>
    <x v="374"/>
    <x v="2"/>
    <x v="498"/>
    <x v="408"/>
    <x v="463"/>
    <x v="463"/>
    <x v="39"/>
    <x v="4"/>
    <x v="1"/>
    <x v="87"/>
    <x v="198"/>
  </r>
  <r>
    <x v="1"/>
    <x v="0"/>
    <x v="2"/>
    <x v="32"/>
    <x v="8"/>
    <x v="30"/>
    <x v="35"/>
    <x v="7"/>
    <x v="34"/>
    <x v="148"/>
    <x v="150"/>
    <x v="95"/>
    <x v="94"/>
    <x v="1"/>
    <x v="1"/>
    <x v="256"/>
    <x v="516"/>
    <x v="75"/>
    <x v="164"/>
    <x v="321"/>
    <x v="310"/>
    <x v="4"/>
    <x v="581"/>
    <x v="423"/>
    <x v="477"/>
    <x v="477"/>
    <x v="39"/>
    <x v="4"/>
    <x v="1"/>
    <x v="40"/>
    <x v="160"/>
  </r>
  <r>
    <x v="1"/>
    <x v="0"/>
    <x v="0"/>
    <x v="18"/>
    <x v="7"/>
    <x v="17"/>
    <x v="21"/>
    <x v="16"/>
    <x v="27"/>
    <x v="61"/>
    <x v="60"/>
    <x v="32"/>
    <x v="31"/>
    <x v="0"/>
    <x v="1"/>
    <x v="99"/>
    <x v="175"/>
    <x v="481"/>
    <x v="161"/>
    <x v="314"/>
    <x v="238"/>
    <x v="2"/>
    <x v="470"/>
    <x v="409"/>
    <x v="464"/>
    <x v="464"/>
    <x v="39"/>
    <x v="4"/>
    <x v="1"/>
    <x v="87"/>
    <x v="198"/>
  </r>
  <r>
    <x v="1"/>
    <x v="0"/>
    <x v="0"/>
    <x v="18"/>
    <x v="7"/>
    <x v="17"/>
    <x v="21"/>
    <x v="11"/>
    <x v="27"/>
    <x v="64"/>
    <x v="60"/>
    <x v="37"/>
    <x v="35"/>
    <x v="0"/>
    <x v="1"/>
    <x v="317"/>
    <x v="337"/>
    <x v="642"/>
    <x v="463"/>
    <x v="418"/>
    <x v="365"/>
    <x v="2"/>
    <x v="491"/>
    <x v="404"/>
    <x v="459"/>
    <x v="459"/>
    <x v="39"/>
    <x v="4"/>
    <x v="1"/>
    <x v="87"/>
    <x v="198"/>
  </r>
  <r>
    <x v="1"/>
    <x v="0"/>
    <x v="0"/>
    <x v="18"/>
    <x v="7"/>
    <x v="17"/>
    <x v="21"/>
    <x v="12"/>
    <x v="27"/>
    <x v="66"/>
    <x v="57"/>
    <x v="28"/>
    <x v="29"/>
    <x v="0"/>
    <x v="1"/>
    <x v="50"/>
    <x v="186"/>
    <x v="627"/>
    <x v="107"/>
    <x v="47"/>
    <x v="42"/>
    <x v="2"/>
    <x v="487"/>
    <x v="405"/>
    <x v="460"/>
    <x v="460"/>
    <x v="39"/>
    <x v="4"/>
    <x v="1"/>
    <x v="87"/>
    <x v="198"/>
  </r>
  <r>
    <x v="1"/>
    <x v="0"/>
    <x v="0"/>
    <x v="18"/>
    <x v="7"/>
    <x v="17"/>
    <x v="21"/>
    <x v="19"/>
    <x v="27"/>
    <x v="69"/>
    <x v="68"/>
    <x v="45"/>
    <x v="39"/>
    <x v="0"/>
    <x v="1"/>
    <x v="135"/>
    <x v="254"/>
    <x v="310"/>
    <x v="185"/>
    <x v="586"/>
    <x v="422"/>
    <x v="1"/>
    <x v="447"/>
    <x v="412"/>
    <x v="467"/>
    <x v="467"/>
    <x v="39"/>
    <x v="4"/>
    <x v="1"/>
    <x v="87"/>
    <x v="198"/>
  </r>
  <r>
    <x v="1"/>
    <x v="0"/>
    <x v="0"/>
    <x v="18"/>
    <x v="7"/>
    <x v="17"/>
    <x v="21"/>
    <x v="3"/>
    <x v="27"/>
    <x v="74"/>
    <x v="70"/>
    <x v="45"/>
    <x v="37"/>
    <x v="0"/>
    <x v="1"/>
    <x v="223"/>
    <x v="512"/>
    <x v="779"/>
    <x v="293"/>
    <x v="482"/>
    <x v="176"/>
    <x v="2"/>
    <x v="534"/>
    <x v="396"/>
    <x v="451"/>
    <x v="451"/>
    <x v="39"/>
    <x v="4"/>
    <x v="1"/>
    <x v="87"/>
    <x v="198"/>
  </r>
  <r>
    <x v="1"/>
    <x v="0"/>
    <x v="0"/>
    <x v="22"/>
    <x v="1"/>
    <x v="21"/>
    <x v="25"/>
    <x v="9"/>
    <x v="38"/>
    <x v="149"/>
    <x v="143"/>
    <x v="87"/>
    <x v="87"/>
    <x v="1"/>
    <x v="3"/>
    <x v="73"/>
    <x v="253"/>
    <x v="34"/>
    <x v="84"/>
    <x v="37"/>
    <x v="63"/>
    <x v="0"/>
    <x v="400"/>
    <x v="186"/>
    <x v="220"/>
    <x v="220"/>
    <x v="39"/>
    <x v="4"/>
    <x v="1"/>
    <x v="87"/>
    <x v="32"/>
  </r>
  <r>
    <x v="1"/>
    <x v="0"/>
    <x v="2"/>
    <x v="32"/>
    <x v="8"/>
    <x v="30"/>
    <x v="35"/>
    <x v="2"/>
    <x v="34"/>
    <x v="149"/>
    <x v="147"/>
    <x v="87"/>
    <x v="89"/>
    <x v="1"/>
    <x v="1"/>
    <x v="174"/>
    <x v="77"/>
    <x v="8"/>
    <x v="139"/>
    <x v="37"/>
    <x v="96"/>
    <x v="4"/>
    <x v="581"/>
    <x v="423"/>
    <x v="477"/>
    <x v="477"/>
    <x v="39"/>
    <x v="4"/>
    <x v="1"/>
    <x v="15"/>
    <x v="155"/>
  </r>
  <r>
    <x v="1"/>
    <x v="0"/>
    <x v="0"/>
    <x v="18"/>
    <x v="7"/>
    <x v="17"/>
    <x v="21"/>
    <x v="0"/>
    <x v="27"/>
    <x v="106"/>
    <x v="106"/>
    <x v="67"/>
    <x v="65"/>
    <x v="0"/>
    <x v="1"/>
    <x v="487"/>
    <x v="579"/>
    <x v="557"/>
    <x v="571"/>
    <x v="462"/>
    <x v="457"/>
    <x v="0"/>
    <x v="374"/>
    <x v="393"/>
    <x v="448"/>
    <x v="448"/>
    <x v="39"/>
    <x v="4"/>
    <x v="1"/>
    <x v="87"/>
    <x v="198"/>
  </r>
  <r>
    <x v="1"/>
    <x v="0"/>
    <x v="0"/>
    <x v="18"/>
    <x v="7"/>
    <x v="17"/>
    <x v="21"/>
    <x v="24"/>
    <x v="27"/>
    <x v="81"/>
    <x v="77"/>
    <x v="49"/>
    <x v="46"/>
    <x v="0"/>
    <x v="2"/>
    <x v="287"/>
    <x v="431"/>
    <x v="494"/>
    <x v="375"/>
    <x v="444"/>
    <x v="357"/>
    <x v="2"/>
    <x v="483"/>
    <x v="417"/>
    <x v="472"/>
    <x v="472"/>
    <x v="39"/>
    <x v="4"/>
    <x v="1"/>
    <x v="87"/>
    <x v="198"/>
  </r>
  <r>
    <x v="1"/>
    <x v="0"/>
    <x v="0"/>
    <x v="18"/>
    <x v="7"/>
    <x v="17"/>
    <x v="21"/>
    <x v="20"/>
    <x v="27"/>
    <x v="102"/>
    <x v="102"/>
    <x v="69"/>
    <x v="67"/>
    <x v="0"/>
    <x v="2"/>
    <x v="273"/>
    <x v="585"/>
    <x v="574"/>
    <x v="262"/>
    <x v="596"/>
    <x v="586"/>
    <x v="2"/>
    <x v="503"/>
    <x v="413"/>
    <x v="468"/>
    <x v="468"/>
    <x v="39"/>
    <x v="4"/>
    <x v="1"/>
    <x v="87"/>
    <x v="198"/>
  </r>
  <r>
    <x v="1"/>
    <x v="0"/>
    <x v="0"/>
    <x v="18"/>
    <x v="7"/>
    <x v="17"/>
    <x v="21"/>
    <x v="4"/>
    <x v="27"/>
    <x v="120"/>
    <x v="118"/>
    <x v="79"/>
    <x v="75"/>
    <x v="0"/>
    <x v="2"/>
    <x v="602"/>
    <x v="621"/>
    <x v="560"/>
    <x v="739"/>
    <x v="524"/>
    <x v="376"/>
    <x v="2"/>
    <x v="502"/>
    <x v="397"/>
    <x v="452"/>
    <x v="452"/>
    <x v="39"/>
    <x v="4"/>
    <x v="1"/>
    <x v="87"/>
    <x v="198"/>
  </r>
  <r>
    <x v="1"/>
    <x v="0"/>
    <x v="0"/>
    <x v="18"/>
    <x v="7"/>
    <x v="17"/>
    <x v="21"/>
    <x v="21"/>
    <x v="27"/>
    <x v="122"/>
    <x v="119"/>
    <x v="80"/>
    <x v="78"/>
    <x v="0"/>
    <x v="2"/>
    <x v="508"/>
    <x v="469"/>
    <x v="125"/>
    <x v="558"/>
    <x v="529"/>
    <x v="507"/>
    <x v="2"/>
    <x v="454"/>
    <x v="414"/>
    <x v="469"/>
    <x v="469"/>
    <x v="39"/>
    <x v="4"/>
    <x v="1"/>
    <x v="87"/>
    <x v="198"/>
  </r>
  <r>
    <x v="1"/>
    <x v="0"/>
    <x v="2"/>
    <x v="32"/>
    <x v="8"/>
    <x v="30"/>
    <x v="35"/>
    <x v="6"/>
    <x v="34"/>
    <x v="149"/>
    <x v="146"/>
    <x v="98"/>
    <x v="97"/>
    <x v="1"/>
    <x v="1"/>
    <x v="228"/>
    <x v="596"/>
    <x v="154"/>
    <x v="144"/>
    <x v="438"/>
    <x v="396"/>
    <x v="4"/>
    <x v="581"/>
    <x v="423"/>
    <x v="477"/>
    <x v="477"/>
    <x v="39"/>
    <x v="4"/>
    <x v="1"/>
    <x v="29"/>
    <x v="159"/>
  </r>
  <r>
    <x v="1"/>
    <x v="0"/>
    <x v="0"/>
    <x v="19"/>
    <x v="5"/>
    <x v="18"/>
    <x v="22"/>
    <x v="1"/>
    <x v="25"/>
    <x v="150"/>
    <x v="151"/>
    <x v="95"/>
    <x v="94"/>
    <x v="1"/>
    <x v="1"/>
    <x v="611"/>
    <x v="646"/>
    <x v="405"/>
    <x v="731"/>
    <x v="271"/>
    <x v="258"/>
    <x v="0"/>
    <x v="397"/>
    <x v="377"/>
    <x v="432"/>
    <x v="432"/>
    <x v="39"/>
    <x v="4"/>
    <x v="1"/>
    <x v="87"/>
    <x v="198"/>
  </r>
  <r>
    <x v="1"/>
    <x v="0"/>
    <x v="0"/>
    <x v="18"/>
    <x v="7"/>
    <x v="17"/>
    <x v="21"/>
    <x v="25"/>
    <x v="27"/>
    <x v="56"/>
    <x v="48"/>
    <x v="30"/>
    <x v="27"/>
    <x v="0"/>
    <x v="4"/>
    <x v="93"/>
    <x v="330"/>
    <x v="786"/>
    <x v="147"/>
    <x v="366"/>
    <x v="166"/>
    <x v="2"/>
    <x v="523"/>
    <x v="418"/>
    <x v="473"/>
    <x v="473"/>
    <x v="39"/>
    <x v="4"/>
    <x v="1"/>
    <x v="87"/>
    <x v="198"/>
  </r>
  <r>
    <x v="1"/>
    <x v="0"/>
    <x v="0"/>
    <x v="18"/>
    <x v="7"/>
    <x v="17"/>
    <x v="21"/>
    <x v="22"/>
    <x v="27"/>
    <x v="57"/>
    <x v="49"/>
    <x v="35"/>
    <x v="31"/>
    <x v="0"/>
    <x v="4"/>
    <x v="115"/>
    <x v="324"/>
    <x v="684"/>
    <x v="183"/>
    <x v="532"/>
    <x v="364"/>
    <x v="2"/>
    <x v="496"/>
    <x v="415"/>
    <x v="470"/>
    <x v="470"/>
    <x v="39"/>
    <x v="4"/>
    <x v="1"/>
    <x v="87"/>
    <x v="198"/>
  </r>
  <r>
    <x v="1"/>
    <x v="0"/>
    <x v="1"/>
    <x v="8"/>
    <x v="5"/>
    <x v="7"/>
    <x v="9"/>
    <x v="10"/>
    <x v="26"/>
    <x v="151"/>
    <x v="145"/>
    <x v="94"/>
    <x v="90"/>
    <x v="1"/>
    <x v="2"/>
    <x v="627"/>
    <x v="614"/>
    <x v="231"/>
    <x v="784"/>
    <x v="205"/>
    <x v="80"/>
    <x v="0"/>
    <x v="429"/>
    <x v="170"/>
    <x v="203"/>
    <x v="203"/>
    <x v="39"/>
    <x v="4"/>
    <x v="1"/>
    <x v="87"/>
    <x v="198"/>
  </r>
  <r>
    <x v="1"/>
    <x v="0"/>
    <x v="0"/>
    <x v="18"/>
    <x v="7"/>
    <x v="17"/>
    <x v="21"/>
    <x v="1"/>
    <x v="27"/>
    <x v="70"/>
    <x v="60"/>
    <x v="35"/>
    <x v="33"/>
    <x v="0"/>
    <x v="4"/>
    <x v="143"/>
    <x v="197"/>
    <x v="461"/>
    <x v="232"/>
    <x v="156"/>
    <x v="100"/>
    <x v="1"/>
    <x v="408"/>
    <x v="394"/>
    <x v="449"/>
    <x v="449"/>
    <x v="39"/>
    <x v="4"/>
    <x v="1"/>
    <x v="87"/>
    <x v="198"/>
  </r>
  <r>
    <x v="1"/>
    <x v="0"/>
    <x v="0"/>
    <x v="19"/>
    <x v="5"/>
    <x v="18"/>
    <x v="22"/>
    <x v="11"/>
    <x v="25"/>
    <x v="151"/>
    <x v="145"/>
    <x v="98"/>
    <x v="97"/>
    <x v="1"/>
    <x v="2"/>
    <x v="595"/>
    <x v="687"/>
    <x v="792"/>
    <x v="676"/>
    <x v="388"/>
    <x v="347"/>
    <x v="0"/>
    <x v="424"/>
    <x v="387"/>
    <x v="442"/>
    <x v="442"/>
    <x v="39"/>
    <x v="4"/>
    <x v="1"/>
    <x v="87"/>
    <x v="198"/>
  </r>
  <r>
    <x v="1"/>
    <x v="0"/>
    <x v="0"/>
    <x v="25"/>
    <x v="6"/>
    <x v="24"/>
    <x v="28"/>
    <x v="15"/>
    <x v="30"/>
    <x v="152"/>
    <x v="144"/>
    <x v="87"/>
    <x v="85"/>
    <x v="1"/>
    <x v="1"/>
    <x v="509"/>
    <x v="486"/>
    <x v="98"/>
    <x v="537"/>
    <x v="17"/>
    <x v="16"/>
    <x v="0"/>
    <x v="423"/>
    <x v="423"/>
    <x v="477"/>
    <x v="477"/>
    <x v="39"/>
    <x v="4"/>
    <x v="1"/>
    <x v="87"/>
    <x v="67"/>
  </r>
  <r>
    <x v="1"/>
    <x v="0"/>
    <x v="0"/>
    <x v="18"/>
    <x v="7"/>
    <x v="17"/>
    <x v="21"/>
    <x v="5"/>
    <x v="27"/>
    <x v="77"/>
    <x v="67"/>
    <x v="43"/>
    <x v="39"/>
    <x v="0"/>
    <x v="4"/>
    <x v="55"/>
    <x v="323"/>
    <x v="436"/>
    <x v="101"/>
    <x v="308"/>
    <x v="187"/>
    <x v="2"/>
    <x v="518"/>
    <x v="398"/>
    <x v="453"/>
    <x v="453"/>
    <x v="39"/>
    <x v="4"/>
    <x v="1"/>
    <x v="87"/>
    <x v="198"/>
  </r>
  <r>
    <x v="1"/>
    <x v="0"/>
    <x v="0"/>
    <x v="18"/>
    <x v="7"/>
    <x v="17"/>
    <x v="21"/>
    <x v="8"/>
    <x v="27"/>
    <x v="115"/>
    <x v="112"/>
    <x v="75"/>
    <x v="71"/>
    <x v="0"/>
    <x v="4"/>
    <x v="383"/>
    <x v="638"/>
    <x v="807"/>
    <x v="400"/>
    <x v="518"/>
    <x v="406"/>
    <x v="2"/>
    <x v="505"/>
    <x v="401"/>
    <x v="456"/>
    <x v="456"/>
    <x v="39"/>
    <x v="4"/>
    <x v="1"/>
    <x v="87"/>
    <x v="198"/>
  </r>
  <r>
    <x v="1"/>
    <x v="0"/>
    <x v="0"/>
    <x v="19"/>
    <x v="5"/>
    <x v="18"/>
    <x v="22"/>
    <x v="14"/>
    <x v="25"/>
    <x v="51"/>
    <x v="58"/>
    <x v="28"/>
    <x v="29"/>
    <x v="0"/>
    <x v="1"/>
    <x v="75"/>
    <x v="271"/>
    <x v="759"/>
    <x v="123"/>
    <x v="416"/>
    <x v="438"/>
    <x v="0"/>
    <x v="189"/>
    <x v="390"/>
    <x v="445"/>
    <x v="445"/>
    <x v="39"/>
    <x v="4"/>
    <x v="1"/>
    <x v="87"/>
    <x v="198"/>
  </r>
  <r>
    <x v="1"/>
    <x v="0"/>
    <x v="0"/>
    <x v="19"/>
    <x v="5"/>
    <x v="18"/>
    <x v="22"/>
    <x v="2"/>
    <x v="25"/>
    <x v="55"/>
    <x v="48"/>
    <x v="26"/>
    <x v="29"/>
    <x v="0"/>
    <x v="1"/>
    <x v="172"/>
    <x v="215"/>
    <x v="739"/>
    <x v="321"/>
    <x v="187"/>
    <x v="307"/>
    <x v="0"/>
    <x v="188"/>
    <x v="378"/>
    <x v="433"/>
    <x v="433"/>
    <x v="39"/>
    <x v="4"/>
    <x v="1"/>
    <x v="87"/>
    <x v="198"/>
  </r>
  <r>
    <x v="1"/>
    <x v="0"/>
    <x v="0"/>
    <x v="19"/>
    <x v="5"/>
    <x v="18"/>
    <x v="22"/>
    <x v="3"/>
    <x v="25"/>
    <x v="66"/>
    <x v="55"/>
    <x v="35"/>
    <x v="35"/>
    <x v="0"/>
    <x v="1"/>
    <x v="98"/>
    <x v="279"/>
    <x v="591"/>
    <x v="152"/>
    <x v="262"/>
    <x v="305"/>
    <x v="0"/>
    <x v="285"/>
    <x v="379"/>
    <x v="434"/>
    <x v="434"/>
    <x v="39"/>
    <x v="4"/>
    <x v="1"/>
    <x v="87"/>
    <x v="198"/>
  </r>
  <r>
    <x v="1"/>
    <x v="0"/>
    <x v="0"/>
    <x v="19"/>
    <x v="5"/>
    <x v="18"/>
    <x v="22"/>
    <x v="7"/>
    <x v="25"/>
    <x v="71"/>
    <x v="75"/>
    <x v="41"/>
    <x v="41"/>
    <x v="0"/>
    <x v="1"/>
    <x v="215"/>
    <x v="97"/>
    <x v="219"/>
    <x v="304"/>
    <x v="389"/>
    <x v="459"/>
    <x v="0"/>
    <x v="274"/>
    <x v="383"/>
    <x v="438"/>
    <x v="438"/>
    <x v="39"/>
    <x v="4"/>
    <x v="1"/>
    <x v="87"/>
    <x v="198"/>
  </r>
  <r>
    <x v="1"/>
    <x v="0"/>
    <x v="0"/>
    <x v="19"/>
    <x v="5"/>
    <x v="18"/>
    <x v="22"/>
    <x v="16"/>
    <x v="25"/>
    <x v="87"/>
    <x v="86"/>
    <x v="52"/>
    <x v="52"/>
    <x v="0"/>
    <x v="1"/>
    <x v="47"/>
    <x v="352"/>
    <x v="292"/>
    <x v="87"/>
    <x v="430"/>
    <x v="452"/>
    <x v="0"/>
    <x v="287"/>
    <x v="392"/>
    <x v="447"/>
    <x v="447"/>
    <x v="39"/>
    <x v="4"/>
    <x v="1"/>
    <x v="87"/>
    <x v="198"/>
  </r>
  <r>
    <x v="1"/>
    <x v="0"/>
    <x v="0"/>
    <x v="19"/>
    <x v="5"/>
    <x v="18"/>
    <x v="22"/>
    <x v="15"/>
    <x v="25"/>
    <x v="90"/>
    <x v="89"/>
    <x v="54"/>
    <x v="54"/>
    <x v="0"/>
    <x v="1"/>
    <x v="484"/>
    <x v="352"/>
    <x v="267"/>
    <x v="620"/>
    <x v="395"/>
    <x v="426"/>
    <x v="0"/>
    <x v="257"/>
    <x v="391"/>
    <x v="446"/>
    <x v="446"/>
    <x v="39"/>
    <x v="4"/>
    <x v="1"/>
    <x v="87"/>
    <x v="198"/>
  </r>
  <r>
    <x v="1"/>
    <x v="0"/>
    <x v="2"/>
    <x v="30"/>
    <x v="10"/>
    <x v="29"/>
    <x v="33"/>
    <x v="5"/>
    <x v="23"/>
    <x v="152"/>
    <x v="152"/>
    <x v="101"/>
    <x v="100"/>
    <x v="1"/>
    <x v="4"/>
    <x v="442"/>
    <x v="599"/>
    <x v="146"/>
    <x v="348"/>
    <x v="458"/>
    <x v="425"/>
    <x v="4"/>
    <x v="581"/>
    <x v="423"/>
    <x v="477"/>
    <x v="477"/>
    <x v="39"/>
    <x v="4"/>
    <x v="1"/>
    <x v="23"/>
    <x v="127"/>
  </r>
  <r>
    <x v="1"/>
    <x v="0"/>
    <x v="1"/>
    <x v="4"/>
    <x v="0"/>
    <x v="4"/>
    <x v="5"/>
    <x v="47"/>
    <x v="40"/>
    <x v="153"/>
    <x v="152"/>
    <x v="125"/>
    <x v="127"/>
    <x v="1"/>
    <x v="0"/>
    <x v="623"/>
    <x v="707"/>
    <x v="582"/>
    <x v="697"/>
    <x v="712"/>
    <x v="697"/>
    <x v="0"/>
    <x v="448"/>
    <x v="90"/>
    <x v="120"/>
    <x v="120"/>
    <x v="39"/>
    <x v="4"/>
    <x v="1"/>
    <x v="87"/>
    <x v="198"/>
  </r>
  <r>
    <x v="1"/>
    <x v="0"/>
    <x v="1"/>
    <x v="4"/>
    <x v="0"/>
    <x v="4"/>
    <x v="5"/>
    <x v="27"/>
    <x v="40"/>
    <x v="153"/>
    <x v="152"/>
    <x v="123"/>
    <x v="121"/>
    <x v="1"/>
    <x v="2"/>
    <x v="665"/>
    <x v="707"/>
    <x v="615"/>
    <x v="842"/>
    <x v="709"/>
    <x v="682"/>
    <x v="1"/>
    <x v="541"/>
    <x v="58"/>
    <x v="86"/>
    <x v="86"/>
    <x v="39"/>
    <x v="4"/>
    <x v="1"/>
    <x v="87"/>
    <x v="198"/>
  </r>
  <r>
    <x v="1"/>
    <x v="0"/>
    <x v="0"/>
    <x v="19"/>
    <x v="5"/>
    <x v="18"/>
    <x v="22"/>
    <x v="10"/>
    <x v="25"/>
    <x v="79"/>
    <x v="79"/>
    <x v="50"/>
    <x v="50"/>
    <x v="0"/>
    <x v="2"/>
    <x v="356"/>
    <x v="490"/>
    <x v="592"/>
    <x v="459"/>
    <x v="564"/>
    <x v="560"/>
    <x v="0"/>
    <x v="338"/>
    <x v="386"/>
    <x v="441"/>
    <x v="441"/>
    <x v="39"/>
    <x v="4"/>
    <x v="1"/>
    <x v="87"/>
    <x v="198"/>
  </r>
  <r>
    <x v="1"/>
    <x v="0"/>
    <x v="0"/>
    <x v="25"/>
    <x v="6"/>
    <x v="24"/>
    <x v="28"/>
    <x v="7"/>
    <x v="30"/>
    <x v="153"/>
    <x v="149"/>
    <x v="89"/>
    <x v="89"/>
    <x v="1"/>
    <x v="1"/>
    <x v="429"/>
    <x v="603"/>
    <x v="256"/>
    <x v="395"/>
    <x v="20"/>
    <x v="41"/>
    <x v="0"/>
    <x v="413"/>
    <x v="423"/>
    <x v="477"/>
    <x v="477"/>
    <x v="39"/>
    <x v="4"/>
    <x v="1"/>
    <x v="87"/>
    <x v="77"/>
  </r>
  <r>
    <x v="1"/>
    <x v="0"/>
    <x v="0"/>
    <x v="19"/>
    <x v="5"/>
    <x v="18"/>
    <x v="22"/>
    <x v="12"/>
    <x v="25"/>
    <x v="154"/>
    <x v="151"/>
    <x v="96"/>
    <x v="97"/>
    <x v="0"/>
    <x v="2"/>
    <x v="540"/>
    <x v="633"/>
    <x v="284"/>
    <x v="553"/>
    <x v="227"/>
    <x v="268"/>
    <x v="0"/>
    <x v="346"/>
    <x v="388"/>
    <x v="443"/>
    <x v="443"/>
    <x v="39"/>
    <x v="4"/>
    <x v="1"/>
    <x v="87"/>
    <x v="198"/>
  </r>
  <r>
    <x v="1"/>
    <x v="0"/>
    <x v="0"/>
    <x v="26"/>
    <x v="0"/>
    <x v="25"/>
    <x v="29"/>
    <x v="11"/>
    <x v="36"/>
    <x v="153"/>
    <x v="143"/>
    <x v="87"/>
    <x v="85"/>
    <x v="1"/>
    <x v="1"/>
    <x v="546"/>
    <x v="676"/>
    <x v="827"/>
    <x v="604"/>
    <x v="14"/>
    <x v="11"/>
    <x v="0"/>
    <x v="393"/>
    <x v="423"/>
    <x v="477"/>
    <x v="477"/>
    <x v="39"/>
    <x v="4"/>
    <x v="1"/>
    <x v="34"/>
    <x v="82"/>
  </r>
  <r>
    <x v="1"/>
    <x v="0"/>
    <x v="0"/>
    <x v="26"/>
    <x v="0"/>
    <x v="25"/>
    <x v="29"/>
    <x v="7"/>
    <x v="36"/>
    <x v="153"/>
    <x v="158"/>
    <x v="106"/>
    <x v="108"/>
    <x v="1"/>
    <x v="2"/>
    <x v="579"/>
    <x v="400"/>
    <x v="13"/>
    <x v="625"/>
    <x v="582"/>
    <x v="605"/>
    <x v="0"/>
    <x v="341"/>
    <x v="423"/>
    <x v="477"/>
    <x v="477"/>
    <x v="39"/>
    <x v="4"/>
    <x v="1"/>
    <x v="27"/>
    <x v="97"/>
  </r>
  <r>
    <x v="1"/>
    <x v="0"/>
    <x v="2"/>
    <x v="31"/>
    <x v="9"/>
    <x v="30"/>
    <x v="34"/>
    <x v="14"/>
    <x v="29"/>
    <x v="153"/>
    <x v="151"/>
    <x v="97"/>
    <x v="97"/>
    <x v="1"/>
    <x v="1"/>
    <x v="179"/>
    <x v="612"/>
    <x v="193"/>
    <x v="126"/>
    <x v="301"/>
    <x v="297"/>
    <x v="4"/>
    <x v="581"/>
    <x v="423"/>
    <x v="477"/>
    <x v="477"/>
    <x v="39"/>
    <x v="4"/>
    <x v="1"/>
    <x v="26"/>
    <x v="137"/>
  </r>
  <r>
    <x v="1"/>
    <x v="0"/>
    <x v="0"/>
    <x v="2"/>
    <x v="2"/>
    <x v="2"/>
    <x v="2"/>
    <x v="0"/>
    <x v="6"/>
    <x v="154"/>
    <x v="149"/>
    <x v="91"/>
    <x v="91"/>
    <x v="1"/>
    <x v="1"/>
    <x v="323"/>
    <x v="666"/>
    <x v="744"/>
    <x v="230"/>
    <x v="55"/>
    <x v="57"/>
    <x v="1"/>
    <x v="426"/>
    <x v="5"/>
    <x v="6"/>
    <x v="6"/>
    <x v="39"/>
    <x v="4"/>
    <x v="1"/>
    <x v="87"/>
    <x v="198"/>
  </r>
  <r>
    <x v="1"/>
    <x v="0"/>
    <x v="2"/>
    <x v="30"/>
    <x v="10"/>
    <x v="29"/>
    <x v="33"/>
    <x v="2"/>
    <x v="23"/>
    <x v="154"/>
    <x v="152"/>
    <x v="102"/>
    <x v="98"/>
    <x v="1"/>
    <x v="2"/>
    <x v="622"/>
    <x v="556"/>
    <x v="76"/>
    <x v="742"/>
    <x v="456"/>
    <x v="326"/>
    <x v="4"/>
    <x v="581"/>
    <x v="423"/>
    <x v="477"/>
    <x v="477"/>
    <x v="39"/>
    <x v="4"/>
    <x v="1"/>
    <x v="46"/>
    <x v="124"/>
  </r>
  <r>
    <x v="1"/>
    <x v="0"/>
    <x v="2"/>
    <x v="32"/>
    <x v="8"/>
    <x v="30"/>
    <x v="35"/>
    <x v="5"/>
    <x v="34"/>
    <x v="155"/>
    <x v="153"/>
    <x v="106"/>
    <x v="103"/>
    <x v="1"/>
    <x v="1"/>
    <x v="66"/>
    <x v="573"/>
    <x v="79"/>
    <x v="61"/>
    <x v="555"/>
    <x v="454"/>
    <x v="4"/>
    <x v="581"/>
    <x v="423"/>
    <x v="477"/>
    <x v="477"/>
    <x v="39"/>
    <x v="4"/>
    <x v="1"/>
    <x v="12"/>
    <x v="158"/>
  </r>
  <r>
    <x v="1"/>
    <x v="0"/>
    <x v="2"/>
    <x v="31"/>
    <x v="9"/>
    <x v="30"/>
    <x v="34"/>
    <x v="13"/>
    <x v="29"/>
    <x v="156"/>
    <x v="157"/>
    <x v="102"/>
    <x v="103"/>
    <x v="1"/>
    <x v="1"/>
    <x v="252"/>
    <x v="568"/>
    <x v="85"/>
    <x v="148"/>
    <x v="411"/>
    <x v="431"/>
    <x v="4"/>
    <x v="581"/>
    <x v="423"/>
    <x v="477"/>
    <x v="477"/>
    <x v="39"/>
    <x v="4"/>
    <x v="1"/>
    <x v="17"/>
    <x v="136"/>
  </r>
  <r>
    <x v="1"/>
    <x v="0"/>
    <x v="0"/>
    <x v="20"/>
    <x v="4"/>
    <x v="19"/>
    <x v="23"/>
    <x v="2"/>
    <x v="14"/>
    <x v="251"/>
    <x v="246"/>
    <x v="207"/>
    <x v="205"/>
    <x v="0"/>
    <x v="2"/>
    <x v="680"/>
    <x v="729"/>
    <x v="9"/>
    <x v="818"/>
    <x v="408"/>
    <x v="383"/>
    <x v="0"/>
    <x v="558"/>
    <x v="421"/>
    <x v="476"/>
    <x v="476"/>
    <x v="39"/>
    <x v="4"/>
    <x v="1"/>
    <x v="87"/>
    <x v="198"/>
  </r>
  <r>
    <x v="1"/>
    <x v="0"/>
    <x v="0"/>
    <x v="21"/>
    <x v="8"/>
    <x v="20"/>
    <x v="24"/>
    <x v="0"/>
    <x v="5"/>
    <x v="252"/>
    <x v="247"/>
    <x v="208"/>
    <x v="206"/>
    <x v="0"/>
    <x v="1"/>
    <x v="532"/>
    <x v="739"/>
    <x v="15"/>
    <x v="122"/>
    <x v="354"/>
    <x v="331"/>
    <x v="2"/>
    <x v="579"/>
    <x v="289"/>
    <x v="344"/>
    <x v="344"/>
    <x v="39"/>
    <x v="4"/>
    <x v="1"/>
    <x v="87"/>
    <x v="198"/>
  </r>
  <r>
    <x v="1"/>
    <x v="0"/>
    <x v="0"/>
    <x v="22"/>
    <x v="1"/>
    <x v="21"/>
    <x v="25"/>
    <x v="27"/>
    <x v="38"/>
    <x v="157"/>
    <x v="147"/>
    <x v="92"/>
    <x v="92"/>
    <x v="1"/>
    <x v="4"/>
    <x v="218"/>
    <x v="536"/>
    <x v="102"/>
    <x v="151"/>
    <x v="48"/>
    <x v="52"/>
    <x v="0"/>
    <x v="377"/>
    <x v="204"/>
    <x v="238"/>
    <x v="238"/>
    <x v="39"/>
    <x v="4"/>
    <x v="1"/>
    <x v="87"/>
    <x v="51"/>
  </r>
  <r>
    <x v="1"/>
    <x v="0"/>
    <x v="0"/>
    <x v="27"/>
    <x v="7"/>
    <x v="26"/>
    <x v="30"/>
    <x v="1"/>
    <x v="33"/>
    <x v="157"/>
    <x v="148"/>
    <x v="98"/>
    <x v="98"/>
    <x v="1"/>
    <x v="1"/>
    <x v="555"/>
    <x v="589"/>
    <x v="134"/>
    <x v="591"/>
    <x v="253"/>
    <x v="251"/>
    <x v="4"/>
    <x v="581"/>
    <x v="423"/>
    <x v="477"/>
    <x v="477"/>
    <x v="39"/>
    <x v="4"/>
    <x v="1"/>
    <x v="51"/>
    <x v="176"/>
  </r>
  <r>
    <x v="1"/>
    <x v="0"/>
    <x v="0"/>
    <x v="19"/>
    <x v="5"/>
    <x v="18"/>
    <x v="22"/>
    <x v="0"/>
    <x v="25"/>
    <x v="158"/>
    <x v="150"/>
    <x v="90"/>
    <x v="87"/>
    <x v="1"/>
    <x v="3"/>
    <x v="573"/>
    <x v="627"/>
    <x v="348"/>
    <x v="654"/>
    <x v="13"/>
    <x v="8"/>
    <x v="0"/>
    <x v="391"/>
    <x v="376"/>
    <x v="431"/>
    <x v="431"/>
    <x v="39"/>
    <x v="4"/>
    <x v="1"/>
    <x v="87"/>
    <x v="198"/>
  </r>
  <r>
    <x v="1"/>
    <x v="0"/>
    <x v="0"/>
    <x v="28"/>
    <x v="4"/>
    <x v="27"/>
    <x v="31"/>
    <x v="5"/>
    <x v="28"/>
    <x v="159"/>
    <x v="158"/>
    <x v="114"/>
    <x v="108"/>
    <x v="1"/>
    <x v="2"/>
    <x v="640"/>
    <x v="663"/>
    <x v="239"/>
    <x v="808"/>
    <x v="651"/>
    <x v="534"/>
    <x v="4"/>
    <x v="581"/>
    <x v="423"/>
    <x v="477"/>
    <x v="477"/>
    <x v="39"/>
    <x v="4"/>
    <x v="1"/>
    <x v="65"/>
    <x v="112"/>
  </r>
  <r>
    <x v="1"/>
    <x v="0"/>
    <x v="0"/>
    <x v="19"/>
    <x v="5"/>
    <x v="18"/>
    <x v="22"/>
    <x v="6"/>
    <x v="25"/>
    <x v="160"/>
    <x v="154"/>
    <x v="102"/>
    <x v="100"/>
    <x v="1"/>
    <x v="2"/>
    <x v="630"/>
    <x v="672"/>
    <x v="483"/>
    <x v="787"/>
    <x v="318"/>
    <x v="235"/>
    <x v="0"/>
    <x v="468"/>
    <x v="382"/>
    <x v="437"/>
    <x v="437"/>
    <x v="39"/>
    <x v="4"/>
    <x v="1"/>
    <x v="87"/>
    <x v="198"/>
  </r>
  <r>
    <x v="1"/>
    <x v="0"/>
    <x v="2"/>
    <x v="31"/>
    <x v="9"/>
    <x v="30"/>
    <x v="34"/>
    <x v="8"/>
    <x v="29"/>
    <x v="161"/>
    <x v="155"/>
    <x v="109"/>
    <x v="109"/>
    <x v="1"/>
    <x v="1"/>
    <x v="194"/>
    <x v="641"/>
    <x v="200"/>
    <x v="120"/>
    <x v="511"/>
    <x v="533"/>
    <x v="4"/>
    <x v="581"/>
    <x v="423"/>
    <x v="477"/>
    <x v="477"/>
    <x v="39"/>
    <x v="4"/>
    <x v="1"/>
    <x v="36"/>
    <x v="146"/>
  </r>
  <r>
    <x v="1"/>
    <x v="0"/>
    <x v="0"/>
    <x v="22"/>
    <x v="1"/>
    <x v="21"/>
    <x v="25"/>
    <x v="28"/>
    <x v="38"/>
    <x v="162"/>
    <x v="153"/>
    <x v="84"/>
    <x v="83"/>
    <x v="1"/>
    <x v="4"/>
    <x v="59"/>
    <x v="193"/>
    <x v="31"/>
    <x v="76"/>
    <x v="1"/>
    <x v="1"/>
    <x v="1"/>
    <x v="521"/>
    <x v="205"/>
    <x v="239"/>
    <x v="239"/>
    <x v="39"/>
    <x v="4"/>
    <x v="1"/>
    <x v="87"/>
    <x v="52"/>
  </r>
  <r>
    <x v="1"/>
    <x v="0"/>
    <x v="0"/>
    <x v="22"/>
    <x v="1"/>
    <x v="21"/>
    <x v="25"/>
    <x v="12"/>
    <x v="38"/>
    <x v="87"/>
    <x v="80"/>
    <x v="41"/>
    <x v="41"/>
    <x v="2"/>
    <x v="4"/>
    <x v="19"/>
    <x v="82"/>
    <x v="201"/>
    <x v="26"/>
    <x v="34"/>
    <x v="53"/>
    <x v="0"/>
    <x v="335"/>
    <x v="189"/>
    <x v="223"/>
    <x v="223"/>
    <x v="39"/>
    <x v="4"/>
    <x v="1"/>
    <x v="87"/>
    <x v="35"/>
  </r>
  <r>
    <x v="1"/>
    <x v="0"/>
    <x v="0"/>
    <x v="25"/>
    <x v="6"/>
    <x v="24"/>
    <x v="28"/>
    <x v="6"/>
    <x v="30"/>
    <x v="162"/>
    <x v="154"/>
    <x v="94"/>
    <x v="94"/>
    <x v="1"/>
    <x v="1"/>
    <x v="551"/>
    <x v="632"/>
    <x v="313"/>
    <x v="602"/>
    <x v="27"/>
    <x v="35"/>
    <x v="1"/>
    <x v="435"/>
    <x v="423"/>
    <x v="477"/>
    <x v="477"/>
    <x v="39"/>
    <x v="4"/>
    <x v="1"/>
    <x v="87"/>
    <x v="76"/>
  </r>
  <r>
    <x v="1"/>
    <x v="0"/>
    <x v="0"/>
    <x v="25"/>
    <x v="6"/>
    <x v="24"/>
    <x v="28"/>
    <x v="9"/>
    <x v="30"/>
    <x v="162"/>
    <x v="152"/>
    <x v="93"/>
    <x v="94"/>
    <x v="1"/>
    <x v="1"/>
    <x v="502"/>
    <x v="560"/>
    <x v="123"/>
    <x v="495"/>
    <x v="16"/>
    <x v="35"/>
    <x v="0"/>
    <x v="432"/>
    <x v="423"/>
    <x v="477"/>
    <x v="477"/>
    <x v="39"/>
    <x v="4"/>
    <x v="1"/>
    <x v="87"/>
    <x v="61"/>
  </r>
  <r>
    <x v="1"/>
    <x v="0"/>
    <x v="0"/>
    <x v="22"/>
    <x v="1"/>
    <x v="21"/>
    <x v="25"/>
    <x v="17"/>
    <x v="38"/>
    <x v="130"/>
    <x v="125"/>
    <x v="82"/>
    <x v="83"/>
    <x v="2"/>
    <x v="4"/>
    <x v="28"/>
    <x v="463"/>
    <x v="114"/>
    <x v="32"/>
    <x v="330"/>
    <x v="497"/>
    <x v="0"/>
    <x v="289"/>
    <x v="194"/>
    <x v="228"/>
    <x v="228"/>
    <x v="39"/>
    <x v="4"/>
    <x v="1"/>
    <x v="87"/>
    <x v="40"/>
  </r>
  <r>
    <x v="1"/>
    <x v="0"/>
    <x v="0"/>
    <x v="27"/>
    <x v="7"/>
    <x v="26"/>
    <x v="30"/>
    <x v="0"/>
    <x v="33"/>
    <x v="162"/>
    <x v="155"/>
    <x v="100"/>
    <x v="97"/>
    <x v="1"/>
    <x v="1"/>
    <x v="580"/>
    <x v="564"/>
    <x v="94"/>
    <x v="640"/>
    <x v="167"/>
    <x v="91"/>
    <x v="4"/>
    <x v="581"/>
    <x v="423"/>
    <x v="477"/>
    <x v="477"/>
    <x v="39"/>
    <x v="4"/>
    <x v="1"/>
    <x v="48"/>
    <x v="169"/>
  </r>
  <r>
    <x v="1"/>
    <x v="0"/>
    <x v="0"/>
    <x v="22"/>
    <x v="1"/>
    <x v="21"/>
    <x v="25"/>
    <x v="19"/>
    <x v="38"/>
    <x v="135"/>
    <x v="127"/>
    <x v="87"/>
    <x v="87"/>
    <x v="0"/>
    <x v="4"/>
    <x v="41"/>
    <x v="412"/>
    <x v="67"/>
    <x v="45"/>
    <x v="400"/>
    <x v="470"/>
    <x v="0"/>
    <x v="444"/>
    <x v="196"/>
    <x v="230"/>
    <x v="230"/>
    <x v="39"/>
    <x v="4"/>
    <x v="1"/>
    <x v="87"/>
    <x v="43"/>
  </r>
  <r>
    <x v="1"/>
    <x v="0"/>
    <x v="0"/>
    <x v="22"/>
    <x v="1"/>
    <x v="21"/>
    <x v="25"/>
    <x v="15"/>
    <x v="38"/>
    <x v="142"/>
    <x v="127"/>
    <x v="83"/>
    <x v="83"/>
    <x v="2"/>
    <x v="4"/>
    <x v="27"/>
    <x v="285"/>
    <x v="49"/>
    <x v="24"/>
    <x v="88"/>
    <x v="162"/>
    <x v="0"/>
    <x v="179"/>
    <x v="192"/>
    <x v="226"/>
    <x v="226"/>
    <x v="39"/>
    <x v="4"/>
    <x v="1"/>
    <x v="87"/>
    <x v="38"/>
  </r>
  <r>
    <x v="1"/>
    <x v="0"/>
    <x v="0"/>
    <x v="22"/>
    <x v="1"/>
    <x v="21"/>
    <x v="25"/>
    <x v="5"/>
    <x v="38"/>
    <x v="144"/>
    <x v="141"/>
    <x v="92"/>
    <x v="92"/>
    <x v="2"/>
    <x v="4"/>
    <x v="74"/>
    <x v="607"/>
    <x v="230"/>
    <x v="80"/>
    <x v="295"/>
    <x v="323"/>
    <x v="0"/>
    <x v="420"/>
    <x v="182"/>
    <x v="216"/>
    <x v="216"/>
    <x v="39"/>
    <x v="4"/>
    <x v="1"/>
    <x v="87"/>
    <x v="56"/>
  </r>
  <r>
    <x v="1"/>
    <x v="0"/>
    <x v="0"/>
    <x v="22"/>
    <x v="1"/>
    <x v="21"/>
    <x v="25"/>
    <x v="3"/>
    <x v="38"/>
    <x v="148"/>
    <x v="143"/>
    <x v="89"/>
    <x v="87"/>
    <x v="2"/>
    <x v="4"/>
    <x v="44"/>
    <x v="557"/>
    <x v="151"/>
    <x v="47"/>
    <x v="74"/>
    <x v="72"/>
    <x v="0"/>
    <x v="373"/>
    <x v="180"/>
    <x v="214"/>
    <x v="214"/>
    <x v="39"/>
    <x v="4"/>
    <x v="1"/>
    <x v="87"/>
    <x v="54"/>
  </r>
  <r>
    <x v="1"/>
    <x v="0"/>
    <x v="0"/>
    <x v="27"/>
    <x v="7"/>
    <x v="26"/>
    <x v="30"/>
    <x v="13"/>
    <x v="33"/>
    <x v="162"/>
    <x v="154"/>
    <x v="97"/>
    <x v="96"/>
    <x v="1"/>
    <x v="1"/>
    <x v="604"/>
    <x v="637"/>
    <x v="287"/>
    <x v="700"/>
    <x v="99"/>
    <x v="64"/>
    <x v="4"/>
    <x v="581"/>
    <x v="423"/>
    <x v="477"/>
    <x v="477"/>
    <x v="39"/>
    <x v="4"/>
    <x v="1"/>
    <x v="31"/>
    <x v="174"/>
  </r>
  <r>
    <x v="1"/>
    <x v="0"/>
    <x v="0"/>
    <x v="22"/>
    <x v="1"/>
    <x v="21"/>
    <x v="25"/>
    <x v="24"/>
    <x v="38"/>
    <x v="161"/>
    <x v="152"/>
    <x v="97"/>
    <x v="100"/>
    <x v="2"/>
    <x v="4"/>
    <x v="61"/>
    <x v="570"/>
    <x v="109"/>
    <x v="64"/>
    <x v="133"/>
    <x v="212"/>
    <x v="0"/>
    <x v="357"/>
    <x v="201"/>
    <x v="235"/>
    <x v="235"/>
    <x v="39"/>
    <x v="4"/>
    <x v="1"/>
    <x v="87"/>
    <x v="48"/>
  </r>
  <r>
    <x v="1"/>
    <x v="0"/>
    <x v="1"/>
    <x v="11"/>
    <x v="10"/>
    <x v="10"/>
    <x v="14"/>
    <x v="9"/>
    <x v="39"/>
    <x v="163"/>
    <x v="154"/>
    <x v="107"/>
    <x v="106"/>
    <x v="1"/>
    <x v="2"/>
    <x v="626"/>
    <x v="640"/>
    <x v="211"/>
    <x v="757"/>
    <x v="397"/>
    <x v="339"/>
    <x v="0"/>
    <x v="453"/>
    <x v="105"/>
    <x v="135"/>
    <x v="135"/>
    <x v="39"/>
    <x v="4"/>
    <x v="1"/>
    <x v="87"/>
    <x v="198"/>
  </r>
  <r>
    <x v="1"/>
    <x v="0"/>
    <x v="0"/>
    <x v="22"/>
    <x v="1"/>
    <x v="21"/>
    <x v="25"/>
    <x v="1"/>
    <x v="38"/>
    <x v="183"/>
    <x v="171"/>
    <x v="112"/>
    <x v="112"/>
    <x v="2"/>
    <x v="4"/>
    <x v="47"/>
    <x v="597"/>
    <x v="88"/>
    <x v="40"/>
    <x v="26"/>
    <x v="62"/>
    <x v="0"/>
    <x v="463"/>
    <x v="178"/>
    <x v="212"/>
    <x v="212"/>
    <x v="39"/>
    <x v="4"/>
    <x v="1"/>
    <x v="87"/>
    <x v="42"/>
  </r>
  <r>
    <x v="1"/>
    <x v="0"/>
    <x v="0"/>
    <x v="27"/>
    <x v="7"/>
    <x v="26"/>
    <x v="30"/>
    <x v="3"/>
    <x v="33"/>
    <x v="163"/>
    <x v="161"/>
    <x v="106"/>
    <x v="104"/>
    <x v="1"/>
    <x v="1"/>
    <x v="632"/>
    <x v="689"/>
    <x v="673"/>
    <x v="786"/>
    <x v="355"/>
    <x v="290"/>
    <x v="4"/>
    <x v="581"/>
    <x v="423"/>
    <x v="477"/>
    <x v="477"/>
    <x v="39"/>
    <x v="4"/>
    <x v="1"/>
    <x v="73"/>
    <x v="178"/>
  </r>
  <r>
    <x v="1"/>
    <x v="0"/>
    <x v="0"/>
    <x v="22"/>
    <x v="1"/>
    <x v="21"/>
    <x v="25"/>
    <x v="4"/>
    <x v="38"/>
    <x v="186"/>
    <x v="183"/>
    <x v="123"/>
    <x v="128"/>
    <x v="0"/>
    <x v="4"/>
    <x v="53"/>
    <x v="644"/>
    <x v="104"/>
    <x v="38"/>
    <x v="342"/>
    <x v="437"/>
    <x v="0"/>
    <x v="445"/>
    <x v="181"/>
    <x v="215"/>
    <x v="215"/>
    <x v="39"/>
    <x v="4"/>
    <x v="1"/>
    <x v="87"/>
    <x v="55"/>
  </r>
  <r>
    <x v="1"/>
    <x v="0"/>
    <x v="2"/>
    <x v="32"/>
    <x v="8"/>
    <x v="30"/>
    <x v="35"/>
    <x v="8"/>
    <x v="34"/>
    <x v="163"/>
    <x v="158"/>
    <x v="103"/>
    <x v="103"/>
    <x v="1"/>
    <x v="1"/>
    <x v="217"/>
    <x v="440"/>
    <x v="26"/>
    <x v="134"/>
    <x v="269"/>
    <x v="240"/>
    <x v="4"/>
    <x v="581"/>
    <x v="423"/>
    <x v="477"/>
    <x v="477"/>
    <x v="39"/>
    <x v="4"/>
    <x v="1"/>
    <x v="33"/>
    <x v="161"/>
  </r>
  <r>
    <x v="1"/>
    <x v="0"/>
    <x v="0"/>
    <x v="24"/>
    <x v="2"/>
    <x v="23"/>
    <x v="27"/>
    <x v="4"/>
    <x v="32"/>
    <x v="166"/>
    <x v="155"/>
    <x v="104"/>
    <x v="106"/>
    <x v="1"/>
    <x v="3"/>
    <x v="424"/>
    <x v="554"/>
    <x v="63"/>
    <x v="295"/>
    <x v="246"/>
    <x v="265"/>
    <x v="0"/>
    <x v="411"/>
    <x v="32"/>
    <x v="41"/>
    <x v="41"/>
    <x v="39"/>
    <x v="4"/>
    <x v="1"/>
    <x v="87"/>
    <x v="193"/>
  </r>
  <r>
    <x v="1"/>
    <x v="0"/>
    <x v="0"/>
    <x v="22"/>
    <x v="1"/>
    <x v="21"/>
    <x v="25"/>
    <x v="2"/>
    <x v="38"/>
    <x v="196"/>
    <x v="194"/>
    <x v="127"/>
    <x v="124"/>
    <x v="0"/>
    <x v="4"/>
    <x v="60"/>
    <x v="670"/>
    <x v="160"/>
    <x v="44"/>
    <x v="151"/>
    <x v="54"/>
    <x v="0"/>
    <x v="573"/>
    <x v="179"/>
    <x v="213"/>
    <x v="213"/>
    <x v="39"/>
    <x v="4"/>
    <x v="1"/>
    <x v="87"/>
    <x v="53"/>
  </r>
  <r>
    <x v="1"/>
    <x v="0"/>
    <x v="0"/>
    <x v="25"/>
    <x v="6"/>
    <x v="24"/>
    <x v="28"/>
    <x v="8"/>
    <x v="30"/>
    <x v="166"/>
    <x v="159"/>
    <x v="96"/>
    <x v="97"/>
    <x v="1"/>
    <x v="1"/>
    <x v="542"/>
    <x v="628"/>
    <x v="259"/>
    <x v="557"/>
    <x v="29"/>
    <x v="39"/>
    <x v="0"/>
    <x v="428"/>
    <x v="423"/>
    <x v="477"/>
    <x v="477"/>
    <x v="39"/>
    <x v="4"/>
    <x v="1"/>
    <x v="87"/>
    <x v="78"/>
  </r>
  <r>
    <x v="1"/>
    <x v="0"/>
    <x v="0"/>
    <x v="22"/>
    <x v="1"/>
    <x v="21"/>
    <x v="25"/>
    <x v="18"/>
    <x v="38"/>
    <x v="202"/>
    <x v="194"/>
    <x v="131"/>
    <x v="133"/>
    <x v="0"/>
    <x v="4"/>
    <x v="42"/>
    <x v="659"/>
    <x v="116"/>
    <x v="31"/>
    <x v="114"/>
    <x v="192"/>
    <x v="0"/>
    <x v="490"/>
    <x v="195"/>
    <x v="229"/>
    <x v="229"/>
    <x v="39"/>
    <x v="4"/>
    <x v="1"/>
    <x v="87"/>
    <x v="41"/>
  </r>
  <r>
    <x v="1"/>
    <x v="0"/>
    <x v="0"/>
    <x v="22"/>
    <x v="1"/>
    <x v="21"/>
    <x v="25"/>
    <x v="16"/>
    <x v="38"/>
    <x v="211"/>
    <x v="211"/>
    <x v="159"/>
    <x v="159"/>
    <x v="0"/>
    <x v="4"/>
    <x v="123"/>
    <x v="631"/>
    <x v="10"/>
    <x v="74"/>
    <x v="443"/>
    <x v="476"/>
    <x v="1"/>
    <x v="540"/>
    <x v="193"/>
    <x v="227"/>
    <x v="227"/>
    <x v="39"/>
    <x v="4"/>
    <x v="1"/>
    <x v="87"/>
    <x v="39"/>
  </r>
  <r>
    <x v="1"/>
    <x v="0"/>
    <x v="0"/>
    <x v="22"/>
    <x v="1"/>
    <x v="21"/>
    <x v="25"/>
    <x v="0"/>
    <x v="38"/>
    <x v="129"/>
    <x v="125"/>
    <x v="74"/>
    <x v="74"/>
    <x v="0"/>
    <x v="5"/>
    <x v="24"/>
    <x v="288"/>
    <x v="96"/>
    <x v="27"/>
    <x v="39"/>
    <x v="69"/>
    <x v="0"/>
    <x v="311"/>
    <x v="177"/>
    <x v="211"/>
    <x v="211"/>
    <x v="39"/>
    <x v="4"/>
    <x v="1"/>
    <x v="87"/>
    <x v="31"/>
  </r>
  <r>
    <x v="1"/>
    <x v="0"/>
    <x v="0"/>
    <x v="23"/>
    <x v="2"/>
    <x v="22"/>
    <x v="26"/>
    <x v="6"/>
    <x v="9"/>
    <x v="16"/>
    <x v="13"/>
    <x v="9"/>
    <x v="7"/>
    <x v="2"/>
    <x v="0"/>
    <x v="7"/>
    <x v="18"/>
    <x v="519"/>
    <x v="9"/>
    <x v="470"/>
    <x v="287"/>
    <x v="0"/>
    <x v="8"/>
    <x v="315"/>
    <x v="370"/>
    <x v="370"/>
    <x v="39"/>
    <x v="4"/>
    <x v="1"/>
    <x v="87"/>
    <x v="168"/>
  </r>
  <r>
    <x v="1"/>
    <x v="0"/>
    <x v="0"/>
    <x v="23"/>
    <x v="2"/>
    <x v="22"/>
    <x v="26"/>
    <x v="5"/>
    <x v="9"/>
    <x v="56"/>
    <x v="50"/>
    <x v="24"/>
    <x v="22"/>
    <x v="2"/>
    <x v="0"/>
    <x v="3"/>
    <x v="72"/>
    <x v="480"/>
    <x v="3"/>
    <x v="91"/>
    <x v="20"/>
    <x v="0"/>
    <x v="48"/>
    <x v="314"/>
    <x v="369"/>
    <x v="369"/>
    <x v="39"/>
    <x v="4"/>
    <x v="1"/>
    <x v="87"/>
    <x v="167"/>
  </r>
  <r>
    <x v="0"/>
    <x v="1"/>
    <x v="0"/>
    <x v="1"/>
    <x v="2"/>
    <x v="1"/>
    <x v="1"/>
    <x v="267"/>
    <x v="11"/>
    <x v="174"/>
    <x v="165"/>
    <x v="145"/>
    <x v="210"/>
    <x v="0"/>
    <x v="1"/>
    <x v="95"/>
    <x v="710"/>
    <x v="327"/>
    <x v="59"/>
    <x v="715"/>
    <x v="0"/>
    <x v="1"/>
    <x v="509"/>
    <x v="423"/>
    <x v="477"/>
    <x v="477"/>
    <x v="39"/>
    <x v="4"/>
    <x v="1"/>
    <x v="87"/>
    <x v="198"/>
  </r>
  <r>
    <x v="1"/>
    <x v="0"/>
    <x v="0"/>
    <x v="28"/>
    <x v="4"/>
    <x v="27"/>
    <x v="31"/>
    <x v="2"/>
    <x v="28"/>
    <x v="166"/>
    <x v="164"/>
    <x v="116"/>
    <x v="108"/>
    <x v="1"/>
    <x v="2"/>
    <x v="656"/>
    <x v="714"/>
    <x v="846"/>
    <x v="839"/>
    <x v="621"/>
    <x v="366"/>
    <x v="4"/>
    <x v="581"/>
    <x v="423"/>
    <x v="477"/>
    <x v="477"/>
    <x v="39"/>
    <x v="4"/>
    <x v="1"/>
    <x v="79"/>
    <x v="109"/>
  </r>
  <r>
    <x v="1"/>
    <x v="0"/>
    <x v="1"/>
    <x v="4"/>
    <x v="0"/>
    <x v="4"/>
    <x v="5"/>
    <x v="49"/>
    <x v="40"/>
    <x v="167"/>
    <x v="152"/>
    <x v="132"/>
    <x v="133"/>
    <x v="1"/>
    <x v="0"/>
    <x v="521"/>
    <x v="707"/>
    <x v="445"/>
    <x v="378"/>
    <x v="698"/>
    <x v="689"/>
    <x v="0"/>
    <x v="489"/>
    <x v="92"/>
    <x v="122"/>
    <x v="122"/>
    <x v="39"/>
    <x v="4"/>
    <x v="1"/>
    <x v="87"/>
    <x v="198"/>
  </r>
  <r>
    <x v="1"/>
    <x v="0"/>
    <x v="0"/>
    <x v="23"/>
    <x v="2"/>
    <x v="22"/>
    <x v="26"/>
    <x v="3"/>
    <x v="9"/>
    <x v="143"/>
    <x v="131"/>
    <x v="83"/>
    <x v="81"/>
    <x v="0"/>
    <x v="1"/>
    <x v="43"/>
    <x v="613"/>
    <x v="388"/>
    <x v="50"/>
    <x v="76"/>
    <x v="67"/>
    <x v="1"/>
    <x v="465"/>
    <x v="312"/>
    <x v="367"/>
    <x v="367"/>
    <x v="39"/>
    <x v="4"/>
    <x v="1"/>
    <x v="87"/>
    <x v="165"/>
  </r>
  <r>
    <x v="1"/>
    <x v="0"/>
    <x v="0"/>
    <x v="23"/>
    <x v="2"/>
    <x v="22"/>
    <x v="26"/>
    <x v="4"/>
    <x v="9"/>
    <x v="147"/>
    <x v="137"/>
    <x v="87"/>
    <x v="87"/>
    <x v="0"/>
    <x v="1"/>
    <x v="67"/>
    <x v="543"/>
    <x v="143"/>
    <x v="79"/>
    <x v="59"/>
    <x v="87"/>
    <x v="0"/>
    <x v="376"/>
    <x v="313"/>
    <x v="368"/>
    <x v="368"/>
    <x v="39"/>
    <x v="4"/>
    <x v="1"/>
    <x v="87"/>
    <x v="166"/>
  </r>
  <r>
    <x v="1"/>
    <x v="0"/>
    <x v="0"/>
    <x v="23"/>
    <x v="2"/>
    <x v="22"/>
    <x v="26"/>
    <x v="1"/>
    <x v="9"/>
    <x v="187"/>
    <x v="174"/>
    <x v="119"/>
    <x v="117"/>
    <x v="0"/>
    <x v="1"/>
    <x v="83"/>
    <x v="642"/>
    <x v="137"/>
    <x v="67"/>
    <x v="128"/>
    <x v="113"/>
    <x v="2"/>
    <x v="566"/>
    <x v="310"/>
    <x v="365"/>
    <x v="365"/>
    <x v="39"/>
    <x v="4"/>
    <x v="1"/>
    <x v="87"/>
    <x v="163"/>
  </r>
  <r>
    <x v="1"/>
    <x v="0"/>
    <x v="0"/>
    <x v="24"/>
    <x v="2"/>
    <x v="23"/>
    <x v="27"/>
    <x v="3"/>
    <x v="32"/>
    <x v="148"/>
    <x v="141"/>
    <x v="91"/>
    <x v="89"/>
    <x v="0"/>
    <x v="3"/>
    <x v="57"/>
    <x v="290"/>
    <x v="29"/>
    <x v="66"/>
    <x v="140"/>
    <x v="111"/>
    <x v="0"/>
    <x v="347"/>
    <x v="31"/>
    <x v="40"/>
    <x v="40"/>
    <x v="39"/>
    <x v="4"/>
    <x v="1"/>
    <x v="87"/>
    <x v="192"/>
  </r>
  <r>
    <x v="0"/>
    <x v="1"/>
    <x v="1"/>
    <x v="2"/>
    <x v="2"/>
    <x v="2"/>
    <x v="2"/>
    <x v="267"/>
    <x v="37"/>
    <x v="177"/>
    <x v="174"/>
    <x v="155"/>
    <x v="153"/>
    <x v="1"/>
    <x v="1"/>
    <x v="486"/>
    <x v="700"/>
    <x v="133"/>
    <x v="212"/>
    <x v="723"/>
    <x v="701"/>
    <x v="1"/>
    <x v="504"/>
    <x v="423"/>
    <x v="477"/>
    <x v="477"/>
    <x v="39"/>
    <x v="4"/>
    <x v="1"/>
    <x v="87"/>
    <x v="198"/>
  </r>
  <r>
    <x v="1"/>
    <x v="0"/>
    <x v="0"/>
    <x v="24"/>
    <x v="2"/>
    <x v="23"/>
    <x v="27"/>
    <x v="0"/>
    <x v="32"/>
    <x v="152"/>
    <x v="152"/>
    <x v="96"/>
    <x v="96"/>
    <x v="2"/>
    <x v="3"/>
    <x v="39"/>
    <x v="651"/>
    <x v="441"/>
    <x v="36"/>
    <x v="273"/>
    <x v="263"/>
    <x v="0"/>
    <x v="375"/>
    <x v="28"/>
    <x v="37"/>
    <x v="37"/>
    <x v="39"/>
    <x v="4"/>
    <x v="1"/>
    <x v="87"/>
    <x v="184"/>
  </r>
  <r>
    <x v="1"/>
    <x v="0"/>
    <x v="0"/>
    <x v="24"/>
    <x v="2"/>
    <x v="23"/>
    <x v="27"/>
    <x v="1"/>
    <x v="32"/>
    <x v="162"/>
    <x v="162"/>
    <x v="95"/>
    <x v="96"/>
    <x v="2"/>
    <x v="3"/>
    <x v="33"/>
    <x v="623"/>
    <x v="249"/>
    <x v="33"/>
    <x v="52"/>
    <x v="64"/>
    <x v="0"/>
    <x v="406"/>
    <x v="29"/>
    <x v="38"/>
    <x v="38"/>
    <x v="39"/>
    <x v="4"/>
    <x v="1"/>
    <x v="87"/>
    <x v="190"/>
  </r>
  <r>
    <x v="1"/>
    <x v="0"/>
    <x v="1"/>
    <x v="11"/>
    <x v="10"/>
    <x v="10"/>
    <x v="14"/>
    <x v="31"/>
    <x v="39"/>
    <x v="168"/>
    <x v="158"/>
    <x v="103"/>
    <x v="105"/>
    <x v="1"/>
    <x v="3"/>
    <x v="575"/>
    <x v="592"/>
    <x v="118"/>
    <x v="613"/>
    <x v="164"/>
    <x v="204"/>
    <x v="1"/>
    <x v="380"/>
    <x v="423"/>
    <x v="477"/>
    <x v="477"/>
    <x v="39"/>
    <x v="4"/>
    <x v="1"/>
    <x v="87"/>
    <x v="198"/>
  </r>
  <r>
    <x v="1"/>
    <x v="0"/>
    <x v="0"/>
    <x v="24"/>
    <x v="2"/>
    <x v="23"/>
    <x v="27"/>
    <x v="13"/>
    <x v="32"/>
    <x v="170"/>
    <x v="155"/>
    <x v="100"/>
    <x v="100"/>
    <x v="0"/>
    <x v="3"/>
    <x v="330"/>
    <x v="572"/>
    <x v="100"/>
    <x v="196"/>
    <x v="31"/>
    <x v="28"/>
    <x v="0"/>
    <x v="403"/>
    <x v="41"/>
    <x v="50"/>
    <x v="50"/>
    <x v="39"/>
    <x v="4"/>
    <x v="1"/>
    <x v="87"/>
    <x v="189"/>
  </r>
  <r>
    <x v="1"/>
    <x v="0"/>
    <x v="0"/>
    <x v="24"/>
    <x v="2"/>
    <x v="23"/>
    <x v="27"/>
    <x v="7"/>
    <x v="32"/>
    <x v="172"/>
    <x v="166"/>
    <x v="111"/>
    <x v="110"/>
    <x v="0"/>
    <x v="3"/>
    <x v="64"/>
    <x v="615"/>
    <x v="122"/>
    <x v="56"/>
    <x v="217"/>
    <x v="207"/>
    <x v="0"/>
    <x v="471"/>
    <x v="35"/>
    <x v="44"/>
    <x v="44"/>
    <x v="39"/>
    <x v="4"/>
    <x v="1"/>
    <x v="87"/>
    <x v="196"/>
  </r>
  <r>
    <x v="1"/>
    <x v="0"/>
    <x v="1"/>
    <x v="11"/>
    <x v="10"/>
    <x v="10"/>
    <x v="14"/>
    <x v="28"/>
    <x v="39"/>
    <x v="169"/>
    <x v="160"/>
    <x v="104"/>
    <x v="105"/>
    <x v="1"/>
    <x v="3"/>
    <x v="619"/>
    <x v="605"/>
    <x v="130"/>
    <x v="729"/>
    <x v="162"/>
    <x v="152"/>
    <x v="1"/>
    <x v="415"/>
    <x v="423"/>
    <x v="477"/>
    <x v="477"/>
    <x v="39"/>
    <x v="4"/>
    <x v="1"/>
    <x v="87"/>
    <x v="198"/>
  </r>
  <r>
    <x v="0"/>
    <x v="1"/>
    <x v="0"/>
    <x v="1"/>
    <x v="2"/>
    <x v="1"/>
    <x v="1"/>
    <x v="267"/>
    <x v="21"/>
    <x v="182"/>
    <x v="183"/>
    <x v="155"/>
    <x v="210"/>
    <x v="0"/>
    <x v="1"/>
    <x v="227"/>
    <x v="695"/>
    <x v="127"/>
    <x v="105"/>
    <x v="719"/>
    <x v="0"/>
    <x v="1"/>
    <x v="500"/>
    <x v="423"/>
    <x v="477"/>
    <x v="477"/>
    <x v="39"/>
    <x v="4"/>
    <x v="1"/>
    <x v="87"/>
    <x v="198"/>
  </r>
  <r>
    <x v="1"/>
    <x v="0"/>
    <x v="1"/>
    <x v="4"/>
    <x v="0"/>
    <x v="4"/>
    <x v="5"/>
    <x v="35"/>
    <x v="40"/>
    <x v="170"/>
    <x v="158"/>
    <x v="137"/>
    <x v="134"/>
    <x v="1"/>
    <x v="1"/>
    <x v="637"/>
    <x v="722"/>
    <x v="760"/>
    <x v="753"/>
    <x v="707"/>
    <x v="681"/>
    <x v="1"/>
    <x v="549"/>
    <x v="73"/>
    <x v="102"/>
    <x v="102"/>
    <x v="39"/>
    <x v="4"/>
    <x v="1"/>
    <x v="87"/>
    <x v="198"/>
  </r>
  <r>
    <x v="0"/>
    <x v="1"/>
    <x v="1"/>
    <x v="2"/>
    <x v="2"/>
    <x v="2"/>
    <x v="2"/>
    <x v="267"/>
    <x v="37"/>
    <x v="183"/>
    <x v="177"/>
    <x v="152"/>
    <x v="153"/>
    <x v="1"/>
    <x v="1"/>
    <x v="475"/>
    <x v="673"/>
    <x v="71"/>
    <x v="214"/>
    <x v="701"/>
    <x v="691"/>
    <x v="1"/>
    <x v="492"/>
    <x v="423"/>
    <x v="477"/>
    <x v="477"/>
    <x v="39"/>
    <x v="4"/>
    <x v="1"/>
    <x v="87"/>
    <x v="198"/>
  </r>
  <r>
    <x v="1"/>
    <x v="0"/>
    <x v="1"/>
    <x v="4"/>
    <x v="0"/>
    <x v="4"/>
    <x v="5"/>
    <x v="38"/>
    <x v="40"/>
    <x v="170"/>
    <x v="158"/>
    <x v="134"/>
    <x v="131"/>
    <x v="1"/>
    <x v="1"/>
    <x v="643"/>
    <x v="707"/>
    <x v="402"/>
    <x v="782"/>
    <x v="694"/>
    <x v="675"/>
    <x v="1"/>
    <x v="529"/>
    <x v="78"/>
    <x v="108"/>
    <x v="108"/>
    <x v="39"/>
    <x v="4"/>
    <x v="1"/>
    <x v="87"/>
    <x v="198"/>
  </r>
  <r>
    <x v="1"/>
    <x v="0"/>
    <x v="1"/>
    <x v="4"/>
    <x v="0"/>
    <x v="4"/>
    <x v="5"/>
    <x v="46"/>
    <x v="40"/>
    <x v="170"/>
    <x v="158"/>
    <x v="136"/>
    <x v="133"/>
    <x v="1"/>
    <x v="1"/>
    <x v="643"/>
    <x v="707"/>
    <x v="372"/>
    <x v="779"/>
    <x v="700"/>
    <x v="677"/>
    <x v="2"/>
    <x v="549"/>
    <x v="89"/>
    <x v="119"/>
    <x v="119"/>
    <x v="39"/>
    <x v="4"/>
    <x v="1"/>
    <x v="87"/>
    <x v="198"/>
  </r>
  <r>
    <x v="1"/>
    <x v="0"/>
    <x v="0"/>
    <x v="22"/>
    <x v="1"/>
    <x v="21"/>
    <x v="25"/>
    <x v="7"/>
    <x v="38"/>
    <x v="171"/>
    <x v="161"/>
    <x v="103"/>
    <x v="106"/>
    <x v="1"/>
    <x v="3"/>
    <x v="297"/>
    <x v="611"/>
    <x v="156"/>
    <x v="175"/>
    <x v="84"/>
    <x v="124"/>
    <x v="0"/>
    <x v="452"/>
    <x v="184"/>
    <x v="218"/>
    <x v="218"/>
    <x v="39"/>
    <x v="4"/>
    <x v="1"/>
    <x v="87"/>
    <x v="58"/>
  </r>
  <r>
    <x v="1"/>
    <x v="0"/>
    <x v="0"/>
    <x v="27"/>
    <x v="7"/>
    <x v="26"/>
    <x v="30"/>
    <x v="9"/>
    <x v="33"/>
    <x v="175"/>
    <x v="164"/>
    <x v="104"/>
    <x v="106"/>
    <x v="1"/>
    <x v="4"/>
    <x v="535"/>
    <x v="533"/>
    <x v="53"/>
    <x v="514"/>
    <x v="32"/>
    <x v="32"/>
    <x v="4"/>
    <x v="581"/>
    <x v="423"/>
    <x v="477"/>
    <x v="477"/>
    <x v="39"/>
    <x v="4"/>
    <x v="1"/>
    <x v="32"/>
    <x v="170"/>
  </r>
  <r>
    <x v="1"/>
    <x v="0"/>
    <x v="1"/>
    <x v="4"/>
    <x v="0"/>
    <x v="4"/>
    <x v="5"/>
    <x v="32"/>
    <x v="40"/>
    <x v="176"/>
    <x v="161"/>
    <x v="138"/>
    <x v="137"/>
    <x v="1"/>
    <x v="1"/>
    <x v="637"/>
    <x v="707"/>
    <x v="345"/>
    <x v="751"/>
    <x v="684"/>
    <x v="669"/>
    <x v="0"/>
    <x v="489"/>
    <x v="67"/>
    <x v="96"/>
    <x v="96"/>
    <x v="39"/>
    <x v="4"/>
    <x v="1"/>
    <x v="87"/>
    <x v="198"/>
  </r>
  <r>
    <x v="1"/>
    <x v="0"/>
    <x v="1"/>
    <x v="4"/>
    <x v="0"/>
    <x v="4"/>
    <x v="5"/>
    <x v="39"/>
    <x v="40"/>
    <x v="176"/>
    <x v="164"/>
    <x v="139"/>
    <x v="136"/>
    <x v="1"/>
    <x v="1"/>
    <x v="631"/>
    <x v="715"/>
    <x v="517"/>
    <x v="711"/>
    <x v="688"/>
    <x v="668"/>
    <x v="2"/>
    <x v="559"/>
    <x v="80"/>
    <x v="110"/>
    <x v="110"/>
    <x v="39"/>
    <x v="4"/>
    <x v="1"/>
    <x v="87"/>
    <x v="198"/>
  </r>
  <r>
    <x v="1"/>
    <x v="0"/>
    <x v="1"/>
    <x v="4"/>
    <x v="0"/>
    <x v="4"/>
    <x v="5"/>
    <x v="44"/>
    <x v="40"/>
    <x v="176"/>
    <x v="164"/>
    <x v="139"/>
    <x v="139"/>
    <x v="1"/>
    <x v="1"/>
    <x v="637"/>
    <x v="707"/>
    <x v="328"/>
    <x v="749"/>
    <x v="688"/>
    <x v="673"/>
    <x v="1"/>
    <x v="541"/>
    <x v="87"/>
    <x v="117"/>
    <x v="117"/>
    <x v="39"/>
    <x v="4"/>
    <x v="1"/>
    <x v="87"/>
    <x v="198"/>
  </r>
  <r>
    <x v="1"/>
    <x v="0"/>
    <x v="0"/>
    <x v="24"/>
    <x v="2"/>
    <x v="23"/>
    <x v="27"/>
    <x v="9"/>
    <x v="32"/>
    <x v="176"/>
    <x v="167"/>
    <x v="116"/>
    <x v="116"/>
    <x v="1"/>
    <x v="3"/>
    <x v="391"/>
    <x v="675"/>
    <x v="282"/>
    <x v="208"/>
    <x v="334"/>
    <x v="361"/>
    <x v="0"/>
    <x v="480"/>
    <x v="37"/>
    <x v="46"/>
    <x v="46"/>
    <x v="39"/>
    <x v="4"/>
    <x v="1"/>
    <x v="87"/>
    <x v="185"/>
  </r>
  <r>
    <x v="1"/>
    <x v="0"/>
    <x v="0"/>
    <x v="25"/>
    <x v="6"/>
    <x v="24"/>
    <x v="28"/>
    <x v="14"/>
    <x v="30"/>
    <x v="128"/>
    <x v="126"/>
    <x v="74"/>
    <x v="74"/>
    <x v="0"/>
    <x v="1"/>
    <x v="231"/>
    <x v="467"/>
    <x v="183"/>
    <x v="194"/>
    <x v="51"/>
    <x v="85"/>
    <x v="1"/>
    <x v="395"/>
    <x v="423"/>
    <x v="477"/>
    <x v="477"/>
    <x v="39"/>
    <x v="4"/>
    <x v="1"/>
    <x v="87"/>
    <x v="66"/>
  </r>
  <r>
    <x v="1"/>
    <x v="0"/>
    <x v="0"/>
    <x v="26"/>
    <x v="0"/>
    <x v="25"/>
    <x v="29"/>
    <x v="4"/>
    <x v="36"/>
    <x v="177"/>
    <x v="168"/>
    <x v="107"/>
    <x v="108"/>
    <x v="1"/>
    <x v="1"/>
    <x v="511"/>
    <x v="684"/>
    <x v="600"/>
    <x v="462"/>
    <x v="42"/>
    <x v="48"/>
    <x v="0"/>
    <x v="488"/>
    <x v="423"/>
    <x v="477"/>
    <x v="477"/>
    <x v="39"/>
    <x v="4"/>
    <x v="1"/>
    <x v="68"/>
    <x v="94"/>
  </r>
  <r>
    <x v="1"/>
    <x v="0"/>
    <x v="2"/>
    <x v="30"/>
    <x v="10"/>
    <x v="29"/>
    <x v="33"/>
    <x v="8"/>
    <x v="23"/>
    <x v="178"/>
    <x v="168"/>
    <x v="110"/>
    <x v="110"/>
    <x v="1"/>
    <x v="4"/>
    <x v="480"/>
    <x v="590"/>
    <x v="83"/>
    <x v="385"/>
    <x v="66"/>
    <x v="84"/>
    <x v="4"/>
    <x v="581"/>
    <x v="423"/>
    <x v="477"/>
    <x v="477"/>
    <x v="39"/>
    <x v="4"/>
    <x v="1"/>
    <x v="18"/>
    <x v="130"/>
  </r>
  <r>
    <x v="1"/>
    <x v="0"/>
    <x v="2"/>
    <x v="30"/>
    <x v="10"/>
    <x v="29"/>
    <x v="33"/>
    <x v="10"/>
    <x v="23"/>
    <x v="179"/>
    <x v="172"/>
    <x v="109"/>
    <x v="107"/>
    <x v="1"/>
    <x v="2"/>
    <x v="624"/>
    <x v="623"/>
    <x v="152"/>
    <x v="744"/>
    <x v="30"/>
    <x v="12"/>
    <x v="4"/>
    <x v="581"/>
    <x v="423"/>
    <x v="477"/>
    <x v="477"/>
    <x v="39"/>
    <x v="4"/>
    <x v="1"/>
    <x v="67"/>
    <x v="121"/>
  </r>
  <r>
    <x v="1"/>
    <x v="0"/>
    <x v="0"/>
    <x v="24"/>
    <x v="2"/>
    <x v="23"/>
    <x v="27"/>
    <x v="11"/>
    <x v="32"/>
    <x v="181"/>
    <x v="169"/>
    <x v="113"/>
    <x v="111"/>
    <x v="1"/>
    <x v="3"/>
    <x v="380"/>
    <x v="643"/>
    <x v="186"/>
    <x v="213"/>
    <x v="92"/>
    <x v="59"/>
    <x v="1"/>
    <x v="485"/>
    <x v="39"/>
    <x v="48"/>
    <x v="48"/>
    <x v="39"/>
    <x v="4"/>
    <x v="1"/>
    <x v="87"/>
    <x v="187"/>
  </r>
  <r>
    <x v="1"/>
    <x v="0"/>
    <x v="2"/>
    <x v="32"/>
    <x v="8"/>
    <x v="30"/>
    <x v="35"/>
    <x v="13"/>
    <x v="34"/>
    <x v="182"/>
    <x v="176"/>
    <x v="121"/>
    <x v="125"/>
    <x v="1"/>
    <x v="4"/>
    <x v="356"/>
    <x v="55"/>
    <x v="5"/>
    <x v="179"/>
    <x v="346"/>
    <x v="500"/>
    <x v="4"/>
    <x v="581"/>
    <x v="423"/>
    <x v="477"/>
    <x v="477"/>
    <x v="39"/>
    <x v="4"/>
    <x v="1"/>
    <x v="45"/>
    <x v="152"/>
  </r>
  <r>
    <x v="1"/>
    <x v="0"/>
    <x v="1"/>
    <x v="4"/>
    <x v="0"/>
    <x v="4"/>
    <x v="5"/>
    <x v="42"/>
    <x v="40"/>
    <x v="183"/>
    <x v="171"/>
    <x v="146"/>
    <x v="143"/>
    <x v="1"/>
    <x v="1"/>
    <x v="643"/>
    <x v="715"/>
    <x v="404"/>
    <x v="762"/>
    <x v="685"/>
    <x v="664"/>
    <x v="1"/>
    <x v="529"/>
    <x v="85"/>
    <x v="115"/>
    <x v="115"/>
    <x v="39"/>
    <x v="4"/>
    <x v="1"/>
    <x v="87"/>
    <x v="198"/>
  </r>
  <r>
    <x v="1"/>
    <x v="0"/>
    <x v="1"/>
    <x v="4"/>
    <x v="0"/>
    <x v="4"/>
    <x v="5"/>
    <x v="50"/>
    <x v="40"/>
    <x v="183"/>
    <x v="171"/>
    <x v="146"/>
    <x v="143"/>
    <x v="1"/>
    <x v="1"/>
    <x v="654"/>
    <x v="722"/>
    <x v="601"/>
    <x v="803"/>
    <x v="685"/>
    <x v="664"/>
    <x v="1"/>
    <x v="529"/>
    <x v="93"/>
    <x v="123"/>
    <x v="123"/>
    <x v="39"/>
    <x v="4"/>
    <x v="1"/>
    <x v="87"/>
    <x v="198"/>
  </r>
  <r>
    <x v="1"/>
    <x v="0"/>
    <x v="1"/>
    <x v="4"/>
    <x v="0"/>
    <x v="4"/>
    <x v="5"/>
    <x v="51"/>
    <x v="40"/>
    <x v="183"/>
    <x v="171"/>
    <x v="152"/>
    <x v="149"/>
    <x v="1"/>
    <x v="1"/>
    <x v="648"/>
    <x v="722"/>
    <x v="511"/>
    <x v="777"/>
    <x v="701"/>
    <x v="676"/>
    <x v="1"/>
    <x v="559"/>
    <x v="94"/>
    <x v="124"/>
    <x v="124"/>
    <x v="39"/>
    <x v="4"/>
    <x v="1"/>
    <x v="87"/>
    <x v="198"/>
  </r>
  <r>
    <x v="1"/>
    <x v="0"/>
    <x v="0"/>
    <x v="27"/>
    <x v="7"/>
    <x v="26"/>
    <x v="30"/>
    <x v="7"/>
    <x v="33"/>
    <x v="183"/>
    <x v="182"/>
    <x v="122"/>
    <x v="121"/>
    <x v="1"/>
    <x v="1"/>
    <x v="635"/>
    <x v="704"/>
    <x v="571"/>
    <x v="764"/>
    <x v="419"/>
    <x v="348"/>
    <x v="4"/>
    <x v="581"/>
    <x v="423"/>
    <x v="477"/>
    <x v="477"/>
    <x v="39"/>
    <x v="4"/>
    <x v="1"/>
    <x v="57"/>
    <x v="182"/>
  </r>
  <r>
    <x v="1"/>
    <x v="0"/>
    <x v="0"/>
    <x v="25"/>
    <x v="6"/>
    <x v="24"/>
    <x v="28"/>
    <x v="3"/>
    <x v="30"/>
    <x v="112"/>
    <x v="116"/>
    <x v="58"/>
    <x v="60"/>
    <x v="0"/>
    <x v="2"/>
    <x v="313"/>
    <x v="300"/>
    <x v="194"/>
    <x v="367"/>
    <x v="43"/>
    <x v="94"/>
    <x v="0"/>
    <x v="272"/>
    <x v="423"/>
    <x v="477"/>
    <x v="477"/>
    <x v="39"/>
    <x v="4"/>
    <x v="1"/>
    <x v="87"/>
    <x v="73"/>
  </r>
  <r>
    <x v="0"/>
    <x v="1"/>
    <x v="1"/>
    <x v="2"/>
    <x v="2"/>
    <x v="2"/>
    <x v="2"/>
    <x v="267"/>
    <x v="37"/>
    <x v="187"/>
    <x v="189"/>
    <x v="157"/>
    <x v="159"/>
    <x v="0"/>
    <x v="1"/>
    <x v="76"/>
    <x v="701"/>
    <x v="141"/>
    <x v="42"/>
    <x v="705"/>
    <x v="695"/>
    <x v="1"/>
    <x v="513"/>
    <x v="423"/>
    <x v="477"/>
    <x v="477"/>
    <x v="39"/>
    <x v="4"/>
    <x v="1"/>
    <x v="87"/>
    <x v="198"/>
  </r>
  <r>
    <x v="1"/>
    <x v="0"/>
    <x v="0"/>
    <x v="25"/>
    <x v="6"/>
    <x v="24"/>
    <x v="28"/>
    <x v="11"/>
    <x v="30"/>
    <x v="136"/>
    <x v="132"/>
    <x v="83"/>
    <x v="82"/>
    <x v="0"/>
    <x v="2"/>
    <x v="553"/>
    <x v="582"/>
    <x v="242"/>
    <x v="650"/>
    <x v="195"/>
    <x v="245"/>
    <x v="0"/>
    <x v="396"/>
    <x v="423"/>
    <x v="477"/>
    <x v="477"/>
    <x v="39"/>
    <x v="4"/>
    <x v="1"/>
    <x v="87"/>
    <x v="63"/>
  </r>
  <r>
    <x v="1"/>
    <x v="0"/>
    <x v="0"/>
    <x v="25"/>
    <x v="6"/>
    <x v="24"/>
    <x v="28"/>
    <x v="12"/>
    <x v="30"/>
    <x v="139"/>
    <x v="129"/>
    <x v="78"/>
    <x v="76"/>
    <x v="0"/>
    <x v="2"/>
    <x v="541"/>
    <x v="413"/>
    <x v="110"/>
    <x v="637"/>
    <x v="19"/>
    <x v="24"/>
    <x v="1"/>
    <x v="434"/>
    <x v="423"/>
    <x v="477"/>
    <x v="477"/>
    <x v="39"/>
    <x v="4"/>
    <x v="1"/>
    <x v="87"/>
    <x v="64"/>
  </r>
  <r>
    <x v="1"/>
    <x v="0"/>
    <x v="0"/>
    <x v="25"/>
    <x v="6"/>
    <x v="24"/>
    <x v="28"/>
    <x v="18"/>
    <x v="30"/>
    <x v="140"/>
    <x v="138"/>
    <x v="82"/>
    <x v="81"/>
    <x v="0"/>
    <x v="2"/>
    <x v="479"/>
    <x v="617"/>
    <x v="449"/>
    <x v="500"/>
    <x v="81"/>
    <x v="106"/>
    <x v="0"/>
    <x v="388"/>
    <x v="423"/>
    <x v="477"/>
    <x v="477"/>
    <x v="39"/>
    <x v="4"/>
    <x v="1"/>
    <x v="87"/>
    <x v="70"/>
  </r>
  <r>
    <x v="1"/>
    <x v="0"/>
    <x v="0"/>
    <x v="25"/>
    <x v="6"/>
    <x v="24"/>
    <x v="28"/>
    <x v="17"/>
    <x v="30"/>
    <x v="142"/>
    <x v="139"/>
    <x v="89"/>
    <x v="87"/>
    <x v="0"/>
    <x v="2"/>
    <x v="460"/>
    <x v="620"/>
    <x v="341"/>
    <x v="435"/>
    <x v="261"/>
    <x v="272"/>
    <x v="0"/>
    <x v="384"/>
    <x v="423"/>
    <x v="477"/>
    <x v="477"/>
    <x v="39"/>
    <x v="4"/>
    <x v="1"/>
    <x v="87"/>
    <x v="69"/>
  </r>
  <r>
    <x v="1"/>
    <x v="0"/>
    <x v="0"/>
    <x v="25"/>
    <x v="6"/>
    <x v="24"/>
    <x v="28"/>
    <x v="2"/>
    <x v="30"/>
    <x v="145"/>
    <x v="148"/>
    <x v="82"/>
    <x v="81"/>
    <x v="0"/>
    <x v="2"/>
    <x v="463"/>
    <x v="569"/>
    <x v="222"/>
    <x v="467"/>
    <x v="10"/>
    <x v="13"/>
    <x v="0"/>
    <x v="353"/>
    <x v="423"/>
    <x v="477"/>
    <x v="477"/>
    <x v="39"/>
    <x v="4"/>
    <x v="1"/>
    <x v="87"/>
    <x v="72"/>
  </r>
  <r>
    <x v="1"/>
    <x v="0"/>
    <x v="0"/>
    <x v="25"/>
    <x v="6"/>
    <x v="24"/>
    <x v="28"/>
    <x v="0"/>
    <x v="30"/>
    <x v="146"/>
    <x v="148"/>
    <x v="87"/>
    <x v="87"/>
    <x v="0"/>
    <x v="2"/>
    <x v="499"/>
    <x v="580"/>
    <x v="199"/>
    <x v="509"/>
    <x v="68"/>
    <x v="102"/>
    <x v="0"/>
    <x v="401"/>
    <x v="423"/>
    <x v="477"/>
    <x v="477"/>
    <x v="39"/>
    <x v="4"/>
    <x v="1"/>
    <x v="87"/>
    <x v="60"/>
  </r>
  <r>
    <x v="0"/>
    <x v="1"/>
    <x v="0"/>
    <x v="1"/>
    <x v="2"/>
    <x v="1"/>
    <x v="1"/>
    <x v="267"/>
    <x v="21"/>
    <x v="190"/>
    <x v="185"/>
    <x v="161"/>
    <x v="210"/>
    <x v="0"/>
    <x v="1"/>
    <x v="94"/>
    <x v="702"/>
    <x v="136"/>
    <x v="49"/>
    <x v="711"/>
    <x v="0"/>
    <x v="1"/>
    <x v="508"/>
    <x v="423"/>
    <x v="477"/>
    <x v="477"/>
    <x v="39"/>
    <x v="4"/>
    <x v="1"/>
    <x v="87"/>
    <x v="198"/>
  </r>
  <r>
    <x v="1"/>
    <x v="0"/>
    <x v="0"/>
    <x v="24"/>
    <x v="2"/>
    <x v="23"/>
    <x v="27"/>
    <x v="6"/>
    <x v="32"/>
    <x v="184"/>
    <x v="175"/>
    <x v="117"/>
    <x v="117"/>
    <x v="1"/>
    <x v="3"/>
    <x v="282"/>
    <x v="655"/>
    <x v="191"/>
    <x v="143"/>
    <x v="117"/>
    <x v="159"/>
    <x v="0"/>
    <x v="477"/>
    <x v="34"/>
    <x v="43"/>
    <x v="43"/>
    <x v="39"/>
    <x v="4"/>
    <x v="1"/>
    <x v="87"/>
    <x v="195"/>
  </r>
  <r>
    <x v="1"/>
    <x v="0"/>
    <x v="0"/>
    <x v="22"/>
    <x v="1"/>
    <x v="21"/>
    <x v="25"/>
    <x v="23"/>
    <x v="38"/>
    <x v="185"/>
    <x v="176"/>
    <x v="120"/>
    <x v="118"/>
    <x v="1"/>
    <x v="4"/>
    <x v="414"/>
    <x v="649"/>
    <x v="147"/>
    <x v="225"/>
    <x v="186"/>
    <x v="183"/>
    <x v="0"/>
    <x v="475"/>
    <x v="200"/>
    <x v="234"/>
    <x v="234"/>
    <x v="39"/>
    <x v="4"/>
    <x v="1"/>
    <x v="87"/>
    <x v="47"/>
  </r>
  <r>
    <x v="1"/>
    <x v="0"/>
    <x v="1"/>
    <x v="11"/>
    <x v="10"/>
    <x v="10"/>
    <x v="14"/>
    <x v="0"/>
    <x v="39"/>
    <x v="186"/>
    <x v="178"/>
    <x v="115"/>
    <x v="114"/>
    <x v="1"/>
    <x v="4"/>
    <x v="457"/>
    <x v="654"/>
    <x v="205"/>
    <x v="305"/>
    <x v="44"/>
    <x v="37"/>
    <x v="0"/>
    <x v="442"/>
    <x v="96"/>
    <x v="126"/>
    <x v="126"/>
    <x v="39"/>
    <x v="4"/>
    <x v="1"/>
    <x v="87"/>
    <x v="198"/>
  </r>
  <r>
    <x v="1"/>
    <x v="0"/>
    <x v="0"/>
    <x v="22"/>
    <x v="1"/>
    <x v="21"/>
    <x v="25"/>
    <x v="11"/>
    <x v="38"/>
    <x v="186"/>
    <x v="178"/>
    <x v="118"/>
    <x v="117"/>
    <x v="1"/>
    <x v="4"/>
    <x v="117"/>
    <x v="601"/>
    <x v="65"/>
    <x v="95"/>
    <x v="113"/>
    <x v="127"/>
    <x v="0"/>
    <x v="501"/>
    <x v="188"/>
    <x v="222"/>
    <x v="222"/>
    <x v="39"/>
    <x v="4"/>
    <x v="1"/>
    <x v="87"/>
    <x v="34"/>
  </r>
  <r>
    <x v="1"/>
    <x v="0"/>
    <x v="0"/>
    <x v="26"/>
    <x v="0"/>
    <x v="25"/>
    <x v="29"/>
    <x v="17"/>
    <x v="36"/>
    <x v="139"/>
    <x v="135"/>
    <x v="96"/>
    <x v="94"/>
    <x v="0"/>
    <x v="1"/>
    <x v="628"/>
    <x v="691"/>
    <x v="825"/>
    <x v="792"/>
    <x v="614"/>
    <x v="577"/>
    <x v="0"/>
    <x v="459"/>
    <x v="423"/>
    <x v="477"/>
    <x v="477"/>
    <x v="39"/>
    <x v="4"/>
    <x v="1"/>
    <x v="54"/>
    <x v="88"/>
  </r>
  <r>
    <x v="1"/>
    <x v="0"/>
    <x v="0"/>
    <x v="24"/>
    <x v="2"/>
    <x v="23"/>
    <x v="27"/>
    <x v="2"/>
    <x v="32"/>
    <x v="186"/>
    <x v="178"/>
    <x v="119"/>
    <x v="120"/>
    <x v="1"/>
    <x v="3"/>
    <x v="453"/>
    <x v="531"/>
    <x v="16"/>
    <x v="277"/>
    <x v="144"/>
    <x v="202"/>
    <x v="0"/>
    <x v="440"/>
    <x v="30"/>
    <x v="39"/>
    <x v="39"/>
    <x v="39"/>
    <x v="4"/>
    <x v="1"/>
    <x v="87"/>
    <x v="191"/>
  </r>
  <r>
    <x v="1"/>
    <x v="0"/>
    <x v="0"/>
    <x v="24"/>
    <x v="2"/>
    <x v="23"/>
    <x v="27"/>
    <x v="8"/>
    <x v="32"/>
    <x v="186"/>
    <x v="182"/>
    <x v="121"/>
    <x v="118"/>
    <x v="1"/>
    <x v="3"/>
    <x v="431"/>
    <x v="661"/>
    <x v="176"/>
    <x v="250"/>
    <x v="201"/>
    <x v="155"/>
    <x v="0"/>
    <x v="478"/>
    <x v="36"/>
    <x v="45"/>
    <x v="45"/>
    <x v="39"/>
    <x v="4"/>
    <x v="1"/>
    <x v="87"/>
    <x v="197"/>
  </r>
  <r>
    <x v="1"/>
    <x v="0"/>
    <x v="2"/>
    <x v="30"/>
    <x v="10"/>
    <x v="29"/>
    <x v="33"/>
    <x v="7"/>
    <x v="23"/>
    <x v="186"/>
    <x v="185"/>
    <x v="118"/>
    <x v="116"/>
    <x v="1"/>
    <x v="2"/>
    <x v="642"/>
    <x v="608"/>
    <x v="73"/>
    <x v="804"/>
    <x v="113"/>
    <x v="70"/>
    <x v="4"/>
    <x v="581"/>
    <x v="423"/>
    <x v="477"/>
    <x v="477"/>
    <x v="39"/>
    <x v="4"/>
    <x v="1"/>
    <x v="64"/>
    <x v="129"/>
  </r>
  <r>
    <x v="1"/>
    <x v="0"/>
    <x v="2"/>
    <x v="31"/>
    <x v="9"/>
    <x v="30"/>
    <x v="34"/>
    <x v="4"/>
    <x v="29"/>
    <x v="186"/>
    <x v="173"/>
    <x v="124"/>
    <x v="126"/>
    <x v="1"/>
    <x v="4"/>
    <x v="356"/>
    <x v="683"/>
    <x v="237"/>
    <x v="169"/>
    <x v="379"/>
    <x v="399"/>
    <x v="4"/>
    <x v="581"/>
    <x v="423"/>
    <x v="477"/>
    <x v="477"/>
    <x v="39"/>
    <x v="4"/>
    <x v="1"/>
    <x v="36"/>
    <x v="142"/>
  </r>
  <r>
    <x v="1"/>
    <x v="0"/>
    <x v="0"/>
    <x v="19"/>
    <x v="5"/>
    <x v="18"/>
    <x v="22"/>
    <x v="5"/>
    <x v="25"/>
    <x v="187"/>
    <x v="181"/>
    <x v="122"/>
    <x v="124"/>
    <x v="1"/>
    <x v="3"/>
    <x v="584"/>
    <x v="686"/>
    <x v="276"/>
    <x v="556"/>
    <x v="285"/>
    <x v="295"/>
    <x v="0"/>
    <x v="473"/>
    <x v="381"/>
    <x v="436"/>
    <x v="436"/>
    <x v="39"/>
    <x v="4"/>
    <x v="1"/>
    <x v="87"/>
    <x v="198"/>
  </r>
  <r>
    <x v="1"/>
    <x v="0"/>
    <x v="0"/>
    <x v="26"/>
    <x v="0"/>
    <x v="25"/>
    <x v="29"/>
    <x v="14"/>
    <x v="36"/>
    <x v="204"/>
    <x v="201"/>
    <x v="132"/>
    <x v="134"/>
    <x v="0"/>
    <x v="1"/>
    <x v="583"/>
    <x v="685"/>
    <x v="197"/>
    <x v="526"/>
    <x v="65"/>
    <x v="101"/>
    <x v="1"/>
    <x v="479"/>
    <x v="423"/>
    <x v="477"/>
    <x v="477"/>
    <x v="39"/>
    <x v="3"/>
    <x v="1"/>
    <x v="76"/>
    <x v="85"/>
  </r>
  <r>
    <x v="1"/>
    <x v="0"/>
    <x v="0"/>
    <x v="26"/>
    <x v="0"/>
    <x v="25"/>
    <x v="29"/>
    <x v="19"/>
    <x v="36"/>
    <x v="57"/>
    <x v="29"/>
    <x v="24"/>
    <x v="25"/>
    <x v="0"/>
    <x v="2"/>
    <x v="547"/>
    <x v="39"/>
    <x v="260"/>
    <x v="772"/>
    <x v="72"/>
    <x v="65"/>
    <x v="0"/>
    <x v="34"/>
    <x v="423"/>
    <x v="477"/>
    <x v="477"/>
    <x v="39"/>
    <x v="4"/>
    <x v="1"/>
    <x v="27"/>
    <x v="91"/>
  </r>
  <r>
    <x v="1"/>
    <x v="0"/>
    <x v="0"/>
    <x v="26"/>
    <x v="0"/>
    <x v="25"/>
    <x v="29"/>
    <x v="8"/>
    <x v="36"/>
    <x v="75"/>
    <x v="78"/>
    <x v="45"/>
    <x v="44"/>
    <x v="0"/>
    <x v="2"/>
    <x v="439"/>
    <x v="244"/>
    <x v="296"/>
    <x v="587"/>
    <x v="450"/>
    <x v="440"/>
    <x v="0"/>
    <x v="215"/>
    <x v="423"/>
    <x v="477"/>
    <x v="477"/>
    <x v="39"/>
    <x v="4"/>
    <x v="1"/>
    <x v="30"/>
    <x v="98"/>
  </r>
  <r>
    <x v="1"/>
    <x v="0"/>
    <x v="0"/>
    <x v="26"/>
    <x v="0"/>
    <x v="25"/>
    <x v="29"/>
    <x v="2"/>
    <x v="36"/>
    <x v="115"/>
    <x v="118"/>
    <x v="77"/>
    <x v="75"/>
    <x v="0"/>
    <x v="2"/>
    <x v="529"/>
    <x v="606"/>
    <x v="522"/>
    <x v="627"/>
    <x v="563"/>
    <x v="572"/>
    <x v="0"/>
    <x v="389"/>
    <x v="423"/>
    <x v="477"/>
    <x v="477"/>
    <x v="39"/>
    <x v="4"/>
    <x v="1"/>
    <x v="41"/>
    <x v="92"/>
  </r>
  <r>
    <x v="1"/>
    <x v="0"/>
    <x v="0"/>
    <x v="26"/>
    <x v="0"/>
    <x v="25"/>
    <x v="29"/>
    <x v="3"/>
    <x v="36"/>
    <x v="119"/>
    <x v="121"/>
    <x v="79"/>
    <x v="76"/>
    <x v="0"/>
    <x v="2"/>
    <x v="594"/>
    <x v="303"/>
    <x v="68"/>
    <x v="718"/>
    <x v="542"/>
    <x v="517"/>
    <x v="0"/>
    <x v="263"/>
    <x v="423"/>
    <x v="477"/>
    <x v="477"/>
    <x v="39"/>
    <x v="4"/>
    <x v="1"/>
    <x v="61"/>
    <x v="93"/>
  </r>
  <r>
    <x v="1"/>
    <x v="0"/>
    <x v="0"/>
    <x v="26"/>
    <x v="0"/>
    <x v="25"/>
    <x v="29"/>
    <x v="16"/>
    <x v="36"/>
    <x v="132"/>
    <x v="125"/>
    <x v="86"/>
    <x v="83"/>
    <x v="0"/>
    <x v="2"/>
    <x v="581"/>
    <x v="551"/>
    <x v="165"/>
    <x v="678"/>
    <x v="425"/>
    <x v="435"/>
    <x v="0"/>
    <x v="337"/>
    <x v="423"/>
    <x v="477"/>
    <x v="477"/>
    <x v="39"/>
    <x v="4"/>
    <x v="1"/>
    <x v="54"/>
    <x v="87"/>
  </r>
  <r>
    <x v="1"/>
    <x v="0"/>
    <x v="0"/>
    <x v="26"/>
    <x v="0"/>
    <x v="25"/>
    <x v="29"/>
    <x v="6"/>
    <x v="36"/>
    <x v="144"/>
    <x v="143"/>
    <x v="212"/>
    <x v="89"/>
    <x v="0"/>
    <x v="2"/>
    <x v="524"/>
    <x v="652"/>
    <x v="880"/>
    <x v="846"/>
    <x v="729"/>
    <x v="708"/>
    <x v="0"/>
    <x v="456"/>
    <x v="423"/>
    <x v="477"/>
    <x v="477"/>
    <x v="39"/>
    <x v="4"/>
    <x v="1"/>
    <x v="42"/>
    <x v="96"/>
  </r>
  <r>
    <x v="1"/>
    <x v="0"/>
    <x v="0"/>
    <x v="26"/>
    <x v="0"/>
    <x v="25"/>
    <x v="29"/>
    <x v="13"/>
    <x v="36"/>
    <x v="144"/>
    <x v="140"/>
    <x v="93"/>
    <x v="92"/>
    <x v="0"/>
    <x v="2"/>
    <x v="544"/>
    <x v="625"/>
    <x v="285"/>
    <x v="573"/>
    <x v="338"/>
    <x v="323"/>
    <x v="0"/>
    <x v="422"/>
    <x v="423"/>
    <x v="477"/>
    <x v="477"/>
    <x v="39"/>
    <x v="4"/>
    <x v="1"/>
    <x v="81"/>
    <x v="84"/>
  </r>
  <r>
    <x v="1"/>
    <x v="0"/>
    <x v="0"/>
    <x v="20"/>
    <x v="4"/>
    <x v="19"/>
    <x v="23"/>
    <x v="0"/>
    <x v="14"/>
    <x v="187"/>
    <x v="184"/>
    <x v="124"/>
    <x v="120"/>
    <x v="1"/>
    <x v="2"/>
    <x v="649"/>
    <x v="703"/>
    <x v="502"/>
    <x v="820"/>
    <x v="356"/>
    <x v="181"/>
    <x v="1"/>
    <x v="506"/>
    <x v="419"/>
    <x v="474"/>
    <x v="474"/>
    <x v="39"/>
    <x v="4"/>
    <x v="1"/>
    <x v="87"/>
    <x v="198"/>
  </r>
  <r>
    <x v="1"/>
    <x v="0"/>
    <x v="0"/>
    <x v="26"/>
    <x v="0"/>
    <x v="25"/>
    <x v="29"/>
    <x v="12"/>
    <x v="36"/>
    <x v="153"/>
    <x v="148"/>
    <x v="95"/>
    <x v="94"/>
    <x v="0"/>
    <x v="2"/>
    <x v="465"/>
    <x v="665"/>
    <x v="596"/>
    <x v="414"/>
    <x v="208"/>
    <x v="195"/>
    <x v="0"/>
    <x v="469"/>
    <x v="423"/>
    <x v="477"/>
    <x v="477"/>
    <x v="39"/>
    <x v="4"/>
    <x v="1"/>
    <x v="57"/>
    <x v="83"/>
  </r>
  <r>
    <x v="1"/>
    <x v="0"/>
    <x v="0"/>
    <x v="27"/>
    <x v="7"/>
    <x v="26"/>
    <x v="30"/>
    <x v="8"/>
    <x v="33"/>
    <x v="87"/>
    <x v="81"/>
    <x v="47"/>
    <x v="48"/>
    <x v="0"/>
    <x v="1"/>
    <x v="354"/>
    <x v="399"/>
    <x v="472"/>
    <x v="478"/>
    <x v="194"/>
    <x v="271"/>
    <x v="4"/>
    <x v="581"/>
    <x v="423"/>
    <x v="477"/>
    <x v="477"/>
    <x v="39"/>
    <x v="4"/>
    <x v="1"/>
    <x v="17"/>
    <x v="183"/>
  </r>
  <r>
    <x v="1"/>
    <x v="0"/>
    <x v="0"/>
    <x v="27"/>
    <x v="7"/>
    <x v="26"/>
    <x v="30"/>
    <x v="6"/>
    <x v="33"/>
    <x v="188"/>
    <x v="180"/>
    <x v="116"/>
    <x v="113"/>
    <x v="1"/>
    <x v="1"/>
    <x v="636"/>
    <x v="635"/>
    <x v="128"/>
    <x v="788"/>
    <x v="40"/>
    <x v="14"/>
    <x v="4"/>
    <x v="581"/>
    <x v="423"/>
    <x v="477"/>
    <x v="477"/>
    <x v="39"/>
    <x v="4"/>
    <x v="1"/>
    <x v="59"/>
    <x v="181"/>
  </r>
  <r>
    <x v="1"/>
    <x v="0"/>
    <x v="1"/>
    <x v="9"/>
    <x v="5"/>
    <x v="8"/>
    <x v="10"/>
    <x v="88"/>
    <x v="41"/>
    <x v="189"/>
    <x v="188"/>
    <x v="122"/>
    <x v="119"/>
    <x v="1"/>
    <x v="2"/>
    <x v="661"/>
    <x v="658"/>
    <x v="155"/>
    <x v="840"/>
    <x v="224"/>
    <x v="108"/>
    <x v="0"/>
    <x v="441"/>
    <x v="234"/>
    <x v="268"/>
    <x v="268"/>
    <x v="39"/>
    <x v="4"/>
    <x v="1"/>
    <x v="82"/>
    <x v="6"/>
  </r>
  <r>
    <x v="0"/>
    <x v="1"/>
    <x v="0"/>
    <x v="0"/>
    <x v="1"/>
    <x v="0"/>
    <x v="0"/>
    <x v="267"/>
    <x v="17"/>
    <x v="199"/>
    <x v="194"/>
    <x v="175"/>
    <x v="175"/>
    <x v="0"/>
    <x v="2"/>
    <x v="554"/>
    <x v="705"/>
    <x v="95"/>
    <x v="325"/>
    <x v="720"/>
    <x v="700"/>
    <x v="4"/>
    <x v="516"/>
    <x v="423"/>
    <x v="477"/>
    <x v="477"/>
    <x v="39"/>
    <x v="4"/>
    <x v="1"/>
    <x v="87"/>
    <x v="198"/>
  </r>
  <r>
    <x v="1"/>
    <x v="0"/>
    <x v="0"/>
    <x v="15"/>
    <x v="3"/>
    <x v="14"/>
    <x v="18"/>
    <x v="2"/>
    <x v="15"/>
    <x v="189"/>
    <x v="182"/>
    <x v="123"/>
    <x v="122"/>
    <x v="1"/>
    <x v="4"/>
    <x v="416"/>
    <x v="674"/>
    <x v="190"/>
    <x v="209"/>
    <x v="260"/>
    <x v="175"/>
    <x v="1"/>
    <x v="462"/>
    <x v="292"/>
    <x v="347"/>
    <x v="345"/>
    <x v="39"/>
    <x v="4"/>
    <x v="1"/>
    <x v="87"/>
    <x v="198"/>
  </r>
  <r>
    <x v="1"/>
    <x v="0"/>
    <x v="1"/>
    <x v="4"/>
    <x v="0"/>
    <x v="4"/>
    <x v="5"/>
    <x v="16"/>
    <x v="40"/>
    <x v="190"/>
    <x v="187"/>
    <x v="162"/>
    <x v="161"/>
    <x v="1"/>
    <x v="1"/>
    <x v="643"/>
    <x v="725"/>
    <x v="496"/>
    <x v="738"/>
    <x v="714"/>
    <x v="694"/>
    <x v="1"/>
    <x v="529"/>
    <x v="423"/>
    <x v="64"/>
    <x v="64"/>
    <x v="39"/>
    <x v="4"/>
    <x v="1"/>
    <x v="87"/>
    <x v="198"/>
  </r>
  <r>
    <x v="1"/>
    <x v="0"/>
    <x v="1"/>
    <x v="4"/>
    <x v="0"/>
    <x v="4"/>
    <x v="5"/>
    <x v="17"/>
    <x v="40"/>
    <x v="190"/>
    <x v="187"/>
    <x v="156"/>
    <x v="151"/>
    <x v="1"/>
    <x v="1"/>
    <x v="662"/>
    <x v="707"/>
    <x v="192"/>
    <x v="823"/>
    <x v="693"/>
    <x v="666"/>
    <x v="1"/>
    <x v="556"/>
    <x v="48"/>
    <x v="66"/>
    <x v="66"/>
    <x v="39"/>
    <x v="4"/>
    <x v="1"/>
    <x v="87"/>
    <x v="198"/>
  </r>
  <r>
    <x v="1"/>
    <x v="0"/>
    <x v="1"/>
    <x v="4"/>
    <x v="0"/>
    <x v="4"/>
    <x v="5"/>
    <x v="18"/>
    <x v="40"/>
    <x v="190"/>
    <x v="178"/>
    <x v="148"/>
    <x v="144"/>
    <x v="1"/>
    <x v="1"/>
    <x v="654"/>
    <x v="725"/>
    <x v="747"/>
    <x v="799"/>
    <x v="676"/>
    <x v="653"/>
    <x v="1"/>
    <x v="549"/>
    <x v="49"/>
    <x v="68"/>
    <x v="68"/>
    <x v="39"/>
    <x v="4"/>
    <x v="1"/>
    <x v="87"/>
    <x v="198"/>
  </r>
  <r>
    <x v="1"/>
    <x v="0"/>
    <x v="1"/>
    <x v="4"/>
    <x v="0"/>
    <x v="4"/>
    <x v="5"/>
    <x v="48"/>
    <x v="40"/>
    <x v="190"/>
    <x v="178"/>
    <x v="157"/>
    <x v="153"/>
    <x v="1"/>
    <x v="1"/>
    <x v="654"/>
    <x v="722"/>
    <x v="407"/>
    <x v="791"/>
    <x v="695"/>
    <x v="671"/>
    <x v="2"/>
    <x v="556"/>
    <x v="91"/>
    <x v="121"/>
    <x v="121"/>
    <x v="39"/>
    <x v="4"/>
    <x v="1"/>
    <x v="87"/>
    <x v="198"/>
  </r>
  <r>
    <x v="1"/>
    <x v="0"/>
    <x v="1"/>
    <x v="4"/>
    <x v="0"/>
    <x v="4"/>
    <x v="4"/>
    <x v="3"/>
    <x v="40"/>
    <x v="190"/>
    <x v="195"/>
    <x v="144"/>
    <x v="138"/>
    <x v="1"/>
    <x v="2"/>
    <x v="631"/>
    <x v="722"/>
    <x v="643"/>
    <x v="702"/>
    <x v="662"/>
    <x v="610"/>
    <x v="2"/>
    <x v="563"/>
    <x v="18"/>
    <x v="22"/>
    <x v="22"/>
    <x v="39"/>
    <x v="4"/>
    <x v="1"/>
    <x v="87"/>
    <x v="198"/>
  </r>
  <r>
    <x v="1"/>
    <x v="0"/>
    <x v="0"/>
    <x v="27"/>
    <x v="7"/>
    <x v="26"/>
    <x v="30"/>
    <x v="14"/>
    <x v="33"/>
    <x v="114"/>
    <x v="110"/>
    <x v="62"/>
    <x v="60"/>
    <x v="0"/>
    <x v="2"/>
    <x v="587"/>
    <x v="148"/>
    <x v="103"/>
    <x v="743"/>
    <x v="73"/>
    <x v="50"/>
    <x v="4"/>
    <x v="581"/>
    <x v="423"/>
    <x v="477"/>
    <x v="477"/>
    <x v="39"/>
    <x v="4"/>
    <x v="1"/>
    <x v="27"/>
    <x v="175"/>
  </r>
  <r>
    <x v="1"/>
    <x v="0"/>
    <x v="0"/>
    <x v="27"/>
    <x v="7"/>
    <x v="26"/>
    <x v="30"/>
    <x v="10"/>
    <x v="33"/>
    <x v="115"/>
    <x v="114"/>
    <x v="62"/>
    <x v="58"/>
    <x v="0"/>
    <x v="2"/>
    <x v="610"/>
    <x v="378"/>
    <x v="212"/>
    <x v="798"/>
    <x v="57"/>
    <x v="15"/>
    <x v="4"/>
    <x v="581"/>
    <x v="423"/>
    <x v="477"/>
    <x v="477"/>
    <x v="39"/>
    <x v="4"/>
    <x v="1"/>
    <x v="25"/>
    <x v="171"/>
  </r>
  <r>
    <x v="1"/>
    <x v="0"/>
    <x v="0"/>
    <x v="27"/>
    <x v="7"/>
    <x v="26"/>
    <x v="30"/>
    <x v="4"/>
    <x v="33"/>
    <x v="166"/>
    <x v="163"/>
    <x v="108"/>
    <x v="103"/>
    <x v="0"/>
    <x v="2"/>
    <x v="620"/>
    <x v="647"/>
    <x v="233"/>
    <x v="725"/>
    <x v="348"/>
    <x v="178"/>
    <x v="4"/>
    <x v="581"/>
    <x v="423"/>
    <x v="477"/>
    <x v="477"/>
    <x v="39"/>
    <x v="4"/>
    <x v="1"/>
    <x v="53"/>
    <x v="179"/>
  </r>
  <r>
    <x v="1"/>
    <x v="0"/>
    <x v="0"/>
    <x v="27"/>
    <x v="7"/>
    <x v="26"/>
    <x v="30"/>
    <x v="2"/>
    <x v="33"/>
    <x v="176"/>
    <x v="167"/>
    <x v="109"/>
    <x v="108"/>
    <x v="0"/>
    <x v="2"/>
    <x v="596"/>
    <x v="604"/>
    <x v="108"/>
    <x v="657"/>
    <x v="69"/>
    <x v="56"/>
    <x v="4"/>
    <x v="581"/>
    <x v="423"/>
    <x v="477"/>
    <x v="477"/>
    <x v="39"/>
    <x v="4"/>
    <x v="1"/>
    <x v="44"/>
    <x v="177"/>
  </r>
  <r>
    <x v="1"/>
    <x v="0"/>
    <x v="0"/>
    <x v="27"/>
    <x v="7"/>
    <x v="26"/>
    <x v="30"/>
    <x v="11"/>
    <x v="33"/>
    <x v="227"/>
    <x v="224"/>
    <x v="183"/>
    <x v="180"/>
    <x v="0"/>
    <x v="2"/>
    <x v="676"/>
    <x v="718"/>
    <x v="86"/>
    <x v="832"/>
    <x v="576"/>
    <x v="512"/>
    <x v="4"/>
    <x v="581"/>
    <x v="423"/>
    <x v="477"/>
    <x v="477"/>
    <x v="39"/>
    <x v="4"/>
    <x v="1"/>
    <x v="80"/>
    <x v="172"/>
  </r>
  <r>
    <x v="1"/>
    <x v="0"/>
    <x v="0"/>
    <x v="22"/>
    <x v="1"/>
    <x v="21"/>
    <x v="25"/>
    <x v="6"/>
    <x v="38"/>
    <x v="191"/>
    <x v="178"/>
    <x v="118"/>
    <x v="120"/>
    <x v="1"/>
    <x v="1"/>
    <x v="353"/>
    <x v="595"/>
    <x v="56"/>
    <x v="182"/>
    <x v="36"/>
    <x v="79"/>
    <x v="0"/>
    <x v="433"/>
    <x v="183"/>
    <x v="217"/>
    <x v="217"/>
    <x v="39"/>
    <x v="4"/>
    <x v="1"/>
    <x v="87"/>
    <x v="57"/>
  </r>
  <r>
    <x v="1"/>
    <x v="0"/>
    <x v="0"/>
    <x v="15"/>
    <x v="3"/>
    <x v="14"/>
    <x v="18"/>
    <x v="0"/>
    <x v="15"/>
    <x v="192"/>
    <x v="182"/>
    <x v="124"/>
    <x v="123"/>
    <x v="1"/>
    <x v="4"/>
    <x v="387"/>
    <x v="657"/>
    <x v="139"/>
    <x v="186"/>
    <x v="189"/>
    <x v="120"/>
    <x v="1"/>
    <x v="512"/>
    <x v="290"/>
    <x v="345"/>
    <x v="348"/>
    <x v="39"/>
    <x v="4"/>
    <x v="1"/>
    <x v="87"/>
    <x v="198"/>
  </r>
  <r>
    <x v="1"/>
    <x v="0"/>
    <x v="1"/>
    <x v="4"/>
    <x v="0"/>
    <x v="4"/>
    <x v="5"/>
    <x v="25"/>
    <x v="40"/>
    <x v="193"/>
    <x v="178"/>
    <x v="147"/>
    <x v="148"/>
    <x v="1"/>
    <x v="2"/>
    <x v="643"/>
    <x v="715"/>
    <x v="377"/>
    <x v="761"/>
    <x v="661"/>
    <x v="650"/>
    <x v="1"/>
    <x v="529"/>
    <x v="56"/>
    <x v="82"/>
    <x v="82"/>
    <x v="39"/>
    <x v="4"/>
    <x v="1"/>
    <x v="87"/>
    <x v="198"/>
  </r>
  <r>
    <x v="1"/>
    <x v="0"/>
    <x v="0"/>
    <x v="22"/>
    <x v="1"/>
    <x v="21"/>
    <x v="25"/>
    <x v="21"/>
    <x v="38"/>
    <x v="193"/>
    <x v="194"/>
    <x v="126"/>
    <x v="128"/>
    <x v="1"/>
    <x v="4"/>
    <x v="267"/>
    <x v="610"/>
    <x v="46"/>
    <x v="127"/>
    <x v="207"/>
    <x v="219"/>
    <x v="2"/>
    <x v="511"/>
    <x v="198"/>
    <x v="232"/>
    <x v="232"/>
    <x v="39"/>
    <x v="4"/>
    <x v="1"/>
    <x v="87"/>
    <x v="45"/>
  </r>
  <r>
    <x v="1"/>
    <x v="0"/>
    <x v="0"/>
    <x v="28"/>
    <x v="4"/>
    <x v="27"/>
    <x v="31"/>
    <x v="12"/>
    <x v="28"/>
    <x v="92"/>
    <x v="96"/>
    <x v="62"/>
    <x v="62"/>
    <x v="0"/>
    <x v="1"/>
    <x v="590"/>
    <x v="558"/>
    <x v="556"/>
    <x v="750"/>
    <x v="597"/>
    <x v="602"/>
    <x v="4"/>
    <x v="581"/>
    <x v="423"/>
    <x v="477"/>
    <x v="477"/>
    <x v="39"/>
    <x v="4"/>
    <x v="1"/>
    <x v="28"/>
    <x v="103"/>
  </r>
  <r>
    <x v="1"/>
    <x v="0"/>
    <x v="1"/>
    <x v="4"/>
    <x v="0"/>
    <x v="4"/>
    <x v="4"/>
    <x v="10"/>
    <x v="40"/>
    <x v="194"/>
    <x v="186"/>
    <x v="137"/>
    <x v="132"/>
    <x v="1"/>
    <x v="1"/>
    <x v="609"/>
    <x v="653"/>
    <x v="80"/>
    <x v="628"/>
    <x v="552"/>
    <x v="404"/>
    <x v="2"/>
    <x v="549"/>
    <x v="42"/>
    <x v="52"/>
    <x v="52"/>
    <x v="39"/>
    <x v="4"/>
    <x v="1"/>
    <x v="87"/>
    <x v="198"/>
  </r>
  <r>
    <x v="1"/>
    <x v="0"/>
    <x v="1"/>
    <x v="4"/>
    <x v="0"/>
    <x v="4"/>
    <x v="5"/>
    <x v="26"/>
    <x v="40"/>
    <x v="196"/>
    <x v="194"/>
    <x v="166"/>
    <x v="164"/>
    <x v="1"/>
    <x v="1"/>
    <x v="637"/>
    <x v="696"/>
    <x v="89"/>
    <x v="699"/>
    <x v="702"/>
    <x v="680"/>
    <x v="2"/>
    <x v="549"/>
    <x v="57"/>
    <x v="84"/>
    <x v="84"/>
    <x v="39"/>
    <x v="4"/>
    <x v="1"/>
    <x v="87"/>
    <x v="198"/>
  </r>
  <r>
    <x v="1"/>
    <x v="0"/>
    <x v="1"/>
    <x v="4"/>
    <x v="0"/>
    <x v="4"/>
    <x v="5"/>
    <x v="29"/>
    <x v="40"/>
    <x v="196"/>
    <x v="194"/>
    <x v="171"/>
    <x v="170"/>
    <x v="1"/>
    <x v="2"/>
    <x v="662"/>
    <x v="725"/>
    <x v="357"/>
    <x v="802"/>
    <x v="716"/>
    <x v="690"/>
    <x v="2"/>
    <x v="559"/>
    <x v="61"/>
    <x v="90"/>
    <x v="90"/>
    <x v="39"/>
    <x v="4"/>
    <x v="1"/>
    <x v="87"/>
    <x v="198"/>
  </r>
  <r>
    <x v="1"/>
    <x v="0"/>
    <x v="0"/>
    <x v="24"/>
    <x v="2"/>
    <x v="23"/>
    <x v="27"/>
    <x v="10"/>
    <x v="32"/>
    <x v="196"/>
    <x v="197"/>
    <x v="129"/>
    <x v="129"/>
    <x v="1"/>
    <x v="3"/>
    <x v="494"/>
    <x v="671"/>
    <x v="148"/>
    <x v="314"/>
    <x v="202"/>
    <x v="225"/>
    <x v="0"/>
    <x v="484"/>
    <x v="38"/>
    <x v="47"/>
    <x v="47"/>
    <x v="39"/>
    <x v="4"/>
    <x v="1"/>
    <x v="87"/>
    <x v="186"/>
  </r>
  <r>
    <x v="1"/>
    <x v="0"/>
    <x v="0"/>
    <x v="24"/>
    <x v="2"/>
    <x v="23"/>
    <x v="27"/>
    <x v="12"/>
    <x v="32"/>
    <x v="196"/>
    <x v="192"/>
    <x v="127"/>
    <x v="128"/>
    <x v="1"/>
    <x v="3"/>
    <x v="493"/>
    <x v="699"/>
    <x v="338"/>
    <x v="319"/>
    <x v="151"/>
    <x v="125"/>
    <x v="0"/>
    <x v="514"/>
    <x v="40"/>
    <x v="49"/>
    <x v="49"/>
    <x v="39"/>
    <x v="4"/>
    <x v="1"/>
    <x v="87"/>
    <x v="188"/>
  </r>
  <r>
    <x v="1"/>
    <x v="0"/>
    <x v="0"/>
    <x v="28"/>
    <x v="4"/>
    <x v="27"/>
    <x v="31"/>
    <x v="14"/>
    <x v="28"/>
    <x v="92"/>
    <x v="94"/>
    <x v="54"/>
    <x v="54"/>
    <x v="0"/>
    <x v="2"/>
    <x v="592"/>
    <x v="248"/>
    <x v="196"/>
    <x v="770"/>
    <x v="339"/>
    <x v="370"/>
    <x v="4"/>
    <x v="581"/>
    <x v="423"/>
    <x v="477"/>
    <x v="477"/>
    <x v="39"/>
    <x v="4"/>
    <x v="1"/>
    <x v="49"/>
    <x v="105"/>
  </r>
  <r>
    <x v="1"/>
    <x v="0"/>
    <x v="0"/>
    <x v="28"/>
    <x v="4"/>
    <x v="27"/>
    <x v="31"/>
    <x v="11"/>
    <x v="28"/>
    <x v="94"/>
    <x v="94"/>
    <x v="58"/>
    <x v="58"/>
    <x v="0"/>
    <x v="2"/>
    <x v="600"/>
    <x v="115"/>
    <x v="106"/>
    <x v="774"/>
    <x v="437"/>
    <x v="472"/>
    <x v="4"/>
    <x v="581"/>
    <x v="423"/>
    <x v="477"/>
    <x v="477"/>
    <x v="39"/>
    <x v="4"/>
    <x v="1"/>
    <x v="35"/>
    <x v="102"/>
  </r>
  <r>
    <x v="1"/>
    <x v="0"/>
    <x v="0"/>
    <x v="2"/>
    <x v="2"/>
    <x v="2"/>
    <x v="2"/>
    <x v="3"/>
    <x v="12"/>
    <x v="197"/>
    <x v="197"/>
    <x v="140"/>
    <x v="140"/>
    <x v="1"/>
    <x v="1"/>
    <x v="452"/>
    <x v="748"/>
    <x v="875"/>
    <x v="203"/>
    <x v="513"/>
    <x v="496"/>
    <x v="1"/>
    <x v="499"/>
    <x v="19"/>
    <x v="23"/>
    <x v="23"/>
    <x v="39"/>
    <x v="4"/>
    <x v="1"/>
    <x v="87"/>
    <x v="198"/>
  </r>
  <r>
    <x v="1"/>
    <x v="0"/>
    <x v="2"/>
    <x v="30"/>
    <x v="10"/>
    <x v="29"/>
    <x v="33"/>
    <x v="6"/>
    <x v="23"/>
    <x v="198"/>
    <x v="197"/>
    <x v="128"/>
    <x v="128"/>
    <x v="1"/>
    <x v="2"/>
    <x v="639"/>
    <x v="622"/>
    <x v="55"/>
    <x v="776"/>
    <x v="126"/>
    <x v="83"/>
    <x v="4"/>
    <x v="581"/>
    <x v="423"/>
    <x v="477"/>
    <x v="477"/>
    <x v="39"/>
    <x v="4"/>
    <x v="1"/>
    <x v="74"/>
    <x v="128"/>
  </r>
  <r>
    <x v="1"/>
    <x v="0"/>
    <x v="1"/>
    <x v="4"/>
    <x v="0"/>
    <x v="4"/>
    <x v="4"/>
    <x v="15"/>
    <x v="40"/>
    <x v="199"/>
    <x v="193"/>
    <x v="143"/>
    <x v="139"/>
    <x v="1"/>
    <x v="0"/>
    <x v="609"/>
    <x v="707"/>
    <x v="289"/>
    <x v="605"/>
    <x v="553"/>
    <x v="429"/>
    <x v="2"/>
    <x v="559"/>
    <x v="47"/>
    <x v="62"/>
    <x v="62"/>
    <x v="39"/>
    <x v="4"/>
    <x v="1"/>
    <x v="87"/>
    <x v="198"/>
  </r>
  <r>
    <x v="1"/>
    <x v="0"/>
    <x v="0"/>
    <x v="28"/>
    <x v="4"/>
    <x v="27"/>
    <x v="31"/>
    <x v="1"/>
    <x v="28"/>
    <x v="170"/>
    <x v="157"/>
    <x v="116"/>
    <x v="112"/>
    <x v="0"/>
    <x v="2"/>
    <x v="652"/>
    <x v="682"/>
    <x v="350"/>
    <x v="835"/>
    <x v="551"/>
    <x v="455"/>
    <x v="4"/>
    <x v="581"/>
    <x v="423"/>
    <x v="477"/>
    <x v="477"/>
    <x v="39"/>
    <x v="4"/>
    <x v="1"/>
    <x v="63"/>
    <x v="108"/>
  </r>
  <r>
    <x v="1"/>
    <x v="0"/>
    <x v="0"/>
    <x v="19"/>
    <x v="5"/>
    <x v="18"/>
    <x v="22"/>
    <x v="8"/>
    <x v="25"/>
    <x v="200"/>
    <x v="198"/>
    <x v="131"/>
    <x v="130"/>
    <x v="1"/>
    <x v="2"/>
    <x v="613"/>
    <x v="694"/>
    <x v="274"/>
    <x v="661"/>
    <x v="147"/>
    <x v="160"/>
    <x v="0"/>
    <x v="437"/>
    <x v="384"/>
    <x v="439"/>
    <x v="439"/>
    <x v="39"/>
    <x v="4"/>
    <x v="1"/>
    <x v="87"/>
    <x v="198"/>
  </r>
  <r>
    <x v="1"/>
    <x v="0"/>
    <x v="0"/>
    <x v="28"/>
    <x v="4"/>
    <x v="27"/>
    <x v="31"/>
    <x v="7"/>
    <x v="28"/>
    <x v="235"/>
    <x v="230"/>
    <x v="182"/>
    <x v="181"/>
    <x v="0"/>
    <x v="2"/>
    <x v="650"/>
    <x v="697"/>
    <x v="25"/>
    <x v="716"/>
    <x v="61"/>
    <x v="92"/>
    <x v="4"/>
    <x v="581"/>
    <x v="423"/>
    <x v="477"/>
    <x v="477"/>
    <x v="39"/>
    <x v="4"/>
    <x v="1"/>
    <x v="60"/>
    <x v="114"/>
  </r>
  <r>
    <x v="1"/>
    <x v="0"/>
    <x v="2"/>
    <x v="29"/>
    <x v="10"/>
    <x v="28"/>
    <x v="32"/>
    <x v="2"/>
    <x v="0"/>
    <x v="78"/>
    <x v="80"/>
    <x v="39"/>
    <x v="39"/>
    <x v="2"/>
    <x v="0"/>
    <x v="102"/>
    <x v="46"/>
    <x v="149"/>
    <x v="150"/>
    <x v="121"/>
    <x v="153"/>
    <x v="4"/>
    <x v="581"/>
    <x v="423"/>
    <x v="477"/>
    <x v="477"/>
    <x v="39"/>
    <x v="4"/>
    <x v="1"/>
    <x v="8"/>
    <x v="118"/>
  </r>
  <r>
    <x v="1"/>
    <x v="0"/>
    <x v="2"/>
    <x v="30"/>
    <x v="10"/>
    <x v="29"/>
    <x v="33"/>
    <x v="0"/>
    <x v="23"/>
    <x v="200"/>
    <x v="199"/>
    <x v="126"/>
    <x v="128"/>
    <x v="1"/>
    <x v="4"/>
    <x v="495"/>
    <x v="650"/>
    <x v="120"/>
    <x v="330"/>
    <x v="60"/>
    <x v="60"/>
    <x v="4"/>
    <x v="581"/>
    <x v="423"/>
    <x v="477"/>
    <x v="477"/>
    <x v="39"/>
    <x v="4"/>
    <x v="1"/>
    <x v="39"/>
    <x v="119"/>
  </r>
  <r>
    <x v="0"/>
    <x v="1"/>
    <x v="1"/>
    <x v="2"/>
    <x v="2"/>
    <x v="2"/>
    <x v="2"/>
    <x v="267"/>
    <x v="37"/>
    <x v="216"/>
    <x v="214"/>
    <x v="181"/>
    <x v="179"/>
    <x v="0"/>
    <x v="1"/>
    <x v="211"/>
    <x v="698"/>
    <x v="35"/>
    <x v="88"/>
    <x v="687"/>
    <x v="674"/>
    <x v="1"/>
    <x v="532"/>
    <x v="423"/>
    <x v="477"/>
    <x v="477"/>
    <x v="39"/>
    <x v="4"/>
    <x v="1"/>
    <x v="87"/>
    <x v="198"/>
  </r>
  <r>
    <x v="1"/>
    <x v="0"/>
    <x v="0"/>
    <x v="22"/>
    <x v="1"/>
    <x v="21"/>
    <x v="25"/>
    <x v="25"/>
    <x v="38"/>
    <x v="201"/>
    <x v="189"/>
    <x v="129"/>
    <x v="126"/>
    <x v="1"/>
    <x v="4"/>
    <x v="270"/>
    <x v="563"/>
    <x v="11"/>
    <x v="124"/>
    <x v="107"/>
    <x v="31"/>
    <x v="2"/>
    <x v="572"/>
    <x v="202"/>
    <x v="236"/>
    <x v="236"/>
    <x v="39"/>
    <x v="4"/>
    <x v="1"/>
    <x v="87"/>
    <x v="49"/>
  </r>
  <r>
    <x v="1"/>
    <x v="0"/>
    <x v="2"/>
    <x v="30"/>
    <x v="10"/>
    <x v="29"/>
    <x v="33"/>
    <x v="4"/>
    <x v="23"/>
    <x v="124"/>
    <x v="120"/>
    <x v="62"/>
    <x v="63"/>
    <x v="0"/>
    <x v="0"/>
    <x v="322"/>
    <x v="201"/>
    <x v="129"/>
    <x v="363"/>
    <x v="2"/>
    <x v="3"/>
    <x v="4"/>
    <x v="581"/>
    <x v="423"/>
    <x v="477"/>
    <x v="477"/>
    <x v="39"/>
    <x v="4"/>
    <x v="1"/>
    <x v="15"/>
    <x v="126"/>
  </r>
  <r>
    <x v="1"/>
    <x v="0"/>
    <x v="2"/>
    <x v="30"/>
    <x v="10"/>
    <x v="29"/>
    <x v="33"/>
    <x v="11"/>
    <x v="23"/>
    <x v="124"/>
    <x v="122"/>
    <x v="65"/>
    <x v="65"/>
    <x v="0"/>
    <x v="0"/>
    <x v="290"/>
    <x v="98"/>
    <x v="70"/>
    <x v="294"/>
    <x v="6"/>
    <x v="10"/>
    <x v="4"/>
    <x v="581"/>
    <x v="423"/>
    <x v="477"/>
    <x v="477"/>
    <x v="39"/>
    <x v="4"/>
    <x v="1"/>
    <x v="31"/>
    <x v="122"/>
  </r>
  <r>
    <x v="0"/>
    <x v="1"/>
    <x v="0"/>
    <x v="1"/>
    <x v="2"/>
    <x v="1"/>
    <x v="1"/>
    <x v="267"/>
    <x v="21"/>
    <x v="219"/>
    <x v="215"/>
    <x v="190"/>
    <x v="210"/>
    <x v="0"/>
    <x v="1"/>
    <x v="221"/>
    <x v="709"/>
    <x v="28"/>
    <x v="77"/>
    <x v="721"/>
    <x v="0"/>
    <x v="1"/>
    <x v="536"/>
    <x v="423"/>
    <x v="477"/>
    <x v="477"/>
    <x v="39"/>
    <x v="4"/>
    <x v="1"/>
    <x v="87"/>
    <x v="198"/>
  </r>
  <r>
    <x v="1"/>
    <x v="0"/>
    <x v="0"/>
    <x v="24"/>
    <x v="2"/>
    <x v="23"/>
    <x v="27"/>
    <x v="5"/>
    <x v="32"/>
    <x v="201"/>
    <x v="198"/>
    <x v="133"/>
    <x v="134"/>
    <x v="1"/>
    <x v="3"/>
    <x v="467"/>
    <x v="713"/>
    <x v="605"/>
    <x v="255"/>
    <x v="215"/>
    <x v="244"/>
    <x v="0"/>
    <x v="481"/>
    <x v="33"/>
    <x v="42"/>
    <x v="42"/>
    <x v="39"/>
    <x v="4"/>
    <x v="1"/>
    <x v="87"/>
    <x v="194"/>
  </r>
  <r>
    <x v="1"/>
    <x v="0"/>
    <x v="1"/>
    <x v="4"/>
    <x v="0"/>
    <x v="4"/>
    <x v="5"/>
    <x v="45"/>
    <x v="40"/>
    <x v="203"/>
    <x v="198"/>
    <x v="165"/>
    <x v="162"/>
    <x v="1"/>
    <x v="1"/>
    <x v="658"/>
    <x v="725"/>
    <x v="448"/>
    <x v="795"/>
    <x v="680"/>
    <x v="662"/>
    <x v="1"/>
    <x v="541"/>
    <x v="88"/>
    <x v="118"/>
    <x v="118"/>
    <x v="39"/>
    <x v="4"/>
    <x v="1"/>
    <x v="87"/>
    <x v="198"/>
  </r>
  <r>
    <x v="1"/>
    <x v="0"/>
    <x v="1"/>
    <x v="4"/>
    <x v="0"/>
    <x v="4"/>
    <x v="4"/>
    <x v="8"/>
    <x v="40"/>
    <x v="205"/>
    <x v="207"/>
    <x v="157"/>
    <x v="154"/>
    <x v="1"/>
    <x v="2"/>
    <x v="665"/>
    <x v="735"/>
    <x v="765"/>
    <x v="830"/>
    <x v="635"/>
    <x v="594"/>
    <x v="2"/>
    <x v="549"/>
    <x v="26"/>
    <x v="34"/>
    <x v="34"/>
    <x v="39"/>
    <x v="4"/>
    <x v="1"/>
    <x v="87"/>
    <x v="198"/>
  </r>
  <r>
    <x v="0"/>
    <x v="1"/>
    <x v="0"/>
    <x v="0"/>
    <x v="1"/>
    <x v="0"/>
    <x v="0"/>
    <x v="267"/>
    <x v="17"/>
    <x v="223"/>
    <x v="219"/>
    <x v="196"/>
    <x v="194"/>
    <x v="0"/>
    <x v="1"/>
    <x v="328"/>
    <x v="723"/>
    <x v="61"/>
    <x v="97"/>
    <x v="722"/>
    <x v="702"/>
    <x v="4"/>
    <x v="531"/>
    <x v="423"/>
    <x v="477"/>
    <x v="477"/>
    <x v="39"/>
    <x v="4"/>
    <x v="1"/>
    <x v="87"/>
    <x v="198"/>
  </r>
  <r>
    <x v="0"/>
    <x v="1"/>
    <x v="0"/>
    <x v="1"/>
    <x v="2"/>
    <x v="1"/>
    <x v="1"/>
    <x v="267"/>
    <x v="21"/>
    <x v="224"/>
    <x v="216"/>
    <x v="187"/>
    <x v="210"/>
    <x v="0"/>
    <x v="1"/>
    <x v="225"/>
    <x v="711"/>
    <x v="52"/>
    <x v="82"/>
    <x v="689"/>
    <x v="0"/>
    <x v="1"/>
    <x v="538"/>
    <x v="423"/>
    <x v="477"/>
    <x v="477"/>
    <x v="39"/>
    <x v="4"/>
    <x v="1"/>
    <x v="87"/>
    <x v="198"/>
  </r>
  <r>
    <x v="1"/>
    <x v="0"/>
    <x v="0"/>
    <x v="27"/>
    <x v="7"/>
    <x v="26"/>
    <x v="30"/>
    <x v="5"/>
    <x v="33"/>
    <x v="206"/>
    <x v="204"/>
    <x v="135"/>
    <x v="134"/>
    <x v="1"/>
    <x v="1"/>
    <x v="612"/>
    <x v="693"/>
    <x v="218"/>
    <x v="644"/>
    <x v="100"/>
    <x v="76"/>
    <x v="4"/>
    <x v="581"/>
    <x v="423"/>
    <x v="477"/>
    <x v="477"/>
    <x v="39"/>
    <x v="4"/>
    <x v="1"/>
    <x v="43"/>
    <x v="180"/>
  </r>
  <r>
    <x v="0"/>
    <x v="1"/>
    <x v="0"/>
    <x v="0"/>
    <x v="1"/>
    <x v="0"/>
    <x v="0"/>
    <x v="267"/>
    <x v="16"/>
    <x v="226"/>
    <x v="223"/>
    <x v="200"/>
    <x v="199"/>
    <x v="0"/>
    <x v="1"/>
    <x v="249"/>
    <x v="727"/>
    <x v="51"/>
    <x v="72"/>
    <x v="725"/>
    <x v="705"/>
    <x v="4"/>
    <x v="571"/>
    <x v="423"/>
    <x v="477"/>
    <x v="477"/>
    <x v="39"/>
    <x v="4"/>
    <x v="1"/>
    <x v="87"/>
    <x v="198"/>
  </r>
  <r>
    <x v="0"/>
    <x v="1"/>
    <x v="1"/>
    <x v="2"/>
    <x v="2"/>
    <x v="2"/>
    <x v="2"/>
    <x v="267"/>
    <x v="37"/>
    <x v="226"/>
    <x v="225"/>
    <x v="197"/>
    <x v="196"/>
    <x v="0"/>
    <x v="1"/>
    <x v="337"/>
    <x v="717"/>
    <x v="32"/>
    <x v="99"/>
    <x v="713"/>
    <x v="699"/>
    <x v="1"/>
    <x v="548"/>
    <x v="423"/>
    <x v="477"/>
    <x v="477"/>
    <x v="39"/>
    <x v="4"/>
    <x v="1"/>
    <x v="87"/>
    <x v="198"/>
  </r>
  <r>
    <x v="1"/>
    <x v="0"/>
    <x v="1"/>
    <x v="4"/>
    <x v="0"/>
    <x v="4"/>
    <x v="4"/>
    <x v="13"/>
    <x v="40"/>
    <x v="207"/>
    <x v="206"/>
    <x v="151"/>
    <x v="147"/>
    <x v="1"/>
    <x v="1"/>
    <x v="658"/>
    <x v="722"/>
    <x v="524"/>
    <x v="813"/>
    <x v="442"/>
    <x v="300"/>
    <x v="0"/>
    <x v="489"/>
    <x v="45"/>
    <x v="58"/>
    <x v="58"/>
    <x v="39"/>
    <x v="4"/>
    <x v="1"/>
    <x v="87"/>
    <x v="198"/>
  </r>
  <r>
    <x v="1"/>
    <x v="0"/>
    <x v="2"/>
    <x v="30"/>
    <x v="10"/>
    <x v="29"/>
    <x v="33"/>
    <x v="3"/>
    <x v="23"/>
    <x v="137"/>
    <x v="133"/>
    <x v="87"/>
    <x v="83"/>
    <x v="0"/>
    <x v="4"/>
    <x v="426"/>
    <x v="384"/>
    <x v="60"/>
    <x v="391"/>
    <x v="324"/>
    <x v="280"/>
    <x v="4"/>
    <x v="581"/>
    <x v="423"/>
    <x v="477"/>
    <x v="477"/>
    <x v="39"/>
    <x v="4"/>
    <x v="1"/>
    <x v="11"/>
    <x v="125"/>
  </r>
  <r>
    <x v="1"/>
    <x v="0"/>
    <x v="1"/>
    <x v="4"/>
    <x v="0"/>
    <x v="4"/>
    <x v="5"/>
    <x v="28"/>
    <x v="40"/>
    <x v="207"/>
    <x v="205"/>
    <x v="179"/>
    <x v="176"/>
    <x v="1"/>
    <x v="2"/>
    <x v="662"/>
    <x v="735"/>
    <x v="311"/>
    <x v="785"/>
    <x v="717"/>
    <x v="693"/>
    <x v="2"/>
    <x v="556"/>
    <x v="59"/>
    <x v="88"/>
    <x v="88"/>
    <x v="39"/>
    <x v="4"/>
    <x v="1"/>
    <x v="87"/>
    <x v="198"/>
  </r>
  <r>
    <x v="1"/>
    <x v="0"/>
    <x v="2"/>
    <x v="30"/>
    <x v="10"/>
    <x v="29"/>
    <x v="33"/>
    <x v="1"/>
    <x v="23"/>
    <x v="164"/>
    <x v="160"/>
    <x v="107"/>
    <x v="109"/>
    <x v="0"/>
    <x v="4"/>
    <x v="479"/>
    <x v="525"/>
    <x v="39"/>
    <x v="398"/>
    <x v="377"/>
    <x v="458"/>
    <x v="4"/>
    <x v="581"/>
    <x v="423"/>
    <x v="477"/>
    <x v="477"/>
    <x v="39"/>
    <x v="4"/>
    <x v="1"/>
    <x v="14"/>
    <x v="123"/>
  </r>
  <r>
    <x v="1"/>
    <x v="0"/>
    <x v="0"/>
    <x v="28"/>
    <x v="4"/>
    <x v="27"/>
    <x v="31"/>
    <x v="4"/>
    <x v="28"/>
    <x v="207"/>
    <x v="209"/>
    <x v="149"/>
    <x v="149"/>
    <x v="1"/>
    <x v="2"/>
    <x v="647"/>
    <x v="692"/>
    <x v="132"/>
    <x v="771"/>
    <x v="414"/>
    <x v="367"/>
    <x v="4"/>
    <x v="581"/>
    <x v="423"/>
    <x v="477"/>
    <x v="477"/>
    <x v="39"/>
    <x v="4"/>
    <x v="1"/>
    <x v="71"/>
    <x v="111"/>
  </r>
  <r>
    <x v="0"/>
    <x v="1"/>
    <x v="1"/>
    <x v="2"/>
    <x v="2"/>
    <x v="2"/>
    <x v="2"/>
    <x v="267"/>
    <x v="22"/>
    <x v="230"/>
    <x v="230"/>
    <x v="201"/>
    <x v="198"/>
    <x v="1"/>
    <x v="1"/>
    <x v="608"/>
    <x v="724"/>
    <x v="38"/>
    <x v="341"/>
    <x v="710"/>
    <x v="692"/>
    <x v="1"/>
    <x v="568"/>
    <x v="423"/>
    <x v="477"/>
    <x v="477"/>
    <x v="39"/>
    <x v="4"/>
    <x v="1"/>
    <x v="87"/>
    <x v="198"/>
  </r>
  <r>
    <x v="1"/>
    <x v="0"/>
    <x v="2"/>
    <x v="30"/>
    <x v="10"/>
    <x v="29"/>
    <x v="33"/>
    <x v="9"/>
    <x v="23"/>
    <x v="209"/>
    <x v="205"/>
    <x v="133"/>
    <x v="130"/>
    <x v="1"/>
    <x v="2"/>
    <x v="655"/>
    <x v="681"/>
    <x v="175"/>
    <x v="827"/>
    <x v="11"/>
    <x v="2"/>
    <x v="4"/>
    <x v="581"/>
    <x v="423"/>
    <x v="477"/>
    <x v="477"/>
    <x v="39"/>
    <x v="4"/>
    <x v="1"/>
    <x v="69"/>
    <x v="120"/>
  </r>
  <r>
    <x v="1"/>
    <x v="0"/>
    <x v="1"/>
    <x v="4"/>
    <x v="0"/>
    <x v="4"/>
    <x v="4"/>
    <x v="4"/>
    <x v="40"/>
    <x v="212"/>
    <x v="213"/>
    <x v="161"/>
    <x v="156"/>
    <x v="1"/>
    <x v="2"/>
    <x v="637"/>
    <x v="735"/>
    <x v="699"/>
    <x v="707"/>
    <x v="471"/>
    <x v="345"/>
    <x v="1"/>
    <x v="549"/>
    <x v="21"/>
    <x v="26"/>
    <x v="26"/>
    <x v="39"/>
    <x v="4"/>
    <x v="1"/>
    <x v="87"/>
    <x v="198"/>
  </r>
  <r>
    <x v="1"/>
    <x v="0"/>
    <x v="2"/>
    <x v="31"/>
    <x v="9"/>
    <x v="30"/>
    <x v="34"/>
    <x v="2"/>
    <x v="29"/>
    <x v="131"/>
    <x v="129"/>
    <x v="87"/>
    <x v="85"/>
    <x v="0"/>
    <x v="1"/>
    <x v="48"/>
    <x v="206"/>
    <x v="24"/>
    <x v="53"/>
    <x v="527"/>
    <x v="524"/>
    <x v="4"/>
    <x v="581"/>
    <x v="423"/>
    <x v="477"/>
    <x v="477"/>
    <x v="39"/>
    <x v="4"/>
    <x v="1"/>
    <x v="2"/>
    <x v="140"/>
  </r>
  <r>
    <x v="1"/>
    <x v="0"/>
    <x v="2"/>
    <x v="32"/>
    <x v="8"/>
    <x v="30"/>
    <x v="35"/>
    <x v="1"/>
    <x v="34"/>
    <x v="213"/>
    <x v="210"/>
    <x v="155"/>
    <x v="155"/>
    <x v="1"/>
    <x v="1"/>
    <x v="295"/>
    <x v="669"/>
    <x v="50"/>
    <x v="114"/>
    <x v="291"/>
    <x v="293"/>
    <x v="4"/>
    <x v="581"/>
    <x v="423"/>
    <x v="477"/>
    <x v="477"/>
    <x v="39"/>
    <x v="4"/>
    <x v="1"/>
    <x v="21"/>
    <x v="154"/>
  </r>
  <r>
    <x v="1"/>
    <x v="0"/>
    <x v="2"/>
    <x v="31"/>
    <x v="9"/>
    <x v="30"/>
    <x v="34"/>
    <x v="0"/>
    <x v="29"/>
    <x v="133"/>
    <x v="133"/>
    <x v="86"/>
    <x v="82"/>
    <x v="0"/>
    <x v="1"/>
    <x v="61"/>
    <x v="505"/>
    <x v="115"/>
    <x v="75"/>
    <x v="396"/>
    <x v="349"/>
    <x v="4"/>
    <x v="581"/>
    <x v="423"/>
    <x v="477"/>
    <x v="477"/>
    <x v="39"/>
    <x v="4"/>
    <x v="1"/>
    <x v="6"/>
    <x v="131"/>
  </r>
  <r>
    <x v="1"/>
    <x v="0"/>
    <x v="0"/>
    <x v="22"/>
    <x v="1"/>
    <x v="21"/>
    <x v="25"/>
    <x v="10"/>
    <x v="38"/>
    <x v="215"/>
    <x v="213"/>
    <x v="144"/>
    <x v="148"/>
    <x v="1"/>
    <x v="3"/>
    <x v="280"/>
    <x v="676"/>
    <x v="99"/>
    <x v="116"/>
    <x v="15"/>
    <x v="26"/>
    <x v="0"/>
    <x v="527"/>
    <x v="187"/>
    <x v="221"/>
    <x v="221"/>
    <x v="39"/>
    <x v="4"/>
    <x v="1"/>
    <x v="87"/>
    <x v="33"/>
  </r>
  <r>
    <x v="1"/>
    <x v="0"/>
    <x v="1"/>
    <x v="4"/>
    <x v="0"/>
    <x v="4"/>
    <x v="4"/>
    <x v="9"/>
    <x v="40"/>
    <x v="216"/>
    <x v="212"/>
    <x v="165"/>
    <x v="160"/>
    <x v="1"/>
    <x v="0"/>
    <x v="609"/>
    <x v="722"/>
    <x v="306"/>
    <x v="542"/>
    <x v="454"/>
    <x v="314"/>
    <x v="1"/>
    <x v="549"/>
    <x v="27"/>
    <x v="36"/>
    <x v="36"/>
    <x v="39"/>
    <x v="4"/>
    <x v="1"/>
    <x v="87"/>
    <x v="198"/>
  </r>
  <r>
    <x v="1"/>
    <x v="0"/>
    <x v="0"/>
    <x v="20"/>
    <x v="4"/>
    <x v="19"/>
    <x v="23"/>
    <x v="1"/>
    <x v="14"/>
    <x v="217"/>
    <x v="213"/>
    <x v="152"/>
    <x v="143"/>
    <x v="1"/>
    <x v="2"/>
    <x v="666"/>
    <x v="720"/>
    <x v="410"/>
    <x v="834"/>
    <x v="62"/>
    <x v="6"/>
    <x v="2"/>
    <x v="550"/>
    <x v="420"/>
    <x v="475"/>
    <x v="475"/>
    <x v="39"/>
    <x v="4"/>
    <x v="1"/>
    <x v="87"/>
    <x v="198"/>
  </r>
  <r>
    <x v="1"/>
    <x v="0"/>
    <x v="0"/>
    <x v="5"/>
    <x v="7"/>
    <x v="5"/>
    <x v="6"/>
    <x v="0"/>
    <x v="1"/>
    <x v="220"/>
    <x v="217"/>
    <x v="172"/>
    <x v="170"/>
    <x v="1"/>
    <x v="1"/>
    <x v="663"/>
    <x v="104"/>
    <x v="3"/>
    <x v="810"/>
    <x v="500"/>
    <x v="373"/>
    <x v="2"/>
    <x v="557"/>
    <x v="2"/>
    <x v="3"/>
    <x v="3"/>
    <x v="39"/>
    <x v="4"/>
    <x v="1"/>
    <x v="87"/>
    <x v="198"/>
  </r>
  <r>
    <x v="0"/>
    <x v="1"/>
    <x v="1"/>
    <x v="2"/>
    <x v="2"/>
    <x v="2"/>
    <x v="2"/>
    <x v="267"/>
    <x v="37"/>
    <x v="238"/>
    <x v="239"/>
    <x v="206"/>
    <x v="207"/>
    <x v="0"/>
    <x v="1"/>
    <x v="389"/>
    <x v="744"/>
    <x v="47"/>
    <x v="90"/>
    <x v="724"/>
    <x v="704"/>
    <x v="1"/>
    <x v="567"/>
    <x v="423"/>
    <x v="477"/>
    <x v="477"/>
    <x v="39"/>
    <x v="4"/>
    <x v="1"/>
    <x v="87"/>
    <x v="198"/>
  </r>
  <r>
    <x v="1"/>
    <x v="0"/>
    <x v="2"/>
    <x v="31"/>
    <x v="9"/>
    <x v="30"/>
    <x v="34"/>
    <x v="3"/>
    <x v="29"/>
    <x v="142"/>
    <x v="135"/>
    <x v="93"/>
    <x v="93"/>
    <x v="0"/>
    <x v="1"/>
    <x v="29"/>
    <x v="583"/>
    <x v="164"/>
    <x v="25"/>
    <x v="463"/>
    <x v="492"/>
    <x v="4"/>
    <x v="581"/>
    <x v="423"/>
    <x v="477"/>
    <x v="477"/>
    <x v="39"/>
    <x v="4"/>
    <x v="1"/>
    <x v="0"/>
    <x v="141"/>
  </r>
  <r>
    <x v="1"/>
    <x v="0"/>
    <x v="2"/>
    <x v="31"/>
    <x v="9"/>
    <x v="30"/>
    <x v="34"/>
    <x v="11"/>
    <x v="29"/>
    <x v="147"/>
    <x v="143"/>
    <x v="97"/>
    <x v="96"/>
    <x v="0"/>
    <x v="1"/>
    <x v="62"/>
    <x v="635"/>
    <x v="272"/>
    <x v="65"/>
    <x v="440"/>
    <x v="388"/>
    <x v="4"/>
    <x v="581"/>
    <x v="423"/>
    <x v="477"/>
    <x v="477"/>
    <x v="39"/>
    <x v="4"/>
    <x v="1"/>
    <x v="13"/>
    <x v="134"/>
  </r>
  <r>
    <x v="1"/>
    <x v="0"/>
    <x v="2"/>
    <x v="31"/>
    <x v="9"/>
    <x v="30"/>
    <x v="34"/>
    <x v="7"/>
    <x v="29"/>
    <x v="149"/>
    <x v="148"/>
    <x v="98"/>
    <x v="98"/>
    <x v="0"/>
    <x v="1"/>
    <x v="90"/>
    <x v="660"/>
    <x v="460"/>
    <x v="91"/>
    <x v="438"/>
    <x v="447"/>
    <x v="4"/>
    <x v="581"/>
    <x v="423"/>
    <x v="477"/>
    <x v="477"/>
    <x v="39"/>
    <x v="4"/>
    <x v="1"/>
    <x v="8"/>
    <x v="145"/>
  </r>
  <r>
    <x v="1"/>
    <x v="0"/>
    <x v="0"/>
    <x v="6"/>
    <x v="7"/>
    <x v="5"/>
    <x v="7"/>
    <x v="1"/>
    <x v="10"/>
    <x v="221"/>
    <x v="217"/>
    <x v="176"/>
    <x v="172"/>
    <x v="1"/>
    <x v="1"/>
    <x v="645"/>
    <x v="733"/>
    <x v="347"/>
    <x v="712"/>
    <x v="592"/>
    <x v="409"/>
    <x v="3"/>
    <x v="576"/>
    <x v="10"/>
    <x v="11"/>
    <x v="11"/>
    <x v="39"/>
    <x v="4"/>
    <x v="1"/>
    <x v="78"/>
    <x v="0"/>
  </r>
  <r>
    <x v="1"/>
    <x v="0"/>
    <x v="0"/>
    <x v="1"/>
    <x v="2"/>
    <x v="1"/>
    <x v="1"/>
    <x v="1"/>
    <x v="24"/>
    <x v="227"/>
    <x v="221"/>
    <x v="178"/>
    <x v="178"/>
    <x v="1"/>
    <x v="1"/>
    <x v="488"/>
    <x v="728"/>
    <x v="244"/>
    <x v="170"/>
    <x v="288"/>
    <x v="337"/>
    <x v="1"/>
    <x v="535"/>
    <x v="7"/>
    <x v="8"/>
    <x v="8"/>
    <x v="39"/>
    <x v="4"/>
    <x v="1"/>
    <x v="87"/>
    <x v="198"/>
  </r>
  <r>
    <x v="1"/>
    <x v="0"/>
    <x v="2"/>
    <x v="31"/>
    <x v="9"/>
    <x v="30"/>
    <x v="34"/>
    <x v="9"/>
    <x v="29"/>
    <x v="159"/>
    <x v="153"/>
    <x v="109"/>
    <x v="109"/>
    <x v="0"/>
    <x v="1"/>
    <x v="59"/>
    <x v="508"/>
    <x v="33"/>
    <x v="54"/>
    <x v="547"/>
    <x v="562"/>
    <x v="4"/>
    <x v="581"/>
    <x v="423"/>
    <x v="477"/>
    <x v="477"/>
    <x v="39"/>
    <x v="4"/>
    <x v="1"/>
    <x v="10"/>
    <x v="132"/>
  </r>
  <r>
    <x v="1"/>
    <x v="0"/>
    <x v="1"/>
    <x v="10"/>
    <x v="5"/>
    <x v="9"/>
    <x v="12"/>
    <x v="8"/>
    <x v="42"/>
    <x v="228"/>
    <x v="222"/>
    <x v="177"/>
    <x v="175"/>
    <x v="1"/>
    <x v="1"/>
    <x v="657"/>
    <x v="721"/>
    <x v="179"/>
    <x v="766"/>
    <x v="53"/>
    <x v="19"/>
    <x v="1"/>
    <x v="542"/>
    <x v="303"/>
    <x v="358"/>
    <x v="358"/>
    <x v="11"/>
    <x v="4"/>
    <x v="1"/>
    <x v="84"/>
    <x v="16"/>
  </r>
  <r>
    <x v="1"/>
    <x v="0"/>
    <x v="0"/>
    <x v="17"/>
    <x v="0"/>
    <x v="16"/>
    <x v="20"/>
    <x v="12"/>
    <x v="18"/>
    <x v="229"/>
    <x v="225"/>
    <x v="188"/>
    <x v="184"/>
    <x v="1"/>
    <x v="2"/>
    <x v="664"/>
    <x v="737"/>
    <x v="189"/>
    <x v="769"/>
    <x v="575"/>
    <x v="545"/>
    <x v="1"/>
    <x v="524"/>
    <x v="160"/>
    <x v="192"/>
    <x v="192"/>
    <x v="39"/>
    <x v="4"/>
    <x v="1"/>
    <x v="87"/>
    <x v="198"/>
  </r>
  <r>
    <x v="1"/>
    <x v="0"/>
    <x v="2"/>
    <x v="32"/>
    <x v="8"/>
    <x v="30"/>
    <x v="35"/>
    <x v="0"/>
    <x v="34"/>
    <x v="138"/>
    <x v="130"/>
    <x v="86"/>
    <x v="81"/>
    <x v="0"/>
    <x v="1"/>
    <x v="30"/>
    <x v="299"/>
    <x v="44"/>
    <x v="34"/>
    <x v="254"/>
    <x v="144"/>
    <x v="4"/>
    <x v="581"/>
    <x v="423"/>
    <x v="477"/>
    <x v="477"/>
    <x v="39"/>
    <x v="4"/>
    <x v="1"/>
    <x v="3"/>
    <x v="147"/>
  </r>
  <r>
    <x v="1"/>
    <x v="0"/>
    <x v="2"/>
    <x v="32"/>
    <x v="8"/>
    <x v="30"/>
    <x v="35"/>
    <x v="11"/>
    <x v="34"/>
    <x v="141"/>
    <x v="141"/>
    <x v="92"/>
    <x v="91"/>
    <x v="0"/>
    <x v="1"/>
    <x v="39"/>
    <x v="278"/>
    <x v="22"/>
    <x v="37"/>
    <x v="436"/>
    <x v="417"/>
    <x v="4"/>
    <x v="581"/>
    <x v="423"/>
    <x v="477"/>
    <x v="477"/>
    <x v="39"/>
    <x v="4"/>
    <x v="1"/>
    <x v="9"/>
    <x v="150"/>
  </r>
  <r>
    <x v="1"/>
    <x v="0"/>
    <x v="1"/>
    <x v="10"/>
    <x v="5"/>
    <x v="9"/>
    <x v="12"/>
    <x v="10"/>
    <x v="42"/>
    <x v="231"/>
    <x v="226"/>
    <x v="185"/>
    <x v="183"/>
    <x v="1"/>
    <x v="2"/>
    <x v="659"/>
    <x v="734"/>
    <x v="187"/>
    <x v="741"/>
    <x v="448"/>
    <x v="444"/>
    <x v="0"/>
    <x v="537"/>
    <x v="305"/>
    <x v="360"/>
    <x v="360"/>
    <x v="39"/>
    <x v="4"/>
    <x v="1"/>
    <x v="85"/>
    <x v="17"/>
  </r>
  <r>
    <x v="1"/>
    <x v="0"/>
    <x v="0"/>
    <x v="1"/>
    <x v="2"/>
    <x v="1"/>
    <x v="1"/>
    <x v="0"/>
    <x v="35"/>
    <x v="232"/>
    <x v="228"/>
    <x v="192"/>
    <x v="189"/>
    <x v="1"/>
    <x v="1"/>
    <x v="577"/>
    <x v="749"/>
    <x v="387"/>
    <x v="263"/>
    <x v="602"/>
    <x v="570"/>
    <x v="1"/>
    <x v="560"/>
    <x v="1"/>
    <x v="1"/>
    <x v="1"/>
    <x v="39"/>
    <x v="4"/>
    <x v="1"/>
    <x v="87"/>
    <x v="198"/>
  </r>
  <r>
    <x v="1"/>
    <x v="0"/>
    <x v="0"/>
    <x v="1"/>
    <x v="2"/>
    <x v="1"/>
    <x v="1"/>
    <x v="4"/>
    <x v="24"/>
    <x v="232"/>
    <x v="229"/>
    <x v="192"/>
    <x v="190"/>
    <x v="1"/>
    <x v="1"/>
    <x v="593"/>
    <x v="742"/>
    <x v="217"/>
    <x v="328"/>
    <x v="602"/>
    <x v="578"/>
    <x v="1"/>
    <x v="565"/>
    <x v="20"/>
    <x v="24"/>
    <x v="24"/>
    <x v="39"/>
    <x v="4"/>
    <x v="1"/>
    <x v="87"/>
    <x v="198"/>
  </r>
  <r>
    <x v="1"/>
    <x v="0"/>
    <x v="1"/>
    <x v="4"/>
    <x v="0"/>
    <x v="4"/>
    <x v="4"/>
    <x v="1"/>
    <x v="40"/>
    <x v="236"/>
    <x v="234"/>
    <x v="189"/>
    <x v="185"/>
    <x v="1"/>
    <x v="1"/>
    <x v="668"/>
    <x v="747"/>
    <x v="353"/>
    <x v="783"/>
    <x v="283"/>
    <x v="197"/>
    <x v="1"/>
    <x v="569"/>
    <x v="9"/>
    <x v="10"/>
    <x v="10"/>
    <x v="39"/>
    <x v="4"/>
    <x v="1"/>
    <x v="87"/>
    <x v="198"/>
  </r>
  <r>
    <x v="0"/>
    <x v="1"/>
    <x v="0"/>
    <x v="7"/>
    <x v="7"/>
    <x v="3"/>
    <x v="8"/>
    <x v="267"/>
    <x v="13"/>
    <x v="253"/>
    <x v="248"/>
    <x v="211"/>
    <x v="209"/>
    <x v="0"/>
    <x v="2"/>
    <x v="681"/>
    <x v="753"/>
    <x v="6"/>
    <x v="748"/>
    <x v="727"/>
    <x v="706"/>
    <x v="2"/>
    <x v="578"/>
    <x v="423"/>
    <x v="477"/>
    <x v="477"/>
    <x v="38"/>
    <x v="4"/>
    <x v="1"/>
    <x v="87"/>
    <x v="198"/>
  </r>
  <r>
    <x v="1"/>
    <x v="0"/>
    <x v="1"/>
    <x v="4"/>
    <x v="0"/>
    <x v="4"/>
    <x v="4"/>
    <x v="6"/>
    <x v="40"/>
    <x v="237"/>
    <x v="231"/>
    <x v="190"/>
    <x v="187"/>
    <x v="1"/>
    <x v="1"/>
    <x v="658"/>
    <x v="743"/>
    <x v="261"/>
    <x v="734"/>
    <x v="245"/>
    <x v="173"/>
    <x v="0"/>
    <x v="556"/>
    <x v="24"/>
    <x v="30"/>
    <x v="30"/>
    <x v="39"/>
    <x v="4"/>
    <x v="1"/>
    <x v="87"/>
    <x v="198"/>
  </r>
  <r>
    <x v="1"/>
    <x v="0"/>
    <x v="1"/>
    <x v="10"/>
    <x v="5"/>
    <x v="9"/>
    <x v="12"/>
    <x v="12"/>
    <x v="42"/>
    <x v="237"/>
    <x v="232"/>
    <x v="186"/>
    <x v="181"/>
    <x v="1"/>
    <x v="1"/>
    <x v="673"/>
    <x v="745"/>
    <x v="352"/>
    <x v="821"/>
    <x v="106"/>
    <x v="23"/>
    <x v="0"/>
    <x v="545"/>
    <x v="307"/>
    <x v="362"/>
    <x v="362"/>
    <x v="39"/>
    <x v="4"/>
    <x v="1"/>
    <x v="86"/>
    <x v="18"/>
  </r>
  <r>
    <x v="1"/>
    <x v="0"/>
    <x v="2"/>
    <x v="32"/>
    <x v="8"/>
    <x v="30"/>
    <x v="35"/>
    <x v="10"/>
    <x v="34"/>
    <x v="165"/>
    <x v="156"/>
    <x v="98"/>
    <x v="98"/>
    <x v="0"/>
    <x v="1"/>
    <x v="23"/>
    <x v="461"/>
    <x v="42"/>
    <x v="22"/>
    <x v="85"/>
    <x v="78"/>
    <x v="4"/>
    <x v="581"/>
    <x v="423"/>
    <x v="477"/>
    <x v="477"/>
    <x v="39"/>
    <x v="4"/>
    <x v="1"/>
    <x v="1"/>
    <x v="149"/>
  </r>
  <r>
    <x v="1"/>
    <x v="0"/>
    <x v="2"/>
    <x v="32"/>
    <x v="8"/>
    <x v="30"/>
    <x v="35"/>
    <x v="14"/>
    <x v="34"/>
    <x v="167"/>
    <x v="158"/>
    <x v="100"/>
    <x v="101"/>
    <x v="0"/>
    <x v="1"/>
    <x v="51"/>
    <x v="464"/>
    <x v="40"/>
    <x v="51"/>
    <x v="86"/>
    <x v="116"/>
    <x v="4"/>
    <x v="581"/>
    <x v="423"/>
    <x v="477"/>
    <x v="477"/>
    <x v="39"/>
    <x v="4"/>
    <x v="1"/>
    <x v="10"/>
    <x v="153"/>
  </r>
  <r>
    <x v="1"/>
    <x v="0"/>
    <x v="2"/>
    <x v="32"/>
    <x v="8"/>
    <x v="30"/>
    <x v="35"/>
    <x v="9"/>
    <x v="34"/>
    <x v="180"/>
    <x v="178"/>
    <x v="122"/>
    <x v="124"/>
    <x v="0"/>
    <x v="1"/>
    <x v="78"/>
    <x v="626"/>
    <x v="77"/>
    <x v="58"/>
    <x v="526"/>
    <x v="519"/>
    <x v="4"/>
    <x v="581"/>
    <x v="423"/>
    <x v="477"/>
    <x v="477"/>
    <x v="39"/>
    <x v="4"/>
    <x v="1"/>
    <x v="16"/>
    <x v="148"/>
  </r>
  <r>
    <x v="1"/>
    <x v="0"/>
    <x v="2"/>
    <x v="32"/>
    <x v="8"/>
    <x v="30"/>
    <x v="35"/>
    <x v="12"/>
    <x v="34"/>
    <x v="186"/>
    <x v="179"/>
    <x v="118"/>
    <x v="118"/>
    <x v="0"/>
    <x v="1"/>
    <x v="49"/>
    <x v="527"/>
    <x v="17"/>
    <x v="39"/>
    <x v="113"/>
    <x v="155"/>
    <x v="4"/>
    <x v="581"/>
    <x v="423"/>
    <x v="477"/>
    <x v="477"/>
    <x v="39"/>
    <x v="4"/>
    <x v="1"/>
    <x v="5"/>
    <x v="151"/>
  </r>
  <r>
    <x v="1"/>
    <x v="0"/>
    <x v="2"/>
    <x v="32"/>
    <x v="8"/>
    <x v="30"/>
    <x v="35"/>
    <x v="4"/>
    <x v="34"/>
    <x v="205"/>
    <x v="202"/>
    <x v="138"/>
    <x v="137"/>
    <x v="0"/>
    <x v="1"/>
    <x v="80"/>
    <x v="629"/>
    <x v="37"/>
    <x v="48"/>
    <x v="185"/>
    <x v="169"/>
    <x v="4"/>
    <x v="581"/>
    <x v="423"/>
    <x v="477"/>
    <x v="477"/>
    <x v="39"/>
    <x v="4"/>
    <x v="1"/>
    <x v="4"/>
    <x v="157"/>
  </r>
  <r>
    <x v="1"/>
    <x v="0"/>
    <x v="0"/>
    <x v="1"/>
    <x v="2"/>
    <x v="1"/>
    <x v="1"/>
    <x v="2"/>
    <x v="24"/>
    <x v="239"/>
    <x v="233"/>
    <x v="198"/>
    <x v="195"/>
    <x v="1"/>
    <x v="1"/>
    <x v="567"/>
    <x v="752"/>
    <x v="420"/>
    <x v="210"/>
    <x v="550"/>
    <x v="522"/>
    <x v="1"/>
    <x v="564"/>
    <x v="12"/>
    <x v="14"/>
    <x v="14"/>
    <x v="39"/>
    <x v="4"/>
    <x v="1"/>
    <x v="87"/>
    <x v="198"/>
  </r>
  <r>
    <x v="1"/>
    <x v="0"/>
    <x v="1"/>
    <x v="10"/>
    <x v="5"/>
    <x v="9"/>
    <x v="12"/>
    <x v="3"/>
    <x v="42"/>
    <x v="245"/>
    <x v="240"/>
    <x v="194"/>
    <x v="192"/>
    <x v="1"/>
    <x v="1"/>
    <x v="660"/>
    <x v="740"/>
    <x v="145"/>
    <x v="723"/>
    <x v="120"/>
    <x v="103"/>
    <x v="0"/>
    <x v="552"/>
    <x v="298"/>
    <x v="353"/>
    <x v="353"/>
    <x v="39"/>
    <x v="4"/>
    <x v="1"/>
    <x v="83"/>
    <x v="15"/>
  </r>
</pivotCacheRecords>
</file>

<file path=xl/pivotTables/_rels/pivotTable1.xml.rels><?xml version="1.0" encoding="UTF-8"?>
<Relationships xmlns="http://schemas.openxmlformats.org/package/2006/relationships"><Relationship Id="rId1" Type="http://schemas.openxmlformats.org/officeDocument/2006/relationships/pivotCacheDefinition" Target="../pivotCache/pivotCacheDefinition1.xml"/>
</Relationships>
</file>

<file path=xl/pivotTables/_rels/pivotTable2.xml.rels><?xml version="1.0" encoding="UTF-8"?>
<Relationships xmlns="http://schemas.openxmlformats.org/package/2006/relationships"><Relationship Id="rId1" Type="http://schemas.openxmlformats.org/officeDocument/2006/relationships/pivotCacheDefinition" Target="../pivotCache/pivotCacheDefinition2.xml"/>
</Relationships>
</file>

<file path=xl/pivotTables/_rels/pivotTable3.xml.rels><?xml version="1.0" encoding="UTF-8"?>
<Relationships xmlns="http://schemas.openxmlformats.org/package/2006/relationships"><Relationship Id="rId1" Type="http://schemas.openxmlformats.org/officeDocument/2006/relationships/pivotCacheDefinition" Target="../pivotCache/pivotCacheDefinition2.xml"/>
</Relationships>
</file>

<file path=xl/pivotTables/_rels/pivotTable4.xml.rels><?xml version="1.0" encoding="UTF-8"?>
<Relationships xmlns="http://schemas.openxmlformats.org/package/2006/relationships"><Relationship Id="rId1" Type="http://schemas.openxmlformats.org/officeDocument/2006/relationships/pivotCacheDefinition" Target="../pivotCache/pivotCacheDefinition3.xml"/>
</Relationships>
</file>

<file path=xl/pivotTables/_rels/pivotTable5.xml.rels><?xml version="1.0" encoding="UTF-8"?>
<Relationships xmlns="http://schemas.openxmlformats.org/package/2006/relationships"><Relationship Id="rId1" Type="http://schemas.openxmlformats.org/officeDocument/2006/relationships/pivotCacheDefinition" Target="../pivotCache/pivotCacheDefinition3.xml"/>
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ues" useAutoFormatting="0" itemPrintTitles="1" indent="0" outline="1" outlineData="1">
  <location ref="A3:C18" firstHeaderRow="1" firstDataRow="2" firstDataCol="1"/>
  <pivotFields count="3">
    <pivotField axis="axisRow" showAll="0"/>
    <pivotField showAll="0"/>
    <pivotField dataField="1" showAll="0"/>
  </pivotFields>
  <rowFields count="1">
    <field x="0"/>
  </rowFields>
  <colFields count="1">
    <field x="-2"/>
  </colFields>
  <dataFields count="2">
    <dataField fld="2" subtotal="average"/>
    <dataField fld="2" subtotal="stdDev"/>
  </dataFields>
</pivotTableDefinition>
</file>

<file path=xl/pivotTables/pivotTable2.xml><?xml version="1.0" encoding="utf-8"?>
<pivotTableDefinition xmlns="http://schemas.openxmlformats.org/spreadsheetml/2006/main" name="DataPilot1" cacheId="2" applyNumberFormats="0" applyBorderFormats="0" applyFontFormats="0" applyPatternFormats="0" applyAlignmentFormats="0" applyWidthHeightFormats="0" dataCaption="Values" useAutoFormatting="0" itemPrintTitles="1" indent="0" outline="1" outlineData="1">
  <location ref="A4:M16" firstHeaderRow="1" firstDataRow="2" firstDataCol="1" rowPageCount="2" colPageCount="1"/>
  <pivotFields count="40">
    <pivotField showAll="0"/>
    <pivotField showAll="0"/>
    <pivotField showAll="0"/>
    <pivotField showAll="0"/>
    <pivotField axis="axisRow" showAll="0"/>
    <pivotField showAll="0"/>
    <pivotField showAll="0"/>
    <pivotField showAll="0"/>
    <pivotField showAll="0"/>
    <pivotField showAll="0"/>
    <pivotField showAll="0"/>
    <pivotField showAll="0"/>
    <pivotField axis="axisPage" showAll="0"/>
    <pivotField axis="axisPage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showAll="0"/>
  </pivotFields>
  <rowFields count="1">
    <field x="4"/>
  </rowFields>
  <colFields count="1">
    <field x="-2"/>
  </colFields>
  <pageFields count="2">
    <pageField fld="12" hier="-1"/>
    <pageField fld="13" hier="-1"/>
  </pageFields>
  <dataFields count="12">
    <dataField fld="35" subtotal="average"/>
    <dataField fld="35" subtotal="average"/>
    <dataField fld="35" subtotal="average"/>
    <dataField fld="36" subtotal="average"/>
    <dataField fld="36" subtotal="average"/>
    <dataField fld="36" subtotal="average"/>
    <dataField fld="37" subtotal="average"/>
    <dataField fld="37" subtotal="average"/>
    <dataField fld="37" subtotal="average"/>
    <dataField fld="38" subtotal="average"/>
    <dataField fld="38" subtotal="average"/>
    <dataField fld="38" subtotal="average"/>
  </dataFields>
</pivotTableDefinition>
</file>

<file path=xl/pivotTables/pivotTable3.xml><?xml version="1.0" encoding="utf-8"?>
<pivotTableDefinition xmlns="http://schemas.openxmlformats.org/spreadsheetml/2006/main" name="Tabla dinámica3" cacheId="2" applyNumberFormats="0" applyBorderFormats="0" applyFontFormats="0" applyPatternFormats="0" applyAlignmentFormats="0" applyWidthHeightFormats="0" dataCaption="Values" useAutoFormatting="0" itemPrintTitles="1" indent="0" outline="1" outlineData="1">
  <location ref="A4:M16" firstHeaderRow="1" firstDataRow="2" firstDataCol="1" rowPageCount="2" colPageCount="1"/>
  <pivotFields count="40">
    <pivotField showAll="0"/>
    <pivotField showAll="0"/>
    <pivotField showAll="0"/>
    <pivotField showAll="0"/>
    <pivotField axis="axisRow" showAll="0"/>
    <pivotField showAll="0"/>
    <pivotField showAll="0"/>
    <pivotField showAll="0"/>
    <pivotField showAll="0"/>
    <pivotField showAll="0"/>
    <pivotField showAll="0"/>
    <pivotField showAll="0"/>
    <pivotField axis="axisPage" showAll="0"/>
    <pivotField axis="axisPage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showAll="0"/>
  </pivotFields>
  <rowFields count="1">
    <field x="4"/>
  </rowFields>
  <colFields count="1">
    <field x="-2"/>
  </colFields>
  <pageFields count="2">
    <pageField fld="12" hier="-1"/>
    <pageField fld="13" hier="-1"/>
  </pageFields>
  <dataFields count="12">
    <dataField fld="35" subtotal="average"/>
    <dataField fld="35" subtotal="average"/>
    <dataField fld="35" subtotal="average"/>
    <dataField fld="36" subtotal="average"/>
    <dataField fld="36" subtotal="average"/>
    <dataField fld="36" subtotal="average"/>
    <dataField fld="37" subtotal="average"/>
    <dataField fld="37" subtotal="average"/>
    <dataField fld="37" subtotal="average"/>
    <dataField fld="38" subtotal="average"/>
    <dataField fld="38" subtotal="average"/>
    <dataField fld="38" subtotal="average"/>
  </dataFields>
</pivotTableDefinition>
</file>

<file path=xl/pivotTables/pivotTable4.xml><?xml version="1.0" encoding="utf-8"?>
<pivotTableDefinition xmlns="http://schemas.openxmlformats.org/spreadsheetml/2006/main" name="Tabla dinámica2" cacheId="3" applyNumberFormats="0" applyBorderFormats="0" applyFontFormats="0" applyPatternFormats="0" applyAlignmentFormats="0" applyWidthHeightFormats="0" dataCaption="Values" useAutoFormatting="0" itemPrintTitles="1" indent="0" outline="1" outlineData="1">
  <location ref="A5:J18" firstHeaderRow="1" firstDataRow="2" firstDataCol="1" rowPageCount="3" colPageCount="1"/>
  <pivotFields count="31">
    <pivotField showAll="0"/>
    <pivotField axis="axisPage" showAll="0"/>
    <pivotField showAll="0"/>
    <pivotField showAll="0"/>
    <pivotField axis="axisRow" showAll="0"/>
    <pivotField showAll="0"/>
    <pivotField showAll="0"/>
    <pivotField showAll="0"/>
    <pivotField showAll="0"/>
    <pivotField showAll="0"/>
    <pivotField showAll="0"/>
    <pivotField showAll="0"/>
    <pivotField axis="axisPage" showAll="0"/>
    <pivotField axis="axisPage" showAll="0"/>
    <pivotField showAll="0"/>
    <pivotField showAll="0"/>
    <pivotField dataField="1" showAll="0"/>
    <pivotField dataField="1"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4"/>
  </rowFields>
  <colFields count="1">
    <field x="-2"/>
  </colFields>
  <pageFields count="3">
    <pageField fld="1" hier="-1"/>
    <pageField fld="12" hier="-1"/>
    <pageField fld="13" hier="-1"/>
  </pageFields>
  <dataFields count="9">
    <dataField fld="16" subtotal="average"/>
    <dataField fld="16" subtotal="average"/>
    <dataField fld="16" subtotal="average"/>
    <dataField fld="17" subtotal="average"/>
    <dataField fld="17" subtotal="average"/>
    <dataField fld="17" subtotal="average"/>
    <dataField fld="19" subtotal="average"/>
    <dataField fld="19" subtotal="average"/>
    <dataField fld="19" subtotal="average"/>
  </dataFields>
</pivotTableDefinition>
</file>

<file path=xl/pivotTables/pivotTable5.xml><?xml version="1.0" encoding="utf-8"?>
<pivotTableDefinition xmlns="http://schemas.openxmlformats.org/spreadsheetml/2006/main" name="DataPilot6" cacheId="3" applyNumberFormats="0" applyBorderFormats="0" applyFontFormats="0" applyPatternFormats="0" applyAlignmentFormats="0" applyWidthHeightFormats="0" dataCaption="Values" useAutoFormatting="0" itemPrintTitles="1" indent="0" outline="1" outlineData="1">
  <location ref="A5:J18" firstHeaderRow="1" firstDataRow="2" firstDataCol="1" rowPageCount="3" colPageCount="1"/>
  <pivotFields count="31">
    <pivotField showAll="0"/>
    <pivotField axis="axisPage" showAll="0"/>
    <pivotField showAll="0"/>
    <pivotField showAll="0"/>
    <pivotField axis="axisRow" showAll="0"/>
    <pivotField showAll="0"/>
    <pivotField showAll="0"/>
    <pivotField showAll="0"/>
    <pivotField showAll="0"/>
    <pivotField showAll="0"/>
    <pivotField showAll="0"/>
    <pivotField showAll="0"/>
    <pivotField axis="axisPage" showAll="0"/>
    <pivotField axis="axisPage" showAll="0"/>
    <pivotField showAll="0"/>
    <pivotField showAll="0"/>
    <pivotField dataField="1" showAll="0"/>
    <pivotField dataField="1"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4"/>
  </rowFields>
  <colFields count="1">
    <field x="-2"/>
  </colFields>
  <pageFields count="3">
    <pageField fld="1" hier="-1"/>
    <pageField fld="12" hier="-1"/>
    <pageField fld="13" hier="-1"/>
  </pageFields>
  <dataFields count="9">
    <dataField fld="16" subtotal="average"/>
    <dataField fld="16" subtotal="average"/>
    <dataField fld="16" subtotal="average"/>
    <dataField fld="17" subtotal="average"/>
    <dataField fld="17" subtotal="average"/>
    <dataField fld="17" subtotal="average"/>
    <dataField fld="19" subtotal="average"/>
    <dataField fld="19" subtotal="average"/>
    <dataField fld="19" subtotal="average"/>
  </dataFields>
</pivotTableDefinition>
</file>

<file path=xl/worksheets/_rels/sheet11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13.xml.rels><?xml version="1.0" encoding="UTF-8"?>
<Relationships xmlns="http://schemas.openxmlformats.org/package/2006/relationships"><Relationship Id="rId1" Type="http://schemas.openxmlformats.org/officeDocument/2006/relationships/pivotTable" Target="../pivotTables/pivotTable4.xml"/>
</Relationships>
</file>

<file path=xl/worksheets/_rels/sheet1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15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_rels/sheet16.xml.rels><?xml version="1.0" encoding="UTF-8"?>
<Relationships xmlns="http://schemas.openxmlformats.org/package/2006/relationships"><Relationship Id="rId1" Type="http://schemas.openxmlformats.org/officeDocument/2006/relationships/pivotTable" Target="../pivotTables/pivotTable5.xml"/>
</Relationships>
</file>

<file path=xl/worksheets/_rels/sheet18.xml.rels><?xml version="1.0" encoding="UTF-8"?>
<Relationships xmlns="http://schemas.openxmlformats.org/package/2006/relationships"><Relationship Id="rId1" Type="http://schemas.openxmlformats.org/officeDocument/2006/relationships/drawing" Target="../drawings/drawing6.xml"/>
</Relationships>
</file>

<file path=xl/worksheets/_rels/sheet19.xml.rels><?xml version="1.0" encoding="UTF-8"?>
<Relationships xmlns="http://schemas.openxmlformats.org/package/2006/relationships"><Relationship Id="rId1" Type="http://schemas.openxmlformats.org/officeDocument/2006/relationships/drawing" Target="../drawings/drawing7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pivotTable" Target="../pivotTables/pivotTable1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pivotTable" Target="../pivotTables/pivotTable2.x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9.xml.rels><?xml version="1.0" encoding="UTF-8"?>
<Relationships xmlns="http://schemas.openxmlformats.org/package/2006/relationships"><Relationship Id="rId1" Type="http://schemas.openxmlformats.org/officeDocument/2006/relationships/pivotTable" Target="../pivotTables/pivotTable3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CCCCCC"/>
    <pageSetUpPr fitToPage="false"/>
  </sheetPr>
  <dimension ref="A2:B18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B16" activeCellId="0" sqref="B16"/>
    </sheetView>
  </sheetViews>
  <sheetFormatPr defaultRowHeight="12.8"/>
  <cols>
    <col collapsed="false" hidden="false" max="1" min="1" style="0" width="12.1902834008097"/>
    <col collapsed="false" hidden="false" max="2" min="2" style="0" width="22.0445344129555"/>
    <col collapsed="false" hidden="false" max="1025" min="3" style="0" width="9.1417004048583"/>
  </cols>
  <sheetData>
    <row r="2" customFormat="false" ht="12.8" hidden="false" customHeight="false" outlineLevel="0" collapsed="false">
      <c r="A2" s="0" t="s">
        <v>0</v>
      </c>
      <c r="B2" s="0" t="s">
        <v>1</v>
      </c>
    </row>
    <row r="3" customFormat="false" ht="12.8" hidden="false" customHeight="false" outlineLevel="0" collapsed="false">
      <c r="A3" s="0" t="s">
        <v>2</v>
      </c>
      <c r="B3" s="0" t="s">
        <v>3</v>
      </c>
    </row>
    <row r="4" customFormat="false" ht="12.8" hidden="false" customHeight="false" outlineLevel="0" collapsed="false">
      <c r="A4" s="0" t="s">
        <v>4</v>
      </c>
      <c r="B4" s="0" t="s">
        <v>5</v>
      </c>
    </row>
    <row r="5" customFormat="false" ht="12.8" hidden="false" customHeight="false" outlineLevel="0" collapsed="false">
      <c r="A5" s="0" t="s">
        <v>6</v>
      </c>
      <c r="B5" s="0" t="s">
        <v>7</v>
      </c>
    </row>
    <row r="6" customFormat="false" ht="12.8" hidden="false" customHeight="false" outlineLevel="0" collapsed="false">
      <c r="A6" s="0" t="s">
        <v>8</v>
      </c>
      <c r="B6" s="0" t="s">
        <v>9</v>
      </c>
    </row>
    <row r="7" customFormat="false" ht="12.8" hidden="false" customHeight="false" outlineLevel="0" collapsed="false">
      <c r="A7" s="0" t="s">
        <v>10</v>
      </c>
      <c r="B7" s="0" t="s">
        <v>11</v>
      </c>
    </row>
    <row r="8" customFormat="false" ht="12.8" hidden="false" customHeight="false" outlineLevel="0" collapsed="false">
      <c r="A8" s="0" t="s">
        <v>12</v>
      </c>
      <c r="B8" s="0" t="s">
        <v>13</v>
      </c>
    </row>
    <row r="9" customFormat="false" ht="12.8" hidden="false" customHeight="false" outlineLevel="0" collapsed="false">
      <c r="A9" s="0" t="s">
        <v>14</v>
      </c>
      <c r="B9" s="0" t="s">
        <v>15</v>
      </c>
    </row>
    <row r="10" customFormat="false" ht="12.8" hidden="false" customHeight="false" outlineLevel="0" collapsed="false">
      <c r="A10" s="0" t="s">
        <v>16</v>
      </c>
      <c r="B10" s="0" t="s">
        <v>17</v>
      </c>
    </row>
    <row r="11" customFormat="false" ht="12.8" hidden="false" customHeight="false" outlineLevel="0" collapsed="false">
      <c r="A11" s="0" t="s">
        <v>18</v>
      </c>
      <c r="B11" s="0" t="s">
        <v>19</v>
      </c>
    </row>
    <row r="12" customFormat="false" ht="12.8" hidden="false" customHeight="false" outlineLevel="0" collapsed="false">
      <c r="A12" s="0" t="s">
        <v>20</v>
      </c>
      <c r="B12" s="0" t="s">
        <v>21</v>
      </c>
    </row>
    <row r="18" customFormat="false" ht="13.8" hidden="false" customHeight="false" outlineLevel="0" collapsed="false"/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tabColor rgb="FFFFC000"/>
    <pageSetUpPr fitToPage="false"/>
  </sheetPr>
  <dimension ref="A1:AN177"/>
  <sheetViews>
    <sheetView windowProtection="false" showFormulas="false" showGridLines="true" showRowColHeaders="true" showZeros="true" rightToLeft="false" tabSelected="false" showOutlineSymbols="true" defaultGridColor="true" view="normal" topLeftCell="H1" colorId="64" zoomScale="75" zoomScaleNormal="75" zoomScalePageLayoutView="100" workbookViewId="0">
      <selection pane="topLeft" activeCell="X2" activeCellId="0" sqref="X2"/>
    </sheetView>
  </sheetViews>
  <sheetFormatPr defaultRowHeight="15"/>
  <cols>
    <col collapsed="false" hidden="false" max="1025" min="1" style="0" width="10.5344129554656"/>
  </cols>
  <sheetData>
    <row r="1" customFormat="false" ht="58.2" hidden="false" customHeight="false" outlineLevel="0" collapsed="false">
      <c r="A1" s="46" t="s">
        <v>103</v>
      </c>
      <c r="B1" s="47" t="s">
        <v>104</v>
      </c>
      <c r="C1" s="47" t="s">
        <v>105</v>
      </c>
      <c r="D1" s="48" t="s">
        <v>106</v>
      </c>
      <c r="E1" s="48" t="s">
        <v>60</v>
      </c>
      <c r="F1" s="47" t="s">
        <v>107</v>
      </c>
      <c r="G1" s="47" t="s">
        <v>108</v>
      </c>
      <c r="H1" s="47" t="s">
        <v>109</v>
      </c>
      <c r="I1" s="49" t="s">
        <v>110</v>
      </c>
      <c r="J1" s="47" t="s">
        <v>111</v>
      </c>
      <c r="K1" s="47" t="s">
        <v>112</v>
      </c>
      <c r="L1" s="47" t="s">
        <v>113</v>
      </c>
      <c r="M1" s="47" t="s">
        <v>84</v>
      </c>
      <c r="N1" s="47" t="s">
        <v>86</v>
      </c>
      <c r="O1" s="47" t="s">
        <v>114</v>
      </c>
      <c r="P1" s="47" t="s">
        <v>115</v>
      </c>
      <c r="Q1" s="50" t="s">
        <v>10</v>
      </c>
      <c r="R1" s="50" t="s">
        <v>8</v>
      </c>
      <c r="S1" s="50" t="s">
        <v>18</v>
      </c>
      <c r="T1" s="50" t="s">
        <v>116</v>
      </c>
      <c r="U1" s="47" t="s">
        <v>117</v>
      </c>
      <c r="V1" s="47" t="s">
        <v>118</v>
      </c>
      <c r="W1" s="51" t="s">
        <v>119</v>
      </c>
      <c r="X1" s="52" t="s">
        <v>120</v>
      </c>
      <c r="Y1" s="53" t="s">
        <v>121</v>
      </c>
      <c r="Z1" s="47" t="s">
        <v>122</v>
      </c>
      <c r="AA1" s="47" t="s">
        <v>123</v>
      </c>
      <c r="AB1" s="47" t="s">
        <v>124</v>
      </c>
      <c r="AC1" s="47" t="s">
        <v>125</v>
      </c>
      <c r="AD1" s="54" t="s">
        <v>126</v>
      </c>
      <c r="AE1" s="55" t="s">
        <v>0</v>
      </c>
      <c r="AF1" s="55" t="s">
        <v>2</v>
      </c>
      <c r="AG1" s="55" t="s">
        <v>4</v>
      </c>
      <c r="AH1" s="55" t="s">
        <v>6</v>
      </c>
      <c r="AI1" s="56" t="s">
        <v>127</v>
      </c>
      <c r="AJ1" s="56" t="s">
        <v>100</v>
      </c>
      <c r="AK1" s="56" t="s">
        <v>101</v>
      </c>
      <c r="AL1" s="56" t="s">
        <v>77</v>
      </c>
      <c r="AM1" s="56" t="s">
        <v>25</v>
      </c>
      <c r="AN1" s="56" t="s">
        <v>128</v>
      </c>
    </row>
    <row r="2" customFormat="false" ht="13.8" hidden="false" customHeight="false" outlineLevel="0" collapsed="false">
      <c r="A2" s="57" t="s">
        <v>129</v>
      </c>
      <c r="B2" s="58" t="s">
        <v>130</v>
      </c>
      <c r="C2" s="58" t="s">
        <v>131</v>
      </c>
      <c r="D2" s="59" t="n">
        <v>40891</v>
      </c>
      <c r="E2" s="60" t="s">
        <v>91</v>
      </c>
      <c r="F2" s="32" t="n">
        <v>21</v>
      </c>
      <c r="G2" s="59" t="n">
        <v>40891</v>
      </c>
      <c r="H2" s="32" t="n">
        <v>47740</v>
      </c>
      <c r="I2" s="61" t="n">
        <v>450</v>
      </c>
      <c r="J2" s="61" t="n">
        <v>465</v>
      </c>
      <c r="K2" s="32" t="n">
        <v>1200</v>
      </c>
      <c r="L2" s="32" t="n">
        <v>1120</v>
      </c>
      <c r="M2" s="32" t="n">
        <v>1</v>
      </c>
      <c r="N2" s="32"/>
      <c r="O2" s="32" t="n">
        <v>0.75</v>
      </c>
      <c r="P2" s="32" t="n">
        <v>36.6</v>
      </c>
      <c r="Q2" s="62" t="n">
        <f aca="false">(P2/(K2-P2))*100</f>
        <v>3.14595152140278</v>
      </c>
      <c r="R2" s="62" t="n">
        <f aca="false">(O2/(K2-O2))*100</f>
        <v>0.0625390869293308</v>
      </c>
      <c r="S2" s="62" t="n">
        <f aca="false">(K2/(I2^3))*100</f>
        <v>0.00131687242798354</v>
      </c>
      <c r="T2" s="62" t="n">
        <f aca="false">(L2/(I2^3))*100</f>
        <v>0.00122908093278464</v>
      </c>
      <c r="U2" s="1" t="n">
        <v>0</v>
      </c>
      <c r="V2" s="63" t="n">
        <v>9.78</v>
      </c>
      <c r="W2" s="64" t="s">
        <v>132</v>
      </c>
      <c r="X2" s="64" t="s">
        <v>132</v>
      </c>
      <c r="Y2" s="64" t="s">
        <v>132</v>
      </c>
      <c r="Z2" s="1"/>
      <c r="AA2" s="1"/>
      <c r="AB2" s="1"/>
      <c r="AC2" s="1"/>
      <c r="AD2" s="1" t="s">
        <v>133</v>
      </c>
      <c r="AE2" s="65" t="n">
        <v>0</v>
      </c>
      <c r="AF2" s="65" t="n">
        <v>0</v>
      </c>
      <c r="AG2" s="65" t="n">
        <v>0</v>
      </c>
      <c r="AH2" s="65" t="n">
        <v>210</v>
      </c>
      <c r="AI2" s="65" t="n">
        <f aca="false">SUM(AE2:AH2)</f>
        <v>210</v>
      </c>
      <c r="AJ2" s="22" t="n">
        <f aca="false">(AE2/AI2)*100</f>
        <v>0</v>
      </c>
      <c r="AK2" s="22" t="n">
        <f aca="false">(AF2/AI2)*100</f>
        <v>0</v>
      </c>
      <c r="AL2" s="22" t="n">
        <f aca="false">(AG2/AI2)*100</f>
        <v>0</v>
      </c>
      <c r="AM2" s="22" t="n">
        <f aca="false">(AH2/AI2)*100</f>
        <v>100</v>
      </c>
      <c r="AN2" s="22" t="n">
        <f aca="false">SUM(AJ2:AM2)</f>
        <v>100</v>
      </c>
    </row>
    <row r="3" customFormat="false" ht="15.75" hidden="false" customHeight="false" outlineLevel="0" collapsed="false">
      <c r="A3" s="57" t="s">
        <v>129</v>
      </c>
      <c r="B3" s="58" t="s">
        <v>130</v>
      </c>
      <c r="C3" s="58" t="s">
        <v>131</v>
      </c>
      <c r="D3" s="59" t="n">
        <v>40891</v>
      </c>
      <c r="E3" s="60" t="s">
        <v>91</v>
      </c>
      <c r="F3" s="32" t="n">
        <v>21</v>
      </c>
      <c r="G3" s="59" t="n">
        <v>40891</v>
      </c>
      <c r="H3" s="32" t="n">
        <v>47740</v>
      </c>
      <c r="I3" s="61" t="n">
        <v>520</v>
      </c>
      <c r="J3" s="61" t="n">
        <v>530</v>
      </c>
      <c r="K3" s="32" t="n">
        <v>1840</v>
      </c>
      <c r="L3" s="32" t="n">
        <v>1720</v>
      </c>
      <c r="M3" s="66" t="n">
        <v>3</v>
      </c>
      <c r="N3" s="32" t="n">
        <v>5</v>
      </c>
      <c r="O3" s="32" t="n">
        <v>1.63</v>
      </c>
      <c r="P3" s="32" t="n">
        <v>55.36</v>
      </c>
      <c r="Q3" s="62" t="n">
        <f aca="false">(P3/(K3-P3))*100</f>
        <v>3.10202617894926</v>
      </c>
      <c r="R3" s="62" t="n">
        <f aca="false">(O3/(K3-O3))*100</f>
        <v>0.0886655025919701</v>
      </c>
      <c r="S3" s="62" t="n">
        <f aca="false">(K3/(I3^3))*100</f>
        <v>0.00130860263996359</v>
      </c>
      <c r="T3" s="62" t="n">
        <f aca="false">(L3/(I3^3))*100</f>
        <v>0.00122325898953118</v>
      </c>
      <c r="U3" s="1" t="n">
        <v>0</v>
      </c>
      <c r="V3" s="63" t="n">
        <v>22.66</v>
      </c>
      <c r="W3" s="64" t="s">
        <v>134</v>
      </c>
      <c r="X3" s="64" t="s">
        <v>134</v>
      </c>
      <c r="Y3" s="64" t="s">
        <v>134</v>
      </c>
      <c r="Z3" s="1"/>
      <c r="AA3" s="1"/>
      <c r="AB3" s="1"/>
      <c r="AC3" s="1"/>
      <c r="AD3" s="1" t="s">
        <v>135</v>
      </c>
      <c r="AE3" s="65" t="n">
        <v>0</v>
      </c>
      <c r="AF3" s="65" t="n">
        <v>0</v>
      </c>
      <c r="AG3" s="65" t="n">
        <v>0</v>
      </c>
      <c r="AH3" s="65" t="n">
        <v>210</v>
      </c>
      <c r="AI3" s="65" t="n">
        <f aca="false">SUM(AE3:AH3)</f>
        <v>210</v>
      </c>
      <c r="AJ3" s="22" t="n">
        <f aca="false">(AE3/AI3)*100</f>
        <v>0</v>
      </c>
      <c r="AK3" s="22" t="n">
        <f aca="false">(AF3/AI3)*100</f>
        <v>0</v>
      </c>
      <c r="AL3" s="22" t="n">
        <f aca="false">(AG3/AI3)*100</f>
        <v>0</v>
      </c>
      <c r="AM3" s="22" t="n">
        <f aca="false">(AH3/AI3)*100</f>
        <v>100</v>
      </c>
      <c r="AN3" s="22" t="n">
        <f aca="false">SUM(AJ3:AM3)</f>
        <v>100</v>
      </c>
    </row>
    <row r="4" customFormat="false" ht="15.75" hidden="false" customHeight="false" outlineLevel="0" collapsed="false">
      <c r="A4" s="57" t="s">
        <v>129</v>
      </c>
      <c r="B4" s="58" t="s">
        <v>130</v>
      </c>
      <c r="C4" s="58" t="s">
        <v>131</v>
      </c>
      <c r="D4" s="59" t="n">
        <v>40891</v>
      </c>
      <c r="E4" s="60" t="s">
        <v>91</v>
      </c>
      <c r="F4" s="32" t="n">
        <v>21</v>
      </c>
      <c r="G4" s="59" t="n">
        <v>40891</v>
      </c>
      <c r="H4" s="32" t="n">
        <v>47740</v>
      </c>
      <c r="I4" s="61" t="n">
        <v>540</v>
      </c>
      <c r="J4" s="61" t="n">
        <v>560</v>
      </c>
      <c r="K4" s="32" t="n">
        <v>2180</v>
      </c>
      <c r="L4" s="32" t="n">
        <v>1920</v>
      </c>
      <c r="M4" s="32" t="n">
        <v>1</v>
      </c>
      <c r="N4" s="32" t="n">
        <v>5</v>
      </c>
      <c r="O4" s="32" t="n">
        <v>2.08</v>
      </c>
      <c r="P4" s="32" t="n">
        <v>74.47</v>
      </c>
      <c r="Q4" s="62" t="n">
        <f aca="false">(P4/(K4-P4))*100</f>
        <v>3.53687670087816</v>
      </c>
      <c r="R4" s="62" t="n">
        <f aca="false">(O4/(K4-O4))*100</f>
        <v>0.0955039670878636</v>
      </c>
      <c r="S4" s="62" t="n">
        <f aca="false">(K4/(I4^3))*100</f>
        <v>0.00138444342833918</v>
      </c>
      <c r="T4" s="62" t="n">
        <f aca="false">(L4/(I4^3))*100</f>
        <v>0.00121932632220698</v>
      </c>
      <c r="U4" s="1" t="n">
        <v>0</v>
      </c>
      <c r="V4" s="63" t="n">
        <v>148.64</v>
      </c>
      <c r="W4" s="64" t="s">
        <v>136</v>
      </c>
      <c r="X4" s="64" t="s">
        <v>136</v>
      </c>
      <c r="Y4" s="64" t="s">
        <v>136</v>
      </c>
      <c r="Z4" s="1"/>
      <c r="AA4" s="1"/>
      <c r="AB4" s="1"/>
      <c r="AC4" s="1"/>
      <c r="AD4" s="1" t="s">
        <v>137</v>
      </c>
      <c r="AE4" s="65" t="n">
        <v>0</v>
      </c>
      <c r="AF4" s="65" t="n">
        <v>0</v>
      </c>
      <c r="AG4" s="65" t="n">
        <v>0</v>
      </c>
      <c r="AH4" s="65" t="n">
        <v>210</v>
      </c>
      <c r="AI4" s="65" t="n">
        <f aca="false">SUM(AE4:AH4)</f>
        <v>210</v>
      </c>
      <c r="AJ4" s="22" t="n">
        <f aca="false">(AE4/AI4)*100</f>
        <v>0</v>
      </c>
      <c r="AK4" s="22" t="n">
        <f aca="false">(AF4/AI4)*100</f>
        <v>0</v>
      </c>
      <c r="AL4" s="22" t="n">
        <f aca="false">(AG4/AI4)*100</f>
        <v>0</v>
      </c>
      <c r="AM4" s="22" t="n">
        <f aca="false">(AH4/AI4)*100</f>
        <v>100</v>
      </c>
      <c r="AN4" s="22" t="n">
        <f aca="false">SUM(AJ4:AM4)</f>
        <v>100</v>
      </c>
    </row>
    <row r="5" customFormat="false" ht="15.75" hidden="false" customHeight="false" outlineLevel="0" collapsed="false">
      <c r="A5" s="57" t="s">
        <v>129</v>
      </c>
      <c r="B5" s="58" t="s">
        <v>130</v>
      </c>
      <c r="C5" s="58" t="s">
        <v>131</v>
      </c>
      <c r="D5" s="59" t="n">
        <v>40891</v>
      </c>
      <c r="E5" s="60" t="s">
        <v>91</v>
      </c>
      <c r="F5" s="32" t="n">
        <v>21</v>
      </c>
      <c r="G5" s="59" t="n">
        <v>40891</v>
      </c>
      <c r="H5" s="32" t="n">
        <v>47740</v>
      </c>
      <c r="I5" s="61" t="n">
        <v>457</v>
      </c>
      <c r="J5" s="61" t="n">
        <v>490</v>
      </c>
      <c r="K5" s="32" t="n">
        <v>1440</v>
      </c>
      <c r="L5" s="32" t="n">
        <v>1320</v>
      </c>
      <c r="M5" s="66" t="n">
        <v>3</v>
      </c>
      <c r="N5" s="32" t="n">
        <v>5</v>
      </c>
      <c r="O5" s="32" t="n">
        <v>1.5</v>
      </c>
      <c r="P5" s="32" t="n">
        <v>48.72</v>
      </c>
      <c r="Q5" s="62" t="n">
        <f aca="false">(P5/(K5-P5))*100</f>
        <v>3.50181128169743</v>
      </c>
      <c r="R5" s="62" t="n">
        <f aca="false">(O5/(K5-O5))*100</f>
        <v>0.104275286757039</v>
      </c>
      <c r="S5" s="62" t="n">
        <f aca="false">(K5/(I5^3))*100</f>
        <v>0.00150873821886308</v>
      </c>
      <c r="T5" s="62" t="n">
        <f aca="false">(L5/(I5^3))*100</f>
        <v>0.00138301003395782</v>
      </c>
      <c r="U5" s="1" t="n">
        <v>0</v>
      </c>
      <c r="V5" s="63" t="n">
        <v>13.24</v>
      </c>
      <c r="W5" s="64" t="s">
        <v>138</v>
      </c>
      <c r="X5" s="64" t="s">
        <v>138</v>
      </c>
      <c r="Y5" s="64" t="s">
        <v>138</v>
      </c>
      <c r="Z5" s="1"/>
      <c r="AA5" s="1"/>
      <c r="AB5" s="1"/>
      <c r="AC5" s="1"/>
      <c r="AD5" s="1" t="s">
        <v>139</v>
      </c>
      <c r="AE5" s="65" t="n">
        <v>0</v>
      </c>
      <c r="AF5" s="65" t="n">
        <v>0</v>
      </c>
      <c r="AG5" s="65" t="n">
        <v>0</v>
      </c>
      <c r="AH5" s="65" t="n">
        <v>210</v>
      </c>
      <c r="AI5" s="65" t="n">
        <f aca="false">SUM(AE5:AH5)</f>
        <v>210</v>
      </c>
      <c r="AJ5" s="22" t="n">
        <f aca="false">(AE5/AI5)*100</f>
        <v>0</v>
      </c>
      <c r="AK5" s="22" t="n">
        <f aca="false">(AF5/AI5)*100</f>
        <v>0</v>
      </c>
      <c r="AL5" s="22" t="n">
        <f aca="false">(AG5/AI5)*100</f>
        <v>0</v>
      </c>
      <c r="AM5" s="22" t="n">
        <f aca="false">(AH5/AI5)*100</f>
        <v>100</v>
      </c>
      <c r="AN5" s="22" t="n">
        <f aca="false">SUM(AJ5:AM5)</f>
        <v>100</v>
      </c>
    </row>
    <row r="6" customFormat="false" ht="15.75" hidden="false" customHeight="false" outlineLevel="0" collapsed="false">
      <c r="A6" s="57" t="s">
        <v>129</v>
      </c>
      <c r="B6" s="58" t="s">
        <v>130</v>
      </c>
      <c r="C6" s="58" t="s">
        <v>131</v>
      </c>
      <c r="D6" s="59" t="n">
        <v>40891</v>
      </c>
      <c r="E6" s="60" t="s">
        <v>91</v>
      </c>
      <c r="F6" s="32" t="n">
        <v>21</v>
      </c>
      <c r="G6" s="59" t="n">
        <v>40891</v>
      </c>
      <c r="H6" s="32" t="n">
        <v>47740</v>
      </c>
      <c r="I6" s="61" t="n">
        <v>525</v>
      </c>
      <c r="J6" s="61" t="n">
        <v>546</v>
      </c>
      <c r="K6" s="32" t="n">
        <v>2120</v>
      </c>
      <c r="L6" s="32" t="n">
        <v>1980</v>
      </c>
      <c r="M6" s="32" t="n">
        <v>1</v>
      </c>
      <c r="N6" s="32" t="n">
        <v>5</v>
      </c>
      <c r="O6" s="32" t="n">
        <v>1.84</v>
      </c>
      <c r="P6" s="32" t="n">
        <v>66.44</v>
      </c>
      <c r="Q6" s="62" t="n">
        <f aca="false">(P6/(K6-P6))*100</f>
        <v>3.23535713590058</v>
      </c>
      <c r="R6" s="62" t="n">
        <f aca="false">(O6/(K6-O6))*100</f>
        <v>0.0868678475658118</v>
      </c>
      <c r="S6" s="62" t="n">
        <f aca="false">(K6/(I6^3))*100</f>
        <v>0.00146506856710938</v>
      </c>
      <c r="T6" s="62" t="n">
        <f aca="false">(L6/(I6^3))*100</f>
        <v>0.00136831875607386</v>
      </c>
      <c r="U6" s="1" t="n">
        <v>0</v>
      </c>
      <c r="V6" s="63" t="n">
        <v>19.65</v>
      </c>
      <c r="W6" s="64" t="s">
        <v>140</v>
      </c>
      <c r="X6" s="64" t="s">
        <v>140</v>
      </c>
      <c r="Y6" s="64" t="s">
        <v>140</v>
      </c>
      <c r="Z6" s="1"/>
      <c r="AA6" s="1"/>
      <c r="AB6" s="1"/>
      <c r="AC6" s="1"/>
      <c r="AD6" s="1" t="s">
        <v>141</v>
      </c>
      <c r="AE6" s="65" t="n">
        <v>0</v>
      </c>
      <c r="AF6" s="65" t="n">
        <v>0</v>
      </c>
      <c r="AG6" s="65" t="n">
        <v>0</v>
      </c>
      <c r="AH6" s="65" t="n">
        <v>210</v>
      </c>
      <c r="AI6" s="65" t="n">
        <f aca="false">SUM(AE6:AH6)</f>
        <v>210</v>
      </c>
      <c r="AJ6" s="22" t="n">
        <f aca="false">(AE6/AI6)*100</f>
        <v>0</v>
      </c>
      <c r="AK6" s="22" t="n">
        <f aca="false">(AF6/AI6)*100</f>
        <v>0</v>
      </c>
      <c r="AL6" s="22" t="n">
        <f aca="false">(AG6/AI6)*100</f>
        <v>0</v>
      </c>
      <c r="AM6" s="22" t="n">
        <f aca="false">(AH6/AI6)*100</f>
        <v>100</v>
      </c>
      <c r="AN6" s="22" t="n">
        <f aca="false">SUM(AJ6:AM6)</f>
        <v>100</v>
      </c>
    </row>
    <row r="7" customFormat="false" ht="15.75" hidden="false" customHeight="false" outlineLevel="0" collapsed="false">
      <c r="A7" s="57" t="s">
        <v>129</v>
      </c>
      <c r="B7" s="58" t="s">
        <v>130</v>
      </c>
      <c r="C7" s="58" t="s">
        <v>131</v>
      </c>
      <c r="D7" s="59" t="n">
        <v>40891</v>
      </c>
      <c r="E7" s="60" t="s">
        <v>91</v>
      </c>
      <c r="F7" s="32" t="n">
        <v>21</v>
      </c>
      <c r="G7" s="59" t="n">
        <v>40891</v>
      </c>
      <c r="H7" s="32" t="n">
        <v>47740</v>
      </c>
      <c r="I7" s="61" t="n">
        <v>470</v>
      </c>
      <c r="J7" s="61" t="n">
        <v>486</v>
      </c>
      <c r="K7" s="32" t="n">
        <v>1500</v>
      </c>
      <c r="L7" s="32" t="n">
        <v>1380</v>
      </c>
      <c r="M7" s="66" t="n">
        <v>3</v>
      </c>
      <c r="N7" s="32" t="n">
        <v>5</v>
      </c>
      <c r="O7" s="32" t="n">
        <v>2.38</v>
      </c>
      <c r="P7" s="32" t="n">
        <v>56.88</v>
      </c>
      <c r="Q7" s="62" t="n">
        <f aca="false">(P7/(K7-P7))*100</f>
        <v>3.94146016963246</v>
      </c>
      <c r="R7" s="62" t="n">
        <f aca="false">(O7/(K7-O7))*100</f>
        <v>0.158918817857668</v>
      </c>
      <c r="S7" s="62" t="n">
        <f aca="false">(K7/(I7^3))*100</f>
        <v>0.00144476657388055</v>
      </c>
      <c r="T7" s="62" t="n">
        <f aca="false">(L7/(I7^3))*100</f>
        <v>0.0013291852479701</v>
      </c>
      <c r="U7" s="1" t="n">
        <v>0</v>
      </c>
      <c r="V7" s="63" t="n">
        <v>16.63</v>
      </c>
      <c r="W7" s="64" t="s">
        <v>142</v>
      </c>
      <c r="X7" s="64" t="s">
        <v>142</v>
      </c>
      <c r="Y7" s="64" t="s">
        <v>142</v>
      </c>
      <c r="Z7" s="1"/>
      <c r="AA7" s="1"/>
      <c r="AB7" s="1"/>
      <c r="AC7" s="1"/>
      <c r="AD7" s="1" t="s">
        <v>143</v>
      </c>
      <c r="AE7" s="65" t="n">
        <v>0</v>
      </c>
      <c r="AF7" s="65" t="n">
        <v>0</v>
      </c>
      <c r="AG7" s="65" t="n">
        <v>0</v>
      </c>
      <c r="AH7" s="65" t="n">
        <v>210</v>
      </c>
      <c r="AI7" s="65" t="n">
        <f aca="false">SUM(AE7:AH7)</f>
        <v>210</v>
      </c>
      <c r="AJ7" s="22" t="n">
        <f aca="false">(AE7/AI7)*100</f>
        <v>0</v>
      </c>
      <c r="AK7" s="22" t="n">
        <f aca="false">(AF7/AI7)*100</f>
        <v>0</v>
      </c>
      <c r="AL7" s="22" t="n">
        <f aca="false">(AG7/AI7)*100</f>
        <v>0</v>
      </c>
      <c r="AM7" s="22" t="n">
        <f aca="false">(AH7/AI7)*100</f>
        <v>100</v>
      </c>
      <c r="AN7" s="22" t="n">
        <f aca="false">SUM(AJ7:AM7)</f>
        <v>100</v>
      </c>
    </row>
    <row r="8" customFormat="false" ht="15.75" hidden="false" customHeight="false" outlineLevel="0" collapsed="false">
      <c r="A8" s="57" t="s">
        <v>129</v>
      </c>
      <c r="B8" s="58" t="s">
        <v>130</v>
      </c>
      <c r="C8" s="58" t="s">
        <v>131</v>
      </c>
      <c r="D8" s="59" t="n">
        <v>40891</v>
      </c>
      <c r="E8" s="60" t="s">
        <v>91</v>
      </c>
      <c r="F8" s="32" t="n">
        <v>21</v>
      </c>
      <c r="G8" s="59" t="n">
        <v>40891</v>
      </c>
      <c r="H8" s="32" t="n">
        <v>47740</v>
      </c>
      <c r="I8" s="61" t="n">
        <v>532</v>
      </c>
      <c r="J8" s="61" t="n">
        <v>540</v>
      </c>
      <c r="K8" s="32" t="n">
        <v>1980</v>
      </c>
      <c r="L8" s="32" t="n">
        <v>1860</v>
      </c>
      <c r="M8" s="66" t="n">
        <v>2</v>
      </c>
      <c r="N8" s="32" t="n">
        <v>2</v>
      </c>
      <c r="O8" s="32" t="n">
        <v>10.04</v>
      </c>
      <c r="P8" s="32" t="n">
        <v>54.68</v>
      </c>
      <c r="Q8" s="62" t="n">
        <f aca="false">(P8/(K8-P8))*100</f>
        <v>2.84004736874909</v>
      </c>
      <c r="R8" s="62" t="n">
        <f aca="false">(O8/(K8-O8))*100</f>
        <v>0.509655018376008</v>
      </c>
      <c r="S8" s="62" t="n">
        <f aca="false">(K8/(I8^3))*100</f>
        <v>0.00131501374840232</v>
      </c>
      <c r="T8" s="62" t="n">
        <f aca="false">(L8/(I8^3))*100</f>
        <v>0.00123531594546885</v>
      </c>
      <c r="U8" s="1" t="n">
        <v>0</v>
      </c>
      <c r="V8" s="63" t="n">
        <v>18.08</v>
      </c>
      <c r="W8" s="64" t="s">
        <v>144</v>
      </c>
      <c r="X8" s="64" t="s">
        <v>144</v>
      </c>
      <c r="Y8" s="64" t="s">
        <v>144</v>
      </c>
      <c r="Z8" s="1"/>
      <c r="AA8" s="1"/>
      <c r="AB8" s="1"/>
      <c r="AC8" s="1"/>
      <c r="AD8" s="1" t="s">
        <v>145</v>
      </c>
      <c r="AE8" s="65" t="n">
        <v>27</v>
      </c>
      <c r="AF8" s="65" t="n">
        <v>83</v>
      </c>
      <c r="AG8" s="65" t="n">
        <v>66</v>
      </c>
      <c r="AH8" s="65" t="n">
        <v>34</v>
      </c>
      <c r="AI8" s="65" t="n">
        <f aca="false">SUM(AE8:AH8)</f>
        <v>210</v>
      </c>
      <c r="AJ8" s="22" t="n">
        <f aca="false">(AE8/AI8)*100</f>
        <v>12.8571428571429</v>
      </c>
      <c r="AK8" s="22" t="n">
        <f aca="false">(AF8/AI8)*100</f>
        <v>39.5238095238095</v>
      </c>
      <c r="AL8" s="22" t="n">
        <f aca="false">(AG8/AI8)*100</f>
        <v>31.4285714285714</v>
      </c>
      <c r="AM8" s="22" t="n">
        <f aca="false">(AH8/AI8)*100</f>
        <v>16.1904761904762</v>
      </c>
      <c r="AN8" s="22" t="n">
        <f aca="false">SUM(AJ8:AM8)</f>
        <v>100</v>
      </c>
    </row>
    <row r="9" customFormat="false" ht="15.75" hidden="false" customHeight="false" outlineLevel="0" collapsed="false">
      <c r="A9" s="57" t="s">
        <v>129</v>
      </c>
      <c r="B9" s="58" t="s">
        <v>130</v>
      </c>
      <c r="C9" s="58" t="s">
        <v>131</v>
      </c>
      <c r="D9" s="59" t="n">
        <v>40891</v>
      </c>
      <c r="E9" s="60" t="s">
        <v>91</v>
      </c>
      <c r="F9" s="32" t="n">
        <v>21</v>
      </c>
      <c r="G9" s="59" t="n">
        <v>40891</v>
      </c>
      <c r="H9" s="32" t="n">
        <v>47740</v>
      </c>
      <c r="I9" s="61" t="n">
        <v>501</v>
      </c>
      <c r="J9" s="61" t="n">
        <v>515</v>
      </c>
      <c r="K9" s="32" t="n">
        <v>1700</v>
      </c>
      <c r="L9" s="32" t="n">
        <v>1580</v>
      </c>
      <c r="M9" s="66" t="n">
        <v>2</v>
      </c>
      <c r="N9" s="32" t="n">
        <v>4</v>
      </c>
      <c r="O9" s="32" t="n">
        <v>8.28</v>
      </c>
      <c r="P9" s="32" t="n">
        <v>57.81</v>
      </c>
      <c r="Q9" s="62" t="n">
        <f aca="false">(P9/(K9-P9))*100</f>
        <v>3.52029911277014</v>
      </c>
      <c r="R9" s="62" t="n">
        <f aca="false">(O9/(K9-O9))*100</f>
        <v>0.489442697373088</v>
      </c>
      <c r="S9" s="62" t="n">
        <f aca="false">(K9/(I9^3))*100</f>
        <v>0.00135187253152549</v>
      </c>
      <c r="T9" s="62" t="n">
        <f aca="false">(L9/(I9^3))*100</f>
        <v>0.00125644623518251</v>
      </c>
      <c r="U9" s="1" t="n">
        <v>0</v>
      </c>
      <c r="V9" s="63" t="n">
        <v>20.65</v>
      </c>
      <c r="W9" s="64" t="s">
        <v>146</v>
      </c>
      <c r="X9" s="64" t="s">
        <v>146</v>
      </c>
      <c r="Y9" s="64" t="s">
        <v>146</v>
      </c>
      <c r="Z9" s="1"/>
      <c r="AA9" s="1"/>
      <c r="AB9" s="1"/>
      <c r="AC9" s="1"/>
      <c r="AD9" s="1" t="s">
        <v>147</v>
      </c>
      <c r="AE9" s="65" t="n">
        <v>18</v>
      </c>
      <c r="AF9" s="65" t="n">
        <v>60</v>
      </c>
      <c r="AG9" s="65" t="n">
        <v>102</v>
      </c>
      <c r="AH9" s="65" t="n">
        <v>30</v>
      </c>
      <c r="AI9" s="65" t="n">
        <f aca="false">SUM(AE9:AH9)</f>
        <v>210</v>
      </c>
      <c r="AJ9" s="22" t="n">
        <f aca="false">(AE9/AI9)*100</f>
        <v>8.57142857142857</v>
      </c>
      <c r="AK9" s="22" t="n">
        <f aca="false">(AF9/AI9)*100</f>
        <v>28.5714285714286</v>
      </c>
      <c r="AL9" s="22" t="n">
        <f aca="false">(AG9/AI9)*100</f>
        <v>48.5714285714286</v>
      </c>
      <c r="AM9" s="22" t="n">
        <f aca="false">(AH9/AI9)*100</f>
        <v>14.2857142857143</v>
      </c>
      <c r="AN9" s="22" t="n">
        <f aca="false">SUM(AJ9:AM9)</f>
        <v>100</v>
      </c>
    </row>
    <row r="10" customFormat="false" ht="15.75" hidden="false" customHeight="false" outlineLevel="0" collapsed="false">
      <c r="A10" s="57" t="s">
        <v>129</v>
      </c>
      <c r="B10" s="58" t="s">
        <v>130</v>
      </c>
      <c r="C10" s="58" t="s">
        <v>131</v>
      </c>
      <c r="D10" s="59" t="n">
        <v>40891</v>
      </c>
      <c r="E10" s="60" t="s">
        <v>91</v>
      </c>
      <c r="F10" s="32" t="n">
        <v>21</v>
      </c>
      <c r="G10" s="59" t="n">
        <v>40891</v>
      </c>
      <c r="H10" s="32" t="n">
        <v>47740</v>
      </c>
      <c r="I10" s="61" t="n">
        <v>463</v>
      </c>
      <c r="J10" s="61" t="n">
        <v>470</v>
      </c>
      <c r="K10" s="32" t="n">
        <v>1400</v>
      </c>
      <c r="L10" s="32" t="n">
        <v>1300</v>
      </c>
      <c r="M10" s="66" t="n">
        <v>2</v>
      </c>
      <c r="N10" s="32" t="n">
        <v>4</v>
      </c>
      <c r="O10" s="32" t="n">
        <v>5.5</v>
      </c>
      <c r="P10" s="32" t="n">
        <v>48.12</v>
      </c>
      <c r="Q10" s="62" t="n">
        <f aca="false">(P10/(K10-P10))*100</f>
        <v>3.55948752847886</v>
      </c>
      <c r="R10" s="62" t="n">
        <f aca="false">(O10/(K10-O10))*100</f>
        <v>0.394406597346719</v>
      </c>
      <c r="S10" s="62" t="n">
        <f aca="false">(K10/(I10^3))*100</f>
        <v>0.00141053888358487</v>
      </c>
      <c r="T10" s="62" t="n">
        <f aca="false">(L10/(I10^3))*100</f>
        <v>0.00130978610618595</v>
      </c>
      <c r="U10" s="1" t="n">
        <v>0</v>
      </c>
      <c r="V10" s="63" t="n">
        <v>12.03</v>
      </c>
      <c r="W10" s="64" t="s">
        <v>148</v>
      </c>
      <c r="X10" s="64" t="s">
        <v>148</v>
      </c>
      <c r="Y10" s="64" t="s">
        <v>148</v>
      </c>
      <c r="Z10" s="1"/>
      <c r="AA10" s="1"/>
      <c r="AB10" s="1"/>
      <c r="AC10" s="1"/>
      <c r="AD10" s="1" t="s">
        <v>149</v>
      </c>
      <c r="AE10" s="65" t="n">
        <v>48</v>
      </c>
      <c r="AF10" s="65" t="n">
        <v>107</v>
      </c>
      <c r="AG10" s="65" t="n">
        <v>21</v>
      </c>
      <c r="AH10" s="65" t="n">
        <v>34</v>
      </c>
      <c r="AI10" s="65" t="n">
        <f aca="false">SUM(AE10:AH10)</f>
        <v>210</v>
      </c>
      <c r="AJ10" s="22" t="n">
        <f aca="false">(AE10/AI10)*100</f>
        <v>22.8571428571429</v>
      </c>
      <c r="AK10" s="22" t="n">
        <f aca="false">(AF10/AI10)*100</f>
        <v>50.952380952381</v>
      </c>
      <c r="AL10" s="22" t="n">
        <f aca="false">(AG10/AI10)*100</f>
        <v>10</v>
      </c>
      <c r="AM10" s="22" t="n">
        <f aca="false">(AH10/AI10)*100</f>
        <v>16.1904761904762</v>
      </c>
      <c r="AN10" s="22" t="n">
        <f aca="false">SUM(AJ10:AM10)</f>
        <v>100</v>
      </c>
    </row>
    <row r="11" customFormat="false" ht="15.75" hidden="false" customHeight="false" outlineLevel="0" collapsed="false">
      <c r="A11" s="57" t="s">
        <v>129</v>
      </c>
      <c r="B11" s="58" t="s">
        <v>130</v>
      </c>
      <c r="C11" s="58" t="s">
        <v>131</v>
      </c>
      <c r="D11" s="59" t="n">
        <v>40891</v>
      </c>
      <c r="E11" s="60" t="s">
        <v>91</v>
      </c>
      <c r="F11" s="32" t="n">
        <v>21</v>
      </c>
      <c r="G11" s="59" t="n">
        <v>40891</v>
      </c>
      <c r="H11" s="32" t="n">
        <v>47740</v>
      </c>
      <c r="I11" s="61" t="n">
        <v>476</v>
      </c>
      <c r="J11" s="61" t="n">
        <v>490</v>
      </c>
      <c r="K11" s="32" t="n">
        <v>1420</v>
      </c>
      <c r="L11" s="32" t="n">
        <v>1320</v>
      </c>
      <c r="M11" s="66" t="n">
        <v>2</v>
      </c>
      <c r="N11" s="32" t="n">
        <v>4</v>
      </c>
      <c r="O11" s="32" t="n">
        <v>2.37</v>
      </c>
      <c r="P11" s="32" t="n">
        <v>35.7</v>
      </c>
      <c r="Q11" s="62" t="n">
        <f aca="false">(P11/(K11-P11))*100</f>
        <v>2.57892075417178</v>
      </c>
      <c r="R11" s="62" t="n">
        <f aca="false">(O11/(K11-O11))*100</f>
        <v>0.167180434951292</v>
      </c>
      <c r="S11" s="62" t="n">
        <f aca="false">(K11/(I11^3))*100</f>
        <v>0.00131664133770166</v>
      </c>
      <c r="T11" s="62" t="n">
        <f aca="false">(L11/(I11^3))*100</f>
        <v>0.00122392011673676</v>
      </c>
      <c r="U11" s="1" t="n">
        <v>0</v>
      </c>
      <c r="V11" s="63" t="n">
        <v>14.97</v>
      </c>
      <c r="W11" s="64" t="s">
        <v>150</v>
      </c>
      <c r="X11" s="64" t="s">
        <v>150</v>
      </c>
      <c r="Y11" s="64" t="s">
        <v>150</v>
      </c>
      <c r="Z11" s="1"/>
      <c r="AA11" s="1"/>
      <c r="AB11" s="1"/>
      <c r="AC11" s="1"/>
      <c r="AD11" s="1" t="s">
        <v>151</v>
      </c>
      <c r="AE11" s="65" t="n">
        <v>16</v>
      </c>
      <c r="AF11" s="65" t="n">
        <v>76</v>
      </c>
      <c r="AG11" s="65" t="n">
        <v>75</v>
      </c>
      <c r="AH11" s="65" t="n">
        <v>43</v>
      </c>
      <c r="AI11" s="65" t="n">
        <f aca="false">SUM(AE11:AH11)</f>
        <v>210</v>
      </c>
      <c r="AJ11" s="22" t="n">
        <f aca="false">(AE11/AI11)*100</f>
        <v>7.61904761904762</v>
      </c>
      <c r="AK11" s="22" t="n">
        <f aca="false">(AF11/AI11)*100</f>
        <v>36.1904761904762</v>
      </c>
      <c r="AL11" s="22" t="n">
        <f aca="false">(AG11/AI11)*100</f>
        <v>35.7142857142857</v>
      </c>
      <c r="AM11" s="22" t="n">
        <f aca="false">(AH11/AI11)*100</f>
        <v>20.4761904761905</v>
      </c>
      <c r="AN11" s="22" t="n">
        <f aca="false">SUM(AJ11:AM11)</f>
        <v>100</v>
      </c>
    </row>
    <row r="12" customFormat="false" ht="15.75" hidden="false" customHeight="false" outlineLevel="0" collapsed="false">
      <c r="A12" s="57" t="s">
        <v>129</v>
      </c>
      <c r="B12" s="58" t="s">
        <v>130</v>
      </c>
      <c r="C12" s="58" t="s">
        <v>131</v>
      </c>
      <c r="D12" s="59" t="n">
        <v>40891</v>
      </c>
      <c r="E12" s="60" t="s">
        <v>91</v>
      </c>
      <c r="F12" s="32" t="n">
        <v>21</v>
      </c>
      <c r="G12" s="59" t="n">
        <v>40891</v>
      </c>
      <c r="H12" s="32" t="n">
        <v>47740</v>
      </c>
      <c r="I12" s="61" t="n">
        <v>580</v>
      </c>
      <c r="J12" s="61" t="n">
        <v>600</v>
      </c>
      <c r="K12" s="32" t="n">
        <v>2520</v>
      </c>
      <c r="L12" s="32" t="n">
        <v>2340</v>
      </c>
      <c r="M12" s="66" t="n">
        <v>2</v>
      </c>
      <c r="N12" s="32" t="n">
        <v>4</v>
      </c>
      <c r="O12" s="32" t="n">
        <v>7.75</v>
      </c>
      <c r="P12" s="32" t="n">
        <v>77.62</v>
      </c>
      <c r="Q12" s="62" t="n">
        <f aca="false">(P12/(K12-P12))*100</f>
        <v>3.17804764205406</v>
      </c>
      <c r="R12" s="62" t="n">
        <f aca="false">(O12/(K12-O12))*100</f>
        <v>0.308488406806647</v>
      </c>
      <c r="S12" s="62" t="n">
        <f aca="false">(K12/(I12^3))*100</f>
        <v>0.00129156586985936</v>
      </c>
      <c r="T12" s="62" t="n">
        <f aca="false">(L12/(I12^3))*100</f>
        <v>0.00119931116486941</v>
      </c>
      <c r="U12" s="1" t="n">
        <v>0</v>
      </c>
      <c r="V12" s="63" t="n">
        <v>48.47</v>
      </c>
      <c r="W12" s="64" t="s">
        <v>152</v>
      </c>
      <c r="X12" s="64" t="s">
        <v>152</v>
      </c>
      <c r="Y12" s="64" t="s">
        <v>152</v>
      </c>
      <c r="Z12" s="1"/>
      <c r="AA12" s="1"/>
      <c r="AB12" s="1"/>
      <c r="AC12" s="1"/>
      <c r="AD12" s="1" t="s">
        <v>153</v>
      </c>
      <c r="AE12" s="65" t="n">
        <v>30</v>
      </c>
      <c r="AF12" s="65" t="n">
        <v>56</v>
      </c>
      <c r="AG12" s="65" t="n">
        <v>98</v>
      </c>
      <c r="AH12" s="65" t="n">
        <v>26</v>
      </c>
      <c r="AI12" s="65" t="n">
        <f aca="false">SUM(AE12:AH12)</f>
        <v>210</v>
      </c>
      <c r="AJ12" s="22" t="n">
        <f aca="false">(AE12/AI12)*100</f>
        <v>14.2857142857143</v>
      </c>
      <c r="AK12" s="22" t="n">
        <f aca="false">(AF12/AI12)*100</f>
        <v>26.6666666666667</v>
      </c>
      <c r="AL12" s="22" t="n">
        <f aca="false">(AG12/AI12)*100</f>
        <v>46.6666666666667</v>
      </c>
      <c r="AM12" s="22" t="n">
        <f aca="false">(AH12/AI12)*100</f>
        <v>12.3809523809524</v>
      </c>
      <c r="AN12" s="22" t="n">
        <f aca="false">SUM(AJ12:AM12)</f>
        <v>100</v>
      </c>
    </row>
    <row r="13" customFormat="false" ht="15.75" hidden="false" customHeight="false" outlineLevel="0" collapsed="false">
      <c r="A13" s="57" t="s">
        <v>129</v>
      </c>
      <c r="B13" s="58" t="s">
        <v>130</v>
      </c>
      <c r="C13" s="58" t="s">
        <v>131</v>
      </c>
      <c r="D13" s="59" t="n">
        <v>40891</v>
      </c>
      <c r="E13" s="60" t="s">
        <v>91</v>
      </c>
      <c r="F13" s="32" t="n">
        <v>21</v>
      </c>
      <c r="G13" s="59" t="n">
        <v>40891</v>
      </c>
      <c r="H13" s="32" t="n">
        <v>47740</v>
      </c>
      <c r="I13" s="61" t="n">
        <v>525</v>
      </c>
      <c r="J13" s="61" t="n">
        <v>540</v>
      </c>
      <c r="K13" s="32" t="n">
        <v>1980</v>
      </c>
      <c r="L13" s="32" t="n">
        <v>1820</v>
      </c>
      <c r="M13" s="32" t="n">
        <v>2</v>
      </c>
      <c r="N13" s="32" t="n">
        <v>5</v>
      </c>
      <c r="O13" s="32" t="n">
        <v>4.02</v>
      </c>
      <c r="P13" s="32" t="n">
        <v>55.88</v>
      </c>
      <c r="Q13" s="62" t="n">
        <f aca="false">(P13/(K13-P13))*100</f>
        <v>2.90418477018065</v>
      </c>
      <c r="R13" s="62" t="n">
        <f aca="false">(O13/(K13-O13))*100</f>
        <v>0.203443354689825</v>
      </c>
      <c r="S13" s="62" t="n">
        <f aca="false">(K13/(I13^3))*100</f>
        <v>0.00136831875607386</v>
      </c>
      <c r="T13" s="62" t="n">
        <f aca="false">(L13/(I13^3))*100</f>
        <v>0.00125774754346183</v>
      </c>
      <c r="U13" s="1" t="n">
        <v>0</v>
      </c>
      <c r="V13" s="63" t="n">
        <v>33.52</v>
      </c>
      <c r="W13" s="64" t="s">
        <v>154</v>
      </c>
      <c r="X13" s="64" t="s">
        <v>154</v>
      </c>
      <c r="Y13" s="64" t="s">
        <v>154</v>
      </c>
      <c r="Z13" s="1"/>
      <c r="AA13" s="1"/>
      <c r="AB13" s="1"/>
      <c r="AC13" s="1"/>
      <c r="AD13" s="1" t="s">
        <v>155</v>
      </c>
      <c r="AE13" s="65" t="n">
        <v>20</v>
      </c>
      <c r="AF13" s="65" t="n">
        <v>49</v>
      </c>
      <c r="AG13" s="65" t="n">
        <v>98</v>
      </c>
      <c r="AH13" s="65" t="n">
        <v>43</v>
      </c>
      <c r="AI13" s="65" t="n">
        <f aca="false">SUM(AE13:AH13)</f>
        <v>210</v>
      </c>
      <c r="AJ13" s="22" t="n">
        <f aca="false">(AE13/AI13)*100</f>
        <v>9.52380952380952</v>
      </c>
      <c r="AK13" s="22" t="n">
        <f aca="false">(AF13/AI13)*100</f>
        <v>23.3333333333333</v>
      </c>
      <c r="AL13" s="22" t="n">
        <f aca="false">(AG13/AI13)*100</f>
        <v>46.6666666666667</v>
      </c>
      <c r="AM13" s="22" t="n">
        <f aca="false">(AH13/AI13)*100</f>
        <v>20.4761904761905</v>
      </c>
      <c r="AN13" s="22" t="n">
        <f aca="false">SUM(AJ13:AM13)</f>
        <v>100</v>
      </c>
    </row>
    <row r="14" customFormat="false" ht="15.75" hidden="false" customHeight="false" outlineLevel="0" collapsed="false">
      <c r="A14" s="57" t="s">
        <v>129</v>
      </c>
      <c r="B14" s="58" t="s">
        <v>130</v>
      </c>
      <c r="C14" s="58" t="s">
        <v>131</v>
      </c>
      <c r="D14" s="59" t="n">
        <v>40891</v>
      </c>
      <c r="E14" s="60" t="s">
        <v>91</v>
      </c>
      <c r="F14" s="32" t="n">
        <v>21</v>
      </c>
      <c r="G14" s="59" t="n">
        <v>40891</v>
      </c>
      <c r="H14" s="32" t="n">
        <v>47740</v>
      </c>
      <c r="I14" s="61" t="n">
        <v>400</v>
      </c>
      <c r="J14" s="61" t="n">
        <v>410</v>
      </c>
      <c r="K14" s="32" t="n">
        <v>840</v>
      </c>
      <c r="L14" s="32" t="n">
        <v>780</v>
      </c>
      <c r="M14" s="66" t="n">
        <v>3</v>
      </c>
      <c r="N14" s="32" t="n">
        <v>5</v>
      </c>
      <c r="O14" s="32" t="n">
        <v>0.52</v>
      </c>
      <c r="P14" s="32" t="n">
        <v>30.74</v>
      </c>
      <c r="Q14" s="62" t="n">
        <f aca="false">(P14/(K14-P14))*100</f>
        <v>3.7985319921904</v>
      </c>
      <c r="R14" s="62" t="n">
        <f aca="false">(O14/(K14-O14))*100</f>
        <v>0.0619431076380617</v>
      </c>
      <c r="S14" s="62" t="n">
        <f aca="false">(K14/(I14^3))*100</f>
        <v>0.0013125</v>
      </c>
      <c r="T14" s="62" t="n">
        <f aca="false">(L14/(I14^3))*100</f>
        <v>0.00121875</v>
      </c>
      <c r="U14" s="1" t="n">
        <v>0</v>
      </c>
      <c r="V14" s="63" t="n">
        <v>10.68</v>
      </c>
      <c r="W14" s="64" t="s">
        <v>156</v>
      </c>
      <c r="X14" s="64" t="s">
        <v>156</v>
      </c>
      <c r="Y14" s="64" t="s">
        <v>156</v>
      </c>
      <c r="Z14" s="1"/>
      <c r="AA14" s="1"/>
      <c r="AB14" s="1"/>
      <c r="AC14" s="1"/>
      <c r="AD14" s="1" t="s">
        <v>157</v>
      </c>
      <c r="AE14" s="65" t="n">
        <v>0</v>
      </c>
      <c r="AF14" s="65" t="n">
        <v>0</v>
      </c>
      <c r="AG14" s="65" t="n">
        <v>0</v>
      </c>
      <c r="AH14" s="65" t="n">
        <v>210</v>
      </c>
      <c r="AI14" s="65" t="n">
        <f aca="false">SUM(AE14:AH14)</f>
        <v>210</v>
      </c>
      <c r="AJ14" s="22" t="n">
        <f aca="false">(AE14/AI14)*100</f>
        <v>0</v>
      </c>
      <c r="AK14" s="22" t="n">
        <f aca="false">(AF14/AI14)*100</f>
        <v>0</v>
      </c>
      <c r="AL14" s="22" t="n">
        <f aca="false">(AG14/AI14)*100</f>
        <v>0</v>
      </c>
      <c r="AM14" s="22" t="n">
        <f aca="false">(AH14/AI14)*100</f>
        <v>100</v>
      </c>
      <c r="AN14" s="22" t="n">
        <f aca="false">SUM(AJ14:AM14)</f>
        <v>100</v>
      </c>
    </row>
    <row r="15" customFormat="false" ht="15.75" hidden="false" customHeight="false" outlineLevel="0" collapsed="false">
      <c r="A15" s="57" t="s">
        <v>129</v>
      </c>
      <c r="B15" s="58" t="s">
        <v>130</v>
      </c>
      <c r="C15" s="58" t="s">
        <v>131</v>
      </c>
      <c r="D15" s="59" t="n">
        <v>40891</v>
      </c>
      <c r="E15" s="60" t="s">
        <v>91</v>
      </c>
      <c r="F15" s="32" t="n">
        <v>21</v>
      </c>
      <c r="G15" s="59" t="n">
        <v>40891</v>
      </c>
      <c r="H15" s="32" t="n">
        <v>47740</v>
      </c>
      <c r="I15" s="61" t="n">
        <v>455</v>
      </c>
      <c r="J15" s="61" t="n">
        <v>465</v>
      </c>
      <c r="K15" s="32" t="n">
        <v>1340</v>
      </c>
      <c r="L15" s="32" t="n">
        <v>1240</v>
      </c>
      <c r="M15" s="32" t="n">
        <v>2</v>
      </c>
      <c r="N15" s="32" t="n">
        <v>5</v>
      </c>
      <c r="O15" s="32" t="n">
        <v>5.64</v>
      </c>
      <c r="P15" s="32" t="n">
        <v>49.27</v>
      </c>
      <c r="Q15" s="62" t="n">
        <f aca="false">(P15/(K15-P15))*100</f>
        <v>3.81721971287566</v>
      </c>
      <c r="R15" s="62" t="n">
        <f aca="false">(O15/(K15-O15))*100</f>
        <v>0.422674540603735</v>
      </c>
      <c r="S15" s="62" t="n">
        <f aca="false">(K15/(I15^3))*100</f>
        <v>0.00142256005074505</v>
      </c>
      <c r="T15" s="62" t="n">
        <f aca="false">(L15/(I15^3))*100</f>
        <v>0.00131639885292826</v>
      </c>
      <c r="U15" s="1" t="n">
        <v>0</v>
      </c>
      <c r="V15" s="63" t="n">
        <v>12.05</v>
      </c>
      <c r="W15" s="64" t="s">
        <v>158</v>
      </c>
      <c r="X15" s="64" t="s">
        <v>158</v>
      </c>
      <c r="Y15" s="64" t="s">
        <v>158</v>
      </c>
      <c r="Z15" s="1"/>
      <c r="AA15" s="1"/>
      <c r="AB15" s="1"/>
      <c r="AC15" s="1"/>
      <c r="AD15" s="1" t="s">
        <v>159</v>
      </c>
      <c r="AE15" s="65" t="n">
        <v>27</v>
      </c>
      <c r="AF15" s="65" t="n">
        <v>45</v>
      </c>
      <c r="AG15" s="65" t="n">
        <v>104</v>
      </c>
      <c r="AH15" s="65" t="n">
        <v>34</v>
      </c>
      <c r="AI15" s="65" t="n">
        <f aca="false">SUM(AE15:AH15)</f>
        <v>210</v>
      </c>
      <c r="AJ15" s="22" t="n">
        <f aca="false">(AE15/AI15)*100</f>
        <v>12.8571428571429</v>
      </c>
      <c r="AK15" s="22" t="n">
        <f aca="false">(AF15/AI15)*100</f>
        <v>21.4285714285714</v>
      </c>
      <c r="AL15" s="22" t="n">
        <f aca="false">(AG15/AI15)*100</f>
        <v>49.5238095238095</v>
      </c>
      <c r="AM15" s="22" t="n">
        <f aca="false">(AH15/AI15)*100</f>
        <v>16.1904761904762</v>
      </c>
      <c r="AN15" s="22" t="n">
        <f aca="false">SUM(AJ15:AM15)</f>
        <v>100</v>
      </c>
    </row>
    <row r="16" customFormat="false" ht="15.75" hidden="false" customHeight="false" outlineLevel="0" collapsed="false">
      <c r="A16" s="57" t="s">
        <v>129</v>
      </c>
      <c r="B16" s="58" t="s">
        <v>130</v>
      </c>
      <c r="C16" s="58" t="s">
        <v>131</v>
      </c>
      <c r="D16" s="59" t="n">
        <v>40891</v>
      </c>
      <c r="E16" s="60" t="s">
        <v>91</v>
      </c>
      <c r="F16" s="32" t="n">
        <v>21</v>
      </c>
      <c r="G16" s="59" t="n">
        <v>40891</v>
      </c>
      <c r="H16" s="32" t="n">
        <v>47740</v>
      </c>
      <c r="I16" s="61" t="n">
        <v>385</v>
      </c>
      <c r="J16" s="61" t="n">
        <v>400</v>
      </c>
      <c r="K16" s="32" t="n">
        <v>840</v>
      </c>
      <c r="L16" s="32" t="n">
        <v>780</v>
      </c>
      <c r="M16" s="66" t="n">
        <v>2</v>
      </c>
      <c r="N16" s="32" t="n">
        <v>5</v>
      </c>
      <c r="O16" s="32" t="n">
        <v>3.69</v>
      </c>
      <c r="P16" s="32" t="n">
        <v>24.27</v>
      </c>
      <c r="Q16" s="62" t="n">
        <f aca="false">(P16/(K16-P16))*100</f>
        <v>2.9752491633261</v>
      </c>
      <c r="R16" s="62" t="n">
        <f aca="false">(O16/(K16-O16))*100</f>
        <v>0.441223948057538</v>
      </c>
      <c r="S16" s="62" t="n">
        <f aca="false">(K16/(I16^3))*100</f>
        <v>0.00147196369156228</v>
      </c>
      <c r="T16" s="62" t="n">
        <f aca="false">(L16/(I16^3))*100</f>
        <v>0.00136682342787926</v>
      </c>
      <c r="U16" s="1" t="n">
        <v>0</v>
      </c>
      <c r="V16" s="63" t="n">
        <v>8.98</v>
      </c>
      <c r="W16" s="64" t="s">
        <v>160</v>
      </c>
      <c r="X16" s="64" t="s">
        <v>160</v>
      </c>
      <c r="Y16" s="64" t="s">
        <v>160</v>
      </c>
      <c r="Z16" s="1"/>
      <c r="AA16" s="1"/>
      <c r="AB16" s="1"/>
      <c r="AC16" s="1"/>
      <c r="AD16" s="1" t="s">
        <v>161</v>
      </c>
      <c r="AE16" s="65" t="n">
        <v>38</v>
      </c>
      <c r="AF16" s="65" t="n">
        <v>105</v>
      </c>
      <c r="AG16" s="65" t="n">
        <v>42</v>
      </c>
      <c r="AH16" s="65" t="n">
        <v>25</v>
      </c>
      <c r="AI16" s="65" t="n">
        <f aca="false">SUM(AE16:AH16)</f>
        <v>210</v>
      </c>
      <c r="AJ16" s="22" t="n">
        <f aca="false">(AE16/AI16)*100</f>
        <v>18.0952380952381</v>
      </c>
      <c r="AK16" s="22" t="n">
        <f aca="false">(AF16/AI16)*100</f>
        <v>50</v>
      </c>
      <c r="AL16" s="22" t="n">
        <f aca="false">(AG16/AI16)*100</f>
        <v>20</v>
      </c>
      <c r="AM16" s="22" t="n">
        <f aca="false">(AH16/AI16)*100</f>
        <v>11.9047619047619</v>
      </c>
      <c r="AN16" s="22" t="n">
        <f aca="false">SUM(AJ16:AM16)</f>
        <v>100</v>
      </c>
    </row>
    <row r="17" customFormat="false" ht="15.75" hidden="false" customHeight="false" outlineLevel="0" collapsed="false">
      <c r="A17" s="57" t="s">
        <v>129</v>
      </c>
      <c r="B17" s="58" t="s">
        <v>130</v>
      </c>
      <c r="C17" s="58" t="s">
        <v>131</v>
      </c>
      <c r="D17" s="59" t="n">
        <v>40891</v>
      </c>
      <c r="E17" s="60" t="s">
        <v>91</v>
      </c>
      <c r="F17" s="32" t="n">
        <v>21</v>
      </c>
      <c r="G17" s="59" t="n">
        <v>40891</v>
      </c>
      <c r="H17" s="32" t="n">
        <v>47740</v>
      </c>
      <c r="I17" s="61" t="n">
        <v>465</v>
      </c>
      <c r="J17" s="61" t="n">
        <v>470</v>
      </c>
      <c r="K17" s="32" t="n">
        <v>1360</v>
      </c>
      <c r="L17" s="32" t="n">
        <v>1280</v>
      </c>
      <c r="M17" s="66" t="n">
        <v>3</v>
      </c>
      <c r="N17" s="32" t="n">
        <v>5</v>
      </c>
      <c r="O17" s="32" t="n">
        <v>0.81</v>
      </c>
      <c r="P17" s="32" t="n">
        <v>36.51</v>
      </c>
      <c r="Q17" s="62" t="n">
        <f aca="false">(P17/(K17-P17))*100</f>
        <v>2.75861547877203</v>
      </c>
      <c r="R17" s="62" t="n">
        <f aca="false">(O17/(K17-O17))*100</f>
        <v>0.0595943172036286</v>
      </c>
      <c r="S17" s="62" t="n">
        <f aca="false">(K17/(I17^3))*100</f>
        <v>0.00135263322131839</v>
      </c>
      <c r="T17" s="62" t="n">
        <f aca="false">(L17/(I17^3))*100</f>
        <v>0.00127306656124084</v>
      </c>
      <c r="U17" s="1" t="n">
        <v>0</v>
      </c>
      <c r="V17" s="63" t="n">
        <v>7.68</v>
      </c>
      <c r="W17" s="64" t="s">
        <v>162</v>
      </c>
      <c r="X17" s="64" t="s">
        <v>162</v>
      </c>
      <c r="Y17" s="64" t="s">
        <v>162</v>
      </c>
      <c r="Z17" s="1"/>
      <c r="AA17" s="1"/>
      <c r="AB17" s="1"/>
      <c r="AC17" s="1"/>
      <c r="AD17" s="1" t="s">
        <v>163</v>
      </c>
      <c r="AE17" s="65" t="n">
        <v>0</v>
      </c>
      <c r="AF17" s="65" t="n">
        <v>0</v>
      </c>
      <c r="AG17" s="65" t="n">
        <v>0</v>
      </c>
      <c r="AH17" s="65" t="n">
        <v>210</v>
      </c>
      <c r="AI17" s="65" t="n">
        <f aca="false">SUM(AE17:AH17)</f>
        <v>210</v>
      </c>
      <c r="AJ17" s="22" t="n">
        <f aca="false">(AE17/AI17)*100</f>
        <v>0</v>
      </c>
      <c r="AK17" s="22" t="n">
        <f aca="false">(AF17/AI17)*100</f>
        <v>0</v>
      </c>
      <c r="AL17" s="22" t="n">
        <f aca="false">(AG17/AI17)*100</f>
        <v>0</v>
      </c>
      <c r="AM17" s="22" t="n">
        <f aca="false">(AH17/AI17)*100</f>
        <v>100</v>
      </c>
      <c r="AN17" s="22" t="n">
        <f aca="false">SUM(AJ17:AM17)</f>
        <v>100</v>
      </c>
    </row>
    <row r="18" customFormat="false" ht="15.75" hidden="false" customHeight="false" outlineLevel="0" collapsed="false">
      <c r="A18" s="57" t="s">
        <v>129</v>
      </c>
      <c r="B18" s="58" t="s">
        <v>130</v>
      </c>
      <c r="C18" s="58" t="s">
        <v>131</v>
      </c>
      <c r="D18" s="59" t="n">
        <v>40891</v>
      </c>
      <c r="E18" s="60" t="s">
        <v>91</v>
      </c>
      <c r="F18" s="32" t="n">
        <v>21</v>
      </c>
      <c r="G18" s="59" t="n">
        <v>40891</v>
      </c>
      <c r="H18" s="32" t="n">
        <v>47740</v>
      </c>
      <c r="I18" s="61" t="n">
        <v>571</v>
      </c>
      <c r="J18" s="61" t="n">
        <v>594</v>
      </c>
      <c r="K18" s="32" t="n">
        <v>2800</v>
      </c>
      <c r="L18" s="32" t="n">
        <v>2580</v>
      </c>
      <c r="M18" s="32" t="n">
        <v>1</v>
      </c>
      <c r="N18" s="32" t="n">
        <v>5</v>
      </c>
      <c r="O18" s="32" t="n">
        <v>4.17</v>
      </c>
      <c r="P18" s="32" t="n">
        <v>62.01</v>
      </c>
      <c r="Q18" s="62" t="n">
        <f aca="false">(P18/(K18-P18))*100</f>
        <v>2.26480009057739</v>
      </c>
      <c r="R18" s="62" t="n">
        <f aca="false">(O18/(K18-O18))*100</f>
        <v>0.149150699434515</v>
      </c>
      <c r="S18" s="62" t="n">
        <f aca="false">(K18/(I18^3))*100</f>
        <v>0.00150400647719727</v>
      </c>
      <c r="T18" s="62" t="n">
        <f aca="false">(L18/(I18^3))*100</f>
        <v>0.0013858345397032</v>
      </c>
      <c r="U18" s="1" t="n">
        <v>1</v>
      </c>
      <c r="V18" s="63" t="n">
        <v>59.97</v>
      </c>
      <c r="W18" s="64" t="s">
        <v>164</v>
      </c>
      <c r="X18" s="64" t="s">
        <v>164</v>
      </c>
      <c r="Y18" s="64" t="s">
        <v>164</v>
      </c>
      <c r="Z18" s="1"/>
      <c r="AA18" s="1"/>
      <c r="AB18" s="1"/>
      <c r="AC18" s="1"/>
      <c r="AD18" s="1" t="s">
        <v>165</v>
      </c>
      <c r="AE18" s="65" t="n">
        <v>0</v>
      </c>
      <c r="AF18" s="65" t="n">
        <v>0</v>
      </c>
      <c r="AG18" s="65" t="n">
        <v>0</v>
      </c>
      <c r="AH18" s="65" t="n">
        <v>210</v>
      </c>
      <c r="AI18" s="65" t="n">
        <f aca="false">SUM(AE18:AH18)</f>
        <v>210</v>
      </c>
      <c r="AJ18" s="22" t="n">
        <f aca="false">(AE18/AI18)*100</f>
        <v>0</v>
      </c>
      <c r="AK18" s="22" t="n">
        <f aca="false">(AF18/AI18)*100</f>
        <v>0</v>
      </c>
      <c r="AL18" s="22" t="n">
        <f aca="false">(AG18/AI18)*100</f>
        <v>0</v>
      </c>
      <c r="AM18" s="22" t="n">
        <f aca="false">(AH18/AI18)*100</f>
        <v>100</v>
      </c>
      <c r="AN18" s="22" t="n">
        <f aca="false">SUM(AJ18:AM18)</f>
        <v>100</v>
      </c>
    </row>
    <row r="19" customFormat="false" ht="15.75" hidden="false" customHeight="false" outlineLevel="0" collapsed="false">
      <c r="A19" s="57" t="s">
        <v>129</v>
      </c>
      <c r="B19" s="58" t="s">
        <v>130</v>
      </c>
      <c r="C19" s="58" t="s">
        <v>131</v>
      </c>
      <c r="D19" s="59" t="n">
        <v>40891</v>
      </c>
      <c r="E19" s="60" t="s">
        <v>91</v>
      </c>
      <c r="F19" s="32" t="n">
        <v>21</v>
      </c>
      <c r="G19" s="59" t="n">
        <v>40891</v>
      </c>
      <c r="H19" s="32" t="n">
        <v>47740</v>
      </c>
      <c r="I19" s="61" t="n">
        <v>451</v>
      </c>
      <c r="J19" s="61" t="n">
        <v>465</v>
      </c>
      <c r="K19" s="32" t="n">
        <v>1340</v>
      </c>
      <c r="L19" s="32" t="n">
        <v>1280</v>
      </c>
      <c r="M19" s="66" t="n">
        <v>3</v>
      </c>
      <c r="N19" s="32" t="n">
        <v>5</v>
      </c>
      <c r="O19" s="32" t="n">
        <v>0.9</v>
      </c>
      <c r="P19" s="32" t="n">
        <v>42.56</v>
      </c>
      <c r="Q19" s="62" t="n">
        <f aca="false">(P19/(K19-P19))*100</f>
        <v>3.28030583302503</v>
      </c>
      <c r="R19" s="62" t="n">
        <f aca="false">(O19/(K19-O19))*100</f>
        <v>0.0672093196923307</v>
      </c>
      <c r="S19" s="62" t="n">
        <f aca="false">(K19/(I19^3))*100</f>
        <v>0.00146074757070866</v>
      </c>
      <c r="T19" s="62" t="n">
        <f aca="false">(L19/(I19^3))*100</f>
        <v>0.00139534096306499</v>
      </c>
      <c r="U19" s="1" t="n">
        <v>0</v>
      </c>
      <c r="V19" s="63" t="n">
        <v>9.31</v>
      </c>
      <c r="W19" s="64" t="s">
        <v>166</v>
      </c>
      <c r="X19" s="64" t="s">
        <v>166</v>
      </c>
      <c r="Y19" s="64" t="s">
        <v>166</v>
      </c>
      <c r="Z19" s="1"/>
      <c r="AA19" s="1"/>
      <c r="AB19" s="1"/>
      <c r="AC19" s="1"/>
      <c r="AD19" s="1" t="s">
        <v>167</v>
      </c>
      <c r="AE19" s="65" t="n">
        <v>0</v>
      </c>
      <c r="AF19" s="65" t="n">
        <v>0</v>
      </c>
      <c r="AG19" s="65" t="n">
        <v>0</v>
      </c>
      <c r="AH19" s="65" t="n">
        <v>210</v>
      </c>
      <c r="AI19" s="65" t="n">
        <f aca="false">SUM(AE19:AH19)</f>
        <v>210</v>
      </c>
      <c r="AJ19" s="22" t="n">
        <f aca="false">(AE19/AI19)*100</f>
        <v>0</v>
      </c>
      <c r="AK19" s="22" t="n">
        <f aca="false">(AF19/AI19)*100</f>
        <v>0</v>
      </c>
      <c r="AL19" s="22" t="n">
        <f aca="false">(AG19/AI19)*100</f>
        <v>0</v>
      </c>
      <c r="AM19" s="22" t="n">
        <f aca="false">(AH19/AI19)*100</f>
        <v>100</v>
      </c>
      <c r="AN19" s="22" t="n">
        <f aca="false">SUM(AJ19:AM19)</f>
        <v>100</v>
      </c>
    </row>
    <row r="20" customFormat="false" ht="15.75" hidden="false" customHeight="false" outlineLevel="0" collapsed="false">
      <c r="A20" s="57" t="s">
        <v>129</v>
      </c>
      <c r="B20" s="58" t="s">
        <v>130</v>
      </c>
      <c r="C20" s="58" t="s">
        <v>131</v>
      </c>
      <c r="D20" s="59" t="n">
        <v>40891</v>
      </c>
      <c r="E20" s="60" t="s">
        <v>91</v>
      </c>
      <c r="F20" s="32" t="n">
        <v>21</v>
      </c>
      <c r="G20" s="59" t="n">
        <v>40891</v>
      </c>
      <c r="H20" s="32" t="n">
        <v>47740</v>
      </c>
      <c r="I20" s="61" t="n">
        <v>547</v>
      </c>
      <c r="J20" s="61" t="n">
        <v>560</v>
      </c>
      <c r="K20" s="32" t="n">
        <v>2240</v>
      </c>
      <c r="L20" s="32" t="n">
        <v>2100</v>
      </c>
      <c r="M20" s="32" t="n">
        <v>1</v>
      </c>
      <c r="N20" s="32" t="n">
        <v>5</v>
      </c>
      <c r="O20" s="32" t="n">
        <v>1.46</v>
      </c>
      <c r="P20" s="32" t="n">
        <v>71.43</v>
      </c>
      <c r="Q20" s="62" t="n">
        <f aca="false">(P20/(K20-P20))*100</f>
        <v>3.29387568766514</v>
      </c>
      <c r="R20" s="62" t="n">
        <f aca="false">(O20/(K20-O20))*100</f>
        <v>0.0652210815978272</v>
      </c>
      <c r="S20" s="62" t="n">
        <f aca="false">(K20/(I20^3))*100</f>
        <v>0.00136862994942491</v>
      </c>
      <c r="T20" s="62" t="n">
        <f aca="false">(L20/(I20^3))*100</f>
        <v>0.00128309057758585</v>
      </c>
      <c r="U20" s="1" t="n">
        <v>0</v>
      </c>
      <c r="V20" s="63" t="n">
        <v>30.06</v>
      </c>
      <c r="W20" s="64" t="s">
        <v>168</v>
      </c>
      <c r="X20" s="64" t="s">
        <v>168</v>
      </c>
      <c r="Y20" s="64" t="s">
        <v>168</v>
      </c>
      <c r="Z20" s="1"/>
      <c r="AA20" s="1"/>
      <c r="AB20" s="1"/>
      <c r="AC20" s="1"/>
      <c r="AD20" s="1" t="s">
        <v>169</v>
      </c>
      <c r="AE20" s="65" t="n">
        <v>0</v>
      </c>
      <c r="AF20" s="65" t="n">
        <v>0</v>
      </c>
      <c r="AG20" s="65" t="n">
        <v>0</v>
      </c>
      <c r="AH20" s="65" t="n">
        <v>210</v>
      </c>
      <c r="AI20" s="65" t="n">
        <f aca="false">SUM(AE20:AH20)</f>
        <v>210</v>
      </c>
      <c r="AJ20" s="22" t="n">
        <f aca="false">(AE20/AI20)*100</f>
        <v>0</v>
      </c>
      <c r="AK20" s="22" t="n">
        <f aca="false">(AF20/AI20)*100</f>
        <v>0</v>
      </c>
      <c r="AL20" s="22" t="n">
        <f aca="false">(AG20/AI20)*100</f>
        <v>0</v>
      </c>
      <c r="AM20" s="22" t="n">
        <f aca="false">(AH20/AI20)*100</f>
        <v>100</v>
      </c>
      <c r="AN20" s="22" t="n">
        <f aca="false">SUM(AJ20:AM20)</f>
        <v>100</v>
      </c>
    </row>
    <row r="21" customFormat="false" ht="15.75" hidden="false" customHeight="false" outlineLevel="0" collapsed="false">
      <c r="A21" s="57" t="s">
        <v>129</v>
      </c>
      <c r="B21" s="58" t="s">
        <v>130</v>
      </c>
      <c r="C21" s="58" t="s">
        <v>131</v>
      </c>
      <c r="D21" s="59" t="n">
        <v>40891</v>
      </c>
      <c r="E21" s="60" t="s">
        <v>91</v>
      </c>
      <c r="F21" s="32" t="n">
        <v>21</v>
      </c>
      <c r="G21" s="59" t="n">
        <v>40891</v>
      </c>
      <c r="H21" s="32" t="n">
        <v>47740</v>
      </c>
      <c r="I21" s="61" t="n">
        <v>457</v>
      </c>
      <c r="J21" s="61" t="n">
        <v>470</v>
      </c>
      <c r="K21" s="32" t="n">
        <v>1420</v>
      </c>
      <c r="L21" s="32" t="n">
        <v>1320</v>
      </c>
      <c r="M21" s="32" t="n">
        <v>1</v>
      </c>
      <c r="N21" s="32" t="n">
        <v>5</v>
      </c>
      <c r="O21" s="32" t="n">
        <v>1.44</v>
      </c>
      <c r="P21" s="32" t="n">
        <v>40.43</v>
      </c>
      <c r="Q21" s="62" t="n">
        <f aca="false">(P21/(K21-P21))*100</f>
        <v>2.93062331016186</v>
      </c>
      <c r="R21" s="62" t="n">
        <f aca="false">(O21/(K21-O21))*100</f>
        <v>0.101511391833972</v>
      </c>
      <c r="S21" s="62" t="n">
        <f aca="false">(K21/(I21^3))*100</f>
        <v>0.00148778352137887</v>
      </c>
      <c r="T21" s="62" t="n">
        <f aca="false">(L21/(I21^3))*100</f>
        <v>0.00138301003395782</v>
      </c>
      <c r="U21" s="1" t="n">
        <v>0</v>
      </c>
      <c r="V21" s="63" t="n">
        <v>19.38</v>
      </c>
      <c r="W21" s="64" t="s">
        <v>170</v>
      </c>
      <c r="X21" s="64" t="s">
        <v>170</v>
      </c>
      <c r="Y21" s="64" t="s">
        <v>170</v>
      </c>
      <c r="Z21" s="1"/>
      <c r="AA21" s="1"/>
      <c r="AB21" s="1"/>
      <c r="AC21" s="1"/>
      <c r="AD21" s="1" t="s">
        <v>171</v>
      </c>
      <c r="AE21" s="65" t="n">
        <v>0</v>
      </c>
      <c r="AF21" s="65" t="n">
        <v>0</v>
      </c>
      <c r="AG21" s="65" t="n">
        <v>0</v>
      </c>
      <c r="AH21" s="65" t="n">
        <v>210</v>
      </c>
      <c r="AI21" s="65" t="n">
        <f aca="false">SUM(AE21:AH21)</f>
        <v>210</v>
      </c>
      <c r="AJ21" s="22" t="n">
        <f aca="false">(AE21/AI21)*100</f>
        <v>0</v>
      </c>
      <c r="AK21" s="22" t="n">
        <f aca="false">(AF21/AI21)*100</f>
        <v>0</v>
      </c>
      <c r="AL21" s="22" t="n">
        <f aca="false">(AG21/AI21)*100</f>
        <v>0</v>
      </c>
      <c r="AM21" s="22" t="n">
        <f aca="false">(AH21/AI21)*100</f>
        <v>100</v>
      </c>
      <c r="AN21" s="22" t="n">
        <f aca="false">SUM(AJ21:AM21)</f>
        <v>100</v>
      </c>
    </row>
    <row r="22" customFormat="false" ht="15.75" hidden="false" customHeight="false" outlineLevel="0" collapsed="false">
      <c r="A22" s="57" t="s">
        <v>129</v>
      </c>
      <c r="B22" s="58" t="s">
        <v>130</v>
      </c>
      <c r="C22" s="58" t="s">
        <v>131</v>
      </c>
      <c r="D22" s="59" t="n">
        <v>40891</v>
      </c>
      <c r="E22" s="60" t="s">
        <v>91</v>
      </c>
      <c r="F22" s="32" t="n">
        <v>21</v>
      </c>
      <c r="G22" s="59" t="n">
        <v>40891</v>
      </c>
      <c r="H22" s="32" t="n">
        <v>47740</v>
      </c>
      <c r="I22" s="61" t="n">
        <v>380</v>
      </c>
      <c r="J22" s="61" t="n">
        <v>400</v>
      </c>
      <c r="K22" s="32" t="n">
        <v>820</v>
      </c>
      <c r="L22" s="32" t="n">
        <v>740</v>
      </c>
      <c r="M22" s="66" t="n">
        <v>2</v>
      </c>
      <c r="N22" s="32" t="n">
        <v>5</v>
      </c>
      <c r="O22" s="32" t="n">
        <v>1.22</v>
      </c>
      <c r="P22" s="32" t="n">
        <v>27.93</v>
      </c>
      <c r="Q22" s="62" t="n">
        <f aca="false">(P22/(K22-P22))*100</f>
        <v>3.5262034921156</v>
      </c>
      <c r="R22" s="62" t="n">
        <f aca="false">(O22/(K22-O22))*100</f>
        <v>0.149002173966145</v>
      </c>
      <c r="S22" s="62" t="n">
        <f aca="false">(K22/(I22^3))*100</f>
        <v>0.00149438693687126</v>
      </c>
      <c r="T22" s="62" t="n">
        <f aca="false">(L22/(I22^3))*100</f>
        <v>0.00134859308937163</v>
      </c>
      <c r="U22" s="1" t="n">
        <v>0</v>
      </c>
      <c r="V22" s="63" t="n">
        <v>6.45</v>
      </c>
      <c r="W22" s="64" t="s">
        <v>172</v>
      </c>
      <c r="X22" s="64" t="s">
        <v>172</v>
      </c>
      <c r="Y22" s="64" t="s">
        <v>172</v>
      </c>
      <c r="Z22" s="1"/>
      <c r="AA22" s="1"/>
      <c r="AB22" s="1"/>
      <c r="AC22" s="1"/>
      <c r="AD22" s="1" t="s">
        <v>173</v>
      </c>
      <c r="AE22" s="65" t="n">
        <v>32</v>
      </c>
      <c r="AF22" s="65" t="n">
        <v>92</v>
      </c>
      <c r="AG22" s="65" t="n">
        <v>59</v>
      </c>
      <c r="AH22" s="65" t="n">
        <v>27</v>
      </c>
      <c r="AI22" s="65" t="n">
        <f aca="false">SUM(AE22:AH22)</f>
        <v>210</v>
      </c>
      <c r="AJ22" s="22" t="n">
        <f aca="false">(AE22/AI22)*100</f>
        <v>15.2380952380952</v>
      </c>
      <c r="AK22" s="22" t="n">
        <f aca="false">(AF22/AI22)*100</f>
        <v>43.8095238095238</v>
      </c>
      <c r="AL22" s="22" t="n">
        <f aca="false">(AG22/AI22)*100</f>
        <v>28.0952380952381</v>
      </c>
      <c r="AM22" s="22" t="n">
        <f aca="false">(AH22/AI22)*100</f>
        <v>12.8571428571429</v>
      </c>
      <c r="AN22" s="22" t="n">
        <f aca="false">SUM(AJ22:AM22)</f>
        <v>100</v>
      </c>
    </row>
    <row r="23" customFormat="false" ht="15.75" hidden="false" customHeight="false" outlineLevel="0" collapsed="false">
      <c r="A23" s="57" t="s">
        <v>129</v>
      </c>
      <c r="B23" s="58" t="s">
        <v>130</v>
      </c>
      <c r="C23" s="58" t="s">
        <v>131</v>
      </c>
      <c r="D23" s="59" t="n">
        <v>40891</v>
      </c>
      <c r="E23" s="60" t="s">
        <v>91</v>
      </c>
      <c r="F23" s="32" t="n">
        <v>21</v>
      </c>
      <c r="G23" s="59" t="n">
        <v>40891</v>
      </c>
      <c r="H23" s="32" t="n">
        <v>47740</v>
      </c>
      <c r="I23" s="61" t="n">
        <v>535</v>
      </c>
      <c r="J23" s="61" t="n">
        <v>560</v>
      </c>
      <c r="K23" s="32" t="n">
        <v>2160</v>
      </c>
      <c r="L23" s="32" t="n">
        <v>1980</v>
      </c>
      <c r="M23" s="32" t="n">
        <v>2</v>
      </c>
      <c r="N23" s="32" t="n">
        <v>5</v>
      </c>
      <c r="O23" s="32" t="n">
        <v>7.5</v>
      </c>
      <c r="P23" s="32" t="n">
        <v>57.59</v>
      </c>
      <c r="Q23" s="62" t="n">
        <f aca="false">(P23/(K23-P23))*100</f>
        <v>2.73923735142051</v>
      </c>
      <c r="R23" s="62" t="n">
        <f aca="false">(O23/(K23-O23))*100</f>
        <v>0.348432055749129</v>
      </c>
      <c r="S23" s="62" t="n">
        <f aca="false">(K23/(I23^3))*100</f>
        <v>0.00141056273126739</v>
      </c>
      <c r="T23" s="62" t="n">
        <f aca="false">(L23/(I23^3))*100</f>
        <v>0.00129301583699511</v>
      </c>
      <c r="U23" s="1" t="n">
        <v>2</v>
      </c>
      <c r="V23" s="63" t="n">
        <v>40.14</v>
      </c>
      <c r="W23" s="64" t="s">
        <v>174</v>
      </c>
      <c r="X23" s="64" t="s">
        <v>174</v>
      </c>
      <c r="Y23" s="64" t="s">
        <v>174</v>
      </c>
      <c r="Z23" s="1"/>
      <c r="AA23" s="1"/>
      <c r="AB23" s="1"/>
      <c r="AC23" s="1"/>
      <c r="AD23" s="1" t="s">
        <v>175</v>
      </c>
      <c r="AE23" s="65"/>
      <c r="AF23" s="65"/>
      <c r="AG23" s="65"/>
      <c r="AH23" s="65"/>
      <c r="AI23" s="67"/>
      <c r="AJ23" s="22"/>
      <c r="AK23" s="22"/>
      <c r="AL23" s="22"/>
      <c r="AM23" s="22"/>
      <c r="AN23" s="22"/>
    </row>
    <row r="24" customFormat="false" ht="15.75" hidden="false" customHeight="false" outlineLevel="0" collapsed="false">
      <c r="A24" s="57" t="s">
        <v>129</v>
      </c>
      <c r="B24" s="58" t="s">
        <v>130</v>
      </c>
      <c r="C24" s="58" t="s">
        <v>131</v>
      </c>
      <c r="D24" s="59" t="n">
        <v>40891</v>
      </c>
      <c r="E24" s="60" t="s">
        <v>91</v>
      </c>
      <c r="F24" s="32" t="n">
        <v>21</v>
      </c>
      <c r="G24" s="59" t="n">
        <v>40891</v>
      </c>
      <c r="H24" s="32" t="n">
        <v>47740</v>
      </c>
      <c r="I24" s="61" t="n">
        <v>446</v>
      </c>
      <c r="J24" s="61" t="n">
        <v>458</v>
      </c>
      <c r="K24" s="32" t="n">
        <v>1360</v>
      </c>
      <c r="L24" s="32" t="n">
        <v>1220</v>
      </c>
      <c r="M24" s="32" t="n">
        <v>2</v>
      </c>
      <c r="N24" s="32" t="n">
        <v>5</v>
      </c>
      <c r="O24" s="32" t="n">
        <v>6.66</v>
      </c>
      <c r="P24" s="32" t="n">
        <v>57.2</v>
      </c>
      <c r="Q24" s="62" t="n">
        <f aca="false">(P24/(K24-P24))*100</f>
        <v>4.39054344488793</v>
      </c>
      <c r="R24" s="62" t="n">
        <f aca="false">(O24/(K24-O24))*100</f>
        <v>0.49211580238521</v>
      </c>
      <c r="S24" s="62" t="n">
        <f aca="false">(K24/(I24^3))*100</f>
        <v>0.00153297238747013</v>
      </c>
      <c r="T24" s="62" t="n">
        <f aca="false">(L24/(I24^3))*100</f>
        <v>0.00137516640640703</v>
      </c>
      <c r="U24" s="1" t="n">
        <v>0</v>
      </c>
      <c r="V24" s="63" t="n">
        <v>11.14</v>
      </c>
      <c r="W24" s="64" t="s">
        <v>176</v>
      </c>
      <c r="X24" s="64" t="s">
        <v>176</v>
      </c>
      <c r="Y24" s="64" t="s">
        <v>176</v>
      </c>
      <c r="Z24" s="1"/>
      <c r="AA24" s="1"/>
      <c r="AB24" s="1"/>
      <c r="AC24" s="1"/>
      <c r="AD24" s="1" t="s">
        <v>177</v>
      </c>
      <c r="AE24" s="65" t="n">
        <v>41</v>
      </c>
      <c r="AF24" s="65" t="n">
        <v>46</v>
      </c>
      <c r="AG24" s="65" t="n">
        <v>87</v>
      </c>
      <c r="AH24" s="65" t="n">
        <v>36</v>
      </c>
      <c r="AI24" s="65" t="n">
        <f aca="false">SUM(AE24:AH24)</f>
        <v>210</v>
      </c>
      <c r="AJ24" s="22" t="n">
        <f aca="false">(AE24/AI24)*100</f>
        <v>19.5238095238095</v>
      </c>
      <c r="AK24" s="22" t="n">
        <f aca="false">(AF24/AI24)*100</f>
        <v>21.9047619047619</v>
      </c>
      <c r="AL24" s="22" t="n">
        <f aca="false">(AG24/AI24)*100</f>
        <v>41.4285714285714</v>
      </c>
      <c r="AM24" s="22" t="n">
        <f aca="false">(AH24/AI24)*100</f>
        <v>17.1428571428571</v>
      </c>
      <c r="AN24" s="22" t="n">
        <f aca="false">SUM(AJ24:AM24)</f>
        <v>100</v>
      </c>
    </row>
    <row r="25" customFormat="false" ht="15.75" hidden="false" customHeight="false" outlineLevel="0" collapsed="false">
      <c r="A25" s="57" t="s">
        <v>129</v>
      </c>
      <c r="B25" s="58" t="s">
        <v>130</v>
      </c>
      <c r="C25" s="58" t="s">
        <v>131</v>
      </c>
      <c r="D25" s="59" t="n">
        <v>40891</v>
      </c>
      <c r="E25" s="60" t="s">
        <v>91</v>
      </c>
      <c r="F25" s="32" t="n">
        <v>21</v>
      </c>
      <c r="G25" s="59" t="n">
        <v>40891</v>
      </c>
      <c r="H25" s="32" t="n">
        <v>47740</v>
      </c>
      <c r="I25" s="61" t="n">
        <v>524</v>
      </c>
      <c r="J25" s="61" t="n">
        <v>538</v>
      </c>
      <c r="K25" s="32" t="n">
        <v>2020</v>
      </c>
      <c r="L25" s="32" t="n">
        <v>1840</v>
      </c>
      <c r="M25" s="32" t="n">
        <v>2</v>
      </c>
      <c r="N25" s="32" t="n">
        <v>5</v>
      </c>
      <c r="O25" s="32" t="n">
        <v>12.2</v>
      </c>
      <c r="P25" s="32" t="n">
        <v>67.93</v>
      </c>
      <c r="Q25" s="62" t="n">
        <f aca="false">(P25/(K25-P25))*100</f>
        <v>3.47989570046156</v>
      </c>
      <c r="R25" s="62" t="n">
        <f aca="false">(O25/(K25-O25))*100</f>
        <v>0.607630242055982</v>
      </c>
      <c r="S25" s="62" t="n">
        <f aca="false">(K25/(I25^3))*100</f>
        <v>0.00140396896744838</v>
      </c>
      <c r="T25" s="62" t="n">
        <f aca="false">(L25/(I25^3))*100</f>
        <v>0.00127886282183417</v>
      </c>
      <c r="U25" s="1" t="n">
        <v>0</v>
      </c>
      <c r="V25" s="63" t="n">
        <v>24.2</v>
      </c>
      <c r="W25" s="64" t="s">
        <v>178</v>
      </c>
      <c r="X25" s="64" t="s">
        <v>178</v>
      </c>
      <c r="Y25" s="64" t="s">
        <v>178</v>
      </c>
      <c r="Z25" s="1"/>
      <c r="AA25" s="1"/>
      <c r="AB25" s="1"/>
      <c r="AC25" s="1"/>
      <c r="AD25" s="1" t="s">
        <v>179</v>
      </c>
      <c r="AE25" s="65" t="n">
        <v>20</v>
      </c>
      <c r="AF25" s="65" t="n">
        <v>49</v>
      </c>
      <c r="AG25" s="65" t="n">
        <v>89</v>
      </c>
      <c r="AH25" s="65" t="n">
        <v>52</v>
      </c>
      <c r="AI25" s="65" t="n">
        <f aca="false">SUM(AE25:AH25)</f>
        <v>210</v>
      </c>
      <c r="AJ25" s="22" t="n">
        <f aca="false">(AE25/AI25)*100</f>
        <v>9.52380952380952</v>
      </c>
      <c r="AK25" s="22" t="n">
        <f aca="false">(AF25/AI25)*100</f>
        <v>23.3333333333333</v>
      </c>
      <c r="AL25" s="22" t="n">
        <f aca="false">(AG25/AI25)*100</f>
        <v>42.3809523809524</v>
      </c>
      <c r="AM25" s="22" t="n">
        <f aca="false">(AH25/AI25)*100</f>
        <v>24.7619047619048</v>
      </c>
      <c r="AN25" s="22" t="n">
        <f aca="false">SUM(AJ25:AM25)</f>
        <v>100</v>
      </c>
    </row>
    <row r="26" customFormat="false" ht="15.75" hidden="false" customHeight="false" outlineLevel="0" collapsed="false">
      <c r="A26" s="57" t="s">
        <v>129</v>
      </c>
      <c r="B26" s="58" t="s">
        <v>130</v>
      </c>
      <c r="C26" s="58" t="s">
        <v>131</v>
      </c>
      <c r="D26" s="59" t="n">
        <v>40891</v>
      </c>
      <c r="E26" s="60" t="s">
        <v>91</v>
      </c>
      <c r="F26" s="32" t="n">
        <v>21</v>
      </c>
      <c r="G26" s="59" t="n">
        <v>40891</v>
      </c>
      <c r="H26" s="32" t="n">
        <v>47740</v>
      </c>
      <c r="I26" s="61" t="n">
        <v>488</v>
      </c>
      <c r="J26" s="61" t="n">
        <v>500</v>
      </c>
      <c r="K26" s="32" t="n">
        <v>1600</v>
      </c>
      <c r="L26" s="32" t="n">
        <v>1500</v>
      </c>
      <c r="M26" s="66" t="n">
        <v>3</v>
      </c>
      <c r="N26" s="32" t="n">
        <v>5</v>
      </c>
      <c r="O26" s="32" t="n">
        <v>2.09</v>
      </c>
      <c r="P26" s="32" t="n">
        <v>50.4</v>
      </c>
      <c r="Q26" s="62" t="n">
        <f aca="false">(P26/(K26-P26))*100</f>
        <v>3.25245224574084</v>
      </c>
      <c r="R26" s="62" t="n">
        <f aca="false">(O26/(K26-O26))*100</f>
        <v>0.130795852081782</v>
      </c>
      <c r="S26" s="62" t="n">
        <f aca="false">(K26/(I26^3))*100</f>
        <v>0.00137676721840154</v>
      </c>
      <c r="T26" s="62" t="n">
        <f aca="false">(L26/(I26^3))*100</f>
        <v>0.00129071926725144</v>
      </c>
      <c r="U26" s="1" t="n">
        <v>0</v>
      </c>
      <c r="V26" s="63" t="n">
        <v>12.01</v>
      </c>
      <c r="W26" s="64" t="s">
        <v>180</v>
      </c>
      <c r="X26" s="64" t="s">
        <v>180</v>
      </c>
      <c r="Y26" s="64" t="s">
        <v>180</v>
      </c>
      <c r="Z26" s="1"/>
      <c r="AA26" s="1"/>
      <c r="AB26" s="1"/>
      <c r="AC26" s="1"/>
      <c r="AD26" s="1" t="s">
        <v>181</v>
      </c>
      <c r="AE26" s="65" t="n">
        <v>0</v>
      </c>
      <c r="AF26" s="65" t="n">
        <v>0</v>
      </c>
      <c r="AG26" s="65" t="n">
        <v>0</v>
      </c>
      <c r="AH26" s="65" t="n">
        <v>210</v>
      </c>
      <c r="AI26" s="65" t="n">
        <f aca="false">SUM(AE26:AH26)</f>
        <v>210</v>
      </c>
      <c r="AJ26" s="22" t="n">
        <f aca="false">(AE26/AI26)*100</f>
        <v>0</v>
      </c>
      <c r="AK26" s="22" t="n">
        <f aca="false">(AF26/AI26)*100</f>
        <v>0</v>
      </c>
      <c r="AL26" s="22" t="n">
        <f aca="false">(AG26/AI26)*100</f>
        <v>0</v>
      </c>
      <c r="AM26" s="22" t="n">
        <f aca="false">(AH26/AI26)*100</f>
        <v>100</v>
      </c>
      <c r="AN26" s="22" t="n">
        <f aca="false">SUM(AJ26:AM26)</f>
        <v>100</v>
      </c>
    </row>
    <row r="27" customFormat="false" ht="15.75" hidden="false" customHeight="false" outlineLevel="0" collapsed="false">
      <c r="A27" s="57" t="s">
        <v>129</v>
      </c>
      <c r="B27" s="58" t="s">
        <v>130</v>
      </c>
      <c r="C27" s="58" t="s">
        <v>131</v>
      </c>
      <c r="D27" s="59" t="n">
        <v>40891</v>
      </c>
      <c r="E27" s="60" t="s">
        <v>91</v>
      </c>
      <c r="F27" s="32" t="n">
        <v>21</v>
      </c>
      <c r="G27" s="59" t="n">
        <v>40891</v>
      </c>
      <c r="H27" s="32" t="n">
        <v>47740</v>
      </c>
      <c r="I27" s="61" t="n">
        <v>546</v>
      </c>
      <c r="J27" s="61" t="n">
        <v>553</v>
      </c>
      <c r="K27" s="32" t="n">
        <v>2220</v>
      </c>
      <c r="L27" s="32" t="n">
        <v>1960</v>
      </c>
      <c r="M27" s="66" t="n">
        <v>2</v>
      </c>
      <c r="N27" s="32" t="n">
        <v>5</v>
      </c>
      <c r="O27" s="32" t="n">
        <v>7.53</v>
      </c>
      <c r="P27" s="32" t="n">
        <v>49.66</v>
      </c>
      <c r="Q27" s="62" t="n">
        <f aca="false">(P27/(K27-P27))*100</f>
        <v>2.28812075527337</v>
      </c>
      <c r="R27" s="62" t="n">
        <f aca="false">(O27/(K27-O27))*100</f>
        <v>0.340343597879293</v>
      </c>
      <c r="S27" s="62" t="n">
        <f aca="false">(K27/(I27^3))*100</f>
        <v>0.00136387649972966</v>
      </c>
      <c r="T27" s="62" t="n">
        <f aca="false">(L27/(I27^3))*100</f>
        <v>0.00120414321597754</v>
      </c>
      <c r="U27" s="1" t="n">
        <v>2</v>
      </c>
      <c r="V27" s="63" t="n">
        <v>125.7</v>
      </c>
      <c r="W27" s="64" t="s">
        <v>182</v>
      </c>
      <c r="X27" s="64" t="s">
        <v>182</v>
      </c>
      <c r="Y27" s="64" t="s">
        <v>182</v>
      </c>
      <c r="Z27" s="1"/>
      <c r="AA27" s="1"/>
      <c r="AB27" s="1"/>
      <c r="AC27" s="1"/>
      <c r="AD27" s="1" t="s">
        <v>183</v>
      </c>
      <c r="AE27" s="65" t="n">
        <v>33</v>
      </c>
      <c r="AF27" s="65" t="n">
        <v>49</v>
      </c>
      <c r="AG27" s="65" t="n">
        <v>94</v>
      </c>
      <c r="AH27" s="65" t="n">
        <v>34</v>
      </c>
      <c r="AI27" s="65" t="n">
        <f aca="false">SUM(AE27:AH27)</f>
        <v>210</v>
      </c>
      <c r="AJ27" s="22" t="n">
        <f aca="false">(AE27/AI27)*100</f>
        <v>15.7142857142857</v>
      </c>
      <c r="AK27" s="22" t="n">
        <f aca="false">(AF27/AI27)*100</f>
        <v>23.3333333333333</v>
      </c>
      <c r="AL27" s="22" t="n">
        <f aca="false">(AG27/AI27)*100</f>
        <v>44.7619047619048</v>
      </c>
      <c r="AM27" s="22" t="n">
        <f aca="false">(AH27/AI27)*100</f>
        <v>16.1904761904762</v>
      </c>
      <c r="AN27" s="22" t="n">
        <f aca="false">SUM(AJ27:AM27)</f>
        <v>100</v>
      </c>
    </row>
    <row r="28" customFormat="false" ht="15.75" hidden="false" customHeight="false" outlineLevel="0" collapsed="false">
      <c r="A28" s="57" t="s">
        <v>129</v>
      </c>
      <c r="B28" s="58" t="s">
        <v>130</v>
      </c>
      <c r="C28" s="58" t="s">
        <v>131</v>
      </c>
      <c r="D28" s="59" t="n">
        <v>40891</v>
      </c>
      <c r="E28" s="60" t="s">
        <v>91</v>
      </c>
      <c r="F28" s="32" t="n">
        <v>21</v>
      </c>
      <c r="G28" s="59" t="n">
        <v>40891</v>
      </c>
      <c r="H28" s="32" t="n">
        <v>47740</v>
      </c>
      <c r="I28" s="61" t="n">
        <v>446</v>
      </c>
      <c r="J28" s="61" t="n">
        <v>460</v>
      </c>
      <c r="K28" s="32" t="n">
        <v>1220</v>
      </c>
      <c r="L28" s="32" t="n">
        <v>1120</v>
      </c>
      <c r="M28" s="66" t="n">
        <v>2</v>
      </c>
      <c r="N28" s="32" t="n">
        <v>5</v>
      </c>
      <c r="O28" s="32" t="n">
        <v>4.41</v>
      </c>
      <c r="P28" s="32" t="n">
        <v>38.68</v>
      </c>
      <c r="Q28" s="62" t="n">
        <f aca="false">(P28/(K28-P28))*100</f>
        <v>3.27430332170792</v>
      </c>
      <c r="R28" s="62" t="n">
        <f aca="false">(O28/(K28-O28))*100</f>
        <v>0.362786794889724</v>
      </c>
      <c r="S28" s="62" t="n">
        <f aca="false">(K28/(I28^3))*100</f>
        <v>0.00137516640640703</v>
      </c>
      <c r="T28" s="62" t="n">
        <f aca="false">(L28/(I28^3))*100</f>
        <v>0.00126244784850482</v>
      </c>
      <c r="U28" s="1" t="n">
        <v>0</v>
      </c>
      <c r="V28" s="63" t="n">
        <v>13.47</v>
      </c>
      <c r="W28" s="64" t="s">
        <v>184</v>
      </c>
      <c r="X28" s="64" t="s">
        <v>184</v>
      </c>
      <c r="Y28" s="64" t="s">
        <v>184</v>
      </c>
      <c r="Z28" s="1"/>
      <c r="AA28" s="1"/>
      <c r="AB28" s="1"/>
      <c r="AC28" s="1"/>
      <c r="AD28" s="1" t="s">
        <v>185</v>
      </c>
      <c r="AE28" s="65" t="n">
        <v>26</v>
      </c>
      <c r="AF28" s="65" t="n">
        <v>100</v>
      </c>
      <c r="AG28" s="65" t="n">
        <v>64</v>
      </c>
      <c r="AH28" s="65" t="n">
        <v>20</v>
      </c>
      <c r="AI28" s="65" t="n">
        <f aca="false">SUM(AE28:AH28)</f>
        <v>210</v>
      </c>
      <c r="AJ28" s="22" t="n">
        <f aca="false">(AE28/AI28)*100</f>
        <v>12.3809523809524</v>
      </c>
      <c r="AK28" s="22" t="n">
        <f aca="false">(AF28/AI28)*100</f>
        <v>47.6190476190476</v>
      </c>
      <c r="AL28" s="22" t="n">
        <f aca="false">(AG28/AI28)*100</f>
        <v>30.4761904761905</v>
      </c>
      <c r="AM28" s="22" t="n">
        <f aca="false">(AH28/AI28)*100</f>
        <v>9.52380952380952</v>
      </c>
      <c r="AN28" s="22" t="n">
        <f aca="false">SUM(AJ28:AM28)</f>
        <v>100</v>
      </c>
    </row>
    <row r="29" customFormat="false" ht="15.75" hidden="false" customHeight="false" outlineLevel="0" collapsed="false">
      <c r="A29" s="57" t="s">
        <v>129</v>
      </c>
      <c r="B29" s="58" t="s">
        <v>130</v>
      </c>
      <c r="C29" s="58" t="s">
        <v>131</v>
      </c>
      <c r="D29" s="59" t="n">
        <v>40891</v>
      </c>
      <c r="E29" s="60" t="s">
        <v>91</v>
      </c>
      <c r="F29" s="32" t="n">
        <v>21</v>
      </c>
      <c r="G29" s="59" t="n">
        <v>40891</v>
      </c>
      <c r="H29" s="32" t="n">
        <v>47740</v>
      </c>
      <c r="I29" s="61" t="n">
        <v>484</v>
      </c>
      <c r="J29" s="61" t="n">
        <v>494</v>
      </c>
      <c r="K29" s="32" t="n">
        <v>1500</v>
      </c>
      <c r="L29" s="32" t="n">
        <v>1380</v>
      </c>
      <c r="M29" s="32" t="n">
        <v>2</v>
      </c>
      <c r="N29" s="32" t="n">
        <v>5</v>
      </c>
      <c r="O29" s="32" t="n">
        <v>6.33</v>
      </c>
      <c r="P29" s="32" t="n">
        <v>46.75</v>
      </c>
      <c r="Q29" s="62" t="n">
        <f aca="false">(P29/(K29-P29))*100</f>
        <v>3.21692757612248</v>
      </c>
      <c r="R29" s="62" t="n">
        <f aca="false">(O29/(K29-O29))*100</f>
        <v>0.423788386993111</v>
      </c>
      <c r="S29" s="62" t="n">
        <f aca="false">(K29/(I29^3))*100</f>
        <v>0.00132298577356354</v>
      </c>
      <c r="T29" s="62" t="n">
        <f aca="false">(L29/(I29^3))*100</f>
        <v>0.00121714691167846</v>
      </c>
      <c r="U29" s="1" t="n">
        <v>0</v>
      </c>
      <c r="V29" s="63" t="n">
        <v>13.41</v>
      </c>
      <c r="W29" s="64" t="s">
        <v>186</v>
      </c>
      <c r="X29" s="64" t="s">
        <v>186</v>
      </c>
      <c r="Y29" s="64" t="s">
        <v>186</v>
      </c>
      <c r="Z29" s="1"/>
      <c r="AA29" s="1"/>
      <c r="AB29" s="1"/>
      <c r="AC29" s="1"/>
      <c r="AD29" s="1" t="s">
        <v>187</v>
      </c>
      <c r="AE29" s="65" t="n">
        <v>35</v>
      </c>
      <c r="AF29" s="65" t="n">
        <v>56</v>
      </c>
      <c r="AG29" s="65" t="n">
        <v>90</v>
      </c>
      <c r="AH29" s="65" t="n">
        <v>29</v>
      </c>
      <c r="AI29" s="65" t="n">
        <f aca="false">SUM(AE29:AH29)</f>
        <v>210</v>
      </c>
      <c r="AJ29" s="22" t="n">
        <f aca="false">(AE29/AI29)*100</f>
        <v>16.6666666666667</v>
      </c>
      <c r="AK29" s="22" t="n">
        <f aca="false">(AF29/AI29)*100</f>
        <v>26.6666666666667</v>
      </c>
      <c r="AL29" s="22" t="n">
        <f aca="false">(AG29/AI29)*100</f>
        <v>42.8571428571429</v>
      </c>
      <c r="AM29" s="22" t="n">
        <f aca="false">(AH29/AI29)*100</f>
        <v>13.8095238095238</v>
      </c>
      <c r="AN29" s="22" t="n">
        <f aca="false">SUM(AJ29:AM29)</f>
        <v>100</v>
      </c>
    </row>
    <row r="30" customFormat="false" ht="15.75" hidden="false" customHeight="false" outlineLevel="0" collapsed="false">
      <c r="A30" s="57" t="s">
        <v>129</v>
      </c>
      <c r="B30" s="58" t="s">
        <v>130</v>
      </c>
      <c r="C30" s="58" t="s">
        <v>131</v>
      </c>
      <c r="D30" s="59" t="n">
        <v>40891</v>
      </c>
      <c r="E30" s="60" t="s">
        <v>91</v>
      </c>
      <c r="F30" s="32" t="n">
        <v>21</v>
      </c>
      <c r="G30" s="59" t="n">
        <v>40891</v>
      </c>
      <c r="H30" s="32" t="n">
        <v>47740</v>
      </c>
      <c r="I30" s="61" t="n">
        <v>490</v>
      </c>
      <c r="J30" s="61" t="n">
        <v>502</v>
      </c>
      <c r="K30" s="32" t="n">
        <v>1380</v>
      </c>
      <c r="L30" s="32" t="n">
        <v>1280</v>
      </c>
      <c r="M30" s="66" t="n">
        <v>2</v>
      </c>
      <c r="N30" s="32" t="n">
        <v>5</v>
      </c>
      <c r="O30" s="32" t="n">
        <v>2.07</v>
      </c>
      <c r="P30" s="32" t="n">
        <v>34.32</v>
      </c>
      <c r="Q30" s="62" t="n">
        <f aca="false">(P30/(K30-P30))*100</f>
        <v>2.55038344925985</v>
      </c>
      <c r="R30" s="62" t="n">
        <f aca="false">(O30/(K30-O30))*100</f>
        <v>0.15022533800701</v>
      </c>
      <c r="S30" s="62" t="n">
        <f aca="false">(K30/(I30^3))*100</f>
        <v>0.00117298064581934</v>
      </c>
      <c r="T30" s="62" t="n">
        <f aca="false">(L30/(I30^3))*100</f>
        <v>0.0010879820482962</v>
      </c>
      <c r="U30" s="1" t="n">
        <v>1</v>
      </c>
      <c r="V30" s="63" t="n">
        <v>42.71</v>
      </c>
      <c r="W30" s="64" t="s">
        <v>188</v>
      </c>
      <c r="X30" s="64" t="s">
        <v>188</v>
      </c>
      <c r="Y30" s="64" t="s">
        <v>188</v>
      </c>
      <c r="Z30" s="1"/>
      <c r="AA30" s="1"/>
      <c r="AB30" s="1"/>
      <c r="AC30" s="1"/>
      <c r="AD30" s="1" t="s">
        <v>189</v>
      </c>
      <c r="AE30" s="65" t="n">
        <v>19</v>
      </c>
      <c r="AF30" s="65" t="n">
        <v>44</v>
      </c>
      <c r="AG30" s="65" t="n">
        <v>119</v>
      </c>
      <c r="AH30" s="65" t="n">
        <v>28</v>
      </c>
      <c r="AI30" s="65" t="n">
        <f aca="false">SUM(AE30:AH30)</f>
        <v>210</v>
      </c>
      <c r="AJ30" s="22" t="n">
        <f aca="false">(AE30/AI30)*100</f>
        <v>9.04761904761905</v>
      </c>
      <c r="AK30" s="22" t="n">
        <f aca="false">(AF30/AI30)*100</f>
        <v>20.952380952381</v>
      </c>
      <c r="AL30" s="22" t="n">
        <f aca="false">(AG30/AI30)*100</f>
        <v>56.6666666666667</v>
      </c>
      <c r="AM30" s="22" t="n">
        <f aca="false">(AH30/AI30)*100</f>
        <v>13.3333333333333</v>
      </c>
      <c r="AN30" s="22" t="n">
        <f aca="false">SUM(AJ30:AM30)</f>
        <v>100</v>
      </c>
    </row>
    <row r="31" customFormat="false" ht="15.75" hidden="false" customHeight="false" outlineLevel="0" collapsed="false">
      <c r="A31" s="57" t="s">
        <v>129</v>
      </c>
      <c r="B31" s="58" t="s">
        <v>130</v>
      </c>
      <c r="C31" s="58" t="s">
        <v>131</v>
      </c>
      <c r="D31" s="59" t="n">
        <v>40933</v>
      </c>
      <c r="E31" s="60" t="s">
        <v>92</v>
      </c>
      <c r="F31" s="32" t="n">
        <v>22</v>
      </c>
      <c r="G31" s="59" t="n">
        <v>40933</v>
      </c>
      <c r="H31" s="32" t="n">
        <v>7360</v>
      </c>
      <c r="I31" s="61" t="n">
        <v>393</v>
      </c>
      <c r="J31" s="61" t="n">
        <v>407</v>
      </c>
      <c r="K31" s="32" t="n">
        <v>900</v>
      </c>
      <c r="L31" s="32" t="n">
        <v>780</v>
      </c>
      <c r="M31" s="66" t="n">
        <v>2</v>
      </c>
      <c r="N31" s="32" t="n">
        <v>2</v>
      </c>
      <c r="O31" s="32" t="n">
        <v>2.1</v>
      </c>
      <c r="P31" s="32" t="n">
        <v>42.22</v>
      </c>
      <c r="Q31" s="62" t="n">
        <f aca="false">(P31/(K31-P31))*100</f>
        <v>4.92200797407261</v>
      </c>
      <c r="R31" s="62" t="n">
        <f aca="false">(O31/(K31-O31))*100</f>
        <v>0.233879051119278</v>
      </c>
      <c r="S31" s="62" t="n">
        <f aca="false">(K31/(I31^3))*100</f>
        <v>0.00148273950357585</v>
      </c>
      <c r="T31" s="62" t="n">
        <f aca="false">(L31/(I31^3))*100</f>
        <v>0.00128504090309907</v>
      </c>
      <c r="U31" s="1" t="n">
        <v>0</v>
      </c>
      <c r="V31" s="63" t="n">
        <v>10.35</v>
      </c>
      <c r="W31" s="64" t="s">
        <v>190</v>
      </c>
      <c r="X31" s="64" t="s">
        <v>190</v>
      </c>
      <c r="Y31" s="64" t="s">
        <v>190</v>
      </c>
      <c r="Z31" s="1"/>
      <c r="AA31" s="1"/>
      <c r="AB31" s="1"/>
      <c r="AC31" s="1"/>
      <c r="AD31" s="1" t="s">
        <v>191</v>
      </c>
      <c r="AE31" s="68" t="n">
        <v>35</v>
      </c>
      <c r="AF31" s="68" t="n">
        <v>78</v>
      </c>
      <c r="AG31" s="68" t="n">
        <v>72</v>
      </c>
      <c r="AH31" s="68" t="n">
        <v>25</v>
      </c>
      <c r="AI31" s="69" t="n">
        <f aca="false">SUM(AE31:AH31)</f>
        <v>210</v>
      </c>
      <c r="AJ31" s="22" t="n">
        <f aca="false">(AE31/AI31)*100</f>
        <v>16.6666666666667</v>
      </c>
      <c r="AK31" s="22" t="n">
        <f aca="false">(AF31/AI31)*100</f>
        <v>37.1428571428571</v>
      </c>
      <c r="AL31" s="22" t="n">
        <f aca="false">(AG31/AI31)*100</f>
        <v>34.2857142857143</v>
      </c>
      <c r="AM31" s="22" t="n">
        <f aca="false">(AH31/AI31)*100</f>
        <v>11.9047619047619</v>
      </c>
      <c r="AN31" s="22" t="n">
        <f aca="false">SUM(AJ31:AM31)</f>
        <v>100</v>
      </c>
    </row>
    <row r="32" customFormat="false" ht="15.75" hidden="false" customHeight="false" outlineLevel="0" collapsed="false">
      <c r="A32" s="57" t="s">
        <v>129</v>
      </c>
      <c r="B32" s="58" t="s">
        <v>130</v>
      </c>
      <c r="C32" s="58" t="s">
        <v>131</v>
      </c>
      <c r="D32" s="59" t="n">
        <v>40933</v>
      </c>
      <c r="E32" s="60" t="s">
        <v>92</v>
      </c>
      <c r="F32" s="32" t="n">
        <v>22</v>
      </c>
      <c r="G32" s="59" t="n">
        <v>40933</v>
      </c>
      <c r="H32" s="32" t="n">
        <v>7360</v>
      </c>
      <c r="I32" s="61" t="n">
        <v>526</v>
      </c>
      <c r="J32" s="61" t="n">
        <v>536</v>
      </c>
      <c r="K32" s="32" t="n">
        <v>2000</v>
      </c>
      <c r="L32" s="32" t="n">
        <v>1820</v>
      </c>
      <c r="M32" s="32" t="n">
        <v>1</v>
      </c>
      <c r="N32" s="32" t="n">
        <v>2</v>
      </c>
      <c r="O32" s="32" t="n">
        <v>2.67</v>
      </c>
      <c r="P32" s="32" t="n">
        <v>66.13</v>
      </c>
      <c r="Q32" s="62" t="n">
        <f aca="false">(P32/(K32-P32))*100</f>
        <v>3.4195680164644</v>
      </c>
      <c r="R32" s="62" t="n">
        <f aca="false">(O32/(K32-O32))*100</f>
        <v>0.133678460745095</v>
      </c>
      <c r="S32" s="62" t="n">
        <f aca="false">(K32/(I32^3))*100</f>
        <v>0.00137427220605376</v>
      </c>
      <c r="T32" s="62" t="n">
        <f aca="false">(L32/(I32^3))*100</f>
        <v>0.00125058770750892</v>
      </c>
      <c r="U32" s="1" t="n">
        <v>2</v>
      </c>
      <c r="V32" s="63" t="n">
        <v>104.31</v>
      </c>
      <c r="W32" s="64" t="s">
        <v>192</v>
      </c>
      <c r="X32" s="64" t="s">
        <v>192</v>
      </c>
      <c r="Y32" s="64" t="s">
        <v>192</v>
      </c>
      <c r="Z32" s="1"/>
      <c r="AA32" s="1"/>
      <c r="AB32" s="1"/>
      <c r="AC32" s="1"/>
      <c r="AD32" s="1" t="s">
        <v>193</v>
      </c>
      <c r="AE32" s="70" t="n">
        <v>0</v>
      </c>
      <c r="AF32" s="70" t="n">
        <v>35</v>
      </c>
      <c r="AG32" s="70" t="n">
        <v>5</v>
      </c>
      <c r="AH32" s="70" t="n">
        <v>170</v>
      </c>
      <c r="AI32" s="70" t="n">
        <f aca="false">SUM(AE32:AH32)</f>
        <v>210</v>
      </c>
      <c r="AJ32" s="22" t="n">
        <f aca="false">(AE32/AI32)*100</f>
        <v>0</v>
      </c>
      <c r="AK32" s="22" t="n">
        <f aca="false">(AF32/AI32)*100</f>
        <v>16.6666666666667</v>
      </c>
      <c r="AL32" s="22" t="n">
        <f aca="false">(AG32/AI32)*100</f>
        <v>2.38095238095238</v>
      </c>
      <c r="AM32" s="22" t="n">
        <f aca="false">(AH32/AI32)*100</f>
        <v>80.952380952381</v>
      </c>
      <c r="AN32" s="22" t="n">
        <f aca="false">SUM(AJ32:AM32)</f>
        <v>100</v>
      </c>
    </row>
    <row r="33" customFormat="false" ht="15.75" hidden="false" customHeight="false" outlineLevel="0" collapsed="false">
      <c r="A33" s="57" t="s">
        <v>129</v>
      </c>
      <c r="B33" s="58" t="s">
        <v>130</v>
      </c>
      <c r="C33" s="58" t="s">
        <v>131</v>
      </c>
      <c r="D33" s="59" t="n">
        <v>40933</v>
      </c>
      <c r="E33" s="60" t="s">
        <v>92</v>
      </c>
      <c r="F33" s="32" t="n">
        <v>22</v>
      </c>
      <c r="G33" s="59" t="n">
        <v>40933</v>
      </c>
      <c r="H33" s="32" t="n">
        <v>7360</v>
      </c>
      <c r="I33" s="61" t="n">
        <v>341</v>
      </c>
      <c r="J33" s="61" t="n">
        <v>350</v>
      </c>
      <c r="K33" s="32" t="n">
        <v>540</v>
      </c>
      <c r="L33" s="32" t="n">
        <v>500</v>
      </c>
      <c r="M33" s="66" t="n">
        <v>2</v>
      </c>
      <c r="N33" s="32" t="n">
        <v>2</v>
      </c>
      <c r="O33" s="32" t="n">
        <v>1.03</v>
      </c>
      <c r="P33" s="32" t="n">
        <v>20.84</v>
      </c>
      <c r="Q33" s="62" t="n">
        <f aca="false">(P33/(K33-P33))*100</f>
        <v>4.01417674705293</v>
      </c>
      <c r="R33" s="62" t="n">
        <f aca="false">(O33/(K33-O33))*100</f>
        <v>0.191105256322244</v>
      </c>
      <c r="S33" s="62" t="n">
        <f aca="false">(K33/(I33^3))*100</f>
        <v>0.00136185422606442</v>
      </c>
      <c r="T33" s="62" t="n">
        <f aca="false">(L33/(I33^3))*100</f>
        <v>0.00126097613524484</v>
      </c>
      <c r="U33" s="1" t="n">
        <v>0</v>
      </c>
      <c r="V33" s="63" t="n">
        <v>3.55</v>
      </c>
      <c r="W33" s="64" t="s">
        <v>194</v>
      </c>
      <c r="X33" s="64" t="s">
        <v>194</v>
      </c>
      <c r="Y33" s="64" t="s">
        <v>194</v>
      </c>
      <c r="Z33" s="1"/>
      <c r="AA33" s="1"/>
      <c r="AB33" s="1"/>
      <c r="AC33" s="1"/>
      <c r="AD33" s="1" t="s">
        <v>195</v>
      </c>
      <c r="AE33" s="70"/>
      <c r="AF33" s="70"/>
      <c r="AG33" s="70"/>
      <c r="AH33" s="70"/>
      <c r="AI33" s="70"/>
      <c r="AJ33" s="22"/>
      <c r="AK33" s="22"/>
      <c r="AL33" s="22"/>
      <c r="AM33" s="22"/>
      <c r="AN33" s="22"/>
    </row>
    <row r="34" customFormat="false" ht="15.75" hidden="false" customHeight="false" outlineLevel="0" collapsed="false">
      <c r="A34" s="57" t="s">
        <v>129</v>
      </c>
      <c r="B34" s="58" t="s">
        <v>130</v>
      </c>
      <c r="C34" s="58" t="s">
        <v>131</v>
      </c>
      <c r="D34" s="59" t="n">
        <v>40933</v>
      </c>
      <c r="E34" s="60" t="s">
        <v>92</v>
      </c>
      <c r="F34" s="32" t="n">
        <v>22</v>
      </c>
      <c r="G34" s="59" t="n">
        <v>40933</v>
      </c>
      <c r="H34" s="32" t="n">
        <v>7360</v>
      </c>
      <c r="I34" s="61" t="n">
        <v>466</v>
      </c>
      <c r="J34" s="61" t="n">
        <v>476</v>
      </c>
      <c r="K34" s="32" t="n">
        <v>1360</v>
      </c>
      <c r="L34" s="32" t="n">
        <v>1240</v>
      </c>
      <c r="M34" s="32" t="n">
        <v>1</v>
      </c>
      <c r="N34" s="32" t="n">
        <v>2</v>
      </c>
      <c r="O34" s="32" t="n">
        <v>1.49</v>
      </c>
      <c r="P34" s="32" t="n">
        <v>58.12</v>
      </c>
      <c r="Q34" s="62" t="n">
        <f aca="false">(P34/(K34-P34))*100</f>
        <v>4.46431314714106</v>
      </c>
      <c r="R34" s="62" t="n">
        <f aca="false">(O34/(K34-O34))*100</f>
        <v>0.10967898653672</v>
      </c>
      <c r="S34" s="62" t="n">
        <f aca="false">(K34/(I34^3))*100</f>
        <v>0.00134394395532351</v>
      </c>
      <c r="T34" s="62" t="n">
        <f aca="false">(L34/(I34^3))*100</f>
        <v>0.0012253606651479</v>
      </c>
      <c r="U34" s="1" t="n">
        <v>1</v>
      </c>
      <c r="V34" s="63" t="n">
        <v>22.78</v>
      </c>
      <c r="W34" s="64" t="s">
        <v>196</v>
      </c>
      <c r="X34" s="64" t="s">
        <v>196</v>
      </c>
      <c r="Y34" s="64" t="s">
        <v>196</v>
      </c>
      <c r="Z34" s="1"/>
      <c r="AA34" s="1"/>
      <c r="AB34" s="1"/>
      <c r="AC34" s="1"/>
      <c r="AD34" s="1" t="s">
        <v>197</v>
      </c>
      <c r="AE34" s="70" t="n">
        <v>0</v>
      </c>
      <c r="AF34" s="70" t="n">
        <v>0</v>
      </c>
      <c r="AG34" s="70" t="n">
        <v>0</v>
      </c>
      <c r="AH34" s="71" t="n">
        <v>210</v>
      </c>
      <c r="AI34" s="70" t="n">
        <f aca="false">SUM(AE34:AH34)</f>
        <v>210</v>
      </c>
      <c r="AJ34" s="22" t="n">
        <f aca="false">(AE34/AI34)*100</f>
        <v>0</v>
      </c>
      <c r="AK34" s="22" t="n">
        <f aca="false">(AF34/AI34)*100</f>
        <v>0</v>
      </c>
      <c r="AL34" s="22" t="n">
        <f aca="false">(AG34/AI34)*100</f>
        <v>0</v>
      </c>
      <c r="AM34" s="22" t="n">
        <f aca="false">(AH34/AI34)*100</f>
        <v>100</v>
      </c>
      <c r="AN34" s="22" t="n">
        <f aca="false">SUM(AJ34:AM34)</f>
        <v>100</v>
      </c>
    </row>
    <row r="35" customFormat="false" ht="15.75" hidden="false" customHeight="false" outlineLevel="0" collapsed="false">
      <c r="A35" s="57" t="s">
        <v>129</v>
      </c>
      <c r="B35" s="58" t="s">
        <v>130</v>
      </c>
      <c r="C35" s="58" t="s">
        <v>131</v>
      </c>
      <c r="D35" s="59" t="n">
        <v>40933</v>
      </c>
      <c r="E35" s="60" t="s">
        <v>92</v>
      </c>
      <c r="F35" s="32" t="n">
        <v>22</v>
      </c>
      <c r="G35" s="59" t="n">
        <v>40933</v>
      </c>
      <c r="H35" s="32" t="n">
        <v>7360</v>
      </c>
      <c r="I35" s="61" t="n">
        <v>474</v>
      </c>
      <c r="J35" s="61" t="n">
        <v>482</v>
      </c>
      <c r="K35" s="32" t="n">
        <v>1420</v>
      </c>
      <c r="L35" s="32" t="n">
        <v>1320</v>
      </c>
      <c r="M35" s="32" t="n">
        <v>1</v>
      </c>
      <c r="N35" s="32" t="n">
        <v>2</v>
      </c>
      <c r="O35" s="32" t="n">
        <v>2.25</v>
      </c>
      <c r="P35" s="32" t="n">
        <v>47.31</v>
      </c>
      <c r="Q35" s="62" t="n">
        <f aca="false">(P35/(K35-P35))*100</f>
        <v>3.44651742199623</v>
      </c>
      <c r="R35" s="62" t="n">
        <f aca="false">(O35/(K35-O35))*100</f>
        <v>0.158702168929642</v>
      </c>
      <c r="S35" s="62" t="n">
        <f aca="false">(K35/(I35^3))*100</f>
        <v>0.0013333781047897</v>
      </c>
      <c r="T35" s="62" t="n">
        <f aca="false">(L35/(I35^3))*100</f>
        <v>0.00123947823825521</v>
      </c>
      <c r="U35" s="1" t="n">
        <v>0</v>
      </c>
      <c r="V35" s="63" t="n">
        <v>13.4</v>
      </c>
      <c r="W35" s="64" t="s">
        <v>198</v>
      </c>
      <c r="X35" s="64" t="s">
        <v>198</v>
      </c>
      <c r="Y35" s="64" t="s">
        <v>198</v>
      </c>
      <c r="Z35" s="1"/>
      <c r="AA35" s="1"/>
      <c r="AB35" s="1"/>
      <c r="AC35" s="1"/>
      <c r="AD35" s="1" t="s">
        <v>199</v>
      </c>
      <c r="AE35" s="70" t="n">
        <v>2</v>
      </c>
      <c r="AF35" s="70" t="n">
        <v>28</v>
      </c>
      <c r="AG35" s="70" t="n">
        <v>1</v>
      </c>
      <c r="AH35" s="71" t="n">
        <v>179</v>
      </c>
      <c r="AI35" s="70" t="n">
        <f aca="false">SUM(AE35:AH35)</f>
        <v>210</v>
      </c>
      <c r="AJ35" s="22" t="n">
        <f aca="false">(AE35/AI35)*100</f>
        <v>0.952380952380952</v>
      </c>
      <c r="AK35" s="22" t="n">
        <f aca="false">(AF35/AI35)*100</f>
        <v>13.3333333333333</v>
      </c>
      <c r="AL35" s="22" t="n">
        <f aca="false">(AG35/AI35)*100</f>
        <v>0.476190476190476</v>
      </c>
      <c r="AM35" s="22" t="n">
        <f aca="false">(AH35/AI35)*100</f>
        <v>85.2380952380952</v>
      </c>
      <c r="AN35" s="22" t="n">
        <f aca="false">SUM(AJ35:AM35)</f>
        <v>100</v>
      </c>
    </row>
    <row r="36" customFormat="false" ht="15.75" hidden="false" customHeight="false" outlineLevel="0" collapsed="false">
      <c r="A36" s="57" t="s">
        <v>129</v>
      </c>
      <c r="B36" s="58" t="s">
        <v>130</v>
      </c>
      <c r="C36" s="58" t="s">
        <v>131</v>
      </c>
      <c r="D36" s="59" t="n">
        <v>40933</v>
      </c>
      <c r="E36" s="60" t="s">
        <v>92</v>
      </c>
      <c r="F36" s="32" t="n">
        <v>22</v>
      </c>
      <c r="G36" s="59" t="n">
        <v>40933</v>
      </c>
      <c r="H36" s="32" t="n">
        <v>7360</v>
      </c>
      <c r="I36" s="61" t="n">
        <v>369</v>
      </c>
      <c r="J36" s="61" t="n">
        <v>380</v>
      </c>
      <c r="K36" s="32" t="n">
        <v>680</v>
      </c>
      <c r="L36" s="32" t="n">
        <v>600</v>
      </c>
      <c r="M36" s="32" t="n">
        <v>3</v>
      </c>
      <c r="N36" s="32" t="n">
        <v>1</v>
      </c>
      <c r="O36" s="32" t="n">
        <v>0.04</v>
      </c>
      <c r="P36" s="32" t="n">
        <v>30.31</v>
      </c>
      <c r="Q36" s="62" t="n">
        <f aca="false">(P36/(K36-P36))*100</f>
        <v>4.66530191322015</v>
      </c>
      <c r="R36" s="62" t="n">
        <f aca="false">(O36/(K36-O36))*100</f>
        <v>0.00588269898229308</v>
      </c>
      <c r="S36" s="62" t="n">
        <f aca="false">(K36/(I36^3))*100</f>
        <v>0.00135341134993448</v>
      </c>
      <c r="T36" s="62" t="n">
        <f aca="false">(L36/(I36^3))*100</f>
        <v>0.0011941864852363</v>
      </c>
      <c r="U36" s="1" t="n">
        <v>0</v>
      </c>
      <c r="V36" s="63" t="n">
        <v>5.9</v>
      </c>
      <c r="W36" s="64" t="s">
        <v>200</v>
      </c>
      <c r="X36" s="64" t="s">
        <v>200</v>
      </c>
      <c r="Y36" s="64" t="s">
        <v>200</v>
      </c>
      <c r="Z36" s="1"/>
      <c r="AA36" s="1"/>
      <c r="AB36" s="1"/>
      <c r="AC36" s="1"/>
      <c r="AD36" s="1" t="s">
        <v>201</v>
      </c>
      <c r="AE36" s="70" t="n">
        <v>0</v>
      </c>
      <c r="AF36" s="70" t="n">
        <v>0</v>
      </c>
      <c r="AG36" s="70" t="n">
        <v>0</v>
      </c>
      <c r="AH36" s="71" t="n">
        <v>210</v>
      </c>
      <c r="AI36" s="70" t="n">
        <f aca="false">SUM(AE36:AH36)</f>
        <v>210</v>
      </c>
      <c r="AJ36" s="22" t="n">
        <f aca="false">(AE36/AI36)*100</f>
        <v>0</v>
      </c>
      <c r="AK36" s="22" t="n">
        <f aca="false">(AF36/AI36)*100</f>
        <v>0</v>
      </c>
      <c r="AL36" s="22" t="n">
        <f aca="false">(AG36/AI36)*100</f>
        <v>0</v>
      </c>
      <c r="AM36" s="22" t="n">
        <f aca="false">(AH36/AI36)*100</f>
        <v>100</v>
      </c>
      <c r="AN36" s="22" t="n">
        <f aca="false">SUM(AJ36:AM36)</f>
        <v>100</v>
      </c>
    </row>
    <row r="37" customFormat="false" ht="15.75" hidden="false" customHeight="false" outlineLevel="0" collapsed="false">
      <c r="A37" s="57" t="s">
        <v>129</v>
      </c>
      <c r="B37" s="58" t="s">
        <v>130</v>
      </c>
      <c r="C37" s="58" t="s">
        <v>131</v>
      </c>
      <c r="D37" s="59" t="n">
        <v>40933</v>
      </c>
      <c r="E37" s="60" t="s">
        <v>92</v>
      </c>
      <c r="F37" s="32" t="n">
        <v>22</v>
      </c>
      <c r="G37" s="59" t="n">
        <v>40933</v>
      </c>
      <c r="H37" s="32" t="n">
        <v>7360</v>
      </c>
      <c r="I37" s="61" t="n">
        <v>312</v>
      </c>
      <c r="J37" s="61" t="n">
        <v>319</v>
      </c>
      <c r="K37" s="32" t="n">
        <v>460</v>
      </c>
      <c r="L37" s="32" t="n">
        <v>400</v>
      </c>
      <c r="M37" s="32" t="n">
        <v>3</v>
      </c>
      <c r="N37" s="32" t="n">
        <v>1</v>
      </c>
      <c r="O37" s="32" t="n">
        <v>0.08</v>
      </c>
      <c r="P37" s="32" t="n">
        <v>20.83</v>
      </c>
      <c r="Q37" s="62" t="n">
        <f aca="false">(P37/(K37-P37))*100</f>
        <v>4.74303800350661</v>
      </c>
      <c r="R37" s="62" t="n">
        <f aca="false">(O37/(K37-O37))*100</f>
        <v>0.0173943294485998</v>
      </c>
      <c r="S37" s="62" t="n">
        <f aca="false">(K37/(I37^3))*100</f>
        <v>0.00151458638884674</v>
      </c>
      <c r="T37" s="62" t="n">
        <f aca="false">(L37/(I37^3))*100</f>
        <v>0.00131703164247543</v>
      </c>
      <c r="U37" s="1" t="n">
        <v>0</v>
      </c>
      <c r="V37" s="63" t="n">
        <v>4.01</v>
      </c>
      <c r="W37" s="64" t="s">
        <v>202</v>
      </c>
      <c r="X37" s="64" t="s">
        <v>202</v>
      </c>
      <c r="Y37" s="64" t="s">
        <v>202</v>
      </c>
      <c r="Z37" s="1"/>
      <c r="AA37" s="1"/>
      <c r="AB37" s="1"/>
      <c r="AC37" s="1"/>
      <c r="AD37" s="1" t="s">
        <v>203</v>
      </c>
      <c r="AE37" s="70" t="n">
        <v>0</v>
      </c>
      <c r="AF37" s="70" t="n">
        <v>0</v>
      </c>
      <c r="AG37" s="70" t="n">
        <v>0</v>
      </c>
      <c r="AH37" s="71" t="n">
        <v>210</v>
      </c>
      <c r="AI37" s="70" t="n">
        <f aca="false">SUM(AE37:AH37)</f>
        <v>210</v>
      </c>
      <c r="AJ37" s="22" t="n">
        <f aca="false">(AE37/AI37)*100</f>
        <v>0</v>
      </c>
      <c r="AK37" s="22" t="n">
        <f aca="false">(AF37/AI37)*100</f>
        <v>0</v>
      </c>
      <c r="AL37" s="22" t="n">
        <f aca="false">(AG37/AI37)*100</f>
        <v>0</v>
      </c>
      <c r="AM37" s="22" t="n">
        <f aca="false">(AH37/AI37)*100</f>
        <v>100</v>
      </c>
      <c r="AN37" s="22" t="n">
        <f aca="false">SUM(AJ37:AM37)</f>
        <v>100</v>
      </c>
    </row>
    <row r="38" customFormat="false" ht="15.75" hidden="false" customHeight="false" outlineLevel="0" collapsed="false">
      <c r="A38" s="57" t="s">
        <v>129</v>
      </c>
      <c r="B38" s="58" t="s">
        <v>130</v>
      </c>
      <c r="C38" s="58" t="s">
        <v>131</v>
      </c>
      <c r="D38" s="59" t="n">
        <v>40939</v>
      </c>
      <c r="E38" s="60" t="s">
        <v>92</v>
      </c>
      <c r="F38" s="32" t="n">
        <v>23</v>
      </c>
      <c r="G38" s="59" t="n">
        <v>40939</v>
      </c>
      <c r="H38" s="32" t="n">
        <v>26300</v>
      </c>
      <c r="I38" s="61" t="n">
        <v>479</v>
      </c>
      <c r="J38" s="61" t="n">
        <v>500</v>
      </c>
      <c r="K38" s="32" t="n">
        <v>1580</v>
      </c>
      <c r="L38" s="32" t="n">
        <v>1440</v>
      </c>
      <c r="M38" s="66" t="n">
        <v>3</v>
      </c>
      <c r="N38" s="32" t="n">
        <v>4</v>
      </c>
      <c r="O38" s="32" t="n">
        <v>1.28</v>
      </c>
      <c r="P38" s="32" t="n">
        <v>69.26</v>
      </c>
      <c r="Q38" s="62" t="n">
        <f aca="false">(P38/(K38-P38))*100</f>
        <v>4.58450825423303</v>
      </c>
      <c r="R38" s="62" t="n">
        <f aca="false">(O38/(K38-O38))*100</f>
        <v>0.0810783419479072</v>
      </c>
      <c r="S38" s="62" t="n">
        <f aca="false">(K38/(I38^3))*100</f>
        <v>0.00143764132048302</v>
      </c>
      <c r="T38" s="62" t="n">
        <f aca="false">(L38/(I38^3))*100</f>
        <v>0.00131025538069338</v>
      </c>
      <c r="U38" s="1" t="n">
        <v>0</v>
      </c>
      <c r="V38" s="63" t="n">
        <v>13.39</v>
      </c>
      <c r="W38" s="64" t="s">
        <v>204</v>
      </c>
      <c r="X38" s="64" t="s">
        <v>204</v>
      </c>
      <c r="Y38" s="64" t="s">
        <v>204</v>
      </c>
      <c r="Z38" s="1"/>
      <c r="AA38" s="1"/>
      <c r="AB38" s="1"/>
      <c r="AC38" s="1"/>
      <c r="AD38" s="1" t="s">
        <v>205</v>
      </c>
      <c r="AE38" s="70" t="n">
        <v>0</v>
      </c>
      <c r="AF38" s="70" t="n">
        <v>0</v>
      </c>
      <c r="AG38" s="70" t="n">
        <v>0</v>
      </c>
      <c r="AH38" s="71" t="n">
        <v>210</v>
      </c>
      <c r="AI38" s="70" t="n">
        <f aca="false">SUM(AE38:AH38)</f>
        <v>210</v>
      </c>
      <c r="AJ38" s="22" t="n">
        <f aca="false">(AE38/AI38)*100</f>
        <v>0</v>
      </c>
      <c r="AK38" s="22" t="n">
        <f aca="false">(AF38/AI38)*100</f>
        <v>0</v>
      </c>
      <c r="AL38" s="22" t="n">
        <f aca="false">(AG38/AI38)*100</f>
        <v>0</v>
      </c>
      <c r="AM38" s="22" t="n">
        <f aca="false">(AH38/AI38)*100</f>
        <v>100</v>
      </c>
      <c r="AN38" s="22" t="n">
        <f aca="false">SUM(AJ38:AM38)</f>
        <v>100</v>
      </c>
    </row>
    <row r="39" customFormat="false" ht="15.75" hidden="false" customHeight="false" outlineLevel="0" collapsed="false">
      <c r="A39" s="57" t="s">
        <v>129</v>
      </c>
      <c r="B39" s="58" t="s">
        <v>130</v>
      </c>
      <c r="C39" s="58" t="s">
        <v>131</v>
      </c>
      <c r="D39" s="59" t="n">
        <v>40939</v>
      </c>
      <c r="E39" s="60" t="s">
        <v>92</v>
      </c>
      <c r="F39" s="32" t="n">
        <v>23</v>
      </c>
      <c r="G39" s="59" t="n">
        <v>40939</v>
      </c>
      <c r="H39" s="32" t="n">
        <v>26300</v>
      </c>
      <c r="I39" s="61" t="n">
        <v>490</v>
      </c>
      <c r="J39" s="61" t="n">
        <v>517</v>
      </c>
      <c r="K39" s="32" t="n">
        <v>1560</v>
      </c>
      <c r="L39" s="32" t="n">
        <v>1440</v>
      </c>
      <c r="M39" s="66" t="n">
        <v>3</v>
      </c>
      <c r="N39" s="32" t="n">
        <v>4</v>
      </c>
      <c r="O39" s="32" t="n">
        <v>1.07</v>
      </c>
      <c r="P39" s="32" t="n">
        <v>60.23</v>
      </c>
      <c r="Q39" s="62" t="n">
        <f aca="false">(P39/(K39-P39))*100</f>
        <v>4.0159491121972</v>
      </c>
      <c r="R39" s="62" t="n">
        <f aca="false">(O39/(K39-O39))*100</f>
        <v>0.0686368214095566</v>
      </c>
      <c r="S39" s="62" t="n">
        <f aca="false">(K39/(I39^3))*100</f>
        <v>0.001325978121361</v>
      </c>
      <c r="T39" s="62" t="n">
        <f aca="false">(L39/(I39^3))*100</f>
        <v>0.00122397980433323</v>
      </c>
      <c r="U39" s="1" t="n">
        <v>0</v>
      </c>
      <c r="V39" s="63" t="n">
        <v>15.65</v>
      </c>
      <c r="W39" s="64" t="s">
        <v>206</v>
      </c>
      <c r="X39" s="64" t="s">
        <v>206</v>
      </c>
      <c r="Y39" s="64" t="s">
        <v>206</v>
      </c>
      <c r="Z39" s="1"/>
      <c r="AA39" s="1"/>
      <c r="AB39" s="1"/>
      <c r="AC39" s="1"/>
      <c r="AD39" s="1" t="s">
        <v>207</v>
      </c>
      <c r="AE39" s="70" t="n">
        <v>0</v>
      </c>
      <c r="AF39" s="70" t="n">
        <v>0</v>
      </c>
      <c r="AG39" s="70" t="n">
        <v>0</v>
      </c>
      <c r="AH39" s="71" t="n">
        <v>210</v>
      </c>
      <c r="AI39" s="70" t="n">
        <f aca="false">SUM(AE39:AH39)</f>
        <v>210</v>
      </c>
      <c r="AJ39" s="22" t="n">
        <f aca="false">(AE39/AI39)*100</f>
        <v>0</v>
      </c>
      <c r="AK39" s="22" t="n">
        <f aca="false">(AF39/AI39)*100</f>
        <v>0</v>
      </c>
      <c r="AL39" s="22" t="n">
        <f aca="false">(AG39/AI39)*100</f>
        <v>0</v>
      </c>
      <c r="AM39" s="22" t="n">
        <f aca="false">(AH39/AI39)*100</f>
        <v>100</v>
      </c>
      <c r="AN39" s="22" t="n">
        <f aca="false">SUM(AJ39:AM39)</f>
        <v>100</v>
      </c>
    </row>
    <row r="40" customFormat="false" ht="15.75" hidden="false" customHeight="false" outlineLevel="0" collapsed="false">
      <c r="A40" s="57" t="s">
        <v>129</v>
      </c>
      <c r="B40" s="58" t="s">
        <v>130</v>
      </c>
      <c r="C40" s="58" t="s">
        <v>131</v>
      </c>
      <c r="D40" s="59" t="n">
        <v>40939</v>
      </c>
      <c r="E40" s="60" t="s">
        <v>92</v>
      </c>
      <c r="F40" s="32" t="n">
        <v>23</v>
      </c>
      <c r="G40" s="59" t="n">
        <v>40939</v>
      </c>
      <c r="H40" s="32" t="n">
        <v>26300</v>
      </c>
      <c r="I40" s="61" t="n">
        <v>525</v>
      </c>
      <c r="J40" s="61" t="n">
        <v>540</v>
      </c>
      <c r="K40" s="32" t="n">
        <v>2000</v>
      </c>
      <c r="L40" s="32" t="n">
        <v>1860</v>
      </c>
      <c r="M40" s="32" t="n">
        <v>2</v>
      </c>
      <c r="N40" s="32" t="n">
        <v>4</v>
      </c>
      <c r="O40" s="32" t="n">
        <v>14.14</v>
      </c>
      <c r="P40" s="32" t="n">
        <v>46.43</v>
      </c>
      <c r="Q40" s="62" t="n">
        <f aca="false">(P40/(K40-P40))*100</f>
        <v>2.37667449848227</v>
      </c>
      <c r="R40" s="62" t="n">
        <f aca="false">(O40/(K40-O40))*100</f>
        <v>0.712034080952333</v>
      </c>
      <c r="S40" s="62" t="n">
        <f aca="false">(K40/(I40^3))*100</f>
        <v>0.00138214015765036</v>
      </c>
      <c r="T40" s="62" t="n">
        <f aca="false">(L40/(I40^3))*100</f>
        <v>0.00128539034661484</v>
      </c>
      <c r="U40" s="1" t="n">
        <v>0</v>
      </c>
      <c r="V40" s="63" t="n">
        <v>18.74</v>
      </c>
      <c r="W40" s="64" t="s">
        <v>208</v>
      </c>
      <c r="X40" s="64" t="s">
        <v>208</v>
      </c>
      <c r="Y40" s="64" t="s">
        <v>208</v>
      </c>
      <c r="Z40" s="1"/>
      <c r="AA40" s="1"/>
      <c r="AB40" s="1"/>
      <c r="AC40" s="1"/>
      <c r="AD40" s="1" t="s">
        <v>209</v>
      </c>
      <c r="AE40" s="70" t="n">
        <v>38</v>
      </c>
      <c r="AF40" s="70" t="n">
        <v>51</v>
      </c>
      <c r="AG40" s="70" t="n">
        <v>102</v>
      </c>
      <c r="AH40" s="71" t="n">
        <v>19</v>
      </c>
      <c r="AI40" s="70" t="n">
        <f aca="false">SUM(AE40:AH40)</f>
        <v>210</v>
      </c>
      <c r="AJ40" s="22" t="n">
        <f aca="false">(AE40/AI40)*100</f>
        <v>18.0952380952381</v>
      </c>
      <c r="AK40" s="22" t="n">
        <f aca="false">(AF40/AI40)*100</f>
        <v>24.2857142857143</v>
      </c>
      <c r="AL40" s="22" t="n">
        <f aca="false">(AG40/AI40)*100</f>
        <v>48.5714285714286</v>
      </c>
      <c r="AM40" s="22" t="n">
        <f aca="false">(AH40/AI40)*100</f>
        <v>9.04761904761905</v>
      </c>
      <c r="AN40" s="22" t="n">
        <f aca="false">SUM(AJ40:AM40)</f>
        <v>100</v>
      </c>
    </row>
    <row r="41" customFormat="false" ht="15.75" hidden="false" customHeight="false" outlineLevel="0" collapsed="false">
      <c r="A41" s="57" t="s">
        <v>129</v>
      </c>
      <c r="B41" s="58" t="s">
        <v>130</v>
      </c>
      <c r="C41" s="58" t="s">
        <v>131</v>
      </c>
      <c r="D41" s="59" t="n">
        <v>40939</v>
      </c>
      <c r="E41" s="60" t="s">
        <v>92</v>
      </c>
      <c r="F41" s="32" t="n">
        <v>23</v>
      </c>
      <c r="G41" s="59" t="n">
        <v>40939</v>
      </c>
      <c r="H41" s="32" t="n">
        <v>26300</v>
      </c>
      <c r="I41" s="61" t="n">
        <v>475</v>
      </c>
      <c r="J41" s="61" t="n">
        <v>486</v>
      </c>
      <c r="K41" s="32" t="n">
        <v>1480</v>
      </c>
      <c r="L41" s="32" t="n">
        <v>1340</v>
      </c>
      <c r="M41" s="32" t="n">
        <v>1</v>
      </c>
      <c r="N41" s="32" t="n">
        <v>4</v>
      </c>
      <c r="O41" s="32" t="n">
        <v>1.97</v>
      </c>
      <c r="P41" s="32" t="n">
        <v>36.69</v>
      </c>
      <c r="Q41" s="62" t="n">
        <f aca="false">(P41/(K41-P41))*100</f>
        <v>2.5420734284388</v>
      </c>
      <c r="R41" s="62" t="n">
        <f aca="false">(O41/(K41-O41))*100</f>
        <v>0.133285521944751</v>
      </c>
      <c r="S41" s="62" t="n">
        <f aca="false">(K41/(I41^3))*100</f>
        <v>0.00138095932351655</v>
      </c>
      <c r="T41" s="62" t="n">
        <f aca="false">(L41/(I41^3))*100</f>
        <v>0.00125032803615687</v>
      </c>
      <c r="U41" s="1" t="n">
        <v>0</v>
      </c>
      <c r="V41" s="63" t="n">
        <v>11.3</v>
      </c>
      <c r="W41" s="64" t="s">
        <v>210</v>
      </c>
      <c r="X41" s="64" t="s">
        <v>210</v>
      </c>
      <c r="Y41" s="64" t="s">
        <v>210</v>
      </c>
      <c r="Z41" s="1"/>
      <c r="AA41" s="1"/>
      <c r="AB41" s="1"/>
      <c r="AC41" s="1"/>
      <c r="AD41" s="1" t="s">
        <v>211</v>
      </c>
      <c r="AE41" s="70" t="n">
        <v>0</v>
      </c>
      <c r="AF41" s="70" t="n">
        <v>3</v>
      </c>
      <c r="AG41" s="70" t="n">
        <v>0</v>
      </c>
      <c r="AH41" s="71" t="n">
        <v>207</v>
      </c>
      <c r="AI41" s="70" t="n">
        <f aca="false">SUM(AE41:AH41)</f>
        <v>210</v>
      </c>
      <c r="AJ41" s="22" t="n">
        <f aca="false">(AE41/AI41)*100</f>
        <v>0</v>
      </c>
      <c r="AK41" s="22" t="n">
        <f aca="false">(AF41/AI41)*100</f>
        <v>1.42857142857143</v>
      </c>
      <c r="AL41" s="22" t="n">
        <f aca="false">(AG41/AI41)*100</f>
        <v>0</v>
      </c>
      <c r="AM41" s="22" t="n">
        <f aca="false">(AH41/AI41)*100</f>
        <v>98.5714285714286</v>
      </c>
      <c r="AN41" s="22" t="n">
        <f aca="false">SUM(AJ41:AM41)</f>
        <v>100</v>
      </c>
    </row>
    <row r="42" customFormat="false" ht="15.75" hidden="false" customHeight="false" outlineLevel="0" collapsed="false">
      <c r="A42" s="57" t="s">
        <v>129</v>
      </c>
      <c r="B42" s="58" t="s">
        <v>130</v>
      </c>
      <c r="C42" s="58" t="s">
        <v>131</v>
      </c>
      <c r="D42" s="59" t="n">
        <v>40939</v>
      </c>
      <c r="E42" s="60" t="s">
        <v>92</v>
      </c>
      <c r="F42" s="32" t="n">
        <v>23</v>
      </c>
      <c r="G42" s="59" t="n">
        <v>40939</v>
      </c>
      <c r="H42" s="32" t="n">
        <v>26300</v>
      </c>
      <c r="I42" s="61" t="n">
        <v>494</v>
      </c>
      <c r="J42" s="61" t="n">
        <v>506</v>
      </c>
      <c r="K42" s="32" t="n">
        <v>1720</v>
      </c>
      <c r="L42" s="32" t="n">
        <v>1580</v>
      </c>
      <c r="M42" s="32" t="n">
        <v>2</v>
      </c>
      <c r="N42" s="32" t="n">
        <v>4</v>
      </c>
      <c r="O42" s="32" t="n">
        <v>12.68</v>
      </c>
      <c r="P42" s="32" t="n">
        <v>48.38</v>
      </c>
      <c r="Q42" s="62" t="n">
        <f aca="false">(P42/(K42-P42))*100</f>
        <v>2.89419844222969</v>
      </c>
      <c r="R42" s="62" t="n">
        <f aca="false">(O42/(K42-O42))*100</f>
        <v>0.742684441112387</v>
      </c>
      <c r="S42" s="62" t="n">
        <f aca="false">(K42/(I42^3))*100</f>
        <v>0.00142674907657814</v>
      </c>
      <c r="T42" s="62" t="n">
        <f aca="false">(L42/(I42^3))*100</f>
        <v>0.00131061833778689</v>
      </c>
      <c r="U42" s="1" t="n">
        <v>0</v>
      </c>
      <c r="V42" s="63" t="n">
        <v>15.99</v>
      </c>
      <c r="W42" s="64" t="s">
        <v>212</v>
      </c>
      <c r="X42" s="64" t="s">
        <v>212</v>
      </c>
      <c r="Y42" s="64" t="s">
        <v>212</v>
      </c>
      <c r="Z42" s="1"/>
      <c r="AA42" s="1"/>
      <c r="AB42" s="1"/>
      <c r="AC42" s="1"/>
      <c r="AD42" s="1" t="s">
        <v>213</v>
      </c>
      <c r="AE42" s="70" t="n">
        <v>26</v>
      </c>
      <c r="AF42" s="70" t="n">
        <v>53</v>
      </c>
      <c r="AG42" s="70" t="n">
        <v>101</v>
      </c>
      <c r="AH42" s="71" t="n">
        <v>30</v>
      </c>
      <c r="AI42" s="70" t="n">
        <f aca="false">SUM(AE42:AH42)</f>
        <v>210</v>
      </c>
      <c r="AJ42" s="22" t="n">
        <f aca="false">(AE42/AI42)*100</f>
        <v>12.3809523809524</v>
      </c>
      <c r="AK42" s="22" t="n">
        <f aca="false">(AF42/AI42)*100</f>
        <v>25.2380952380952</v>
      </c>
      <c r="AL42" s="22" t="n">
        <f aca="false">(AG42/AI42)*100</f>
        <v>48.0952380952381</v>
      </c>
      <c r="AM42" s="22" t="n">
        <f aca="false">(AH42/AI42)*100</f>
        <v>14.2857142857143</v>
      </c>
      <c r="AN42" s="22" t="n">
        <f aca="false">SUM(AJ42:AM42)</f>
        <v>100</v>
      </c>
    </row>
    <row r="43" customFormat="false" ht="15.75" hidden="false" customHeight="false" outlineLevel="0" collapsed="false">
      <c r="A43" s="57" t="s">
        <v>129</v>
      </c>
      <c r="B43" s="58" t="s">
        <v>130</v>
      </c>
      <c r="C43" s="58" t="s">
        <v>131</v>
      </c>
      <c r="D43" s="59" t="n">
        <v>40939</v>
      </c>
      <c r="E43" s="60" t="s">
        <v>92</v>
      </c>
      <c r="F43" s="32" t="n">
        <v>23</v>
      </c>
      <c r="G43" s="59" t="n">
        <v>40939</v>
      </c>
      <c r="H43" s="32" t="n">
        <v>26300</v>
      </c>
      <c r="I43" s="61" t="n">
        <v>546</v>
      </c>
      <c r="J43" s="61" t="n">
        <v>565</v>
      </c>
      <c r="K43" s="32" t="n">
        <v>2300</v>
      </c>
      <c r="L43" s="32" t="n">
        <v>2120</v>
      </c>
      <c r="M43" s="32" t="n">
        <v>2</v>
      </c>
      <c r="N43" s="32" t="n">
        <v>4</v>
      </c>
      <c r="O43" s="32" t="n">
        <v>15.07</v>
      </c>
      <c r="P43" s="32" t="n">
        <v>107.95</v>
      </c>
      <c r="Q43" s="62" t="n">
        <f aca="false">(P43/(K43-P43))*100</f>
        <v>4.92461394584977</v>
      </c>
      <c r="R43" s="62" t="n">
        <f aca="false">(O43/(K43-O43))*100</f>
        <v>0.659538804252209</v>
      </c>
      <c r="S43" s="62" t="n">
        <f aca="false">(K43/(I43^3))*100</f>
        <v>0.00141302520242262</v>
      </c>
      <c r="T43" s="62" t="n">
        <f aca="false">(L43/(I43^3))*100</f>
        <v>0.00130244062136346</v>
      </c>
      <c r="U43" s="1" t="n">
        <v>0</v>
      </c>
      <c r="V43" s="63" t="n">
        <v>26.94</v>
      </c>
      <c r="W43" s="64" t="s">
        <v>214</v>
      </c>
      <c r="X43" s="64" t="s">
        <v>214</v>
      </c>
      <c r="Y43" s="64" t="s">
        <v>214</v>
      </c>
      <c r="Z43" s="1"/>
      <c r="AA43" s="1"/>
      <c r="AB43" s="1"/>
      <c r="AC43" s="1"/>
      <c r="AD43" s="1" t="s">
        <v>215</v>
      </c>
      <c r="AE43" s="70" t="n">
        <v>33</v>
      </c>
      <c r="AF43" s="70" t="n">
        <v>57</v>
      </c>
      <c r="AG43" s="70" t="n">
        <v>104</v>
      </c>
      <c r="AH43" s="71" t="n">
        <v>16</v>
      </c>
      <c r="AI43" s="70" t="n">
        <f aca="false">SUM(AE43:AH43)</f>
        <v>210</v>
      </c>
      <c r="AJ43" s="22" t="n">
        <f aca="false">(AE43/AI43)*100</f>
        <v>15.7142857142857</v>
      </c>
      <c r="AK43" s="22" t="n">
        <f aca="false">(AF43/AI43)*100</f>
        <v>27.1428571428571</v>
      </c>
      <c r="AL43" s="22" t="n">
        <f aca="false">(AG43/AI43)*100</f>
        <v>49.5238095238095</v>
      </c>
      <c r="AM43" s="22" t="n">
        <f aca="false">(AH43/AI43)*100</f>
        <v>7.61904761904762</v>
      </c>
      <c r="AN43" s="22" t="n">
        <f aca="false">SUM(AJ43:AM43)</f>
        <v>100</v>
      </c>
    </row>
    <row r="44" customFormat="false" ht="15.75" hidden="false" customHeight="false" outlineLevel="0" collapsed="false">
      <c r="A44" s="57" t="s">
        <v>129</v>
      </c>
      <c r="B44" s="58" t="s">
        <v>130</v>
      </c>
      <c r="C44" s="58" t="s">
        <v>131</v>
      </c>
      <c r="D44" s="59" t="n">
        <v>40939</v>
      </c>
      <c r="E44" s="60" t="s">
        <v>92</v>
      </c>
      <c r="F44" s="32" t="n">
        <v>23</v>
      </c>
      <c r="G44" s="59" t="n">
        <v>40939</v>
      </c>
      <c r="H44" s="32" t="n">
        <v>26300</v>
      </c>
      <c r="I44" s="61" t="n">
        <v>523</v>
      </c>
      <c r="J44" s="61" t="n">
        <v>537</v>
      </c>
      <c r="K44" s="32" t="n">
        <v>1960</v>
      </c>
      <c r="L44" s="32" t="n">
        <v>1820</v>
      </c>
      <c r="M44" s="32" t="n">
        <v>2</v>
      </c>
      <c r="N44" s="32" t="n">
        <v>4</v>
      </c>
      <c r="O44" s="32" t="n">
        <v>7.83</v>
      </c>
      <c r="P44" s="32" t="n">
        <v>70.68</v>
      </c>
      <c r="Q44" s="62" t="n">
        <f aca="false">(P44/(K44-P44))*100</f>
        <v>3.74102851819702</v>
      </c>
      <c r="R44" s="62" t="n">
        <f aca="false">(O44/(K44-O44))*100</f>
        <v>0.401092118002018</v>
      </c>
      <c r="S44" s="62" t="n">
        <f aca="false">(K44/(I44^3))*100</f>
        <v>0.00137009602003394</v>
      </c>
      <c r="T44" s="62" t="n">
        <f aca="false">(L44/(I44^3))*100</f>
        <v>0.00127223201860294</v>
      </c>
      <c r="U44" s="1" t="n">
        <v>0</v>
      </c>
      <c r="V44" s="63" t="n">
        <v>24.52</v>
      </c>
      <c r="W44" s="64" t="s">
        <v>216</v>
      </c>
      <c r="X44" s="64" t="s">
        <v>216</v>
      </c>
      <c r="Y44" s="64" t="s">
        <v>216</v>
      </c>
      <c r="Z44" s="1"/>
      <c r="AA44" s="1"/>
      <c r="AB44" s="1"/>
      <c r="AC44" s="1"/>
      <c r="AD44" s="1" t="s">
        <v>217</v>
      </c>
      <c r="AE44" s="70" t="n">
        <v>22</v>
      </c>
      <c r="AF44" s="70" t="n">
        <v>43</v>
      </c>
      <c r="AG44" s="70" t="n">
        <v>136</v>
      </c>
      <c r="AH44" s="71" t="n">
        <v>9</v>
      </c>
      <c r="AI44" s="70" t="n">
        <f aca="false">SUM(AE44:AH44)</f>
        <v>210</v>
      </c>
      <c r="AJ44" s="22" t="n">
        <f aca="false">(AE44/AI44)*100</f>
        <v>10.4761904761905</v>
      </c>
      <c r="AK44" s="22" t="n">
        <f aca="false">(AF44/AI44)*100</f>
        <v>20.4761904761905</v>
      </c>
      <c r="AL44" s="22" t="n">
        <f aca="false">(AG44/AI44)*100</f>
        <v>64.7619047619048</v>
      </c>
      <c r="AM44" s="22" t="n">
        <f aca="false">(AH44/AI44)*100</f>
        <v>4.28571428571429</v>
      </c>
      <c r="AN44" s="22" t="n">
        <f aca="false">SUM(AJ44:AM44)</f>
        <v>100</v>
      </c>
    </row>
    <row r="45" customFormat="false" ht="15.75" hidden="false" customHeight="false" outlineLevel="0" collapsed="false">
      <c r="A45" s="57" t="s">
        <v>129</v>
      </c>
      <c r="B45" s="58" t="s">
        <v>130</v>
      </c>
      <c r="C45" s="58" t="s">
        <v>131</v>
      </c>
      <c r="D45" s="59" t="n">
        <v>40939</v>
      </c>
      <c r="E45" s="60" t="s">
        <v>92</v>
      </c>
      <c r="F45" s="32" t="n">
        <v>23</v>
      </c>
      <c r="G45" s="59" t="n">
        <v>40939</v>
      </c>
      <c r="H45" s="32" t="n">
        <v>26300</v>
      </c>
      <c r="I45" s="61" t="n">
        <v>505</v>
      </c>
      <c r="J45" s="61" t="n">
        <v>523</v>
      </c>
      <c r="K45" s="32" t="n">
        <v>1820</v>
      </c>
      <c r="L45" s="32" t="n">
        <v>1660</v>
      </c>
      <c r="M45" s="32" t="n">
        <v>1</v>
      </c>
      <c r="N45" s="32" t="n">
        <v>4</v>
      </c>
      <c r="O45" s="32" t="n">
        <v>2.16</v>
      </c>
      <c r="P45" s="32" t="n">
        <v>58.66</v>
      </c>
      <c r="Q45" s="62" t="n">
        <f aca="false">(P45/(K45-P45))*100</f>
        <v>3.33041888562117</v>
      </c>
      <c r="R45" s="62" t="n">
        <f aca="false">(O45/(K45-O45))*100</f>
        <v>0.118822338599657</v>
      </c>
      <c r="S45" s="62" t="n">
        <f aca="false">(K45/(I45^3))*100</f>
        <v>0.00141317925538265</v>
      </c>
      <c r="T45" s="62" t="n">
        <f aca="false">(L45/(I45^3))*100</f>
        <v>0.00128894371644791</v>
      </c>
      <c r="U45" s="1" t="n">
        <v>0</v>
      </c>
      <c r="V45" s="63" t="n">
        <v>23.3</v>
      </c>
      <c r="W45" s="64" t="s">
        <v>218</v>
      </c>
      <c r="X45" s="64" t="s">
        <v>218</v>
      </c>
      <c r="Y45" s="64" t="s">
        <v>218</v>
      </c>
      <c r="Z45" s="1"/>
      <c r="AA45" s="1"/>
      <c r="AB45" s="1"/>
      <c r="AC45" s="1"/>
      <c r="AD45" s="1" t="s">
        <v>219</v>
      </c>
      <c r="AE45" s="70" t="n">
        <v>0</v>
      </c>
      <c r="AF45" s="70" t="n">
        <v>18</v>
      </c>
      <c r="AG45" s="70" t="n">
        <v>0</v>
      </c>
      <c r="AH45" s="71" t="n">
        <v>192</v>
      </c>
      <c r="AI45" s="70" t="n">
        <f aca="false">SUM(AE45:AH45)</f>
        <v>210</v>
      </c>
      <c r="AJ45" s="22" t="n">
        <f aca="false">(AE45/AI45)*100</f>
        <v>0</v>
      </c>
      <c r="AK45" s="22" t="n">
        <f aca="false">(AF45/AI45)*100</f>
        <v>8.57142857142857</v>
      </c>
      <c r="AL45" s="22" t="n">
        <f aca="false">(AG45/AI45)*100</f>
        <v>0</v>
      </c>
      <c r="AM45" s="22" t="n">
        <f aca="false">(AH45/AI45)*100</f>
        <v>91.4285714285714</v>
      </c>
      <c r="AN45" s="22" t="n">
        <f aca="false">SUM(AJ45:AM45)</f>
        <v>100</v>
      </c>
    </row>
    <row r="46" customFormat="false" ht="15.75" hidden="false" customHeight="false" outlineLevel="0" collapsed="false">
      <c r="A46" s="57" t="s">
        <v>129</v>
      </c>
      <c r="B46" s="58" t="s">
        <v>130</v>
      </c>
      <c r="C46" s="58" t="s">
        <v>131</v>
      </c>
      <c r="D46" s="59" t="n">
        <v>40939</v>
      </c>
      <c r="E46" s="60" t="s">
        <v>92</v>
      </c>
      <c r="F46" s="32" t="n">
        <v>23</v>
      </c>
      <c r="G46" s="59" t="n">
        <v>40939</v>
      </c>
      <c r="H46" s="32" t="n">
        <v>26300</v>
      </c>
      <c r="I46" s="61" t="n">
        <v>525</v>
      </c>
      <c r="J46" s="61" t="n">
        <v>545</v>
      </c>
      <c r="K46" s="32" t="n">
        <v>2040</v>
      </c>
      <c r="L46" s="32" t="n">
        <v>1840</v>
      </c>
      <c r="M46" s="32" t="n">
        <v>2</v>
      </c>
      <c r="N46" s="32" t="n">
        <v>4</v>
      </c>
      <c r="O46" s="32" t="n">
        <v>13.04</v>
      </c>
      <c r="P46" s="32" t="n">
        <v>71.72</v>
      </c>
      <c r="Q46" s="62" t="n">
        <f aca="false">(P46/(K46-P46))*100</f>
        <v>3.64379051760928</v>
      </c>
      <c r="R46" s="62" t="n">
        <f aca="false">(O46/(K46-O46))*100</f>
        <v>0.643327939377195</v>
      </c>
      <c r="S46" s="62" t="n">
        <f aca="false">(K46/(I46^3))*100</f>
        <v>0.00140978296080337</v>
      </c>
      <c r="T46" s="62" t="n">
        <f aca="false">(L46/(I46^3))*100</f>
        <v>0.00127156894503833</v>
      </c>
      <c r="U46" s="1" t="n">
        <v>0</v>
      </c>
      <c r="V46" s="63" t="n">
        <v>24.64</v>
      </c>
      <c r="W46" s="64" t="s">
        <v>220</v>
      </c>
      <c r="X46" s="64" t="s">
        <v>220</v>
      </c>
      <c r="Y46" s="64" t="s">
        <v>220</v>
      </c>
      <c r="Z46" s="1"/>
      <c r="AA46" s="1"/>
      <c r="AB46" s="1"/>
      <c r="AC46" s="1"/>
      <c r="AD46" s="1" t="s">
        <v>221</v>
      </c>
      <c r="AE46" s="70" t="n">
        <v>32</v>
      </c>
      <c r="AF46" s="70" t="n">
        <v>57</v>
      </c>
      <c r="AG46" s="70" t="n">
        <v>85</v>
      </c>
      <c r="AH46" s="71" t="n">
        <v>36</v>
      </c>
      <c r="AI46" s="70" t="n">
        <f aca="false">SUM(AE46:AH46)</f>
        <v>210</v>
      </c>
      <c r="AJ46" s="22" t="n">
        <f aca="false">(AE46/AI46)*100</f>
        <v>15.2380952380952</v>
      </c>
      <c r="AK46" s="22" t="n">
        <f aca="false">(AF46/AI46)*100</f>
        <v>27.1428571428571</v>
      </c>
      <c r="AL46" s="22" t="n">
        <f aca="false">(AG46/AI46)*100</f>
        <v>40.4761904761905</v>
      </c>
      <c r="AM46" s="22" t="n">
        <f aca="false">(AH46/AI46)*100</f>
        <v>17.1428571428571</v>
      </c>
      <c r="AN46" s="22" t="n">
        <f aca="false">SUM(AJ46:AM46)</f>
        <v>100</v>
      </c>
    </row>
    <row r="47" customFormat="false" ht="15.75" hidden="false" customHeight="false" outlineLevel="0" collapsed="false">
      <c r="A47" s="57" t="s">
        <v>129</v>
      </c>
      <c r="B47" s="58" t="s">
        <v>130</v>
      </c>
      <c r="C47" s="58" t="s">
        <v>131</v>
      </c>
      <c r="D47" s="59" t="n">
        <v>40939</v>
      </c>
      <c r="E47" s="60" t="s">
        <v>92</v>
      </c>
      <c r="F47" s="32" t="n">
        <v>23</v>
      </c>
      <c r="G47" s="59" t="n">
        <v>40939</v>
      </c>
      <c r="H47" s="32" t="n">
        <v>26300</v>
      </c>
      <c r="I47" s="61" t="n">
        <v>510</v>
      </c>
      <c r="J47" s="61" t="n">
        <v>524</v>
      </c>
      <c r="K47" s="32" t="n">
        <v>1940</v>
      </c>
      <c r="L47" s="32" t="n">
        <v>1780</v>
      </c>
      <c r="M47" s="32" t="n">
        <v>2</v>
      </c>
      <c r="N47" s="32" t="n">
        <v>4</v>
      </c>
      <c r="O47" s="32" t="n">
        <v>11.29</v>
      </c>
      <c r="P47" s="32" t="n">
        <v>77.04</v>
      </c>
      <c r="Q47" s="62" t="n">
        <f aca="false">(P47/(K47-P47))*100</f>
        <v>4.13535448962941</v>
      </c>
      <c r="R47" s="62" t="n">
        <f aca="false">(O47/(K47-O47))*100</f>
        <v>0.585365347823156</v>
      </c>
      <c r="S47" s="62" t="n">
        <f aca="false">(K47/(I47^3))*100</f>
        <v>0.00146248426321701</v>
      </c>
      <c r="T47" s="62" t="n">
        <f aca="false">(L47/(I47^3))*100</f>
        <v>0.00134186700439499</v>
      </c>
      <c r="U47" s="1" t="n">
        <v>0</v>
      </c>
      <c r="V47" s="63" t="n">
        <v>25.4</v>
      </c>
      <c r="W47" s="64" t="s">
        <v>222</v>
      </c>
      <c r="X47" s="64" t="s">
        <v>222</v>
      </c>
      <c r="Y47" s="64" t="s">
        <v>222</v>
      </c>
      <c r="Z47" s="1"/>
      <c r="AA47" s="1"/>
      <c r="AB47" s="1"/>
      <c r="AC47" s="1"/>
      <c r="AD47" s="1" t="s">
        <v>223</v>
      </c>
      <c r="AE47" s="70" t="n">
        <v>29</v>
      </c>
      <c r="AF47" s="70" t="n">
        <v>56</v>
      </c>
      <c r="AG47" s="70" t="n">
        <v>97</v>
      </c>
      <c r="AH47" s="71" t="n">
        <v>28</v>
      </c>
      <c r="AI47" s="70" t="n">
        <f aca="false">SUM(AE47:AH47)</f>
        <v>210</v>
      </c>
      <c r="AJ47" s="22" t="n">
        <f aca="false">(AE47/AI47)*100</f>
        <v>13.8095238095238</v>
      </c>
      <c r="AK47" s="22" t="n">
        <f aca="false">(AF47/AI47)*100</f>
        <v>26.6666666666667</v>
      </c>
      <c r="AL47" s="22" t="n">
        <f aca="false">(AG47/AI47)*100</f>
        <v>46.1904761904762</v>
      </c>
      <c r="AM47" s="22" t="n">
        <f aca="false">(AH47/AI47)*100</f>
        <v>13.3333333333333</v>
      </c>
      <c r="AN47" s="22" t="n">
        <f aca="false">SUM(AJ47:AM47)</f>
        <v>100</v>
      </c>
    </row>
    <row r="48" customFormat="false" ht="15.75" hidden="false" customHeight="false" outlineLevel="0" collapsed="false">
      <c r="A48" s="57" t="s">
        <v>129</v>
      </c>
      <c r="B48" s="58" t="s">
        <v>130</v>
      </c>
      <c r="C48" s="58" t="s">
        <v>131</v>
      </c>
      <c r="D48" s="59" t="n">
        <v>40939</v>
      </c>
      <c r="E48" s="60" t="s">
        <v>92</v>
      </c>
      <c r="F48" s="32" t="n">
        <v>23</v>
      </c>
      <c r="G48" s="59" t="n">
        <v>40939</v>
      </c>
      <c r="H48" s="32" t="n">
        <v>26300</v>
      </c>
      <c r="I48" s="61" t="n">
        <v>540</v>
      </c>
      <c r="J48" s="61" t="n">
        <v>564</v>
      </c>
      <c r="K48" s="32" t="n">
        <v>2220</v>
      </c>
      <c r="L48" s="32" t="n">
        <v>2040</v>
      </c>
      <c r="M48" s="32" t="n">
        <v>2</v>
      </c>
      <c r="N48" s="32" t="n">
        <v>4</v>
      </c>
      <c r="O48" s="32" t="n">
        <v>16.95</v>
      </c>
      <c r="P48" s="32" t="n">
        <v>74.72</v>
      </c>
      <c r="Q48" s="62" t="n">
        <f aca="false">(P48/(K48-P48))*100</f>
        <v>3.48299522673031</v>
      </c>
      <c r="R48" s="62" t="n">
        <f aca="false">(O48/(K48-O48))*100</f>
        <v>0.769387894055968</v>
      </c>
      <c r="S48" s="62" t="n">
        <f aca="false">(K48/(I48^3))*100</f>
        <v>0.00140984606005182</v>
      </c>
      <c r="T48" s="62" t="n">
        <f aca="false">(L48/(I48^3))*100</f>
        <v>0.00129553421734492</v>
      </c>
      <c r="U48" s="1" t="n">
        <v>0</v>
      </c>
      <c r="V48" s="63" t="n">
        <v>28.4</v>
      </c>
      <c r="W48" s="64" t="s">
        <v>224</v>
      </c>
      <c r="X48" s="64" t="s">
        <v>224</v>
      </c>
      <c r="Y48" s="64" t="s">
        <v>224</v>
      </c>
      <c r="Z48" s="1"/>
      <c r="AA48" s="1"/>
      <c r="AB48" s="1"/>
      <c r="AC48" s="1"/>
      <c r="AD48" s="1" t="s">
        <v>225</v>
      </c>
      <c r="AE48" s="70" t="n">
        <v>33</v>
      </c>
      <c r="AF48" s="70" t="n">
        <v>57</v>
      </c>
      <c r="AG48" s="70" t="n">
        <v>82</v>
      </c>
      <c r="AH48" s="71" t="n">
        <v>38</v>
      </c>
      <c r="AI48" s="70" t="n">
        <f aca="false">SUM(AE48:AH48)</f>
        <v>210</v>
      </c>
      <c r="AJ48" s="22" t="n">
        <f aca="false">(AE48/AI48)*100</f>
        <v>15.7142857142857</v>
      </c>
      <c r="AK48" s="22" t="n">
        <f aca="false">(AF48/AI48)*100</f>
        <v>27.1428571428571</v>
      </c>
      <c r="AL48" s="22" t="n">
        <f aca="false">(AG48/AI48)*100</f>
        <v>39.0476190476191</v>
      </c>
      <c r="AM48" s="22" t="n">
        <f aca="false">(AH48/AI48)*100</f>
        <v>18.0952380952381</v>
      </c>
      <c r="AN48" s="22" t="n">
        <f aca="false">SUM(AJ48:AM48)</f>
        <v>100</v>
      </c>
    </row>
    <row r="49" customFormat="false" ht="15.75" hidden="false" customHeight="false" outlineLevel="0" collapsed="false">
      <c r="A49" s="57" t="s">
        <v>129</v>
      </c>
      <c r="B49" s="58" t="s">
        <v>130</v>
      </c>
      <c r="C49" s="58" t="s">
        <v>131</v>
      </c>
      <c r="D49" s="59" t="n">
        <v>40939</v>
      </c>
      <c r="E49" s="60" t="s">
        <v>92</v>
      </c>
      <c r="F49" s="32" t="n">
        <v>23</v>
      </c>
      <c r="G49" s="59" t="n">
        <v>40939</v>
      </c>
      <c r="H49" s="32" t="n">
        <v>26300</v>
      </c>
      <c r="I49" s="61" t="n">
        <v>516</v>
      </c>
      <c r="J49" s="61" t="n">
        <v>526</v>
      </c>
      <c r="K49" s="32" t="n">
        <v>1860</v>
      </c>
      <c r="L49" s="32" t="n">
        <v>1680</v>
      </c>
      <c r="M49" s="32" t="n">
        <v>2</v>
      </c>
      <c r="N49" s="32" t="n">
        <v>4</v>
      </c>
      <c r="O49" s="32" t="n">
        <v>10.99</v>
      </c>
      <c r="P49" s="32" t="n">
        <v>66.36</v>
      </c>
      <c r="Q49" s="62" t="n">
        <f aca="false">(P49/(K49-P49))*100</f>
        <v>3.69973907807587</v>
      </c>
      <c r="R49" s="62" t="n">
        <f aca="false">(O49/(K49-O49))*100</f>
        <v>0.594372123460663</v>
      </c>
      <c r="S49" s="62" t="n">
        <f aca="false">(K49/(I49^3))*100</f>
        <v>0.00135382908283408</v>
      </c>
      <c r="T49" s="62" t="n">
        <f aca="false">(L49/(I49^3))*100</f>
        <v>0.00122281336514046</v>
      </c>
      <c r="U49" s="1" t="n">
        <v>1</v>
      </c>
      <c r="V49" s="63" t="n">
        <v>28.44</v>
      </c>
      <c r="W49" s="64" t="s">
        <v>226</v>
      </c>
      <c r="X49" s="64" t="s">
        <v>226</v>
      </c>
      <c r="Y49" s="64" t="s">
        <v>226</v>
      </c>
      <c r="Z49" s="1"/>
      <c r="AA49" s="1"/>
      <c r="AB49" s="1"/>
      <c r="AC49" s="1"/>
      <c r="AD49" s="1" t="s">
        <v>227</v>
      </c>
      <c r="AE49" s="70" t="n">
        <v>30</v>
      </c>
      <c r="AF49" s="70" t="n">
        <v>59</v>
      </c>
      <c r="AG49" s="70" t="n">
        <v>103</v>
      </c>
      <c r="AH49" s="71" t="n">
        <v>18</v>
      </c>
      <c r="AI49" s="70" t="n">
        <f aca="false">SUM(AE49:AH49)</f>
        <v>210</v>
      </c>
      <c r="AJ49" s="22" t="n">
        <f aca="false">(AE49/AI49)*100</f>
        <v>14.2857142857143</v>
      </c>
      <c r="AK49" s="22" t="n">
        <f aca="false">(AF49/AI49)*100</f>
        <v>28.0952380952381</v>
      </c>
      <c r="AL49" s="22" t="n">
        <f aca="false">(AG49/AI49)*100</f>
        <v>49.047619047619</v>
      </c>
      <c r="AM49" s="22" t="n">
        <f aca="false">(AH49/AI49)*100</f>
        <v>8.57142857142857</v>
      </c>
      <c r="AN49" s="22" t="n">
        <f aca="false">SUM(AJ49:AM49)</f>
        <v>100</v>
      </c>
    </row>
    <row r="50" customFormat="false" ht="15.75" hidden="false" customHeight="false" outlineLevel="0" collapsed="false">
      <c r="A50" s="57" t="s">
        <v>129</v>
      </c>
      <c r="B50" s="58" t="s">
        <v>130</v>
      </c>
      <c r="C50" s="58" t="s">
        <v>131</v>
      </c>
      <c r="D50" s="59" t="n">
        <v>40939</v>
      </c>
      <c r="E50" s="60" t="s">
        <v>92</v>
      </c>
      <c r="F50" s="32" t="n">
        <v>23</v>
      </c>
      <c r="G50" s="59" t="n">
        <v>40939</v>
      </c>
      <c r="H50" s="32" t="n">
        <v>26300</v>
      </c>
      <c r="I50" s="61" t="n">
        <v>540</v>
      </c>
      <c r="J50" s="61" t="n">
        <v>558</v>
      </c>
      <c r="K50" s="32" t="n">
        <v>2180</v>
      </c>
      <c r="L50" s="32" t="n">
        <v>1980</v>
      </c>
      <c r="M50" s="32" t="n">
        <v>2</v>
      </c>
      <c r="N50" s="32" t="n">
        <v>4</v>
      </c>
      <c r="O50" s="32" t="n">
        <v>16.85</v>
      </c>
      <c r="P50" s="32" t="n">
        <v>90.58</v>
      </c>
      <c r="Q50" s="62" t="n">
        <f aca="false">(P50/(K50-P50))*100</f>
        <v>4.33517435460558</v>
      </c>
      <c r="R50" s="62" t="n">
        <f aca="false">(O50/(K50-O50))*100</f>
        <v>0.778956614196889</v>
      </c>
      <c r="S50" s="62" t="n">
        <f aca="false">(K50/(I50^3))*100</f>
        <v>0.00138444342833918</v>
      </c>
      <c r="T50" s="62" t="n">
        <f aca="false">(L50/(I50^3))*100</f>
        <v>0.00125743026977595</v>
      </c>
      <c r="U50" s="1" t="n">
        <v>0</v>
      </c>
      <c r="V50" s="63" t="n">
        <v>40.76</v>
      </c>
      <c r="W50" s="64" t="s">
        <v>228</v>
      </c>
      <c r="X50" s="64" t="s">
        <v>228</v>
      </c>
      <c r="Y50" s="64" t="s">
        <v>228</v>
      </c>
      <c r="Z50" s="1"/>
      <c r="AA50" s="1"/>
      <c r="AB50" s="1"/>
      <c r="AC50" s="1"/>
      <c r="AD50" s="1" t="s">
        <v>229</v>
      </c>
      <c r="AE50" s="70" t="n">
        <v>27</v>
      </c>
      <c r="AF50" s="70" t="n">
        <v>64</v>
      </c>
      <c r="AG50" s="70" t="n">
        <v>99</v>
      </c>
      <c r="AH50" s="71" t="n">
        <v>20</v>
      </c>
      <c r="AI50" s="70" t="n">
        <f aca="false">SUM(AE50:AH50)</f>
        <v>210</v>
      </c>
      <c r="AJ50" s="22" t="n">
        <f aca="false">(AE50/AI50)*100</f>
        <v>12.8571428571429</v>
      </c>
      <c r="AK50" s="22" t="n">
        <f aca="false">(AF50/AI50)*100</f>
        <v>30.4761904761905</v>
      </c>
      <c r="AL50" s="22" t="n">
        <f aca="false">(AG50/AI50)*100</f>
        <v>47.1428571428571</v>
      </c>
      <c r="AM50" s="22" t="n">
        <f aca="false">(AH50/AI50)*100</f>
        <v>9.52380952380952</v>
      </c>
      <c r="AN50" s="22" t="n">
        <f aca="false">SUM(AJ50:AM50)</f>
        <v>100</v>
      </c>
    </row>
    <row r="51" customFormat="false" ht="15.75" hidden="false" customHeight="false" outlineLevel="0" collapsed="false">
      <c r="A51" s="57" t="s">
        <v>129</v>
      </c>
      <c r="B51" s="58" t="s">
        <v>130</v>
      </c>
      <c r="C51" s="58" t="s">
        <v>131</v>
      </c>
      <c r="D51" s="59" t="n">
        <v>40939</v>
      </c>
      <c r="E51" s="60" t="s">
        <v>92</v>
      </c>
      <c r="F51" s="32" t="n">
        <v>23</v>
      </c>
      <c r="G51" s="59" t="n">
        <v>40939</v>
      </c>
      <c r="H51" s="32" t="n">
        <v>26300</v>
      </c>
      <c r="I51" s="61" t="n">
        <v>500</v>
      </c>
      <c r="J51" s="61" t="n">
        <v>506</v>
      </c>
      <c r="K51" s="32" t="n">
        <v>1640</v>
      </c>
      <c r="L51" s="32" t="n">
        <v>1500</v>
      </c>
      <c r="M51" s="32" t="n">
        <v>1</v>
      </c>
      <c r="N51" s="32" t="n">
        <v>4</v>
      </c>
      <c r="O51" s="32" t="n">
        <v>9.19</v>
      </c>
      <c r="P51" s="32" t="n">
        <v>50.54</v>
      </c>
      <c r="Q51" s="62" t="n">
        <f aca="false">(P51/(K51-P51))*100</f>
        <v>3.17969624904055</v>
      </c>
      <c r="R51" s="62" t="n">
        <f aca="false">(O51/(K51-O51))*100</f>
        <v>0.563523647757863</v>
      </c>
      <c r="S51" s="62" t="n">
        <f aca="false">(K51/(I51^3))*100</f>
        <v>0.001312</v>
      </c>
      <c r="T51" s="62" t="n">
        <f aca="false">(L51/(I51^3))*100</f>
        <v>0.0012</v>
      </c>
      <c r="U51" s="1" t="n">
        <v>0</v>
      </c>
      <c r="V51" s="63" t="n">
        <v>15.28</v>
      </c>
      <c r="W51" s="64" t="s">
        <v>230</v>
      </c>
      <c r="X51" s="64" t="s">
        <v>230</v>
      </c>
      <c r="Y51" s="64" t="s">
        <v>230</v>
      </c>
      <c r="Z51" s="1"/>
      <c r="AA51" s="1"/>
      <c r="AB51" s="1"/>
      <c r="AC51" s="1"/>
      <c r="AD51" s="1" t="s">
        <v>231</v>
      </c>
      <c r="AE51" s="70" t="n">
        <v>0</v>
      </c>
      <c r="AF51" s="70" t="n">
        <v>0</v>
      </c>
      <c r="AG51" s="70" t="n">
        <v>0</v>
      </c>
      <c r="AH51" s="71" t="n">
        <v>210</v>
      </c>
      <c r="AI51" s="70" t="n">
        <f aca="false">SUM(AE51:AH51)</f>
        <v>210</v>
      </c>
      <c r="AJ51" s="22" t="n">
        <f aca="false">(AE51/AI51)*100</f>
        <v>0</v>
      </c>
      <c r="AK51" s="22" t="n">
        <f aca="false">(AF51/AI51)*100</f>
        <v>0</v>
      </c>
      <c r="AL51" s="22" t="n">
        <f aca="false">(AG51/AI51)*100</f>
        <v>0</v>
      </c>
      <c r="AM51" s="22" t="n">
        <f aca="false">(AH51/AI51)*100</f>
        <v>100</v>
      </c>
      <c r="AN51" s="22" t="n">
        <f aca="false">SUM(AJ51:AM51)</f>
        <v>100</v>
      </c>
    </row>
    <row r="52" customFormat="false" ht="15.75" hidden="false" customHeight="false" outlineLevel="0" collapsed="false">
      <c r="A52" s="57" t="s">
        <v>129</v>
      </c>
      <c r="B52" s="58" t="s">
        <v>130</v>
      </c>
      <c r="C52" s="58" t="s">
        <v>131</v>
      </c>
      <c r="D52" s="59" t="n">
        <v>40984</v>
      </c>
      <c r="E52" s="60" t="s">
        <v>95</v>
      </c>
      <c r="F52" s="32" t="n">
        <v>24</v>
      </c>
      <c r="G52" s="59" t="n">
        <v>40984</v>
      </c>
      <c r="H52" s="32" t="n">
        <v>25480</v>
      </c>
      <c r="I52" s="61" t="n">
        <v>473</v>
      </c>
      <c r="J52" s="61" t="n">
        <v>495</v>
      </c>
      <c r="K52" s="32" t="n">
        <v>1420</v>
      </c>
      <c r="L52" s="32" t="n">
        <v>1320</v>
      </c>
      <c r="M52" s="32" t="n">
        <v>1</v>
      </c>
      <c r="N52" s="32" t="n">
        <v>3</v>
      </c>
      <c r="O52" s="32" t="n">
        <v>17.34</v>
      </c>
      <c r="P52" s="32" t="n">
        <v>51.83</v>
      </c>
      <c r="Q52" s="62" t="n">
        <f aca="false">(P52/(K52-P52))*100</f>
        <v>3.78827192527244</v>
      </c>
      <c r="R52" s="62" t="n">
        <f aca="false">(O52/(K52-O52))*100</f>
        <v>1.23622260562075</v>
      </c>
      <c r="S52" s="62" t="n">
        <f aca="false">(K52/(I52^3))*100</f>
        <v>0.00134185294034518</v>
      </c>
      <c r="T52" s="62" t="n">
        <f aca="false">(L52/(I52^3))*100</f>
        <v>0.00124735625440538</v>
      </c>
      <c r="U52" s="1" t="n">
        <v>0</v>
      </c>
      <c r="V52" s="63" t="n">
        <v>15.06</v>
      </c>
      <c r="W52" s="1"/>
      <c r="X52" s="1"/>
      <c r="Y52" s="1"/>
      <c r="Z52" s="1"/>
      <c r="AA52" s="1"/>
      <c r="AB52" s="1"/>
      <c r="AC52" s="1"/>
      <c r="AD52" s="1" t="s">
        <v>232</v>
      </c>
      <c r="AE52" s="72" t="n">
        <v>0</v>
      </c>
      <c r="AF52" s="72" t="n">
        <v>127</v>
      </c>
      <c r="AG52" s="72" t="n">
        <v>0</v>
      </c>
      <c r="AH52" s="73" t="n">
        <v>83</v>
      </c>
      <c r="AI52" s="72" t="n">
        <f aca="false">SUM(AE52:AH52)</f>
        <v>210</v>
      </c>
      <c r="AJ52" s="22" t="n">
        <f aca="false">(AE52/AI52)*100</f>
        <v>0</v>
      </c>
      <c r="AK52" s="22" t="n">
        <f aca="false">(AF52/AI52)*100</f>
        <v>60.4761904761905</v>
      </c>
      <c r="AL52" s="22" t="n">
        <f aca="false">(AG52/AI52)*100</f>
        <v>0</v>
      </c>
      <c r="AM52" s="22" t="n">
        <f aca="false">(AH52/AI52)*100</f>
        <v>39.5238095238095</v>
      </c>
      <c r="AN52" s="22" t="n">
        <f aca="false">SUM(AJ52:AM52)</f>
        <v>100</v>
      </c>
    </row>
    <row r="53" customFormat="false" ht="15.75" hidden="false" customHeight="false" outlineLevel="0" collapsed="false">
      <c r="A53" s="57" t="s">
        <v>129</v>
      </c>
      <c r="B53" s="58" t="s">
        <v>130</v>
      </c>
      <c r="C53" s="58" t="s">
        <v>131</v>
      </c>
      <c r="D53" s="59" t="n">
        <v>40984</v>
      </c>
      <c r="E53" s="60" t="s">
        <v>95</v>
      </c>
      <c r="F53" s="32" t="n">
        <v>24</v>
      </c>
      <c r="G53" s="59" t="n">
        <v>40984</v>
      </c>
      <c r="H53" s="32" t="n">
        <v>25480</v>
      </c>
      <c r="I53" s="61" t="n">
        <v>461</v>
      </c>
      <c r="J53" s="61" t="n">
        <v>479</v>
      </c>
      <c r="K53" s="32" t="n">
        <v>1280</v>
      </c>
      <c r="L53" s="32" t="n">
        <v>1200</v>
      </c>
      <c r="M53" s="32" t="n">
        <v>2</v>
      </c>
      <c r="N53" s="32" t="n">
        <v>2</v>
      </c>
      <c r="O53" s="32" t="n">
        <v>26.39</v>
      </c>
      <c r="P53" s="32" t="n">
        <v>47.27</v>
      </c>
      <c r="Q53" s="62" t="n">
        <f aca="false">(P53/(K53-P53))*100</f>
        <v>3.83457853706813</v>
      </c>
      <c r="R53" s="62" t="n">
        <f aca="false">(O53/(K53-O53))*100</f>
        <v>2.10512041224942</v>
      </c>
      <c r="S53" s="62" t="n">
        <f aca="false">(K53/(I53^3))*100</f>
        <v>0.00130649331977207</v>
      </c>
      <c r="T53" s="62" t="n">
        <f aca="false">(L53/(I53^3))*100</f>
        <v>0.00122483748728631</v>
      </c>
      <c r="U53" s="1" t="n">
        <v>0</v>
      </c>
      <c r="V53" s="63" t="n">
        <v>14.87</v>
      </c>
      <c r="W53" s="1"/>
      <c r="X53" s="1"/>
      <c r="Y53" s="1"/>
      <c r="Z53" s="1"/>
      <c r="AA53" s="1"/>
      <c r="AB53" s="1"/>
      <c r="AC53" s="1"/>
      <c r="AD53" s="1" t="s">
        <v>233</v>
      </c>
      <c r="AE53" s="72" t="n">
        <v>169</v>
      </c>
      <c r="AF53" s="72" t="n">
        <v>25</v>
      </c>
      <c r="AG53" s="72" t="n">
        <v>15</v>
      </c>
      <c r="AH53" s="73" t="n">
        <v>1</v>
      </c>
      <c r="AI53" s="72" t="n">
        <f aca="false">SUM(AE53:AH53)</f>
        <v>210</v>
      </c>
      <c r="AJ53" s="22" t="n">
        <f aca="false">(AE53/AI53)*100</f>
        <v>80.4761904761905</v>
      </c>
      <c r="AK53" s="22" t="n">
        <f aca="false">(AF53/AI53)*100</f>
        <v>11.9047619047619</v>
      </c>
      <c r="AL53" s="22" t="n">
        <f aca="false">(AG53/AI53)*100</f>
        <v>7.14285714285714</v>
      </c>
      <c r="AM53" s="22" t="n">
        <f aca="false">(AH53/AI53)*100</f>
        <v>0.476190476190476</v>
      </c>
      <c r="AN53" s="22" t="n">
        <f aca="false">SUM(AJ53:AM53)</f>
        <v>100</v>
      </c>
    </row>
    <row r="54" customFormat="false" ht="15.75" hidden="false" customHeight="false" outlineLevel="0" collapsed="false">
      <c r="A54" s="57" t="s">
        <v>129</v>
      </c>
      <c r="B54" s="58" t="s">
        <v>130</v>
      </c>
      <c r="C54" s="58" t="s">
        <v>131</v>
      </c>
      <c r="D54" s="59" t="n">
        <v>40984</v>
      </c>
      <c r="E54" s="60" t="s">
        <v>95</v>
      </c>
      <c r="F54" s="32" t="n">
        <v>24</v>
      </c>
      <c r="G54" s="59" t="n">
        <v>40984</v>
      </c>
      <c r="H54" s="32" t="n">
        <v>25480</v>
      </c>
      <c r="I54" s="61" t="n">
        <v>472</v>
      </c>
      <c r="J54" s="61" t="n">
        <v>495</v>
      </c>
      <c r="K54" s="32" t="n">
        <v>1340</v>
      </c>
      <c r="L54" s="32" t="n">
        <v>1240</v>
      </c>
      <c r="M54" s="32" t="n">
        <v>1</v>
      </c>
      <c r="N54" s="32" t="n">
        <v>3</v>
      </c>
      <c r="O54" s="32" t="n">
        <v>14.75</v>
      </c>
      <c r="P54" s="32" t="n">
        <v>50.33</v>
      </c>
      <c r="Q54" s="62" t="n">
        <f aca="false">(P54/(K54-P54))*100</f>
        <v>3.90254871401211</v>
      </c>
      <c r="R54" s="62" t="n">
        <f aca="false">(O54/(K54-O54))*100</f>
        <v>1.11299754763252</v>
      </c>
      <c r="S54" s="62" t="n">
        <f aca="false">(K54/(I54^3))*100</f>
        <v>0.00127432088967226</v>
      </c>
      <c r="T54" s="62" t="n">
        <f aca="false">(L54/(I54^3))*100</f>
        <v>0.00117922231581613</v>
      </c>
      <c r="U54" s="1" t="n">
        <v>0</v>
      </c>
      <c r="V54" s="63" t="n">
        <v>11.81</v>
      </c>
      <c r="W54" s="1"/>
      <c r="X54" s="1"/>
      <c r="Y54" s="1"/>
      <c r="Z54" s="1"/>
      <c r="AA54" s="1"/>
      <c r="AB54" s="1"/>
      <c r="AC54" s="1"/>
      <c r="AD54" s="1" t="s">
        <v>234</v>
      </c>
      <c r="AE54" s="72" t="n">
        <v>61</v>
      </c>
      <c r="AF54" s="72" t="n">
        <v>70</v>
      </c>
      <c r="AG54" s="72" t="n">
        <v>0</v>
      </c>
      <c r="AH54" s="73" t="n">
        <v>79</v>
      </c>
      <c r="AI54" s="72" t="n">
        <f aca="false">SUM(AE54:AH54)</f>
        <v>210</v>
      </c>
      <c r="AJ54" s="22" t="n">
        <f aca="false">(AE54/AI54)*100</f>
        <v>29.0476190476191</v>
      </c>
      <c r="AK54" s="22" t="n">
        <f aca="false">(AF54/AI54)*100</f>
        <v>33.3333333333333</v>
      </c>
      <c r="AL54" s="22" t="n">
        <f aca="false">(AG54/AI54)*100</f>
        <v>0</v>
      </c>
      <c r="AM54" s="22" t="n">
        <f aca="false">(AH54/AI54)*100</f>
        <v>37.6190476190476</v>
      </c>
      <c r="AN54" s="22" t="n">
        <f aca="false">SUM(AJ54:AM54)</f>
        <v>100</v>
      </c>
    </row>
    <row r="55" customFormat="false" ht="15.75" hidden="false" customHeight="false" outlineLevel="0" collapsed="false">
      <c r="A55" s="57" t="s">
        <v>129</v>
      </c>
      <c r="B55" s="58" t="s">
        <v>130</v>
      </c>
      <c r="C55" s="58" t="s">
        <v>131</v>
      </c>
      <c r="D55" s="59" t="n">
        <v>40984</v>
      </c>
      <c r="E55" s="60" t="s">
        <v>95</v>
      </c>
      <c r="F55" s="32" t="n">
        <v>24</v>
      </c>
      <c r="G55" s="59" t="n">
        <v>40984</v>
      </c>
      <c r="H55" s="32" t="n">
        <v>25480</v>
      </c>
      <c r="I55" s="61" t="n">
        <v>426</v>
      </c>
      <c r="J55" s="61" t="n">
        <v>447</v>
      </c>
      <c r="K55" s="32" t="n">
        <v>1020</v>
      </c>
      <c r="L55" s="32" t="n">
        <v>960</v>
      </c>
      <c r="M55" s="32" t="n">
        <v>1</v>
      </c>
      <c r="N55" s="32" t="n">
        <v>3</v>
      </c>
      <c r="O55" s="32" t="n">
        <v>8.65</v>
      </c>
      <c r="P55" s="32" t="n">
        <v>36.96</v>
      </c>
      <c r="Q55" s="62" t="n">
        <f aca="false">(P55/(K55-P55))*100</f>
        <v>3.759765625</v>
      </c>
      <c r="R55" s="62" t="n">
        <f aca="false">(O55/(K55-O55))*100</f>
        <v>0.855292430909181</v>
      </c>
      <c r="S55" s="62" t="n">
        <f aca="false">(K55/(I55^3))*100</f>
        <v>0.001319384490061</v>
      </c>
      <c r="T55" s="62" t="n">
        <f aca="false">(L55/(I55^3))*100</f>
        <v>0.00124177363770447</v>
      </c>
      <c r="U55" s="1" t="n">
        <v>0</v>
      </c>
      <c r="V55" s="63" t="n">
        <v>9.01</v>
      </c>
      <c r="W55" s="1"/>
      <c r="X55" s="1"/>
      <c r="Y55" s="1"/>
      <c r="Z55" s="1"/>
      <c r="AA55" s="1"/>
      <c r="AB55" s="1"/>
      <c r="AC55" s="1"/>
      <c r="AD55" s="1" t="s">
        <v>235</v>
      </c>
      <c r="AE55" s="72" t="n">
        <v>51</v>
      </c>
      <c r="AF55" s="72" t="n">
        <v>74</v>
      </c>
      <c r="AG55" s="72" t="n">
        <v>0</v>
      </c>
      <c r="AH55" s="73" t="n">
        <v>85</v>
      </c>
      <c r="AI55" s="72" t="n">
        <f aca="false">SUM(AE55:AH55)</f>
        <v>210</v>
      </c>
      <c r="AJ55" s="22" t="n">
        <f aca="false">(AE55/AI55)*100</f>
        <v>24.2857142857143</v>
      </c>
      <c r="AK55" s="22" t="n">
        <f aca="false">(AF55/AI55)*100</f>
        <v>35.2380952380952</v>
      </c>
      <c r="AL55" s="22" t="n">
        <f aca="false">(AG55/AI55)*100</f>
        <v>0</v>
      </c>
      <c r="AM55" s="22" t="n">
        <f aca="false">(AH55/AI55)*100</f>
        <v>40.4761904761905</v>
      </c>
      <c r="AN55" s="22" t="n">
        <f aca="false">SUM(AJ55:AM55)</f>
        <v>100</v>
      </c>
    </row>
    <row r="56" customFormat="false" ht="15.75" hidden="false" customHeight="false" outlineLevel="0" collapsed="false">
      <c r="A56" s="57" t="s">
        <v>129</v>
      </c>
      <c r="B56" s="58" t="s">
        <v>130</v>
      </c>
      <c r="C56" s="58" t="s">
        <v>131</v>
      </c>
      <c r="D56" s="59" t="n">
        <v>40984</v>
      </c>
      <c r="E56" s="60" t="s">
        <v>95</v>
      </c>
      <c r="F56" s="32" t="n">
        <v>24</v>
      </c>
      <c r="G56" s="59" t="n">
        <v>40984</v>
      </c>
      <c r="H56" s="32" t="n">
        <v>25480</v>
      </c>
      <c r="I56" s="61" t="n">
        <v>454</v>
      </c>
      <c r="J56" s="61" t="n">
        <v>471</v>
      </c>
      <c r="K56" s="32" t="n">
        <v>1320</v>
      </c>
      <c r="L56" s="32" t="n">
        <v>1240</v>
      </c>
      <c r="M56" s="32" t="n">
        <v>2</v>
      </c>
      <c r="N56" s="32" t="n">
        <v>2</v>
      </c>
      <c r="O56" s="32" t="n">
        <v>11.73</v>
      </c>
      <c r="P56" s="32" t="n">
        <v>42.51</v>
      </c>
      <c r="Q56" s="62" t="n">
        <f aca="false">(P56/(K56-P56))*100</f>
        <v>3.32761900288848</v>
      </c>
      <c r="R56" s="62" t="n">
        <f aca="false">(O56/(K56-O56))*100</f>
        <v>0.896603912036506</v>
      </c>
      <c r="S56" s="62" t="n">
        <f aca="false">(K56/(I56^3))*100</f>
        <v>0.00141060809776249</v>
      </c>
      <c r="T56" s="62" t="n">
        <f aca="false">(L56/(I56^3))*100</f>
        <v>0.0013251166978981</v>
      </c>
      <c r="U56" s="1" t="n">
        <v>0</v>
      </c>
      <c r="V56" s="63" t="n">
        <v>9.53</v>
      </c>
      <c r="W56" s="1"/>
      <c r="X56" s="1"/>
      <c r="Y56" s="1"/>
      <c r="Z56" s="1"/>
      <c r="AA56" s="1"/>
      <c r="AB56" s="1"/>
      <c r="AC56" s="1"/>
      <c r="AD56" s="1" t="s">
        <v>236</v>
      </c>
      <c r="AE56" s="72" t="n">
        <v>88</v>
      </c>
      <c r="AF56" s="72" t="n">
        <v>41</v>
      </c>
      <c r="AG56" s="72" t="n">
        <v>75</v>
      </c>
      <c r="AH56" s="73" t="n">
        <v>6</v>
      </c>
      <c r="AI56" s="72" t="n">
        <f aca="false">SUM(AE56:AH56)</f>
        <v>210</v>
      </c>
      <c r="AJ56" s="22" t="n">
        <f aca="false">(AE56/AI56)*100</f>
        <v>41.9047619047619</v>
      </c>
      <c r="AK56" s="22" t="n">
        <f aca="false">(AF56/AI56)*100</f>
        <v>19.5238095238095</v>
      </c>
      <c r="AL56" s="22" t="n">
        <f aca="false">(AG56/AI56)*100</f>
        <v>35.7142857142857</v>
      </c>
      <c r="AM56" s="22" t="n">
        <f aca="false">(AH56/AI56)*100</f>
        <v>2.85714285714286</v>
      </c>
      <c r="AN56" s="22" t="n">
        <f aca="false">SUM(AJ56:AM56)</f>
        <v>100</v>
      </c>
    </row>
    <row r="57" customFormat="false" ht="15.75" hidden="false" customHeight="false" outlineLevel="0" collapsed="false">
      <c r="A57" s="57" t="s">
        <v>129</v>
      </c>
      <c r="B57" s="58" t="s">
        <v>130</v>
      </c>
      <c r="C57" s="58" t="s">
        <v>131</v>
      </c>
      <c r="D57" s="59" t="n">
        <v>40984</v>
      </c>
      <c r="E57" s="60" t="s">
        <v>95</v>
      </c>
      <c r="F57" s="32" t="n">
        <v>24</v>
      </c>
      <c r="G57" s="59" t="n">
        <v>40984</v>
      </c>
      <c r="H57" s="32" t="n">
        <v>25480</v>
      </c>
      <c r="I57" s="61" t="n">
        <v>441</v>
      </c>
      <c r="J57" s="61" t="n">
        <v>464</v>
      </c>
      <c r="K57" s="32" t="n">
        <v>1220</v>
      </c>
      <c r="L57" s="32" t="n">
        <v>1120</v>
      </c>
      <c r="M57" s="32" t="n">
        <v>2</v>
      </c>
      <c r="N57" s="32" t="n">
        <v>2</v>
      </c>
      <c r="O57" s="32" t="n">
        <v>10.03</v>
      </c>
      <c r="P57" s="32" t="n">
        <v>46.71</v>
      </c>
      <c r="Q57" s="62" t="n">
        <f aca="false">(P57/(K57-P57))*100</f>
        <v>3.98111293883013</v>
      </c>
      <c r="R57" s="62" t="n">
        <f aca="false">(O57/(K57-O57))*100</f>
        <v>0.828946172219146</v>
      </c>
      <c r="S57" s="62" t="n">
        <f aca="false">(K57/(I57^3))*100</f>
        <v>0.00142247309983857</v>
      </c>
      <c r="T57" s="62" t="n">
        <f aca="false">(L57/(I57^3))*100</f>
        <v>0.0013058769441141</v>
      </c>
      <c r="U57" s="1" t="n">
        <v>1</v>
      </c>
      <c r="V57" s="63" t="n">
        <v>31.68</v>
      </c>
      <c r="W57" s="1"/>
      <c r="X57" s="1"/>
      <c r="Y57" s="1"/>
      <c r="Z57" s="1"/>
      <c r="AA57" s="1"/>
      <c r="AB57" s="1"/>
      <c r="AC57" s="1"/>
      <c r="AD57" s="1" t="s">
        <v>237</v>
      </c>
      <c r="AE57" s="72" t="n">
        <v>29</v>
      </c>
      <c r="AF57" s="72" t="n">
        <v>74</v>
      </c>
      <c r="AG57" s="72" t="n">
        <v>89</v>
      </c>
      <c r="AH57" s="73" t="n">
        <v>18</v>
      </c>
      <c r="AI57" s="72" t="n">
        <f aca="false">SUM(AE57:AH57)</f>
        <v>210</v>
      </c>
      <c r="AJ57" s="22" t="n">
        <f aca="false">(AE57/AI57)*100</f>
        <v>13.8095238095238</v>
      </c>
      <c r="AK57" s="22" t="n">
        <f aca="false">(AF57/AI57)*100</f>
        <v>35.2380952380952</v>
      </c>
      <c r="AL57" s="22" t="n">
        <f aca="false">(AG57/AI57)*100</f>
        <v>42.3809523809524</v>
      </c>
      <c r="AM57" s="22" t="n">
        <f aca="false">(AH57/AI57)*100</f>
        <v>8.57142857142857</v>
      </c>
      <c r="AN57" s="22" t="n">
        <f aca="false">SUM(AJ57:AM57)</f>
        <v>100</v>
      </c>
    </row>
    <row r="58" customFormat="false" ht="15.75" hidden="false" customHeight="false" outlineLevel="0" collapsed="false">
      <c r="A58" s="57" t="s">
        <v>129</v>
      </c>
      <c r="B58" s="58" t="s">
        <v>130</v>
      </c>
      <c r="C58" s="58" t="s">
        <v>131</v>
      </c>
      <c r="D58" s="59" t="n">
        <v>40984</v>
      </c>
      <c r="E58" s="60" t="s">
        <v>95</v>
      </c>
      <c r="F58" s="32" t="n">
        <v>24</v>
      </c>
      <c r="G58" s="59" t="n">
        <v>40984</v>
      </c>
      <c r="H58" s="32" t="n">
        <v>25480</v>
      </c>
      <c r="I58" s="61" t="n">
        <v>490</v>
      </c>
      <c r="J58" s="61" t="n">
        <v>505</v>
      </c>
      <c r="K58" s="32" t="n">
        <v>1540</v>
      </c>
      <c r="L58" s="32" t="n">
        <v>1420</v>
      </c>
      <c r="M58" s="32" t="n">
        <v>2</v>
      </c>
      <c r="N58" s="32" t="n">
        <v>2</v>
      </c>
      <c r="O58" s="32" t="n">
        <v>24.44</v>
      </c>
      <c r="P58" s="32" t="n">
        <v>62.51</v>
      </c>
      <c r="Q58" s="62" t="n">
        <f aca="false">(P58/(K58-P58))*100</f>
        <v>4.23082389728526</v>
      </c>
      <c r="R58" s="62" t="n">
        <f aca="false">(O58/(K58-O58))*100</f>
        <v>1.61260524162686</v>
      </c>
      <c r="S58" s="62" t="n">
        <f aca="false">(K58/(I58^3))*100</f>
        <v>0.00130897840185637</v>
      </c>
      <c r="T58" s="62" t="n">
        <f aca="false">(L58/(I58^3))*100</f>
        <v>0.0012069800848286</v>
      </c>
      <c r="U58" s="1" t="n">
        <v>1</v>
      </c>
      <c r="V58" s="63" t="n">
        <v>18.3</v>
      </c>
      <c r="W58" s="1"/>
      <c r="X58" s="1"/>
      <c r="Y58" s="1"/>
      <c r="Z58" s="1"/>
      <c r="AA58" s="1"/>
      <c r="AB58" s="1"/>
      <c r="AC58" s="1"/>
      <c r="AD58" s="1" t="s">
        <v>238</v>
      </c>
      <c r="AE58" s="72" t="n">
        <v>163</v>
      </c>
      <c r="AF58" s="72" t="n">
        <v>17</v>
      </c>
      <c r="AG58" s="72" t="n">
        <v>23</v>
      </c>
      <c r="AH58" s="73" t="n">
        <v>7</v>
      </c>
      <c r="AI58" s="72" t="n">
        <f aca="false">SUM(AE58:AH58)</f>
        <v>210</v>
      </c>
      <c r="AJ58" s="22" t="n">
        <f aca="false">(AE58/AI58)*100</f>
        <v>77.6190476190476</v>
      </c>
      <c r="AK58" s="22" t="n">
        <f aca="false">(AF58/AI58)*100</f>
        <v>8.0952380952381</v>
      </c>
      <c r="AL58" s="22" t="n">
        <f aca="false">(AG58/AI58)*100</f>
        <v>10.952380952381</v>
      </c>
      <c r="AM58" s="22" t="n">
        <f aca="false">(AH58/AI58)*100</f>
        <v>3.33333333333333</v>
      </c>
      <c r="AN58" s="22" t="n">
        <f aca="false">SUM(AJ58:AM58)</f>
        <v>100</v>
      </c>
    </row>
    <row r="59" customFormat="false" ht="15.75" hidden="false" customHeight="false" outlineLevel="0" collapsed="false">
      <c r="A59" s="57" t="s">
        <v>129</v>
      </c>
      <c r="B59" s="58" t="s">
        <v>130</v>
      </c>
      <c r="C59" s="58" t="s">
        <v>131</v>
      </c>
      <c r="D59" s="59" t="n">
        <v>40984</v>
      </c>
      <c r="E59" s="60" t="s">
        <v>95</v>
      </c>
      <c r="F59" s="32" t="n">
        <v>24</v>
      </c>
      <c r="G59" s="59" t="n">
        <v>40984</v>
      </c>
      <c r="H59" s="32" t="n">
        <v>25480</v>
      </c>
      <c r="I59" s="61" t="n">
        <v>480</v>
      </c>
      <c r="J59" s="61" t="n">
        <v>496</v>
      </c>
      <c r="K59" s="32" t="n">
        <v>1440</v>
      </c>
      <c r="L59" s="32" t="n">
        <v>1340</v>
      </c>
      <c r="M59" s="32" t="n">
        <v>2</v>
      </c>
      <c r="N59" s="32" t="n">
        <v>2</v>
      </c>
      <c r="O59" s="32" t="n">
        <v>12.98</v>
      </c>
      <c r="P59" s="32" t="n">
        <v>55.96</v>
      </c>
      <c r="Q59" s="62" t="n">
        <f aca="false">(P59/(K59-P59))*100</f>
        <v>4.04323574463166</v>
      </c>
      <c r="R59" s="62" t="n">
        <f aca="false">(O59/(K59-O59))*100</f>
        <v>0.909587812364227</v>
      </c>
      <c r="S59" s="62" t="n">
        <f aca="false">(K59/(I59^3))*100</f>
        <v>0.00130208333333333</v>
      </c>
      <c r="T59" s="62" t="n">
        <f aca="false">(L59/(I59^3))*100</f>
        <v>0.00121166087962963</v>
      </c>
      <c r="U59" s="1" t="n">
        <v>0</v>
      </c>
      <c r="V59" s="63" t="n">
        <v>16.09</v>
      </c>
      <c r="W59" s="1"/>
      <c r="X59" s="1"/>
      <c r="Y59" s="1"/>
      <c r="Z59" s="1"/>
      <c r="AA59" s="1"/>
      <c r="AB59" s="1"/>
      <c r="AC59" s="1"/>
      <c r="AD59" s="1" t="s">
        <v>239</v>
      </c>
      <c r="AE59" s="72" t="n">
        <v>49</v>
      </c>
      <c r="AF59" s="72" t="n">
        <v>51</v>
      </c>
      <c r="AG59" s="72" t="n">
        <v>103</v>
      </c>
      <c r="AH59" s="73" t="n">
        <v>7</v>
      </c>
      <c r="AI59" s="72" t="n">
        <f aca="false">SUM(AE59:AH59)</f>
        <v>210</v>
      </c>
      <c r="AJ59" s="22" t="n">
        <f aca="false">(AE59/AI59)*100</f>
        <v>23.3333333333333</v>
      </c>
      <c r="AK59" s="22" t="n">
        <f aca="false">(AF59/AI59)*100</f>
        <v>24.2857142857143</v>
      </c>
      <c r="AL59" s="22" t="n">
        <f aca="false">(AG59/AI59)*100</f>
        <v>49.047619047619</v>
      </c>
      <c r="AM59" s="22" t="n">
        <f aca="false">(AH59/AI59)*100</f>
        <v>3.33333333333333</v>
      </c>
      <c r="AN59" s="22" t="n">
        <f aca="false">SUM(AJ59:AM59)</f>
        <v>100</v>
      </c>
    </row>
    <row r="60" customFormat="false" ht="15.75" hidden="false" customHeight="false" outlineLevel="0" collapsed="false">
      <c r="A60" s="57" t="s">
        <v>129</v>
      </c>
      <c r="B60" s="58" t="s">
        <v>130</v>
      </c>
      <c r="C60" s="58" t="s">
        <v>131</v>
      </c>
      <c r="D60" s="59" t="n">
        <v>40984</v>
      </c>
      <c r="E60" s="60" t="s">
        <v>95</v>
      </c>
      <c r="F60" s="32" t="n">
        <v>24</v>
      </c>
      <c r="G60" s="59" t="n">
        <v>40984</v>
      </c>
      <c r="H60" s="32" t="n">
        <v>25480</v>
      </c>
      <c r="I60" s="61" t="n">
        <v>494</v>
      </c>
      <c r="J60" s="61" t="n">
        <v>512</v>
      </c>
      <c r="K60" s="32" t="n">
        <v>1580</v>
      </c>
      <c r="L60" s="32" t="n">
        <v>1460</v>
      </c>
      <c r="M60" s="32" t="n">
        <v>2</v>
      </c>
      <c r="N60" s="32" t="n">
        <v>2</v>
      </c>
      <c r="O60" s="32" t="n">
        <v>22.28</v>
      </c>
      <c r="P60" s="32" t="n">
        <v>61.56</v>
      </c>
      <c r="Q60" s="62" t="n">
        <f aca="false">(P60/(K60-P60))*100</f>
        <v>4.0541608492927</v>
      </c>
      <c r="R60" s="62" t="n">
        <f aca="false">(O60/(K60-O60))*100</f>
        <v>1.4302955601777</v>
      </c>
      <c r="S60" s="62" t="n">
        <f aca="false">(K60/(I60^3))*100</f>
        <v>0.00131061833778689</v>
      </c>
      <c r="T60" s="62" t="n">
        <f aca="false">(L60/(I60^3))*100</f>
        <v>0.00121107770453725</v>
      </c>
      <c r="U60" s="1" t="n">
        <v>0</v>
      </c>
      <c r="V60" s="63" t="n">
        <v>17.58</v>
      </c>
      <c r="W60" s="1"/>
      <c r="X60" s="1"/>
      <c r="Y60" s="1"/>
      <c r="Z60" s="1"/>
      <c r="AA60" s="1"/>
      <c r="AB60" s="1"/>
      <c r="AC60" s="1"/>
      <c r="AD60" s="1" t="s">
        <v>240</v>
      </c>
      <c r="AE60" s="72" t="n">
        <v>147</v>
      </c>
      <c r="AF60" s="72" t="n">
        <v>32</v>
      </c>
      <c r="AG60" s="72" t="n">
        <v>25</v>
      </c>
      <c r="AH60" s="73" t="n">
        <v>6</v>
      </c>
      <c r="AI60" s="72" t="n">
        <f aca="false">SUM(AE60:AH60)</f>
        <v>210</v>
      </c>
      <c r="AJ60" s="22" t="n">
        <f aca="false">(AE60/AI60)*100</f>
        <v>70</v>
      </c>
      <c r="AK60" s="22" t="n">
        <f aca="false">(AF60/AI60)*100</f>
        <v>15.2380952380952</v>
      </c>
      <c r="AL60" s="22" t="n">
        <f aca="false">(AG60/AI60)*100</f>
        <v>11.9047619047619</v>
      </c>
      <c r="AM60" s="22" t="n">
        <f aca="false">(AH60/AI60)*100</f>
        <v>2.85714285714286</v>
      </c>
      <c r="AN60" s="22" t="n">
        <f aca="false">SUM(AJ60:AM60)</f>
        <v>100</v>
      </c>
    </row>
    <row r="61" customFormat="false" ht="15.75" hidden="false" customHeight="false" outlineLevel="0" collapsed="false">
      <c r="A61" s="57" t="s">
        <v>129</v>
      </c>
      <c r="B61" s="58" t="s">
        <v>130</v>
      </c>
      <c r="C61" s="58" t="s">
        <v>131</v>
      </c>
      <c r="D61" s="59" t="n">
        <v>40984</v>
      </c>
      <c r="E61" s="60" t="s">
        <v>95</v>
      </c>
      <c r="F61" s="32" t="n">
        <v>24</v>
      </c>
      <c r="G61" s="59" t="n">
        <v>40984</v>
      </c>
      <c r="H61" s="32" t="n">
        <v>25480</v>
      </c>
      <c r="I61" s="61" t="n">
        <v>490</v>
      </c>
      <c r="J61" s="61" t="n">
        <v>500</v>
      </c>
      <c r="K61" s="32" t="n">
        <v>1520</v>
      </c>
      <c r="L61" s="32" t="n">
        <v>1420</v>
      </c>
      <c r="M61" s="32" t="n">
        <v>2</v>
      </c>
      <c r="N61" s="32" t="n">
        <v>2</v>
      </c>
      <c r="O61" s="32" t="n">
        <v>17.79</v>
      </c>
      <c r="P61" s="32" t="n">
        <v>49.06</v>
      </c>
      <c r="Q61" s="62" t="n">
        <f aca="false">(P61/(K61-P61))*100</f>
        <v>3.33528220049764</v>
      </c>
      <c r="R61" s="62" t="n">
        <f aca="false">(O61/(K61-O61))*100</f>
        <v>1.18425519734258</v>
      </c>
      <c r="S61" s="62" t="n">
        <f aca="false">(K61/(I61^3))*100</f>
        <v>0.00129197868235174</v>
      </c>
      <c r="T61" s="62" t="n">
        <f aca="false">(L61/(I61^3))*100</f>
        <v>0.0012069800848286</v>
      </c>
      <c r="U61" s="1" t="n">
        <v>0</v>
      </c>
      <c r="V61" s="63" t="n">
        <v>18.07</v>
      </c>
      <c r="W61" s="1"/>
      <c r="X61" s="1"/>
      <c r="Y61" s="1"/>
      <c r="Z61" s="1"/>
      <c r="AA61" s="1"/>
      <c r="AB61" s="1"/>
      <c r="AC61" s="1"/>
      <c r="AD61" s="1" t="s">
        <v>241</v>
      </c>
      <c r="AE61" s="72" t="n">
        <v>40</v>
      </c>
      <c r="AF61" s="72" t="n">
        <v>44</v>
      </c>
      <c r="AG61" s="72" t="n">
        <v>95</v>
      </c>
      <c r="AH61" s="73" t="n">
        <v>31</v>
      </c>
      <c r="AI61" s="72" t="n">
        <f aca="false">SUM(AE61:AH61)</f>
        <v>210</v>
      </c>
      <c r="AJ61" s="22" t="n">
        <f aca="false">(AE61/AI61)*100</f>
        <v>19.047619047619</v>
      </c>
      <c r="AK61" s="22" t="n">
        <f aca="false">(AF61/AI61)*100</f>
        <v>20.952380952381</v>
      </c>
      <c r="AL61" s="22" t="n">
        <f aca="false">(AG61/AI61)*100</f>
        <v>45.2380952380952</v>
      </c>
      <c r="AM61" s="22" t="n">
        <f aca="false">(AH61/AI61)*100</f>
        <v>14.7619047619048</v>
      </c>
      <c r="AN61" s="22" t="n">
        <f aca="false">SUM(AJ61:AM61)</f>
        <v>100</v>
      </c>
    </row>
    <row r="62" customFormat="false" ht="15.75" hidden="false" customHeight="false" outlineLevel="0" collapsed="false">
      <c r="A62" s="57" t="s">
        <v>129</v>
      </c>
      <c r="B62" s="58" t="s">
        <v>130</v>
      </c>
      <c r="C62" s="58" t="s">
        <v>131</v>
      </c>
      <c r="D62" s="59" t="n">
        <v>40984</v>
      </c>
      <c r="E62" s="60" t="s">
        <v>95</v>
      </c>
      <c r="F62" s="32" t="n">
        <v>24</v>
      </c>
      <c r="G62" s="59" t="n">
        <v>40984</v>
      </c>
      <c r="H62" s="32" t="n">
        <v>25480</v>
      </c>
      <c r="I62" s="61" t="n">
        <v>475</v>
      </c>
      <c r="J62" s="61" t="n">
        <v>487</v>
      </c>
      <c r="K62" s="32" t="n">
        <v>1420</v>
      </c>
      <c r="L62" s="32" t="n">
        <v>1300</v>
      </c>
      <c r="M62" s="32" t="n">
        <v>2</v>
      </c>
      <c r="N62" s="32" t="n">
        <v>2</v>
      </c>
      <c r="O62" s="32" t="n">
        <v>16.27</v>
      </c>
      <c r="P62" s="32" t="n">
        <v>44.95</v>
      </c>
      <c r="Q62" s="62" t="n">
        <f aca="false">(P62/(K62-P62))*100</f>
        <v>3.26897203738046</v>
      </c>
      <c r="R62" s="62" t="n">
        <f aca="false">(O62/(K62-O62))*100</f>
        <v>1.15905480398652</v>
      </c>
      <c r="S62" s="62" t="n">
        <f aca="false">(K62/(I62^3))*100</f>
        <v>0.00132497448607669</v>
      </c>
      <c r="T62" s="62" t="n">
        <f aca="false">(L62/(I62^3))*100</f>
        <v>0.00121300481119697</v>
      </c>
      <c r="U62" s="1" t="n">
        <v>1</v>
      </c>
      <c r="V62" s="63" t="n">
        <v>19.1</v>
      </c>
      <c r="W62" s="1"/>
      <c r="X62" s="1"/>
      <c r="Y62" s="1"/>
      <c r="Z62" s="1"/>
      <c r="AA62" s="1"/>
      <c r="AB62" s="1"/>
      <c r="AC62" s="1"/>
      <c r="AD62" s="1" t="s">
        <v>242</v>
      </c>
      <c r="AE62" s="72" t="n">
        <v>74</v>
      </c>
      <c r="AF62" s="72" t="n">
        <v>83</v>
      </c>
      <c r="AG62" s="72" t="n">
        <v>17</v>
      </c>
      <c r="AH62" s="73" t="n">
        <v>36</v>
      </c>
      <c r="AI62" s="72" t="n">
        <f aca="false">SUM(AE62:AH62)</f>
        <v>210</v>
      </c>
      <c r="AJ62" s="22" t="n">
        <f aca="false">(AE62/AI62)*100</f>
        <v>35.2380952380952</v>
      </c>
      <c r="AK62" s="22" t="n">
        <f aca="false">(AF62/AI62)*100</f>
        <v>39.5238095238095</v>
      </c>
      <c r="AL62" s="22" t="n">
        <f aca="false">(AG62/AI62)*100</f>
        <v>8.0952380952381</v>
      </c>
      <c r="AM62" s="22" t="n">
        <f aca="false">(AH62/AI62)*100</f>
        <v>17.1428571428571</v>
      </c>
      <c r="AN62" s="22" t="n">
        <f aca="false">SUM(AJ62:AM62)</f>
        <v>100</v>
      </c>
    </row>
    <row r="63" customFormat="false" ht="15.75" hidden="false" customHeight="false" outlineLevel="0" collapsed="false">
      <c r="A63" s="57" t="s">
        <v>129</v>
      </c>
      <c r="B63" s="58" t="s">
        <v>130</v>
      </c>
      <c r="C63" s="58" t="s">
        <v>131</v>
      </c>
      <c r="D63" s="59" t="n">
        <v>40984</v>
      </c>
      <c r="E63" s="60" t="s">
        <v>95</v>
      </c>
      <c r="F63" s="32" t="n">
        <v>24</v>
      </c>
      <c r="G63" s="59" t="n">
        <v>40984</v>
      </c>
      <c r="H63" s="32" t="n">
        <v>25480</v>
      </c>
      <c r="I63" s="61" t="n">
        <v>459</v>
      </c>
      <c r="J63" s="61" t="n">
        <v>477</v>
      </c>
      <c r="K63" s="32" t="n">
        <v>1360</v>
      </c>
      <c r="L63" s="32" t="n">
        <v>1260</v>
      </c>
      <c r="M63" s="32" t="n">
        <v>1</v>
      </c>
      <c r="N63" s="32" t="n">
        <v>3</v>
      </c>
      <c r="O63" s="32" t="n">
        <v>25.01</v>
      </c>
      <c r="P63" s="32" t="n">
        <v>52.21</v>
      </c>
      <c r="Q63" s="62" t="n">
        <f aca="false">(P63/(K63-P63))*100</f>
        <v>3.9922311686127</v>
      </c>
      <c r="R63" s="62" t="n">
        <f aca="false">(O63/(K63-O63))*100</f>
        <v>1.87342227282601</v>
      </c>
      <c r="S63" s="62" t="n">
        <f aca="false">(K63/(I63^3))*100</f>
        <v>0.00140637407405649</v>
      </c>
      <c r="T63" s="62" t="n">
        <f aca="false">(L63/(I63^3))*100</f>
        <v>0.00130296421566999</v>
      </c>
      <c r="U63" s="1" t="n">
        <v>0</v>
      </c>
      <c r="V63" s="63" t="n">
        <v>14.74</v>
      </c>
      <c r="W63" s="1"/>
      <c r="X63" s="1"/>
      <c r="Y63" s="1"/>
      <c r="Z63" s="1"/>
      <c r="AA63" s="1"/>
      <c r="AB63" s="1"/>
      <c r="AC63" s="1"/>
      <c r="AD63" s="1" t="s">
        <v>243</v>
      </c>
      <c r="AE63" s="72" t="n">
        <v>7</v>
      </c>
      <c r="AF63" s="72" t="n">
        <v>43</v>
      </c>
      <c r="AG63" s="72" t="n">
        <v>16</v>
      </c>
      <c r="AH63" s="73" t="n">
        <v>144</v>
      </c>
      <c r="AI63" s="72" t="n">
        <f aca="false">SUM(AE63:AH63)</f>
        <v>210</v>
      </c>
      <c r="AJ63" s="22" t="n">
        <f aca="false">(AE63/AI63)*100</f>
        <v>3.33333333333333</v>
      </c>
      <c r="AK63" s="22" t="n">
        <f aca="false">(AF63/AI63)*100</f>
        <v>20.4761904761905</v>
      </c>
      <c r="AL63" s="22" t="n">
        <f aca="false">(AG63/AI63)*100</f>
        <v>7.61904761904762</v>
      </c>
      <c r="AM63" s="22" t="n">
        <f aca="false">(AH63/AI63)*100</f>
        <v>68.5714285714286</v>
      </c>
      <c r="AN63" s="22" t="n">
        <f aca="false">SUM(AJ63:AM63)</f>
        <v>100</v>
      </c>
    </row>
    <row r="64" customFormat="false" ht="15.75" hidden="false" customHeight="false" outlineLevel="0" collapsed="false">
      <c r="A64" s="57" t="s">
        <v>129</v>
      </c>
      <c r="B64" s="58" t="s">
        <v>130</v>
      </c>
      <c r="C64" s="58" t="s">
        <v>131</v>
      </c>
      <c r="D64" s="59" t="n">
        <v>40984</v>
      </c>
      <c r="E64" s="60" t="s">
        <v>95</v>
      </c>
      <c r="F64" s="32" t="n">
        <v>24</v>
      </c>
      <c r="G64" s="59" t="n">
        <v>40984</v>
      </c>
      <c r="H64" s="32" t="n">
        <v>25480</v>
      </c>
      <c r="I64" s="61" t="n">
        <v>462</v>
      </c>
      <c r="J64" s="61" t="n">
        <v>474</v>
      </c>
      <c r="K64" s="32" t="n">
        <v>1280</v>
      </c>
      <c r="L64" s="32" t="n">
        <v>1180</v>
      </c>
      <c r="M64" s="32" t="n">
        <v>1</v>
      </c>
      <c r="N64" s="32" t="n">
        <v>3</v>
      </c>
      <c r="O64" s="32" t="n">
        <v>22.23</v>
      </c>
      <c r="P64" s="32" t="n">
        <v>40.45</v>
      </c>
      <c r="Q64" s="62" t="n">
        <f aca="false">(P64/(K64-P64))*100</f>
        <v>3.26328102940583</v>
      </c>
      <c r="R64" s="62" t="n">
        <f aca="false">(O64/(K64-O64))*100</f>
        <v>1.76741375609213</v>
      </c>
      <c r="S64" s="62" t="n">
        <f aca="false">(K64/(I64^3))*100</f>
        <v>0.00129802794670395</v>
      </c>
      <c r="T64" s="62" t="n">
        <f aca="false">(L64/(I64^3))*100</f>
        <v>0.0011966195133677</v>
      </c>
      <c r="U64" s="1" t="n">
        <v>1</v>
      </c>
      <c r="V64" s="63" t="n">
        <v>18.1</v>
      </c>
      <c r="W64" s="1"/>
      <c r="X64" s="1"/>
      <c r="Y64" s="1"/>
      <c r="Z64" s="1"/>
      <c r="AA64" s="1"/>
      <c r="AB64" s="1"/>
      <c r="AC64" s="1"/>
      <c r="AD64" s="1" t="s">
        <v>244</v>
      </c>
      <c r="AE64" s="72" t="n">
        <v>7</v>
      </c>
      <c r="AF64" s="72" t="n">
        <v>20</v>
      </c>
      <c r="AG64" s="72" t="n">
        <v>0</v>
      </c>
      <c r="AH64" s="73" t="n">
        <v>183</v>
      </c>
      <c r="AI64" s="72" t="n">
        <f aca="false">SUM(AE64:AH64)</f>
        <v>210</v>
      </c>
      <c r="AJ64" s="22" t="n">
        <f aca="false">(AE64/AI64)*100</f>
        <v>3.33333333333333</v>
      </c>
      <c r="AK64" s="22" t="n">
        <f aca="false">(AF64/AI64)*100</f>
        <v>9.52380952380952</v>
      </c>
      <c r="AL64" s="22" t="n">
        <f aca="false">(AG64/AI64)*100</f>
        <v>0</v>
      </c>
      <c r="AM64" s="22" t="n">
        <f aca="false">(AH64/AI64)*100</f>
        <v>87.1428571428571</v>
      </c>
      <c r="AN64" s="22" t="n">
        <f aca="false">SUM(AJ64:AM64)</f>
        <v>100</v>
      </c>
    </row>
    <row r="65" customFormat="false" ht="15.75" hidden="false" customHeight="false" outlineLevel="0" collapsed="false">
      <c r="A65" s="57" t="s">
        <v>129</v>
      </c>
      <c r="B65" s="58" t="s">
        <v>130</v>
      </c>
      <c r="C65" s="58" t="s">
        <v>131</v>
      </c>
      <c r="D65" s="59" t="n">
        <v>40984</v>
      </c>
      <c r="E65" s="60" t="s">
        <v>95</v>
      </c>
      <c r="F65" s="32" t="n">
        <v>24</v>
      </c>
      <c r="G65" s="59" t="n">
        <v>40984</v>
      </c>
      <c r="H65" s="32" t="n">
        <v>25480</v>
      </c>
      <c r="I65" s="61" t="n">
        <v>425</v>
      </c>
      <c r="J65" s="61" t="n">
        <v>445</v>
      </c>
      <c r="K65" s="32" t="n">
        <v>1040</v>
      </c>
      <c r="L65" s="32" t="n">
        <v>980</v>
      </c>
      <c r="M65" s="32" t="n">
        <v>2</v>
      </c>
      <c r="N65" s="32" t="n">
        <v>2</v>
      </c>
      <c r="O65" s="32" t="n">
        <v>11.12</v>
      </c>
      <c r="P65" s="32" t="n">
        <v>40.05</v>
      </c>
      <c r="Q65" s="62" t="n">
        <f aca="false">(P65/(K65-P65))*100</f>
        <v>4.005200260013</v>
      </c>
      <c r="R65" s="62" t="n">
        <f aca="false">(O65/(K65-O65))*100</f>
        <v>1.0807868750486</v>
      </c>
      <c r="S65" s="62" t="n">
        <f aca="false">(K65/(I65^3))*100</f>
        <v>0.00135477305108895</v>
      </c>
      <c r="T65" s="62" t="n">
        <f aca="false">(L65/(I65^3))*100</f>
        <v>0.00127661306737228</v>
      </c>
      <c r="U65" s="1" t="n">
        <v>0</v>
      </c>
      <c r="V65" s="63" t="n">
        <v>14.27</v>
      </c>
      <c r="W65" s="1"/>
      <c r="X65" s="1"/>
      <c r="Y65" s="1"/>
      <c r="Z65" s="1"/>
      <c r="AA65" s="1"/>
      <c r="AB65" s="1"/>
      <c r="AC65" s="1"/>
      <c r="AD65" s="1" t="s">
        <v>245</v>
      </c>
      <c r="AE65" s="72" t="n">
        <v>32</v>
      </c>
      <c r="AF65" s="72" t="n">
        <v>73</v>
      </c>
      <c r="AG65" s="72" t="n">
        <v>98</v>
      </c>
      <c r="AH65" s="73" t="n">
        <v>7</v>
      </c>
      <c r="AI65" s="72" t="n">
        <f aca="false">SUM(AE65:AH65)</f>
        <v>210</v>
      </c>
      <c r="AJ65" s="22" t="n">
        <f aca="false">(AE65/AI65)*100</f>
        <v>15.2380952380952</v>
      </c>
      <c r="AK65" s="22" t="n">
        <f aca="false">(AF65/AI65)*100</f>
        <v>34.7619047619048</v>
      </c>
      <c r="AL65" s="22" t="n">
        <f aca="false">(AG65/AI65)*100</f>
        <v>46.6666666666667</v>
      </c>
      <c r="AM65" s="22" t="n">
        <f aca="false">(AH65/AI65)*100</f>
        <v>3.33333333333333</v>
      </c>
      <c r="AN65" s="22" t="n">
        <f aca="false">SUM(AJ65:AM65)</f>
        <v>100</v>
      </c>
    </row>
    <row r="66" customFormat="false" ht="15.75" hidden="false" customHeight="false" outlineLevel="0" collapsed="false">
      <c r="A66" s="57" t="s">
        <v>129</v>
      </c>
      <c r="B66" s="58" t="s">
        <v>130</v>
      </c>
      <c r="C66" s="58" t="s">
        <v>131</v>
      </c>
      <c r="D66" s="59" t="n">
        <v>40984</v>
      </c>
      <c r="E66" s="60" t="s">
        <v>95</v>
      </c>
      <c r="F66" s="32" t="n">
        <v>24</v>
      </c>
      <c r="G66" s="59" t="n">
        <v>40984</v>
      </c>
      <c r="H66" s="32" t="n">
        <v>25480</v>
      </c>
      <c r="I66" s="61" t="n">
        <v>449</v>
      </c>
      <c r="J66" s="61" t="n">
        <v>466</v>
      </c>
      <c r="K66" s="32" t="n">
        <v>1200</v>
      </c>
      <c r="L66" s="32" t="n">
        <v>1120</v>
      </c>
      <c r="M66" s="32" t="n">
        <v>1</v>
      </c>
      <c r="N66" s="32" t="n">
        <v>2</v>
      </c>
      <c r="O66" s="32" t="n">
        <v>6.6</v>
      </c>
      <c r="P66" s="32" t="n">
        <v>42.75</v>
      </c>
      <c r="Q66" s="62" t="n">
        <f aca="false">(P66/(K66-P66))*100</f>
        <v>3.69410239792612</v>
      </c>
      <c r="R66" s="62" t="n">
        <f aca="false">(O66/(K66-O66))*100</f>
        <v>0.553041729512318</v>
      </c>
      <c r="S66" s="62" t="n">
        <f aca="false">(K66/(I66^3))*100</f>
        <v>0.0013256907409417</v>
      </c>
      <c r="T66" s="62" t="n">
        <f aca="false">(L66/(I66^3))*100</f>
        <v>0.00123731135821225</v>
      </c>
      <c r="U66" s="1" t="n">
        <v>1</v>
      </c>
      <c r="V66" s="63" t="n">
        <v>14.69</v>
      </c>
      <c r="W66" s="1"/>
      <c r="X66" s="1"/>
      <c r="Y66" s="1"/>
      <c r="Z66" s="1"/>
      <c r="AA66" s="1"/>
      <c r="AB66" s="1"/>
      <c r="AC66" s="1"/>
      <c r="AD66" s="1" t="s">
        <v>246</v>
      </c>
      <c r="AE66" s="72"/>
      <c r="AF66" s="72"/>
      <c r="AG66" s="72"/>
      <c r="AH66" s="72"/>
      <c r="AI66" s="72"/>
      <c r="AJ66" s="22"/>
      <c r="AK66" s="22"/>
      <c r="AL66" s="22"/>
      <c r="AM66" s="22"/>
      <c r="AN66" s="22"/>
    </row>
    <row r="67" customFormat="false" ht="15.75" hidden="false" customHeight="false" outlineLevel="0" collapsed="false">
      <c r="A67" s="57" t="s">
        <v>129</v>
      </c>
      <c r="B67" s="58" t="s">
        <v>130</v>
      </c>
      <c r="C67" s="58" t="s">
        <v>131</v>
      </c>
      <c r="D67" s="59" t="n">
        <v>40984</v>
      </c>
      <c r="E67" s="60" t="s">
        <v>95</v>
      </c>
      <c r="F67" s="32" t="n">
        <v>24</v>
      </c>
      <c r="G67" s="59" t="n">
        <v>40984</v>
      </c>
      <c r="H67" s="32" t="n">
        <v>25480</v>
      </c>
      <c r="I67" s="61" t="n">
        <v>479</v>
      </c>
      <c r="J67" s="61" t="n">
        <v>491</v>
      </c>
      <c r="K67" s="32" t="n">
        <v>1420</v>
      </c>
      <c r="L67" s="32" t="n">
        <v>1300</v>
      </c>
      <c r="M67" s="32" t="n">
        <v>2</v>
      </c>
      <c r="N67" s="32" t="n">
        <v>2</v>
      </c>
      <c r="O67" s="32" t="n">
        <v>18.83</v>
      </c>
      <c r="P67" s="32" t="n">
        <v>43.71</v>
      </c>
      <c r="Q67" s="62" t="n">
        <f aca="false">(P67/(K67-P67))*100</f>
        <v>3.17592949160424</v>
      </c>
      <c r="R67" s="62" t="n">
        <f aca="false">(O67/(K67-O67))*100</f>
        <v>1.34387690287403</v>
      </c>
      <c r="S67" s="62" t="n">
        <f aca="false">(K67/(I67^3))*100</f>
        <v>0.00129205738929486</v>
      </c>
      <c r="T67" s="62" t="n">
        <f aca="false">(L67/(I67^3))*100</f>
        <v>0.00118286944090375</v>
      </c>
      <c r="U67" s="1" t="n">
        <v>0</v>
      </c>
      <c r="V67" s="63" t="n">
        <v>16.8</v>
      </c>
      <c r="W67" s="1"/>
      <c r="X67" s="1"/>
      <c r="Y67" s="1"/>
      <c r="Z67" s="1"/>
      <c r="AA67" s="1"/>
      <c r="AB67" s="1"/>
      <c r="AC67" s="1"/>
      <c r="AD67" s="1" t="s">
        <v>247</v>
      </c>
      <c r="AE67" s="72" t="n">
        <v>48</v>
      </c>
      <c r="AF67" s="72" t="n">
        <v>70</v>
      </c>
      <c r="AG67" s="72" t="n">
        <v>67</v>
      </c>
      <c r="AH67" s="72" t="n">
        <v>25</v>
      </c>
      <c r="AI67" s="72" t="n">
        <f aca="false">SUM(AE67:AH67)</f>
        <v>210</v>
      </c>
      <c r="AJ67" s="22" t="n">
        <f aca="false">(AE67/AI67)*100</f>
        <v>22.8571428571429</v>
      </c>
      <c r="AK67" s="22" t="n">
        <f aca="false">(AF67/AI67)*100</f>
        <v>33.3333333333333</v>
      </c>
      <c r="AL67" s="22" t="n">
        <f aca="false">(AG67/AI67)*100</f>
        <v>31.9047619047619</v>
      </c>
      <c r="AM67" s="22" t="n">
        <f aca="false">(AH67/AI67)*100</f>
        <v>11.9047619047619</v>
      </c>
      <c r="AN67" s="22" t="n">
        <f aca="false">SUM(AJ67:AM67)</f>
        <v>100</v>
      </c>
    </row>
    <row r="68" customFormat="false" ht="15.75" hidden="false" customHeight="false" outlineLevel="0" collapsed="false">
      <c r="A68" s="57" t="s">
        <v>129</v>
      </c>
      <c r="B68" s="58" t="s">
        <v>130</v>
      </c>
      <c r="C68" s="58" t="s">
        <v>131</v>
      </c>
      <c r="D68" s="59" t="n">
        <v>40984</v>
      </c>
      <c r="E68" s="60" t="s">
        <v>95</v>
      </c>
      <c r="F68" s="32" t="n">
        <v>24</v>
      </c>
      <c r="G68" s="59" t="n">
        <v>40984</v>
      </c>
      <c r="H68" s="32" t="n">
        <v>25480</v>
      </c>
      <c r="I68" s="61" t="n">
        <v>465</v>
      </c>
      <c r="J68" s="61" t="n">
        <v>481</v>
      </c>
      <c r="K68" s="32" t="n">
        <v>1300</v>
      </c>
      <c r="L68" s="32" t="n">
        <v>1220</v>
      </c>
      <c r="M68" s="32" t="n">
        <v>2</v>
      </c>
      <c r="N68" s="32" t="n">
        <v>2</v>
      </c>
      <c r="O68" s="32" t="n">
        <v>19.41</v>
      </c>
      <c r="P68" s="32" t="n">
        <v>47.73</v>
      </c>
      <c r="Q68" s="62" t="n">
        <f aca="false">(P68/(K68-P68))*100</f>
        <v>3.81147835530676</v>
      </c>
      <c r="R68" s="62" t="n">
        <f aca="false">(O68/(K68-O68))*100</f>
        <v>1.5157076035265</v>
      </c>
      <c r="S68" s="62" t="n">
        <f aca="false">(K68/(I68^3))*100</f>
        <v>0.00129295822626023</v>
      </c>
      <c r="T68" s="62" t="n">
        <f aca="false">(L68/(I68^3))*100</f>
        <v>0.00121339156618268</v>
      </c>
      <c r="U68" s="1" t="n">
        <v>0</v>
      </c>
      <c r="V68" s="63" t="n">
        <v>13.64</v>
      </c>
      <c r="W68" s="1"/>
      <c r="X68" s="1"/>
      <c r="Y68" s="1"/>
      <c r="Z68" s="1"/>
      <c r="AA68" s="1"/>
      <c r="AB68" s="1"/>
      <c r="AC68" s="1"/>
      <c r="AD68" s="1" t="s">
        <v>248</v>
      </c>
      <c r="AE68" s="72" t="n">
        <v>70</v>
      </c>
      <c r="AF68" s="72" t="n">
        <v>42</v>
      </c>
      <c r="AG68" s="72" t="n">
        <v>95</v>
      </c>
      <c r="AH68" s="72" t="n">
        <v>3</v>
      </c>
      <c r="AI68" s="72" t="n">
        <f aca="false">SUM(AE68:AH68)</f>
        <v>210</v>
      </c>
      <c r="AJ68" s="22" t="n">
        <f aca="false">(AE68/AI68)*100</f>
        <v>33.3333333333333</v>
      </c>
      <c r="AK68" s="22" t="n">
        <f aca="false">(AF68/AI68)*100</f>
        <v>20</v>
      </c>
      <c r="AL68" s="22" t="n">
        <f aca="false">(AG68/AI68)*100</f>
        <v>45.2380952380952</v>
      </c>
      <c r="AM68" s="22" t="n">
        <f aca="false">(AH68/AI68)*100</f>
        <v>1.42857142857143</v>
      </c>
      <c r="AN68" s="22" t="n">
        <f aca="false">SUM(AJ68:AM68)</f>
        <v>100</v>
      </c>
    </row>
    <row r="69" customFormat="false" ht="15.75" hidden="false" customHeight="false" outlineLevel="0" collapsed="false">
      <c r="A69" s="57" t="s">
        <v>129</v>
      </c>
      <c r="B69" s="58" t="s">
        <v>130</v>
      </c>
      <c r="C69" s="58" t="s">
        <v>131</v>
      </c>
      <c r="D69" s="59" t="n">
        <v>40984</v>
      </c>
      <c r="E69" s="60" t="s">
        <v>95</v>
      </c>
      <c r="F69" s="32" t="n">
        <v>24</v>
      </c>
      <c r="G69" s="59" t="n">
        <v>40984</v>
      </c>
      <c r="H69" s="32" t="n">
        <v>25480</v>
      </c>
      <c r="I69" s="61" t="n">
        <v>465</v>
      </c>
      <c r="J69" s="61" t="n">
        <v>484</v>
      </c>
      <c r="K69" s="32" t="n">
        <v>1440</v>
      </c>
      <c r="L69" s="32" t="n">
        <v>1320</v>
      </c>
      <c r="M69" s="32" t="n">
        <v>1</v>
      </c>
      <c r="N69" s="32" t="n">
        <v>3</v>
      </c>
      <c r="O69" s="32" t="n">
        <v>14.48</v>
      </c>
      <c r="P69" s="32" t="n">
        <v>59.88</v>
      </c>
      <c r="Q69" s="62" t="n">
        <f aca="false">(P69/(K69-P69))*100</f>
        <v>4.33875315189984</v>
      </c>
      <c r="R69" s="62" t="n">
        <f aca="false">(O69/(K69-O69))*100</f>
        <v>1.01576968404512</v>
      </c>
      <c r="S69" s="62" t="n">
        <f aca="false">(K69/(I69^3))*100</f>
        <v>0.00143219988139595</v>
      </c>
      <c r="T69" s="62" t="n">
        <f aca="false">(L69/(I69^3))*100</f>
        <v>0.00131284989127962</v>
      </c>
      <c r="U69" s="1" t="n">
        <v>0</v>
      </c>
      <c r="V69" s="63" t="n">
        <v>13.84</v>
      </c>
      <c r="W69" s="1"/>
      <c r="X69" s="1"/>
      <c r="Y69" s="1"/>
      <c r="Z69" s="1"/>
      <c r="AA69" s="1"/>
      <c r="AB69" s="1"/>
      <c r="AC69" s="1"/>
      <c r="AD69" s="1" t="s">
        <v>249</v>
      </c>
      <c r="AE69" s="72" t="n">
        <v>178</v>
      </c>
      <c r="AF69" s="72" t="n">
        <v>1</v>
      </c>
      <c r="AG69" s="72" t="n">
        <v>10</v>
      </c>
      <c r="AH69" s="72" t="n">
        <v>21</v>
      </c>
      <c r="AI69" s="72" t="n">
        <f aca="false">SUM(AE69:AH69)</f>
        <v>210</v>
      </c>
      <c r="AJ69" s="22" t="n">
        <f aca="false">(AE69/AI69)*100</f>
        <v>84.7619047619048</v>
      </c>
      <c r="AK69" s="22" t="n">
        <f aca="false">(AF69/AI69)*100</f>
        <v>0.476190476190476</v>
      </c>
      <c r="AL69" s="22" t="n">
        <f aca="false">(AG69/AI69)*100</f>
        <v>4.76190476190476</v>
      </c>
      <c r="AM69" s="22" t="n">
        <f aca="false">(AH69/AI69)*100</f>
        <v>10</v>
      </c>
      <c r="AN69" s="22" t="n">
        <f aca="false">SUM(AJ69:AM69)</f>
        <v>100</v>
      </c>
    </row>
    <row r="70" customFormat="false" ht="15.75" hidden="false" customHeight="false" outlineLevel="0" collapsed="false">
      <c r="A70" s="57" t="s">
        <v>129</v>
      </c>
      <c r="B70" s="58" t="s">
        <v>130</v>
      </c>
      <c r="C70" s="58" t="s">
        <v>131</v>
      </c>
      <c r="D70" s="59" t="n">
        <v>40984</v>
      </c>
      <c r="E70" s="60" t="s">
        <v>95</v>
      </c>
      <c r="F70" s="32" t="n">
        <v>24</v>
      </c>
      <c r="G70" s="59" t="n">
        <v>40984</v>
      </c>
      <c r="H70" s="32" t="n">
        <v>25480</v>
      </c>
      <c r="I70" s="61" t="n">
        <v>463</v>
      </c>
      <c r="J70" s="61" t="n">
        <v>483</v>
      </c>
      <c r="K70" s="32" t="n">
        <v>1340</v>
      </c>
      <c r="L70" s="32" t="n">
        <v>1240</v>
      </c>
      <c r="M70" s="32" t="n">
        <v>1</v>
      </c>
      <c r="N70" s="32" t="n">
        <v>3</v>
      </c>
      <c r="O70" s="32" t="n">
        <v>15.99</v>
      </c>
      <c r="P70" s="32" t="n">
        <v>58.86</v>
      </c>
      <c r="Q70" s="62" t="n">
        <f aca="false">(P70/(K70-P70))*100</f>
        <v>4.59434566089576</v>
      </c>
      <c r="R70" s="62" t="n">
        <f aca="false">(O70/(K70-O70))*100</f>
        <v>1.20769480593047</v>
      </c>
      <c r="S70" s="62" t="n">
        <f aca="false">(K70/(I70^3))*100</f>
        <v>0.00135008721714552</v>
      </c>
      <c r="T70" s="62" t="n">
        <f aca="false">(L70/(I70^3))*100</f>
        <v>0.0012493344397466</v>
      </c>
      <c r="U70" s="1" t="n">
        <v>0</v>
      </c>
      <c r="V70" s="63" t="n">
        <v>14.12</v>
      </c>
      <c r="W70" s="1"/>
      <c r="X70" s="1"/>
      <c r="Y70" s="1"/>
      <c r="Z70" s="1"/>
      <c r="AA70" s="1"/>
      <c r="AB70" s="1"/>
      <c r="AC70" s="1"/>
      <c r="AD70" s="1" t="s">
        <v>250</v>
      </c>
      <c r="AE70" s="72" t="n">
        <v>9</v>
      </c>
      <c r="AF70" s="72" t="n">
        <v>53</v>
      </c>
      <c r="AG70" s="72" t="n">
        <v>24</v>
      </c>
      <c r="AH70" s="72" t="n">
        <v>124</v>
      </c>
      <c r="AI70" s="72" t="n">
        <f aca="false">SUM(AE70:AH70)</f>
        <v>210</v>
      </c>
      <c r="AJ70" s="22" t="n">
        <f aca="false">(AE70/AI70)*100</f>
        <v>4.28571428571429</v>
      </c>
      <c r="AK70" s="22" t="n">
        <f aca="false">(AF70/AI70)*100</f>
        <v>25.2380952380952</v>
      </c>
      <c r="AL70" s="22" t="n">
        <f aca="false">(AG70/AI70)*100</f>
        <v>11.4285714285714</v>
      </c>
      <c r="AM70" s="22" t="n">
        <f aca="false">(AH70/AI70)*100</f>
        <v>59.0476190476191</v>
      </c>
      <c r="AN70" s="22" t="n">
        <f aca="false">SUM(AJ70:AM70)</f>
        <v>100</v>
      </c>
    </row>
    <row r="71" customFormat="false" ht="15.75" hidden="false" customHeight="false" outlineLevel="0" collapsed="false">
      <c r="A71" s="57" t="s">
        <v>129</v>
      </c>
      <c r="B71" s="58" t="s">
        <v>130</v>
      </c>
      <c r="C71" s="58" t="s">
        <v>131</v>
      </c>
      <c r="D71" s="59" t="n">
        <v>41015</v>
      </c>
      <c r="E71" s="60" t="s">
        <v>63</v>
      </c>
      <c r="F71" s="32" t="n">
        <v>25</v>
      </c>
      <c r="G71" s="59" t="n">
        <v>41015</v>
      </c>
      <c r="H71" s="32" t="n">
        <v>27040</v>
      </c>
      <c r="I71" s="61" t="n">
        <v>474</v>
      </c>
      <c r="J71" s="61" t="n">
        <v>494</v>
      </c>
      <c r="K71" s="32" t="n">
        <v>1540</v>
      </c>
      <c r="L71" s="32" t="n">
        <v>1380</v>
      </c>
      <c r="M71" s="32" t="n">
        <v>2</v>
      </c>
      <c r="N71" s="32" t="n">
        <v>2</v>
      </c>
      <c r="O71" s="32" t="n">
        <v>24.16</v>
      </c>
      <c r="P71" s="32" t="n">
        <v>73.93</v>
      </c>
      <c r="Q71" s="62" t="n">
        <f aca="false">(P71/(K71-P71))*100</f>
        <v>5.04273329377179</v>
      </c>
      <c r="R71" s="62" t="n">
        <f aca="false">(O71/(K71-O71))*100</f>
        <v>1.59383576103019</v>
      </c>
      <c r="S71" s="62" t="n">
        <f aca="false">(K71/(I71^3))*100</f>
        <v>0.00144605794463108</v>
      </c>
      <c r="T71" s="62" t="n">
        <f aca="false">(L71/(I71^3))*100</f>
        <v>0.0012958181581759</v>
      </c>
      <c r="U71" s="1" t="n">
        <v>0</v>
      </c>
      <c r="V71" s="63" t="n">
        <v>20.25</v>
      </c>
      <c r="W71" s="1"/>
      <c r="X71" s="1"/>
      <c r="Y71" s="1"/>
      <c r="Z71" s="1"/>
      <c r="AA71" s="1"/>
      <c r="AB71" s="1"/>
      <c r="AC71" s="1" t="n">
        <v>0.95</v>
      </c>
      <c r="AD71" s="1" t="s">
        <v>251</v>
      </c>
      <c r="AE71" s="74" t="n">
        <v>142</v>
      </c>
      <c r="AF71" s="74" t="n">
        <v>23</v>
      </c>
      <c r="AG71" s="75" t="n">
        <v>43</v>
      </c>
      <c r="AH71" s="75" t="n">
        <v>2</v>
      </c>
      <c r="AI71" s="74" t="n">
        <f aca="false">SUM(AE71:AH71)</f>
        <v>210</v>
      </c>
      <c r="AJ71" s="22" t="n">
        <f aca="false">(AE71/AI71)*100</f>
        <v>67.6190476190476</v>
      </c>
      <c r="AK71" s="22" t="n">
        <f aca="false">(AF71/AI71)*100</f>
        <v>10.952380952381</v>
      </c>
      <c r="AL71" s="22" t="n">
        <f aca="false">(AG71/AI71)*100</f>
        <v>20.4761904761905</v>
      </c>
      <c r="AM71" s="22" t="n">
        <f aca="false">(AH71/AI71)*100</f>
        <v>0.952380952380952</v>
      </c>
      <c r="AN71" s="22" t="n">
        <f aca="false">SUM(AJ71:AM71)</f>
        <v>100</v>
      </c>
    </row>
    <row r="72" customFormat="false" ht="15.75" hidden="false" customHeight="false" outlineLevel="0" collapsed="false">
      <c r="A72" s="57" t="s">
        <v>129</v>
      </c>
      <c r="B72" s="58" t="s">
        <v>130</v>
      </c>
      <c r="C72" s="58" t="s">
        <v>131</v>
      </c>
      <c r="D72" s="59" t="n">
        <v>41015</v>
      </c>
      <c r="E72" s="60" t="s">
        <v>63</v>
      </c>
      <c r="F72" s="32" t="n">
        <v>25</v>
      </c>
      <c r="G72" s="59" t="n">
        <v>41015</v>
      </c>
      <c r="H72" s="32" t="n">
        <v>27040</v>
      </c>
      <c r="I72" s="61" t="n">
        <v>444</v>
      </c>
      <c r="J72" s="61" t="n">
        <v>462</v>
      </c>
      <c r="K72" s="32" t="n">
        <v>1380</v>
      </c>
      <c r="L72" s="32" t="n">
        <v>1240</v>
      </c>
      <c r="M72" s="32" t="n">
        <v>2</v>
      </c>
      <c r="N72" s="32" t="n">
        <v>2</v>
      </c>
      <c r="O72" s="32" t="n">
        <v>34.08</v>
      </c>
      <c r="P72" s="32" t="n">
        <v>41.74</v>
      </c>
      <c r="Q72" s="62" t="n">
        <f aca="false">(P72/(K72-P72))*100</f>
        <v>3.11897538594892</v>
      </c>
      <c r="R72" s="62" t="n">
        <f aca="false">(O72/(K72-O72))*100</f>
        <v>2.5320970042796</v>
      </c>
      <c r="S72" s="62" t="n">
        <f aca="false">(K72/(I72^3))*100</f>
        <v>0.00157663141593017</v>
      </c>
      <c r="T72" s="62" t="n">
        <f aca="false">(L72/(I72^3))*100</f>
        <v>0.00141668330127059</v>
      </c>
      <c r="U72" s="1" t="n">
        <v>0</v>
      </c>
      <c r="V72" s="63" t="n">
        <v>8.68</v>
      </c>
      <c r="W72" s="1"/>
      <c r="X72" s="1"/>
      <c r="Y72" s="1"/>
      <c r="Z72" s="1"/>
      <c r="AA72" s="1"/>
      <c r="AB72" s="1"/>
      <c r="AC72" s="1" t="n">
        <v>2.28</v>
      </c>
      <c r="AD72" s="1" t="s">
        <v>252</v>
      </c>
      <c r="AE72" s="74"/>
      <c r="AF72" s="74"/>
      <c r="AG72" s="74"/>
      <c r="AH72" s="74"/>
      <c r="AI72" s="74"/>
      <c r="AJ72" s="22"/>
      <c r="AK72" s="22"/>
      <c r="AL72" s="22"/>
      <c r="AM72" s="22"/>
      <c r="AN72" s="22"/>
    </row>
    <row r="73" customFormat="false" ht="15.75" hidden="false" customHeight="false" outlineLevel="0" collapsed="false">
      <c r="A73" s="57" t="s">
        <v>129</v>
      </c>
      <c r="B73" s="58" t="s">
        <v>130</v>
      </c>
      <c r="C73" s="58" t="s">
        <v>131</v>
      </c>
      <c r="D73" s="59" t="n">
        <v>41015</v>
      </c>
      <c r="E73" s="60" t="s">
        <v>63</v>
      </c>
      <c r="F73" s="32" t="n">
        <v>25</v>
      </c>
      <c r="G73" s="59" t="n">
        <v>41015</v>
      </c>
      <c r="H73" s="32" t="n">
        <v>27040</v>
      </c>
      <c r="I73" s="61" t="n">
        <v>430</v>
      </c>
      <c r="J73" s="61" t="n">
        <v>450</v>
      </c>
      <c r="K73" s="32" t="n">
        <v>1240</v>
      </c>
      <c r="L73" s="32" t="n">
        <v>1140</v>
      </c>
      <c r="M73" s="32" t="n">
        <v>1</v>
      </c>
      <c r="N73" s="32" t="n">
        <v>3</v>
      </c>
      <c r="O73" s="32" t="n">
        <v>20.71</v>
      </c>
      <c r="P73" s="32" t="n">
        <v>56.31</v>
      </c>
      <c r="Q73" s="62" t="n">
        <f aca="false">(P73/(K73-P73))*100</f>
        <v>4.75715770176313</v>
      </c>
      <c r="R73" s="62" t="n">
        <f aca="false">(O73/(K73-O73))*100</f>
        <v>1.69852947206981</v>
      </c>
      <c r="S73" s="62" t="n">
        <f aca="false">(K73/(I73^3))*100</f>
        <v>0.00155961110342486</v>
      </c>
      <c r="T73" s="62" t="n">
        <f aca="false">(L73/(I73^3))*100</f>
        <v>0.00143383601443898</v>
      </c>
      <c r="U73" s="1" t="n">
        <v>0</v>
      </c>
      <c r="V73" s="63" t="n">
        <v>14.19</v>
      </c>
      <c r="W73" s="1"/>
      <c r="X73" s="1"/>
      <c r="Y73" s="1"/>
      <c r="Z73" s="1"/>
      <c r="AA73" s="1"/>
      <c r="AB73" s="1"/>
      <c r="AC73" s="1" t="n">
        <v>1.05</v>
      </c>
      <c r="AD73" s="1" t="s">
        <v>253</v>
      </c>
      <c r="AE73" s="74" t="n">
        <v>184</v>
      </c>
      <c r="AF73" s="74" t="n">
        <v>0</v>
      </c>
      <c r="AG73" s="75" t="n">
        <v>0</v>
      </c>
      <c r="AH73" s="75" t="n">
        <v>26</v>
      </c>
      <c r="AI73" s="74" t="n">
        <f aca="false">SUM(AE73:AH73)</f>
        <v>210</v>
      </c>
      <c r="AJ73" s="22" t="n">
        <f aca="false">(AE73/AI73)*100</f>
        <v>87.6190476190476</v>
      </c>
      <c r="AK73" s="22" t="n">
        <f aca="false">(AF73/AI73)*100</f>
        <v>0</v>
      </c>
      <c r="AL73" s="22" t="n">
        <f aca="false">(AG73/AI73)*100</f>
        <v>0</v>
      </c>
      <c r="AM73" s="22" t="n">
        <f aca="false">(AH73/AI73)*100</f>
        <v>12.3809523809524</v>
      </c>
      <c r="AN73" s="22" t="n">
        <f aca="false">SUM(AJ73:AM73)</f>
        <v>100</v>
      </c>
    </row>
    <row r="74" customFormat="false" ht="15.75" hidden="false" customHeight="false" outlineLevel="0" collapsed="false">
      <c r="A74" s="57" t="s">
        <v>129</v>
      </c>
      <c r="B74" s="58" t="s">
        <v>130</v>
      </c>
      <c r="C74" s="58" t="s">
        <v>131</v>
      </c>
      <c r="D74" s="59" t="n">
        <v>41015</v>
      </c>
      <c r="E74" s="60" t="s">
        <v>63</v>
      </c>
      <c r="F74" s="32" t="n">
        <v>25</v>
      </c>
      <c r="G74" s="59" t="n">
        <v>41015</v>
      </c>
      <c r="H74" s="32" t="n">
        <v>27040</v>
      </c>
      <c r="I74" s="61" t="n">
        <v>438</v>
      </c>
      <c r="J74" s="61" t="n">
        <v>458</v>
      </c>
      <c r="K74" s="32" t="n">
        <v>1300</v>
      </c>
      <c r="L74" s="32" t="n">
        <v>1180</v>
      </c>
      <c r="M74" s="32" t="n">
        <v>1</v>
      </c>
      <c r="N74" s="32" t="n">
        <v>3</v>
      </c>
      <c r="O74" s="32" t="n">
        <v>32.57</v>
      </c>
      <c r="P74" s="32" t="n">
        <v>37.06</v>
      </c>
      <c r="Q74" s="62" t="n">
        <f aca="false">(P74/(K74-P74))*100</f>
        <v>2.93442285460909</v>
      </c>
      <c r="R74" s="62" t="n">
        <f aca="false">(O74/(K74-O74))*100</f>
        <v>2.56976716662853</v>
      </c>
      <c r="S74" s="62" t="n">
        <f aca="false">(K74/(I74^3))*100</f>
        <v>0.00154710938558431</v>
      </c>
      <c r="T74" s="62" t="n">
        <f aca="false">(L74/(I74^3))*100</f>
        <v>0.00140429928845345</v>
      </c>
      <c r="U74" s="1" t="n">
        <v>0</v>
      </c>
      <c r="V74" s="63" t="n">
        <v>8.84</v>
      </c>
      <c r="W74" s="1"/>
      <c r="X74" s="1"/>
      <c r="Y74" s="1"/>
      <c r="Z74" s="1"/>
      <c r="AA74" s="1"/>
      <c r="AB74" s="1"/>
      <c r="AC74" s="1" t="n">
        <v>1.86</v>
      </c>
      <c r="AD74" s="1" t="s">
        <v>254</v>
      </c>
      <c r="AE74" s="74" t="n">
        <v>151</v>
      </c>
      <c r="AF74" s="74" t="n">
        <v>16</v>
      </c>
      <c r="AG74" s="75" t="n">
        <v>14</v>
      </c>
      <c r="AH74" s="75" t="n">
        <v>29</v>
      </c>
      <c r="AI74" s="74" t="n">
        <f aca="false">SUM(AE74:AH74)</f>
        <v>210</v>
      </c>
      <c r="AJ74" s="22" t="n">
        <f aca="false">(AE74/AI74)*100</f>
        <v>71.9047619047619</v>
      </c>
      <c r="AK74" s="22" t="n">
        <f aca="false">(AF74/AI74)*100</f>
        <v>7.61904761904762</v>
      </c>
      <c r="AL74" s="22" t="n">
        <f aca="false">(AG74/AI74)*100</f>
        <v>6.66666666666667</v>
      </c>
      <c r="AM74" s="22" t="n">
        <f aca="false">(AH74/AI74)*100</f>
        <v>13.8095238095238</v>
      </c>
      <c r="AN74" s="22" t="n">
        <f aca="false">SUM(AJ74:AM74)</f>
        <v>100</v>
      </c>
    </row>
    <row r="75" customFormat="false" ht="15.75" hidden="false" customHeight="false" outlineLevel="0" collapsed="false">
      <c r="A75" s="57" t="s">
        <v>129</v>
      </c>
      <c r="B75" s="58" t="s">
        <v>130</v>
      </c>
      <c r="C75" s="58" t="s">
        <v>131</v>
      </c>
      <c r="D75" s="59" t="n">
        <v>41015</v>
      </c>
      <c r="E75" s="60" t="s">
        <v>63</v>
      </c>
      <c r="F75" s="32" t="n">
        <v>25</v>
      </c>
      <c r="G75" s="59" t="n">
        <v>41015</v>
      </c>
      <c r="H75" s="32" t="n">
        <v>27040</v>
      </c>
      <c r="I75" s="61" t="n">
        <v>511</v>
      </c>
      <c r="J75" s="61" t="n">
        <v>525</v>
      </c>
      <c r="K75" s="32" t="n">
        <v>1760</v>
      </c>
      <c r="L75" s="32" t="n">
        <v>1620</v>
      </c>
      <c r="M75" s="32" t="n">
        <v>2</v>
      </c>
      <c r="N75" s="32" t="n">
        <v>2</v>
      </c>
      <c r="O75" s="32" t="n">
        <v>19.11</v>
      </c>
      <c r="P75" s="32" t="n">
        <v>82.48</v>
      </c>
      <c r="Q75" s="62" t="n">
        <f aca="false">(P75/(K75-P75))*100</f>
        <v>4.91678191616195</v>
      </c>
      <c r="R75" s="62" t="n">
        <f aca="false">(O75/(K75-O75))*100</f>
        <v>1.09771438746848</v>
      </c>
      <c r="S75" s="62" t="n">
        <f aca="false">(K75/(I75^3))*100</f>
        <v>0.00131901570761097</v>
      </c>
      <c r="T75" s="62" t="n">
        <f aca="false">(L75/(I75^3))*100</f>
        <v>0.00121409400359646</v>
      </c>
      <c r="U75" s="1" t="n">
        <v>0</v>
      </c>
      <c r="V75" s="63" t="n">
        <v>29.89</v>
      </c>
      <c r="W75" s="1"/>
      <c r="X75" s="1"/>
      <c r="Y75" s="1"/>
      <c r="Z75" s="1"/>
      <c r="AA75" s="1"/>
      <c r="AB75" s="1"/>
      <c r="AC75" s="1" t="n">
        <v>2.47</v>
      </c>
      <c r="AD75" s="1" t="s">
        <v>255</v>
      </c>
      <c r="AE75" s="74" t="n">
        <v>82</v>
      </c>
      <c r="AF75" s="74" t="n">
        <v>40</v>
      </c>
      <c r="AG75" s="75" t="n">
        <v>70</v>
      </c>
      <c r="AH75" s="75" t="n">
        <v>18</v>
      </c>
      <c r="AI75" s="74" t="n">
        <f aca="false">SUM(AE75:AH75)</f>
        <v>210</v>
      </c>
      <c r="AJ75" s="22" t="n">
        <f aca="false">(AE75/AI75)*100</f>
        <v>39.0476190476191</v>
      </c>
      <c r="AK75" s="22" t="n">
        <f aca="false">(AF75/AI75)*100</f>
        <v>19.047619047619</v>
      </c>
      <c r="AL75" s="22" t="n">
        <f aca="false">(AG75/AI75)*100</f>
        <v>33.3333333333333</v>
      </c>
      <c r="AM75" s="22" t="n">
        <f aca="false">(AH75/AI75)*100</f>
        <v>8.57142857142857</v>
      </c>
      <c r="AN75" s="22" t="n">
        <f aca="false">SUM(AJ75:AM75)</f>
        <v>100</v>
      </c>
    </row>
    <row r="76" customFormat="false" ht="15.75" hidden="false" customHeight="false" outlineLevel="0" collapsed="false">
      <c r="A76" s="57" t="s">
        <v>129</v>
      </c>
      <c r="B76" s="58" t="s">
        <v>130</v>
      </c>
      <c r="C76" s="58" t="s">
        <v>131</v>
      </c>
      <c r="D76" s="59" t="n">
        <v>41015</v>
      </c>
      <c r="E76" s="60" t="s">
        <v>63</v>
      </c>
      <c r="F76" s="32" t="n">
        <v>25</v>
      </c>
      <c r="G76" s="59" t="n">
        <v>41015</v>
      </c>
      <c r="H76" s="32" t="n">
        <v>27040</v>
      </c>
      <c r="I76" s="61" t="n">
        <v>434</v>
      </c>
      <c r="J76" s="61" t="n">
        <v>448</v>
      </c>
      <c r="K76" s="32" t="n">
        <v>1200</v>
      </c>
      <c r="L76" s="32" t="n">
        <v>1100</v>
      </c>
      <c r="M76" s="32" t="n">
        <v>2</v>
      </c>
      <c r="N76" s="32" t="n">
        <v>2</v>
      </c>
      <c r="O76" s="32" t="n">
        <v>19.21</v>
      </c>
      <c r="P76" s="32" t="n">
        <v>50.94</v>
      </c>
      <c r="Q76" s="62" t="n">
        <f aca="false">(P76/(K76-P76))*100</f>
        <v>4.43318886742207</v>
      </c>
      <c r="R76" s="62" t="n">
        <f aca="false">(O76/(K76-O76))*100</f>
        <v>1.62687692138314</v>
      </c>
      <c r="S76" s="62" t="n">
        <f aca="false">(K76/(I76^3))*100</f>
        <v>0.00146795268455762</v>
      </c>
      <c r="T76" s="62" t="n">
        <f aca="false">(L76/(I76^3))*100</f>
        <v>0.00134562329417782</v>
      </c>
      <c r="U76" s="1" t="n">
        <v>0</v>
      </c>
      <c r="V76" s="63" t="n">
        <v>8.29</v>
      </c>
      <c r="W76" s="1"/>
      <c r="X76" s="1"/>
      <c r="Y76" s="1"/>
      <c r="Z76" s="1"/>
      <c r="AA76" s="1"/>
      <c r="AB76" s="1"/>
      <c r="AC76" s="1" t="n">
        <v>1.56</v>
      </c>
      <c r="AD76" s="1" t="s">
        <v>256</v>
      </c>
      <c r="AE76" s="74" t="n">
        <v>92</v>
      </c>
      <c r="AF76" s="74" t="n">
        <v>7</v>
      </c>
      <c r="AG76" s="75" t="n">
        <v>109</v>
      </c>
      <c r="AH76" s="75" t="n">
        <v>2</v>
      </c>
      <c r="AI76" s="74" t="n">
        <f aca="false">SUM(AE76:AH76)</f>
        <v>210</v>
      </c>
      <c r="AJ76" s="22" t="n">
        <f aca="false">(AE76/AI76)*100</f>
        <v>43.8095238095238</v>
      </c>
      <c r="AK76" s="22" t="n">
        <f aca="false">(AF76/AI76)*100</f>
        <v>3.33333333333333</v>
      </c>
      <c r="AL76" s="22" t="n">
        <f aca="false">(AG76/AI76)*100</f>
        <v>51.9047619047619</v>
      </c>
      <c r="AM76" s="22" t="n">
        <f aca="false">(AH76/AI76)*100</f>
        <v>0.952380952380952</v>
      </c>
      <c r="AN76" s="22" t="n">
        <f aca="false">SUM(AJ76:AM76)</f>
        <v>100</v>
      </c>
    </row>
    <row r="77" customFormat="false" ht="15.75" hidden="false" customHeight="false" outlineLevel="0" collapsed="false">
      <c r="A77" s="57" t="s">
        <v>129</v>
      </c>
      <c r="B77" s="58" t="s">
        <v>130</v>
      </c>
      <c r="C77" s="58" t="s">
        <v>131</v>
      </c>
      <c r="D77" s="59" t="n">
        <v>41015</v>
      </c>
      <c r="E77" s="60" t="s">
        <v>63</v>
      </c>
      <c r="F77" s="32" t="n">
        <v>25</v>
      </c>
      <c r="G77" s="59" t="n">
        <v>41015</v>
      </c>
      <c r="H77" s="32" t="n">
        <v>27040</v>
      </c>
      <c r="I77" s="61" t="n">
        <v>470</v>
      </c>
      <c r="J77" s="61" t="n">
        <v>490</v>
      </c>
      <c r="K77" s="32"/>
      <c r="L77" s="32" t="n">
        <v>1340</v>
      </c>
      <c r="M77" s="32" t="n">
        <v>1</v>
      </c>
      <c r="N77" s="32" t="n">
        <v>3</v>
      </c>
      <c r="O77" s="32" t="n">
        <v>20.28</v>
      </c>
      <c r="P77" s="32" t="n">
        <v>69.72</v>
      </c>
      <c r="Q77" s="62"/>
      <c r="R77" s="62"/>
      <c r="S77" s="62"/>
      <c r="T77" s="62"/>
      <c r="U77" s="1" t="n">
        <v>0</v>
      </c>
      <c r="V77" s="63" t="n">
        <v>21.41</v>
      </c>
      <c r="W77" s="1"/>
      <c r="X77" s="1"/>
      <c r="Y77" s="1"/>
      <c r="Z77" s="1"/>
      <c r="AA77" s="1"/>
      <c r="AB77" s="1"/>
      <c r="AC77" s="1" t="n">
        <v>1.11</v>
      </c>
      <c r="AD77" s="1" t="s">
        <v>257</v>
      </c>
      <c r="AE77" s="74" t="n">
        <v>185</v>
      </c>
      <c r="AF77" s="74" t="n">
        <v>8</v>
      </c>
      <c r="AG77" s="75" t="n">
        <v>1</v>
      </c>
      <c r="AH77" s="75" t="n">
        <v>16</v>
      </c>
      <c r="AI77" s="74" t="n">
        <f aca="false">SUM(AE77:AH77)</f>
        <v>210</v>
      </c>
      <c r="AJ77" s="22" t="n">
        <f aca="false">(AE77/AI77)*100</f>
        <v>88.0952380952381</v>
      </c>
      <c r="AK77" s="22" t="n">
        <f aca="false">(AF77/AI77)*100</f>
        <v>3.80952380952381</v>
      </c>
      <c r="AL77" s="22" t="n">
        <f aca="false">(AG77/AI77)*100</f>
        <v>0.476190476190476</v>
      </c>
      <c r="AM77" s="22" t="n">
        <f aca="false">(AH77/AI77)*100</f>
        <v>7.61904761904762</v>
      </c>
      <c r="AN77" s="22" t="n">
        <f aca="false">SUM(AJ77:AM77)</f>
        <v>100</v>
      </c>
    </row>
    <row r="78" customFormat="false" ht="15.75" hidden="false" customHeight="false" outlineLevel="0" collapsed="false">
      <c r="A78" s="57" t="s">
        <v>129</v>
      </c>
      <c r="B78" s="58" t="s">
        <v>130</v>
      </c>
      <c r="C78" s="58" t="s">
        <v>131</v>
      </c>
      <c r="D78" s="59" t="n">
        <v>41015</v>
      </c>
      <c r="E78" s="60" t="s">
        <v>63</v>
      </c>
      <c r="F78" s="32" t="n">
        <v>25</v>
      </c>
      <c r="G78" s="59" t="n">
        <v>41015</v>
      </c>
      <c r="H78" s="32" t="n">
        <v>27040</v>
      </c>
      <c r="I78" s="61" t="n">
        <v>480</v>
      </c>
      <c r="J78" s="61" t="n">
        <v>510</v>
      </c>
      <c r="K78" s="32" t="n">
        <v>1740</v>
      </c>
      <c r="L78" s="32" t="n">
        <v>1620</v>
      </c>
      <c r="M78" s="66" t="n">
        <v>2</v>
      </c>
      <c r="N78" s="32" t="n">
        <v>3</v>
      </c>
      <c r="O78" s="32" t="n">
        <v>28.77</v>
      </c>
      <c r="P78" s="32" t="n">
        <v>39.99</v>
      </c>
      <c r="Q78" s="62" t="n">
        <f aca="false">(P78/(K78-P78))*100</f>
        <v>2.35233910388762</v>
      </c>
      <c r="R78" s="62" t="n">
        <f aca="false">(O78/(K78-O78))*100</f>
        <v>1.68124682246104</v>
      </c>
      <c r="S78" s="62" t="n">
        <f aca="false">(K78/(I78^3))*100</f>
        <v>0.00157335069444444</v>
      </c>
      <c r="T78" s="62" t="n">
        <f aca="false">(L78/(I78^3))*100</f>
        <v>0.00146484375</v>
      </c>
      <c r="U78" s="1" t="n">
        <v>0</v>
      </c>
      <c r="V78" s="63" t="n">
        <v>10.95</v>
      </c>
      <c r="W78" s="1"/>
      <c r="X78" s="1"/>
      <c r="Y78" s="1"/>
      <c r="Z78" s="1"/>
      <c r="AA78" s="1"/>
      <c r="AB78" s="1"/>
      <c r="AC78" s="1" t="n">
        <v>0.65</v>
      </c>
      <c r="AD78" s="1" t="s">
        <v>258</v>
      </c>
      <c r="AE78" s="74" t="n">
        <v>36</v>
      </c>
      <c r="AF78" s="74" t="n">
        <v>122</v>
      </c>
      <c r="AG78" s="75" t="n">
        <v>22</v>
      </c>
      <c r="AH78" s="75" t="n">
        <v>30</v>
      </c>
      <c r="AI78" s="74" t="n">
        <f aca="false">SUM(AE78:AH78)</f>
        <v>210</v>
      </c>
      <c r="AJ78" s="22" t="n">
        <f aca="false">(AE78/AI78)*100</f>
        <v>17.1428571428571</v>
      </c>
      <c r="AK78" s="22" t="n">
        <f aca="false">(AF78/AI78)*100</f>
        <v>58.0952380952381</v>
      </c>
      <c r="AL78" s="22" t="n">
        <f aca="false">(AG78/AI78)*100</f>
        <v>10.4761904761905</v>
      </c>
      <c r="AM78" s="22" t="n">
        <f aca="false">(AH78/AI78)*100</f>
        <v>14.2857142857143</v>
      </c>
      <c r="AN78" s="22" t="n">
        <f aca="false">SUM(AJ78:AM78)</f>
        <v>100</v>
      </c>
    </row>
    <row r="79" customFormat="false" ht="15.75" hidden="false" customHeight="false" outlineLevel="0" collapsed="false">
      <c r="A79" s="57" t="s">
        <v>129</v>
      </c>
      <c r="B79" s="58" t="s">
        <v>130</v>
      </c>
      <c r="C79" s="58" t="s">
        <v>131</v>
      </c>
      <c r="D79" s="59" t="n">
        <v>41015</v>
      </c>
      <c r="E79" s="60" t="s">
        <v>63</v>
      </c>
      <c r="F79" s="32" t="n">
        <v>25</v>
      </c>
      <c r="G79" s="59" t="n">
        <v>41015</v>
      </c>
      <c r="H79" s="32" t="n">
        <v>27040</v>
      </c>
      <c r="I79" s="61" t="n">
        <v>388</v>
      </c>
      <c r="J79" s="61" t="n">
        <v>408</v>
      </c>
      <c r="K79" s="32" t="n">
        <v>880</v>
      </c>
      <c r="L79" s="32" t="n">
        <v>800</v>
      </c>
      <c r="M79" s="32" t="n">
        <v>1</v>
      </c>
      <c r="N79" s="32" t="n">
        <v>3</v>
      </c>
      <c r="O79" s="32" t="n">
        <v>13.49</v>
      </c>
      <c r="P79" s="32" t="n">
        <v>35.49</v>
      </c>
      <c r="Q79" s="62" t="n">
        <f aca="false">(P79/(K79-P79))*100</f>
        <v>4.20243691608152</v>
      </c>
      <c r="R79" s="62" t="n">
        <f aca="false">(O79/(K79-O79))*100</f>
        <v>1.55681988667182</v>
      </c>
      <c r="S79" s="62" t="n">
        <f aca="false">(K79/(I79^3))*100</f>
        <v>0.00150656368710371</v>
      </c>
      <c r="T79" s="62" t="n">
        <f aca="false">(L79/(I79^3))*100</f>
        <v>0.00136960335191246</v>
      </c>
      <c r="U79" s="1" t="n">
        <v>0</v>
      </c>
      <c r="V79" s="63" t="n">
        <v>8.12</v>
      </c>
      <c r="W79" s="1"/>
      <c r="X79" s="1"/>
      <c r="Y79" s="1"/>
      <c r="Z79" s="1"/>
      <c r="AA79" s="1"/>
      <c r="AB79" s="1"/>
      <c r="AC79" s="1" t="n">
        <v>0.74</v>
      </c>
      <c r="AD79" s="1" t="s">
        <v>259</v>
      </c>
      <c r="AE79" s="74" t="n">
        <v>136</v>
      </c>
      <c r="AF79" s="74" t="n">
        <v>74</v>
      </c>
      <c r="AG79" s="75" t="n">
        <v>0</v>
      </c>
      <c r="AH79" s="75" t="n">
        <v>0</v>
      </c>
      <c r="AI79" s="74" t="n">
        <f aca="false">SUM(AE79:AH79)</f>
        <v>210</v>
      </c>
      <c r="AJ79" s="22" t="n">
        <f aca="false">(AE79/AI79)*100</f>
        <v>64.7619047619048</v>
      </c>
      <c r="AK79" s="22" t="n">
        <f aca="false">(AF79/AI79)*100</f>
        <v>35.2380952380952</v>
      </c>
      <c r="AL79" s="22" t="n">
        <f aca="false">(AG79/AI79)*100</f>
        <v>0</v>
      </c>
      <c r="AM79" s="22" t="n">
        <f aca="false">(AH79/AI79)*100</f>
        <v>0</v>
      </c>
      <c r="AN79" s="22" t="n">
        <f aca="false">SUM(AJ79:AM79)</f>
        <v>100</v>
      </c>
    </row>
    <row r="80" customFormat="false" ht="15.75" hidden="false" customHeight="false" outlineLevel="0" collapsed="false">
      <c r="A80" s="57" t="s">
        <v>129</v>
      </c>
      <c r="B80" s="58" t="s">
        <v>130</v>
      </c>
      <c r="C80" s="58" t="s">
        <v>131</v>
      </c>
      <c r="D80" s="59" t="n">
        <v>41015</v>
      </c>
      <c r="E80" s="60" t="s">
        <v>63</v>
      </c>
      <c r="F80" s="32" t="n">
        <v>25</v>
      </c>
      <c r="G80" s="59" t="n">
        <v>41015</v>
      </c>
      <c r="H80" s="32" t="n">
        <v>27040</v>
      </c>
      <c r="I80" s="61" t="n">
        <v>430</v>
      </c>
      <c r="J80" s="61" t="n">
        <v>450</v>
      </c>
      <c r="K80" s="32" t="n">
        <v>1320</v>
      </c>
      <c r="L80" s="32" t="n">
        <v>1180</v>
      </c>
      <c r="M80" s="32" t="n">
        <v>2</v>
      </c>
      <c r="N80" s="32" t="n">
        <v>2</v>
      </c>
      <c r="O80" s="32" t="n">
        <v>30.64</v>
      </c>
      <c r="P80" s="32" t="n">
        <v>58.82</v>
      </c>
      <c r="Q80" s="62" t="n">
        <f aca="false">(P80/(K80-P80))*100</f>
        <v>4.663886201811</v>
      </c>
      <c r="R80" s="62" t="n">
        <f aca="false">(O80/(K80-O80))*100</f>
        <v>2.37637277408947</v>
      </c>
      <c r="S80" s="62" t="n">
        <f aca="false">(K80/(I80^3))*100</f>
        <v>0.00166023117461356</v>
      </c>
      <c r="T80" s="62" t="n">
        <f aca="false">(L80/(I80^3))*100</f>
        <v>0.00148414605003333</v>
      </c>
      <c r="U80" s="1" t="n">
        <v>0</v>
      </c>
      <c r="V80" s="63" t="n">
        <v>15.87</v>
      </c>
      <c r="W80" s="1"/>
      <c r="X80" s="1"/>
      <c r="Y80" s="1"/>
      <c r="Z80" s="1"/>
      <c r="AA80" s="1"/>
      <c r="AB80" s="1"/>
      <c r="AC80" s="1" t="n">
        <v>2.69</v>
      </c>
      <c r="AD80" s="1" t="s">
        <v>260</v>
      </c>
      <c r="AE80" s="74"/>
      <c r="AF80" s="74"/>
      <c r="AG80" s="74"/>
      <c r="AH80" s="74"/>
      <c r="AI80" s="74"/>
      <c r="AJ80" s="22"/>
      <c r="AK80" s="22"/>
      <c r="AL80" s="22"/>
      <c r="AM80" s="22"/>
      <c r="AN80" s="22"/>
    </row>
    <row r="81" customFormat="false" ht="15.75" hidden="false" customHeight="false" outlineLevel="0" collapsed="false">
      <c r="A81" s="57" t="s">
        <v>129</v>
      </c>
      <c r="B81" s="58" t="s">
        <v>130</v>
      </c>
      <c r="C81" s="58" t="s">
        <v>131</v>
      </c>
      <c r="D81" s="59" t="n">
        <v>41015</v>
      </c>
      <c r="E81" s="60" t="s">
        <v>63</v>
      </c>
      <c r="F81" s="32" t="n">
        <v>25</v>
      </c>
      <c r="G81" s="59" t="n">
        <v>41015</v>
      </c>
      <c r="H81" s="32" t="n">
        <v>27040</v>
      </c>
      <c r="I81" s="61" t="n">
        <v>465</v>
      </c>
      <c r="J81" s="61" t="n">
        <v>486</v>
      </c>
      <c r="K81" s="32" t="n">
        <v>1500</v>
      </c>
      <c r="L81" s="32" t="n">
        <v>1360</v>
      </c>
      <c r="M81" s="32" t="n">
        <v>2</v>
      </c>
      <c r="N81" s="32" t="n">
        <v>2</v>
      </c>
      <c r="O81" s="32" t="n">
        <v>20.09</v>
      </c>
      <c r="P81" s="32" t="n">
        <v>83.68</v>
      </c>
      <c r="Q81" s="62" t="n">
        <f aca="false">(P81/(K81-P81))*100</f>
        <v>5.90826931766832</v>
      </c>
      <c r="R81" s="62" t="n">
        <f aca="false">(O81/(K81-O81))*100</f>
        <v>1.3575149840193</v>
      </c>
      <c r="S81" s="62" t="n">
        <f aca="false">(K81/(I81^3))*100</f>
        <v>0.00149187487645411</v>
      </c>
      <c r="T81" s="62" t="n">
        <f aca="false">(L81/(I81^3))*100</f>
        <v>0.00135263322131839</v>
      </c>
      <c r="U81" s="1" t="n">
        <v>0</v>
      </c>
      <c r="V81" s="63" t="n">
        <v>28.48</v>
      </c>
      <c r="W81" s="1"/>
      <c r="X81" s="1"/>
      <c r="Y81" s="1"/>
      <c r="Z81" s="1"/>
      <c r="AA81" s="1"/>
      <c r="AB81" s="1"/>
      <c r="AC81" s="1" t="n">
        <v>1.13</v>
      </c>
      <c r="AD81" s="1" t="s">
        <v>261</v>
      </c>
      <c r="AE81" s="74" t="n">
        <v>88</v>
      </c>
      <c r="AF81" s="74" t="n">
        <v>44</v>
      </c>
      <c r="AG81" s="75" t="n">
        <v>53</v>
      </c>
      <c r="AH81" s="75" t="n">
        <v>25</v>
      </c>
      <c r="AI81" s="74" t="n">
        <f aca="false">SUM(AE81:AH81)</f>
        <v>210</v>
      </c>
      <c r="AJ81" s="22" t="n">
        <f aca="false">(AE81/AI81)*100</f>
        <v>41.9047619047619</v>
      </c>
      <c r="AK81" s="22" t="n">
        <f aca="false">(AF81/AI81)*100</f>
        <v>20.952380952381</v>
      </c>
      <c r="AL81" s="22" t="n">
        <f aca="false">(AG81/AI81)*100</f>
        <v>25.2380952380952</v>
      </c>
      <c r="AM81" s="22" t="n">
        <f aca="false">(AH81/AI81)*100</f>
        <v>11.9047619047619</v>
      </c>
      <c r="AN81" s="22" t="n">
        <f aca="false">SUM(AJ81:AM81)</f>
        <v>100</v>
      </c>
    </row>
    <row r="82" customFormat="false" ht="15.75" hidden="false" customHeight="false" outlineLevel="0" collapsed="false">
      <c r="A82" s="57" t="s">
        <v>129</v>
      </c>
      <c r="B82" s="58" t="s">
        <v>130</v>
      </c>
      <c r="C82" s="58" t="s">
        <v>131</v>
      </c>
      <c r="D82" s="59" t="n">
        <v>41015</v>
      </c>
      <c r="E82" s="60" t="s">
        <v>63</v>
      </c>
      <c r="F82" s="32" t="n">
        <v>25</v>
      </c>
      <c r="G82" s="59" t="n">
        <v>41015</v>
      </c>
      <c r="H82" s="32" t="n">
        <v>27040</v>
      </c>
      <c r="I82" s="61" t="n">
        <v>480</v>
      </c>
      <c r="J82" s="61" t="n">
        <v>490</v>
      </c>
      <c r="K82" s="32" t="n">
        <v>1420</v>
      </c>
      <c r="L82" s="32" t="n">
        <v>1300</v>
      </c>
      <c r="M82" s="32" t="n">
        <v>2</v>
      </c>
      <c r="N82" s="32" t="n">
        <v>2</v>
      </c>
      <c r="O82" s="32" t="n">
        <v>22.7</v>
      </c>
      <c r="P82" s="32" t="n">
        <v>77.62</v>
      </c>
      <c r="Q82" s="62" t="n">
        <f aca="false">(P82/(K82-P82))*100</f>
        <v>5.78226731625918</v>
      </c>
      <c r="R82" s="62" t="n">
        <f aca="false">(O82/(K82-O82))*100</f>
        <v>1.62456165461962</v>
      </c>
      <c r="S82" s="62" t="n">
        <f aca="false">(K82/(I82^3))*100</f>
        <v>0.00128399884259259</v>
      </c>
      <c r="T82" s="62" t="n">
        <f aca="false">(L82/(I82^3))*100</f>
        <v>0.00117549189814815</v>
      </c>
      <c r="U82" s="1" t="n">
        <v>0</v>
      </c>
      <c r="V82" s="63" t="n">
        <v>14.39</v>
      </c>
      <c r="W82" s="1"/>
      <c r="X82" s="1"/>
      <c r="Y82" s="1"/>
      <c r="Z82" s="1"/>
      <c r="AA82" s="1"/>
      <c r="AB82" s="1"/>
      <c r="AC82" s="1" t="n">
        <v>0.8</v>
      </c>
      <c r="AD82" s="1" t="s">
        <v>262</v>
      </c>
      <c r="AE82" s="74" t="n">
        <v>128</v>
      </c>
      <c r="AF82" s="74" t="n">
        <v>16</v>
      </c>
      <c r="AG82" s="75" t="n">
        <v>58</v>
      </c>
      <c r="AH82" s="75" t="n">
        <v>8</v>
      </c>
      <c r="AI82" s="74" t="n">
        <f aca="false">SUM(AE82:AH82)</f>
        <v>210</v>
      </c>
      <c r="AJ82" s="22" t="n">
        <f aca="false">(AE82/AI82)*100</f>
        <v>60.952380952381</v>
      </c>
      <c r="AK82" s="22" t="n">
        <f aca="false">(AF82/AI82)*100</f>
        <v>7.61904761904762</v>
      </c>
      <c r="AL82" s="22" t="n">
        <f aca="false">(AG82/AI82)*100</f>
        <v>27.6190476190476</v>
      </c>
      <c r="AM82" s="22" t="n">
        <f aca="false">(AH82/AI82)*100</f>
        <v>3.80952380952381</v>
      </c>
      <c r="AN82" s="22" t="n">
        <f aca="false">SUM(AJ82:AM82)</f>
        <v>100</v>
      </c>
    </row>
    <row r="83" customFormat="false" ht="15.75" hidden="false" customHeight="false" outlineLevel="0" collapsed="false">
      <c r="A83" s="57" t="s">
        <v>129</v>
      </c>
      <c r="B83" s="58" t="s">
        <v>130</v>
      </c>
      <c r="C83" s="58" t="s">
        <v>131</v>
      </c>
      <c r="D83" s="59" t="n">
        <v>41015</v>
      </c>
      <c r="E83" s="60" t="s">
        <v>63</v>
      </c>
      <c r="F83" s="32" t="n">
        <v>25</v>
      </c>
      <c r="G83" s="59" t="n">
        <v>41015</v>
      </c>
      <c r="H83" s="32" t="n">
        <v>27040</v>
      </c>
      <c r="I83" s="61" t="n">
        <v>480</v>
      </c>
      <c r="J83" s="61" t="n">
        <v>495</v>
      </c>
      <c r="K83" s="32" t="n">
        <v>1560</v>
      </c>
      <c r="L83" s="32" t="n">
        <v>1420</v>
      </c>
      <c r="M83" s="32" t="n">
        <v>1</v>
      </c>
      <c r="N83" s="32" t="n">
        <v>3</v>
      </c>
      <c r="O83" s="32" t="n">
        <v>14.94</v>
      </c>
      <c r="P83" s="32" t="n">
        <v>72.97</v>
      </c>
      <c r="Q83" s="62" t="n">
        <f aca="false">(P83/(K83-P83))*100</f>
        <v>4.90709669609894</v>
      </c>
      <c r="R83" s="62" t="n">
        <f aca="false">(O83/(K83-O83))*100</f>
        <v>0.966952739699429</v>
      </c>
      <c r="S83" s="62" t="n">
        <f aca="false">(K83/(I83^3))*100</f>
        <v>0.00141059027777778</v>
      </c>
      <c r="T83" s="62" t="n">
        <f aca="false">(L83/(I83^3))*100</f>
        <v>0.00128399884259259</v>
      </c>
      <c r="U83" s="1" t="n">
        <v>0</v>
      </c>
      <c r="V83" s="63" t="n">
        <v>23.16</v>
      </c>
      <c r="W83" s="1"/>
      <c r="X83" s="1"/>
      <c r="Y83" s="1"/>
      <c r="Z83" s="1"/>
      <c r="AA83" s="1"/>
      <c r="AB83" s="1"/>
      <c r="AC83" s="1" t="n">
        <v>1.65</v>
      </c>
      <c r="AD83" s="1" t="s">
        <v>263</v>
      </c>
      <c r="AE83" s="74" t="n">
        <v>0</v>
      </c>
      <c r="AF83" s="74" t="n">
        <v>170</v>
      </c>
      <c r="AG83" s="75" t="n">
        <v>4</v>
      </c>
      <c r="AH83" s="75" t="n">
        <v>36</v>
      </c>
      <c r="AI83" s="74" t="n">
        <f aca="false">SUM(AE83:AH83)</f>
        <v>210</v>
      </c>
      <c r="AJ83" s="22" t="n">
        <f aca="false">(AE83/AI83)*100</f>
        <v>0</v>
      </c>
      <c r="AK83" s="22" t="n">
        <f aca="false">(AF83/AI83)*100</f>
        <v>80.952380952381</v>
      </c>
      <c r="AL83" s="22" t="n">
        <f aca="false">(AG83/AI83)*100</f>
        <v>1.90476190476191</v>
      </c>
      <c r="AM83" s="22" t="n">
        <f aca="false">(AH83/AI83)*100</f>
        <v>17.1428571428571</v>
      </c>
      <c r="AN83" s="22" t="n">
        <f aca="false">SUM(AJ83:AM83)</f>
        <v>100</v>
      </c>
    </row>
    <row r="84" customFormat="false" ht="15.75" hidden="false" customHeight="false" outlineLevel="0" collapsed="false">
      <c r="A84" s="57" t="s">
        <v>129</v>
      </c>
      <c r="B84" s="58" t="s">
        <v>130</v>
      </c>
      <c r="C84" s="58" t="s">
        <v>131</v>
      </c>
      <c r="D84" s="59" t="n">
        <v>41015</v>
      </c>
      <c r="E84" s="60" t="s">
        <v>63</v>
      </c>
      <c r="F84" s="32" t="n">
        <v>25</v>
      </c>
      <c r="G84" s="59" t="n">
        <v>41015</v>
      </c>
      <c r="H84" s="32" t="n">
        <v>27040</v>
      </c>
      <c r="I84" s="61" t="n">
        <v>470</v>
      </c>
      <c r="J84" s="61" t="n">
        <v>485</v>
      </c>
      <c r="K84" s="32" t="n">
        <v>1520</v>
      </c>
      <c r="L84" s="32" t="n">
        <v>1380</v>
      </c>
      <c r="M84" s="32" t="n">
        <v>1</v>
      </c>
      <c r="N84" s="32" t="n">
        <v>3</v>
      </c>
      <c r="O84" s="32" t="n">
        <v>22.46</v>
      </c>
      <c r="P84" s="32" t="n">
        <v>60.58</v>
      </c>
      <c r="Q84" s="62" t="n">
        <f aca="false">(P84/(K84-P84))*100</f>
        <v>4.15096408162147</v>
      </c>
      <c r="R84" s="62" t="n">
        <f aca="false">(O84/(K84-O84))*100</f>
        <v>1.49979299384324</v>
      </c>
      <c r="S84" s="62" t="n">
        <f aca="false">(K84/(I84^3))*100</f>
        <v>0.00146403012819895</v>
      </c>
      <c r="T84" s="62" t="n">
        <f aca="false">(L84/(I84^3))*100</f>
        <v>0.0013291852479701</v>
      </c>
      <c r="U84" s="1" t="n">
        <v>0</v>
      </c>
      <c r="V84" s="63" t="n">
        <v>16.72</v>
      </c>
      <c r="W84" s="1"/>
      <c r="X84" s="1"/>
      <c r="Y84" s="1"/>
      <c r="Z84" s="1"/>
      <c r="AA84" s="1"/>
      <c r="AB84" s="1"/>
      <c r="AC84" s="1" t="n">
        <v>6.27</v>
      </c>
      <c r="AD84" s="1" t="s">
        <v>264</v>
      </c>
      <c r="AE84" s="74" t="n">
        <v>117</v>
      </c>
      <c r="AF84" s="74" t="n">
        <v>69</v>
      </c>
      <c r="AG84" s="75" t="n">
        <v>2</v>
      </c>
      <c r="AH84" s="75" t="n">
        <v>22</v>
      </c>
      <c r="AI84" s="74" t="n">
        <f aca="false">SUM(AE84:AH84)</f>
        <v>210</v>
      </c>
      <c r="AJ84" s="22" t="n">
        <f aca="false">(AE84/AI84)*100</f>
        <v>55.7142857142857</v>
      </c>
      <c r="AK84" s="22" t="n">
        <f aca="false">(AF84/AI84)*100</f>
        <v>32.8571428571429</v>
      </c>
      <c r="AL84" s="22" t="n">
        <f aca="false">(AG84/AI84)*100</f>
        <v>0.952380952380952</v>
      </c>
      <c r="AM84" s="22" t="n">
        <f aca="false">(AH84/AI84)*100</f>
        <v>10.4761904761905</v>
      </c>
      <c r="AN84" s="22" t="n">
        <f aca="false">SUM(AJ84:AM84)</f>
        <v>100</v>
      </c>
    </row>
    <row r="85" customFormat="false" ht="15.75" hidden="false" customHeight="false" outlineLevel="0" collapsed="false">
      <c r="A85" s="57" t="s">
        <v>129</v>
      </c>
      <c r="B85" s="58" t="s">
        <v>130</v>
      </c>
      <c r="C85" s="58" t="s">
        <v>131</v>
      </c>
      <c r="D85" s="59" t="n">
        <v>41015</v>
      </c>
      <c r="E85" s="60" t="s">
        <v>63</v>
      </c>
      <c r="F85" s="32" t="n">
        <v>25</v>
      </c>
      <c r="G85" s="59" t="n">
        <v>41015</v>
      </c>
      <c r="H85" s="32" t="n">
        <v>27040</v>
      </c>
      <c r="I85" s="61" t="n">
        <v>554</v>
      </c>
      <c r="J85" s="61" t="n">
        <v>572</v>
      </c>
      <c r="K85" s="32" t="n">
        <v>2280</v>
      </c>
      <c r="L85" s="32" t="n">
        <v>2120</v>
      </c>
      <c r="M85" s="66" t="n">
        <v>1</v>
      </c>
      <c r="N85" s="32" t="n">
        <v>2</v>
      </c>
      <c r="O85" s="32" t="n">
        <v>29.26</v>
      </c>
      <c r="P85" s="32" t="n">
        <v>82.9</v>
      </c>
      <c r="Q85" s="62" t="n">
        <f aca="false">(P85/(K85-P85))*100</f>
        <v>3.77315552318966</v>
      </c>
      <c r="R85" s="62" t="n">
        <f aca="false">(O85/(K85-O85))*100</f>
        <v>1.30001688333615</v>
      </c>
      <c r="S85" s="62" t="n">
        <f aca="false">(K85/(I85^3))*100</f>
        <v>0.00134092828842549</v>
      </c>
      <c r="T85" s="62" t="n">
        <f aca="false">(L85/(I85^3))*100</f>
        <v>0.00124682805765879</v>
      </c>
      <c r="U85" s="1" t="n">
        <v>1</v>
      </c>
      <c r="V85" s="63" t="n">
        <v>24.88</v>
      </c>
      <c r="W85" s="1"/>
      <c r="X85" s="1"/>
      <c r="Y85" s="1"/>
      <c r="Z85" s="1"/>
      <c r="AA85" s="1" t="s">
        <v>265</v>
      </c>
      <c r="AB85" s="1"/>
      <c r="AC85" s="1" t="n">
        <v>3.6</v>
      </c>
      <c r="AD85" s="1" t="s">
        <v>266</v>
      </c>
      <c r="AE85" s="74" t="n">
        <v>60</v>
      </c>
      <c r="AF85" s="74" t="n">
        <v>55</v>
      </c>
      <c r="AG85" s="75" t="n">
        <v>70</v>
      </c>
      <c r="AH85" s="75" t="n">
        <v>25</v>
      </c>
      <c r="AI85" s="74" t="n">
        <f aca="false">SUM(AE85:AH85)</f>
        <v>210</v>
      </c>
      <c r="AJ85" s="22" t="n">
        <f aca="false">(AE85/AI85)*100</f>
        <v>28.5714285714286</v>
      </c>
      <c r="AK85" s="22" t="n">
        <f aca="false">(AF85/AI85)*100</f>
        <v>26.1904761904762</v>
      </c>
      <c r="AL85" s="22" t="n">
        <f aca="false">(AG85/AI85)*100</f>
        <v>33.3333333333333</v>
      </c>
      <c r="AM85" s="22" t="n">
        <f aca="false">(AH85/AI85)*100</f>
        <v>11.9047619047619</v>
      </c>
      <c r="AN85" s="22" t="n">
        <f aca="false">SUM(AJ85:AM85)</f>
        <v>100</v>
      </c>
    </row>
    <row r="86" customFormat="false" ht="15.75" hidden="false" customHeight="false" outlineLevel="0" collapsed="false">
      <c r="A86" s="57" t="s">
        <v>129</v>
      </c>
      <c r="B86" s="58" t="s">
        <v>130</v>
      </c>
      <c r="C86" s="58" t="s">
        <v>131</v>
      </c>
      <c r="D86" s="59" t="n">
        <v>41015</v>
      </c>
      <c r="E86" s="60" t="s">
        <v>63</v>
      </c>
      <c r="F86" s="32" t="n">
        <v>25</v>
      </c>
      <c r="G86" s="59" t="n">
        <v>41015</v>
      </c>
      <c r="H86" s="32" t="n">
        <v>27040</v>
      </c>
      <c r="I86" s="61" t="n">
        <v>464</v>
      </c>
      <c r="J86" s="61" t="n">
        <v>482</v>
      </c>
      <c r="K86" s="32" t="n">
        <v>1400</v>
      </c>
      <c r="L86" s="32" t="n">
        <v>1280</v>
      </c>
      <c r="M86" s="32" t="n">
        <v>2</v>
      </c>
      <c r="N86" s="32" t="n">
        <v>2</v>
      </c>
      <c r="O86" s="32" t="n">
        <v>15.07</v>
      </c>
      <c r="P86" s="32" t="n">
        <v>79.51</v>
      </c>
      <c r="Q86" s="62" t="n">
        <f aca="false">(P86/(K86-P86))*100</f>
        <v>6.02124968761596</v>
      </c>
      <c r="R86" s="62" t="n">
        <f aca="false">(O86/(K86-O86))*100</f>
        <v>1.0881416389276</v>
      </c>
      <c r="S86" s="62" t="n">
        <f aca="false">(K86/(I86^3))*100</f>
        <v>0.0014014386608717</v>
      </c>
      <c r="T86" s="62" t="n">
        <f aca="false">(L86/(I86^3))*100</f>
        <v>0.0012813153470827</v>
      </c>
      <c r="U86" s="1" t="n">
        <v>0</v>
      </c>
      <c r="V86" s="63" t="n">
        <v>16.99</v>
      </c>
      <c r="W86" s="1"/>
      <c r="X86" s="1"/>
      <c r="Y86" s="1"/>
      <c r="Z86" s="1"/>
      <c r="AA86" s="1" t="n">
        <v>1</v>
      </c>
      <c r="AB86" s="1"/>
      <c r="AC86" s="1" t="n">
        <v>3.95</v>
      </c>
      <c r="AD86" s="1" t="s">
        <v>267</v>
      </c>
      <c r="AE86" s="74" t="n">
        <v>34</v>
      </c>
      <c r="AF86" s="76" t="n">
        <v>67</v>
      </c>
      <c r="AG86" s="75" t="n">
        <v>67</v>
      </c>
      <c r="AH86" s="75" t="n">
        <v>42</v>
      </c>
      <c r="AI86" s="74" t="n">
        <f aca="false">SUM(AE86:AH86)</f>
        <v>210</v>
      </c>
      <c r="AJ86" s="22" t="n">
        <f aca="false">(AE86/AI86)*100</f>
        <v>16.1904761904762</v>
      </c>
      <c r="AK86" s="22" t="n">
        <f aca="false">(AF86/AI86)*100</f>
        <v>31.9047619047619</v>
      </c>
      <c r="AL86" s="22" t="n">
        <f aca="false">(AG86/AI86)*100</f>
        <v>31.9047619047619</v>
      </c>
      <c r="AM86" s="22" t="n">
        <f aca="false">(AH86/AI86)*100</f>
        <v>20</v>
      </c>
      <c r="AN86" s="22" t="n">
        <f aca="false">SUM(AJ86:AM86)</f>
        <v>100</v>
      </c>
    </row>
    <row r="87" customFormat="false" ht="15.75" hidden="false" customHeight="false" outlineLevel="0" collapsed="false">
      <c r="A87" s="57" t="s">
        <v>129</v>
      </c>
      <c r="B87" s="58" t="s">
        <v>130</v>
      </c>
      <c r="C87" s="58" t="s">
        <v>131</v>
      </c>
      <c r="D87" s="59" t="n">
        <v>41015</v>
      </c>
      <c r="E87" s="60" t="s">
        <v>63</v>
      </c>
      <c r="F87" s="32" t="n">
        <v>25</v>
      </c>
      <c r="G87" s="59" t="n">
        <v>41015</v>
      </c>
      <c r="H87" s="32" t="n">
        <v>27040</v>
      </c>
      <c r="I87" s="61" t="n">
        <v>454</v>
      </c>
      <c r="J87" s="61" t="n">
        <v>465</v>
      </c>
      <c r="K87" s="32" t="n">
        <v>1400</v>
      </c>
      <c r="L87" s="32" t="n">
        <v>1280</v>
      </c>
      <c r="M87" s="32" t="n">
        <v>1</v>
      </c>
      <c r="N87" s="32" t="n">
        <v>3</v>
      </c>
      <c r="O87" s="32" t="n">
        <v>28.85</v>
      </c>
      <c r="P87" s="32" t="n">
        <v>48.28</v>
      </c>
      <c r="Q87" s="62" t="n">
        <f aca="false">(P87/(K87-P87))*100</f>
        <v>3.57174562779274</v>
      </c>
      <c r="R87" s="62" t="n">
        <f aca="false">(O87/(K87-O87))*100</f>
        <v>2.1040732232068</v>
      </c>
      <c r="S87" s="62" t="n">
        <f aca="false">(K87/(I87^3))*100</f>
        <v>0.00149609949762689</v>
      </c>
      <c r="T87" s="62" t="n">
        <f aca="false">(L87/(I87^3))*100</f>
        <v>0.0013678623978303</v>
      </c>
      <c r="U87" s="1" t="n">
        <v>0</v>
      </c>
      <c r="V87" s="63" t="n">
        <v>10.8</v>
      </c>
      <c r="W87" s="1"/>
      <c r="X87" s="1"/>
      <c r="Y87" s="1"/>
      <c r="Z87" s="1"/>
      <c r="AA87" s="1"/>
      <c r="AB87" s="1"/>
      <c r="AC87" s="1" t="n">
        <v>1.6</v>
      </c>
      <c r="AD87" s="1" t="s">
        <v>268</v>
      </c>
      <c r="AE87" s="74" t="n">
        <v>135</v>
      </c>
      <c r="AF87" s="74" t="n">
        <v>20</v>
      </c>
      <c r="AG87" s="75" t="n">
        <v>1</v>
      </c>
      <c r="AH87" s="75" t="n">
        <v>54</v>
      </c>
      <c r="AI87" s="74" t="n">
        <f aca="false">SUM(AE87:AH87)</f>
        <v>210</v>
      </c>
      <c r="AJ87" s="22" t="n">
        <f aca="false">(AE87/AI87)*100</f>
        <v>64.2857142857143</v>
      </c>
      <c r="AK87" s="22" t="n">
        <f aca="false">(AF87/AI87)*100</f>
        <v>9.52380952380952</v>
      </c>
      <c r="AL87" s="22" t="n">
        <f aca="false">(AG87/AI87)*100</f>
        <v>0.476190476190476</v>
      </c>
      <c r="AM87" s="22" t="n">
        <f aca="false">(AH87/AI87)*100</f>
        <v>25.7142857142857</v>
      </c>
      <c r="AN87" s="22" t="n">
        <f aca="false">SUM(AJ87:AM87)</f>
        <v>100</v>
      </c>
    </row>
    <row r="88" customFormat="false" ht="15.75" hidden="false" customHeight="false" outlineLevel="0" collapsed="false">
      <c r="A88" s="57" t="s">
        <v>129</v>
      </c>
      <c r="B88" s="58" t="s">
        <v>130</v>
      </c>
      <c r="C88" s="58" t="s">
        <v>131</v>
      </c>
      <c r="D88" s="59" t="n">
        <v>41015</v>
      </c>
      <c r="E88" s="60" t="s">
        <v>63</v>
      </c>
      <c r="F88" s="32" t="n">
        <v>25</v>
      </c>
      <c r="G88" s="59" t="n">
        <v>41015</v>
      </c>
      <c r="H88" s="32" t="n">
        <v>27040</v>
      </c>
      <c r="I88" s="61" t="n">
        <v>462</v>
      </c>
      <c r="J88" s="61" t="n">
        <v>480</v>
      </c>
      <c r="K88" s="32" t="n">
        <v>1580</v>
      </c>
      <c r="L88" s="32" t="n">
        <v>1420</v>
      </c>
      <c r="M88" s="66" t="n">
        <v>1</v>
      </c>
      <c r="N88" s="32" t="n">
        <v>2</v>
      </c>
      <c r="O88" s="32" t="n">
        <v>57.78</v>
      </c>
      <c r="P88" s="32" t="n">
        <v>85.72</v>
      </c>
      <c r="Q88" s="62" t="n">
        <f aca="false">(P88/(K88-P88))*100</f>
        <v>5.73654201354499</v>
      </c>
      <c r="R88" s="62" t="n">
        <f aca="false">(O88/(K88-O88))*100</f>
        <v>3.7957719646306</v>
      </c>
      <c r="S88" s="62" t="n">
        <f aca="false">(K88/(I88^3))*100</f>
        <v>0.00160225324671268</v>
      </c>
      <c r="T88" s="62" t="n">
        <f aca="false">(L88/(I88^3))*100</f>
        <v>0.00143999975337469</v>
      </c>
      <c r="U88" s="1" t="n">
        <v>0</v>
      </c>
      <c r="V88" s="63" t="n">
        <v>22.01</v>
      </c>
      <c r="W88" s="1"/>
      <c r="X88" s="1"/>
      <c r="Y88" s="1"/>
      <c r="Z88" s="1"/>
      <c r="AA88" s="1"/>
      <c r="AB88" s="1"/>
      <c r="AC88" s="1" t="n">
        <v>1.6</v>
      </c>
      <c r="AD88" s="1" t="s">
        <v>269</v>
      </c>
      <c r="AE88" s="74" t="n">
        <v>139</v>
      </c>
      <c r="AF88" s="74" t="n">
        <v>26</v>
      </c>
      <c r="AG88" s="75" t="n">
        <v>4</v>
      </c>
      <c r="AH88" s="75" t="n">
        <v>41</v>
      </c>
      <c r="AI88" s="74" t="n">
        <f aca="false">SUM(AE88:AH88)</f>
        <v>210</v>
      </c>
      <c r="AJ88" s="22" t="n">
        <f aca="false">(AE88/AI88)*100</f>
        <v>66.1904761904762</v>
      </c>
      <c r="AK88" s="22" t="n">
        <f aca="false">(AF88/AI88)*100</f>
        <v>12.3809523809524</v>
      </c>
      <c r="AL88" s="22" t="n">
        <f aca="false">(AG88/AI88)*100</f>
        <v>1.90476190476191</v>
      </c>
      <c r="AM88" s="22" t="n">
        <f aca="false">(AH88/AI88)*100</f>
        <v>19.5238095238095</v>
      </c>
      <c r="AN88" s="22" t="n">
        <f aca="false">SUM(AJ88:AM88)</f>
        <v>100</v>
      </c>
    </row>
    <row r="89" customFormat="false" ht="15.75" hidden="false" customHeight="false" outlineLevel="0" collapsed="false">
      <c r="A89" s="57" t="s">
        <v>129</v>
      </c>
      <c r="B89" s="58" t="s">
        <v>130</v>
      </c>
      <c r="C89" s="58" t="s">
        <v>131</v>
      </c>
      <c r="D89" s="59" t="n">
        <v>41015</v>
      </c>
      <c r="E89" s="60" t="s">
        <v>63</v>
      </c>
      <c r="F89" s="32" t="n">
        <v>25</v>
      </c>
      <c r="G89" s="59" t="n">
        <v>41015</v>
      </c>
      <c r="H89" s="32" t="n">
        <v>27040</v>
      </c>
      <c r="I89" s="61" t="n">
        <v>440</v>
      </c>
      <c r="J89" s="61" t="n">
        <v>460</v>
      </c>
      <c r="K89" s="32" t="n">
        <v>1540</v>
      </c>
      <c r="L89" s="32" t="n">
        <v>1220</v>
      </c>
      <c r="M89" s="32" t="n">
        <v>2</v>
      </c>
      <c r="N89" s="32" t="n">
        <v>2</v>
      </c>
      <c r="O89" s="32" t="n">
        <v>30.08</v>
      </c>
      <c r="P89" s="32" t="n">
        <v>67.47</v>
      </c>
      <c r="Q89" s="62" t="n">
        <f aca="false">(P89/(K89-P89))*100</f>
        <v>4.58191004597529</v>
      </c>
      <c r="R89" s="62" t="n">
        <f aca="false">(O89/(K89-O89))*100</f>
        <v>1.99215852495496</v>
      </c>
      <c r="S89" s="62" t="n">
        <f aca="false">(K89/(I89^3))*100</f>
        <v>0.00180785123966942</v>
      </c>
      <c r="T89" s="62" t="n">
        <f aca="false">(L89/(I89^3))*100</f>
        <v>0.00143219383921863</v>
      </c>
      <c r="U89" s="1" t="n">
        <v>0</v>
      </c>
      <c r="V89" s="63" t="n">
        <v>13.6</v>
      </c>
      <c r="W89" s="1"/>
      <c r="X89" s="1"/>
      <c r="Y89" s="1"/>
      <c r="Z89" s="1"/>
      <c r="AA89" s="1"/>
      <c r="AB89" s="1"/>
      <c r="AC89" s="1" t="n">
        <v>3.57</v>
      </c>
      <c r="AD89" s="1" t="s">
        <v>270</v>
      </c>
      <c r="AE89" s="74" t="n">
        <v>127</v>
      </c>
      <c r="AF89" s="74" t="n">
        <v>17</v>
      </c>
      <c r="AG89" s="75" t="n">
        <v>51</v>
      </c>
      <c r="AH89" s="75" t="n">
        <v>15</v>
      </c>
      <c r="AI89" s="74" t="n">
        <f aca="false">SUM(AE89:AH89)</f>
        <v>210</v>
      </c>
      <c r="AJ89" s="22" t="n">
        <f aca="false">(AE89/AI89)*100</f>
        <v>60.4761904761905</v>
      </c>
      <c r="AK89" s="22" t="n">
        <f aca="false">(AF89/AI89)*100</f>
        <v>8.0952380952381</v>
      </c>
      <c r="AL89" s="22" t="n">
        <f aca="false">(AG89/AI89)*100</f>
        <v>24.2857142857143</v>
      </c>
      <c r="AM89" s="22" t="n">
        <f aca="false">(AH89/AI89)*100</f>
        <v>7.14285714285714</v>
      </c>
      <c r="AN89" s="22" t="n">
        <f aca="false">SUM(AJ89:AM89)</f>
        <v>100</v>
      </c>
    </row>
    <row r="90" customFormat="false" ht="15.75" hidden="false" customHeight="false" outlineLevel="0" collapsed="false">
      <c r="A90" s="57" t="s">
        <v>129</v>
      </c>
      <c r="B90" s="58" t="s">
        <v>130</v>
      </c>
      <c r="C90" s="58" t="s">
        <v>131</v>
      </c>
      <c r="D90" s="59" t="n">
        <v>41015</v>
      </c>
      <c r="E90" s="60" t="s">
        <v>63</v>
      </c>
      <c r="F90" s="32" t="n">
        <v>25</v>
      </c>
      <c r="G90" s="59" t="n">
        <v>41015</v>
      </c>
      <c r="H90" s="32" t="n">
        <v>27040</v>
      </c>
      <c r="I90" s="61" t="n">
        <v>370</v>
      </c>
      <c r="J90" s="61" t="n">
        <v>355</v>
      </c>
      <c r="K90" s="32" t="n">
        <v>680</v>
      </c>
      <c r="L90" s="32" t="n">
        <v>620</v>
      </c>
      <c r="M90" s="32" t="n">
        <v>1</v>
      </c>
      <c r="N90" s="32" t="n">
        <v>3</v>
      </c>
      <c r="O90" s="32" t="n">
        <v>22.72</v>
      </c>
      <c r="P90" s="32" t="n">
        <v>26.53</v>
      </c>
      <c r="Q90" s="62" t="n">
        <f aca="false">(P90/(K90-P90))*100</f>
        <v>4.05986502823389</v>
      </c>
      <c r="R90" s="62" t="n">
        <f aca="false">(O90/(K90-O90))*100</f>
        <v>3.45666991236611</v>
      </c>
      <c r="S90" s="62" t="n">
        <f aca="false">(K90/(I90^3))*100</f>
        <v>0.00134246737606854</v>
      </c>
      <c r="T90" s="62" t="n">
        <f aca="false">(L90/(I90^3))*100</f>
        <v>0.00122401437229779</v>
      </c>
      <c r="U90" s="1" t="n">
        <v>0</v>
      </c>
      <c r="V90" s="63" t="n">
        <v>5.5</v>
      </c>
      <c r="W90" s="1"/>
      <c r="X90" s="1"/>
      <c r="Y90" s="1"/>
      <c r="Z90" s="1"/>
      <c r="AA90" s="1"/>
      <c r="AB90" s="1"/>
      <c r="AC90" s="1" t="n">
        <v>0.65</v>
      </c>
      <c r="AD90" s="1" t="s">
        <v>271</v>
      </c>
      <c r="AE90" s="74" t="n">
        <v>45</v>
      </c>
      <c r="AF90" s="74" t="n">
        <v>129</v>
      </c>
      <c r="AG90" s="75" t="n">
        <v>2</v>
      </c>
      <c r="AH90" s="75" t="n">
        <v>34</v>
      </c>
      <c r="AI90" s="74" t="n">
        <f aca="false">SUM(AE90:AH90)</f>
        <v>210</v>
      </c>
      <c r="AJ90" s="22" t="n">
        <f aca="false">(AE90/AI90)*100</f>
        <v>21.4285714285714</v>
      </c>
      <c r="AK90" s="22" t="n">
        <f aca="false">(AF90/AI90)*100</f>
        <v>61.4285714285714</v>
      </c>
      <c r="AL90" s="22" t="n">
        <f aca="false">(AG90/AI90)*100</f>
        <v>0.952380952380952</v>
      </c>
      <c r="AM90" s="22" t="n">
        <f aca="false">(AH90/AI90)*100</f>
        <v>16.1904761904762</v>
      </c>
      <c r="AN90" s="22" t="n">
        <f aca="false">SUM(AJ90:AM90)</f>
        <v>100</v>
      </c>
    </row>
    <row r="91" customFormat="false" ht="15.75" hidden="false" customHeight="false" outlineLevel="0" collapsed="false">
      <c r="A91" s="57" t="s">
        <v>129</v>
      </c>
      <c r="B91" s="58" t="s">
        <v>130</v>
      </c>
      <c r="C91" s="58" t="s">
        <v>131</v>
      </c>
      <c r="D91" s="59" t="n">
        <v>41057</v>
      </c>
      <c r="E91" s="60" t="s">
        <v>96</v>
      </c>
      <c r="F91" s="32" t="n">
        <v>26</v>
      </c>
      <c r="G91" s="59" t="n">
        <v>41057</v>
      </c>
      <c r="H91" s="32" t="n">
        <v>26590</v>
      </c>
      <c r="I91" s="32" t="n">
        <v>490</v>
      </c>
      <c r="J91" s="32" t="n">
        <v>506</v>
      </c>
      <c r="K91" s="32" t="n">
        <v>1640</v>
      </c>
      <c r="L91" s="32" t="n">
        <v>1460</v>
      </c>
      <c r="M91" s="32" t="n">
        <v>2</v>
      </c>
      <c r="N91" s="32" t="n">
        <v>2</v>
      </c>
      <c r="O91" s="32" t="n">
        <v>28.83</v>
      </c>
      <c r="P91" s="32" t="n">
        <v>49.84</v>
      </c>
      <c r="Q91" s="62" t="n">
        <f aca="false">(P91/(K91-P91))*100</f>
        <v>3.1342757961463</v>
      </c>
      <c r="R91" s="62" t="n">
        <f aca="false">(O91/(K91-O91))*100</f>
        <v>1.789382870833</v>
      </c>
      <c r="S91" s="62" t="n">
        <f aca="false">(K91/(I91^3))*100</f>
        <v>0.00139397699937951</v>
      </c>
      <c r="T91" s="62" t="n">
        <f aca="false">(L91/(I91^3))*100</f>
        <v>0.00124097952383786</v>
      </c>
      <c r="U91" s="1"/>
      <c r="V91" s="63"/>
      <c r="W91" s="1"/>
      <c r="X91" s="1"/>
      <c r="Y91" s="1"/>
      <c r="Z91" s="1"/>
      <c r="AA91" s="1"/>
      <c r="AB91" s="1"/>
      <c r="AC91" s="1" t="n">
        <v>1.29</v>
      </c>
      <c r="AD91" s="1" t="s">
        <v>272</v>
      </c>
      <c r="AE91" s="77" t="n">
        <v>182</v>
      </c>
      <c r="AF91" s="77" t="n">
        <v>11</v>
      </c>
      <c r="AG91" s="78" t="n">
        <v>17</v>
      </c>
      <c r="AH91" s="78" t="n">
        <v>0</v>
      </c>
      <c r="AI91" s="77" t="n">
        <f aca="false">SUM(AE91:AH91)</f>
        <v>210</v>
      </c>
      <c r="AJ91" s="22" t="n">
        <f aca="false">(AE91/AI91)*100</f>
        <v>86.6666666666667</v>
      </c>
      <c r="AK91" s="22" t="n">
        <f aca="false">(AF91/AI91)*100</f>
        <v>5.23809523809524</v>
      </c>
      <c r="AL91" s="22" t="n">
        <f aca="false">(AG91/AI91)*100</f>
        <v>8.0952380952381</v>
      </c>
      <c r="AM91" s="22" t="n">
        <f aca="false">(AH91/AI91)*100</f>
        <v>0</v>
      </c>
      <c r="AN91" s="22" t="n">
        <f aca="false">SUM(AJ91:AM91)</f>
        <v>100</v>
      </c>
    </row>
    <row r="92" customFormat="false" ht="15.75" hidden="false" customHeight="false" outlineLevel="0" collapsed="false">
      <c r="A92" s="57" t="s">
        <v>129</v>
      </c>
      <c r="B92" s="58" t="s">
        <v>130</v>
      </c>
      <c r="C92" s="58" t="s">
        <v>131</v>
      </c>
      <c r="D92" s="59" t="n">
        <v>41057</v>
      </c>
      <c r="E92" s="60" t="s">
        <v>96</v>
      </c>
      <c r="F92" s="32" t="n">
        <v>26</v>
      </c>
      <c r="G92" s="59" t="n">
        <v>41057</v>
      </c>
      <c r="H92" s="32" t="n">
        <v>26590</v>
      </c>
      <c r="I92" s="32" t="n">
        <v>484</v>
      </c>
      <c r="J92" s="32" t="n">
        <v>495</v>
      </c>
      <c r="K92" s="32" t="n">
        <v>1620</v>
      </c>
      <c r="L92" s="32" t="n">
        <v>1480</v>
      </c>
      <c r="M92" s="32" t="n">
        <v>2</v>
      </c>
      <c r="N92" s="32" t="n">
        <v>2</v>
      </c>
      <c r="O92" s="32" t="n">
        <v>25.31</v>
      </c>
      <c r="P92" s="32" t="n">
        <v>53.23</v>
      </c>
      <c r="Q92" s="62" t="n">
        <f aca="false">(P92/(K92-P92))*100</f>
        <v>3.39743548829758</v>
      </c>
      <c r="R92" s="62" t="n">
        <f aca="false">(O92/(K92-O92))*100</f>
        <v>1.58714232860305</v>
      </c>
      <c r="S92" s="62" t="n">
        <f aca="false">(K92/(I92^3))*100</f>
        <v>0.00142882463544862</v>
      </c>
      <c r="T92" s="62" t="n">
        <f aca="false">(L92/(I92^3))*100</f>
        <v>0.00130534596324936</v>
      </c>
      <c r="U92" s="1"/>
      <c r="V92" s="63"/>
      <c r="W92" s="1"/>
      <c r="X92" s="1"/>
      <c r="Y92" s="1"/>
      <c r="Z92" s="1"/>
      <c r="AA92" s="1"/>
      <c r="AB92" s="1"/>
      <c r="AC92" s="1" t="n">
        <v>1.5</v>
      </c>
      <c r="AD92" s="1" t="s">
        <v>273</v>
      </c>
      <c r="AE92" s="77" t="n">
        <v>144</v>
      </c>
      <c r="AF92" s="77" t="n">
        <v>31</v>
      </c>
      <c r="AG92" s="78" t="n">
        <v>27</v>
      </c>
      <c r="AH92" s="78" t="n">
        <v>8</v>
      </c>
      <c r="AI92" s="77" t="n">
        <f aca="false">SUM(AE92:AH92)</f>
        <v>210</v>
      </c>
      <c r="AJ92" s="22" t="n">
        <f aca="false">(AE92/AI92)*100</f>
        <v>68.5714285714286</v>
      </c>
      <c r="AK92" s="22" t="n">
        <f aca="false">(AF92/AI92)*100</f>
        <v>14.7619047619048</v>
      </c>
      <c r="AL92" s="22" t="n">
        <f aca="false">(AG92/AI92)*100</f>
        <v>12.8571428571429</v>
      </c>
      <c r="AM92" s="22" t="n">
        <f aca="false">(AH92/AI92)*100</f>
        <v>3.80952380952381</v>
      </c>
      <c r="AN92" s="22" t="n">
        <f aca="false">SUM(AJ92:AM92)</f>
        <v>100</v>
      </c>
    </row>
    <row r="93" customFormat="false" ht="15.75" hidden="false" customHeight="false" outlineLevel="0" collapsed="false">
      <c r="A93" s="57" t="s">
        <v>129</v>
      </c>
      <c r="B93" s="58" t="s">
        <v>130</v>
      </c>
      <c r="C93" s="58" t="s">
        <v>131</v>
      </c>
      <c r="D93" s="59" t="n">
        <v>41057</v>
      </c>
      <c r="E93" s="60" t="s">
        <v>96</v>
      </c>
      <c r="F93" s="32" t="n">
        <v>26</v>
      </c>
      <c r="G93" s="59" t="n">
        <v>41057</v>
      </c>
      <c r="H93" s="32" t="n">
        <v>26590</v>
      </c>
      <c r="I93" s="32" t="n">
        <v>510</v>
      </c>
      <c r="J93" s="32" t="n">
        <v>524</v>
      </c>
      <c r="K93" s="32" t="n">
        <v>1780</v>
      </c>
      <c r="L93" s="32" t="n">
        <v>1620</v>
      </c>
      <c r="M93" s="32" t="n">
        <v>1</v>
      </c>
      <c r="N93" s="32" t="n">
        <v>3</v>
      </c>
      <c r="O93" s="32" t="n">
        <v>33.61</v>
      </c>
      <c r="P93" s="32" t="n">
        <v>56.01</v>
      </c>
      <c r="Q93" s="62" t="n">
        <f aca="false">(P93/(K93-P93))*100</f>
        <v>3.24885875208093</v>
      </c>
      <c r="R93" s="62" t="n">
        <f aca="false">(O93/(K93-O93))*100</f>
        <v>1.92454148271577</v>
      </c>
      <c r="S93" s="62" t="n">
        <f aca="false">(K93/(I93^3))*100</f>
        <v>0.00134186700439499</v>
      </c>
      <c r="T93" s="62" t="n">
        <f aca="false">(L93/(I93^3))*100</f>
        <v>0.00122124974557297</v>
      </c>
      <c r="U93" s="1"/>
      <c r="V93" s="63"/>
      <c r="W93" s="1"/>
      <c r="X93" s="1"/>
      <c r="Y93" s="1"/>
      <c r="Z93" s="1"/>
      <c r="AA93" s="1"/>
      <c r="AB93" s="1"/>
      <c r="AC93" s="1" t="n">
        <v>1.17</v>
      </c>
      <c r="AD93" s="1" t="s">
        <v>274</v>
      </c>
      <c r="AE93" s="77" t="n">
        <v>155</v>
      </c>
      <c r="AF93" s="77" t="n">
        <v>46</v>
      </c>
      <c r="AG93" s="78" t="n">
        <v>1</v>
      </c>
      <c r="AH93" s="78" t="n">
        <v>8</v>
      </c>
      <c r="AI93" s="77" t="n">
        <f aca="false">SUM(AE93:AH93)</f>
        <v>210</v>
      </c>
      <c r="AJ93" s="22" t="n">
        <f aca="false">(AE93/AI93)*100</f>
        <v>73.8095238095238</v>
      </c>
      <c r="AK93" s="22" t="n">
        <f aca="false">(AF93/AI93)*100</f>
        <v>21.9047619047619</v>
      </c>
      <c r="AL93" s="22" t="n">
        <f aca="false">(AG93/AI93)*100</f>
        <v>0.476190476190476</v>
      </c>
      <c r="AM93" s="22" t="n">
        <f aca="false">(AH93/AI93)*100</f>
        <v>3.80952380952381</v>
      </c>
      <c r="AN93" s="22" t="n">
        <f aca="false">SUM(AJ93:AM93)</f>
        <v>100</v>
      </c>
    </row>
    <row r="94" customFormat="false" ht="15.75" hidden="false" customHeight="false" outlineLevel="0" collapsed="false">
      <c r="A94" s="57" t="s">
        <v>129</v>
      </c>
      <c r="B94" s="58" t="s">
        <v>130</v>
      </c>
      <c r="C94" s="58" t="s">
        <v>131</v>
      </c>
      <c r="D94" s="59" t="n">
        <v>41057</v>
      </c>
      <c r="E94" s="60" t="s">
        <v>96</v>
      </c>
      <c r="F94" s="32" t="n">
        <v>26</v>
      </c>
      <c r="G94" s="59" t="n">
        <v>41057</v>
      </c>
      <c r="H94" s="32" t="n">
        <v>26590</v>
      </c>
      <c r="I94" s="32" t="n">
        <v>491</v>
      </c>
      <c r="J94" s="32" t="n">
        <v>515</v>
      </c>
      <c r="K94" s="32" t="n">
        <v>1740</v>
      </c>
      <c r="L94" s="32" t="n">
        <v>1560</v>
      </c>
      <c r="M94" s="32" t="n">
        <v>2</v>
      </c>
      <c r="N94" s="32" t="n">
        <v>2</v>
      </c>
      <c r="O94" s="32" t="n">
        <v>60.82</v>
      </c>
      <c r="P94" s="32" t="n">
        <v>83.69</v>
      </c>
      <c r="Q94" s="62" t="n">
        <f aca="false">(P94/(K94-P94))*100</f>
        <v>5.05279808731457</v>
      </c>
      <c r="R94" s="62" t="n">
        <f aca="false">(O94/(K94-O94))*100</f>
        <v>3.62200597910885</v>
      </c>
      <c r="S94" s="62" t="n">
        <f aca="false">(K94/(I94^3))*100</f>
        <v>0.00146995747793178</v>
      </c>
      <c r="T94" s="62" t="n">
        <f aca="false">(L94/(I94^3))*100</f>
        <v>0.00131789291124918</v>
      </c>
      <c r="U94" s="1"/>
      <c r="V94" s="63"/>
      <c r="W94" s="1"/>
      <c r="X94" s="1"/>
      <c r="Y94" s="1"/>
      <c r="Z94" s="1"/>
      <c r="AA94" s="1"/>
      <c r="AB94" s="1"/>
      <c r="AC94" s="1" t="n">
        <v>3.32</v>
      </c>
      <c r="AD94" s="1" t="s">
        <v>275</v>
      </c>
      <c r="AE94" s="77" t="n">
        <v>182</v>
      </c>
      <c r="AF94" s="77" t="n">
        <v>5</v>
      </c>
      <c r="AG94" s="78" t="n">
        <v>14</v>
      </c>
      <c r="AH94" s="78" t="n">
        <v>9</v>
      </c>
      <c r="AI94" s="77" t="n">
        <f aca="false">SUM(AE94:AH94)</f>
        <v>210</v>
      </c>
      <c r="AJ94" s="22" t="n">
        <f aca="false">(AE94/AI94)*100</f>
        <v>86.6666666666667</v>
      </c>
      <c r="AK94" s="22" t="n">
        <f aca="false">(AF94/AI94)*100</f>
        <v>2.38095238095238</v>
      </c>
      <c r="AL94" s="22" t="n">
        <f aca="false">(AG94/AI94)*100</f>
        <v>6.66666666666667</v>
      </c>
      <c r="AM94" s="22" t="n">
        <f aca="false">(AH94/AI94)*100</f>
        <v>4.28571428571429</v>
      </c>
      <c r="AN94" s="22" t="n">
        <f aca="false">SUM(AJ94:AM94)</f>
        <v>100</v>
      </c>
    </row>
    <row r="95" customFormat="false" ht="15.75" hidden="false" customHeight="false" outlineLevel="0" collapsed="false">
      <c r="A95" s="57" t="s">
        <v>129</v>
      </c>
      <c r="B95" s="58" t="s">
        <v>130</v>
      </c>
      <c r="C95" s="58" t="s">
        <v>131</v>
      </c>
      <c r="D95" s="59" t="n">
        <v>41057</v>
      </c>
      <c r="E95" s="60" t="s">
        <v>96</v>
      </c>
      <c r="F95" s="32" t="n">
        <v>26</v>
      </c>
      <c r="G95" s="59" t="n">
        <v>41057</v>
      </c>
      <c r="H95" s="32" t="n">
        <v>26590</v>
      </c>
      <c r="I95" s="32" t="n">
        <v>494</v>
      </c>
      <c r="J95" s="32" t="n">
        <v>518</v>
      </c>
      <c r="K95" s="32" t="n">
        <v>1770</v>
      </c>
      <c r="L95" s="32" t="n">
        <v>1540</v>
      </c>
      <c r="M95" s="32" t="n">
        <v>1</v>
      </c>
      <c r="N95" s="32" t="n">
        <v>3</v>
      </c>
      <c r="O95" s="32" t="n">
        <v>45.4</v>
      </c>
      <c r="P95" s="32" t="n">
        <v>67.33</v>
      </c>
      <c r="Q95" s="62" t="n">
        <f aca="false">(P95/(K95-P95))*100</f>
        <v>3.95437753645745</v>
      </c>
      <c r="R95" s="62" t="n">
        <f aca="false">(O95/(K95-O95))*100</f>
        <v>2.63249449147628</v>
      </c>
      <c r="S95" s="62" t="n">
        <f aca="false">(K95/(I95^3))*100</f>
        <v>0.00146822434043215</v>
      </c>
      <c r="T95" s="62" t="n">
        <f aca="false">(L95/(I95^3))*100</f>
        <v>0.00127743812670368</v>
      </c>
      <c r="U95" s="1"/>
      <c r="V95" s="63"/>
      <c r="W95" s="1"/>
      <c r="X95" s="1"/>
      <c r="Y95" s="1"/>
      <c r="Z95" s="1"/>
      <c r="AA95" s="1"/>
      <c r="AB95" s="1"/>
      <c r="AC95" s="1" t="n">
        <v>1.56</v>
      </c>
      <c r="AD95" s="1" t="s">
        <v>276</v>
      </c>
      <c r="AE95" s="77" t="n">
        <v>77</v>
      </c>
      <c r="AF95" s="77" t="n">
        <v>125</v>
      </c>
      <c r="AG95" s="78" t="n">
        <v>4</v>
      </c>
      <c r="AH95" s="78" t="n">
        <v>4</v>
      </c>
      <c r="AI95" s="77" t="n">
        <f aca="false">SUM(AE95:AH95)</f>
        <v>210</v>
      </c>
      <c r="AJ95" s="22" t="n">
        <f aca="false">(AE95/AI95)*100</f>
        <v>36.6666666666667</v>
      </c>
      <c r="AK95" s="22" t="n">
        <f aca="false">(AF95/AI95)*100</f>
        <v>59.5238095238095</v>
      </c>
      <c r="AL95" s="22" t="n">
        <f aca="false">(AG95/AI95)*100</f>
        <v>1.90476190476191</v>
      </c>
      <c r="AM95" s="22" t="n">
        <f aca="false">(AH95/AI95)*100</f>
        <v>1.90476190476191</v>
      </c>
      <c r="AN95" s="22" t="n">
        <f aca="false">SUM(AJ95:AM95)</f>
        <v>100</v>
      </c>
    </row>
    <row r="96" customFormat="false" ht="15.75" hidden="false" customHeight="false" outlineLevel="0" collapsed="false">
      <c r="A96" s="57" t="s">
        <v>129</v>
      </c>
      <c r="B96" s="58" t="s">
        <v>130</v>
      </c>
      <c r="C96" s="58" t="s">
        <v>131</v>
      </c>
      <c r="D96" s="59" t="n">
        <v>41057</v>
      </c>
      <c r="E96" s="60" t="s">
        <v>96</v>
      </c>
      <c r="F96" s="32" t="n">
        <v>26</v>
      </c>
      <c r="G96" s="59" t="n">
        <v>41057</v>
      </c>
      <c r="H96" s="32" t="n">
        <v>26590</v>
      </c>
      <c r="I96" s="32" t="n">
        <v>556</v>
      </c>
      <c r="J96" s="32" t="n">
        <v>576</v>
      </c>
      <c r="K96" s="32" t="n">
        <v>2340</v>
      </c>
      <c r="L96" s="32" t="n">
        <v>2120</v>
      </c>
      <c r="M96" s="32" t="n">
        <v>2</v>
      </c>
      <c r="N96" s="32" t="n">
        <v>2</v>
      </c>
      <c r="O96" s="32" t="n">
        <v>41.76</v>
      </c>
      <c r="P96" s="32" t="n">
        <v>87.28</v>
      </c>
      <c r="Q96" s="62" t="n">
        <f aca="false">(P96/(K96-P96))*100</f>
        <v>3.8744273589261</v>
      </c>
      <c r="R96" s="62" t="n">
        <f aca="false">(O96/(K96-O96))*100</f>
        <v>1.81704260651629</v>
      </c>
      <c r="S96" s="62" t="n">
        <f aca="false">(K96/(I96^3))*100</f>
        <v>0.00136141798222309</v>
      </c>
      <c r="T96" s="62" t="n">
        <f aca="false">(L96/(I96^3))*100</f>
        <v>0.00123342141979186</v>
      </c>
      <c r="U96" s="1"/>
      <c r="V96" s="63"/>
      <c r="W96" s="1"/>
      <c r="X96" s="1"/>
      <c r="Y96" s="1"/>
      <c r="Z96" s="1"/>
      <c r="AA96" s="1"/>
      <c r="AB96" s="1"/>
      <c r="AC96" s="1" t="n">
        <v>1.13</v>
      </c>
      <c r="AD96" s="1" t="s">
        <v>277</v>
      </c>
      <c r="AE96" s="77" t="n">
        <v>139</v>
      </c>
      <c r="AF96" s="77" t="n">
        <v>25</v>
      </c>
      <c r="AG96" s="78" t="n">
        <v>41</v>
      </c>
      <c r="AH96" s="78" t="n">
        <v>5</v>
      </c>
      <c r="AI96" s="77" t="n">
        <f aca="false">SUM(AE96:AH96)</f>
        <v>210</v>
      </c>
      <c r="AJ96" s="22" t="n">
        <f aca="false">(AE96/AI96)*100</f>
        <v>66.1904761904762</v>
      </c>
      <c r="AK96" s="22" t="n">
        <f aca="false">(AF96/AI96)*100</f>
        <v>11.9047619047619</v>
      </c>
      <c r="AL96" s="22" t="n">
        <f aca="false">(AG96/AI96)*100</f>
        <v>19.5238095238095</v>
      </c>
      <c r="AM96" s="22" t="n">
        <f aca="false">(AH96/AI96)*100</f>
        <v>2.38095238095238</v>
      </c>
      <c r="AN96" s="22" t="n">
        <f aca="false">SUM(AJ96:AM96)</f>
        <v>100</v>
      </c>
    </row>
    <row r="97" customFormat="false" ht="15.75" hidden="false" customHeight="false" outlineLevel="0" collapsed="false">
      <c r="A97" s="57" t="s">
        <v>129</v>
      </c>
      <c r="B97" s="58" t="s">
        <v>130</v>
      </c>
      <c r="C97" s="58" t="s">
        <v>131</v>
      </c>
      <c r="D97" s="59" t="n">
        <v>41057</v>
      </c>
      <c r="E97" s="60" t="s">
        <v>96</v>
      </c>
      <c r="F97" s="32" t="n">
        <v>26</v>
      </c>
      <c r="G97" s="59" t="n">
        <v>41057</v>
      </c>
      <c r="H97" s="32" t="n">
        <v>26590</v>
      </c>
      <c r="I97" s="32" t="n">
        <v>528</v>
      </c>
      <c r="J97" s="32" t="n">
        <v>542</v>
      </c>
      <c r="K97" s="32" t="n">
        <v>1940</v>
      </c>
      <c r="L97" s="32" t="n">
        <v>1740</v>
      </c>
      <c r="M97" s="32" t="n">
        <v>2</v>
      </c>
      <c r="N97" s="32" t="n">
        <v>2</v>
      </c>
      <c r="O97" s="32" t="n">
        <v>68.49</v>
      </c>
      <c r="P97" s="32" t="n">
        <v>63.15</v>
      </c>
      <c r="Q97" s="62" t="n">
        <f aca="false">(P97/(K97-P97))*100</f>
        <v>3.36468018222021</v>
      </c>
      <c r="R97" s="62" t="n">
        <f aca="false">(O97/(K97-O97))*100</f>
        <v>3.65961175735102</v>
      </c>
      <c r="S97" s="62" t="n">
        <f aca="false">(K97/(I97^3))*100</f>
        <v>0.00131795311934775</v>
      </c>
      <c r="T97" s="62" t="n">
        <f aca="false">(L97/(I97^3))*100</f>
        <v>0.00118208166374489</v>
      </c>
      <c r="U97" s="1"/>
      <c r="V97" s="63"/>
      <c r="W97" s="1"/>
      <c r="X97" s="1"/>
      <c r="Y97" s="1"/>
      <c r="Z97" s="1"/>
      <c r="AA97" s="1"/>
      <c r="AB97" s="1"/>
      <c r="AC97" s="1" t="n">
        <v>1.79</v>
      </c>
      <c r="AD97" s="1" t="s">
        <v>278</v>
      </c>
      <c r="AE97" s="77" t="n">
        <v>174</v>
      </c>
      <c r="AF97" s="77" t="n">
        <v>0</v>
      </c>
      <c r="AG97" s="78" t="n">
        <v>27</v>
      </c>
      <c r="AH97" s="78" t="n">
        <v>9</v>
      </c>
      <c r="AI97" s="77" t="n">
        <f aca="false">SUM(AE97:AH97)</f>
        <v>210</v>
      </c>
      <c r="AJ97" s="22" t="n">
        <f aca="false">(AE97/AI97)*100</f>
        <v>82.8571428571429</v>
      </c>
      <c r="AK97" s="22" t="n">
        <f aca="false">(AF97/AI97)*100</f>
        <v>0</v>
      </c>
      <c r="AL97" s="22" t="n">
        <f aca="false">(AG97/AI97)*100</f>
        <v>12.8571428571429</v>
      </c>
      <c r="AM97" s="22" t="n">
        <f aca="false">(AH97/AI97)*100</f>
        <v>4.28571428571429</v>
      </c>
      <c r="AN97" s="22" t="n">
        <f aca="false">SUM(AJ97:AM97)</f>
        <v>100</v>
      </c>
    </row>
    <row r="98" customFormat="false" ht="15.75" hidden="false" customHeight="false" outlineLevel="0" collapsed="false">
      <c r="A98" s="57" t="s">
        <v>129</v>
      </c>
      <c r="B98" s="58" t="s">
        <v>130</v>
      </c>
      <c r="C98" s="58" t="s">
        <v>131</v>
      </c>
      <c r="D98" s="59" t="n">
        <v>41057</v>
      </c>
      <c r="E98" s="60" t="s">
        <v>96</v>
      </c>
      <c r="F98" s="32" t="n">
        <v>26</v>
      </c>
      <c r="G98" s="59" t="n">
        <v>41057</v>
      </c>
      <c r="H98" s="32" t="n">
        <v>26590</v>
      </c>
      <c r="I98" s="32" t="n">
        <v>520</v>
      </c>
      <c r="J98" s="32" t="n">
        <v>545</v>
      </c>
      <c r="K98" s="32" t="n">
        <v>2100</v>
      </c>
      <c r="L98" s="32" t="n">
        <v>1880</v>
      </c>
      <c r="M98" s="32" t="n">
        <v>2</v>
      </c>
      <c r="N98" s="32" t="n">
        <v>2</v>
      </c>
      <c r="O98" s="32" t="n">
        <v>66.39</v>
      </c>
      <c r="P98" s="32" t="n">
        <v>97.28</v>
      </c>
      <c r="Q98" s="62" t="n">
        <f aca="false">(P98/(K98-P98))*100</f>
        <v>4.85739394423584</v>
      </c>
      <c r="R98" s="62" t="n">
        <f aca="false">(O98/(K98-O98))*100</f>
        <v>3.26463776240282</v>
      </c>
      <c r="S98" s="62" t="n">
        <f aca="false">(K98/(I98^3))*100</f>
        <v>0.00149351388256714</v>
      </c>
      <c r="T98" s="62" t="n">
        <f aca="false">(L98/(I98^3))*100</f>
        <v>0.00133705052344106</v>
      </c>
      <c r="U98" s="1"/>
      <c r="V98" s="63"/>
      <c r="W98" s="1"/>
      <c r="X98" s="1"/>
      <c r="Y98" s="1"/>
      <c r="Z98" s="1"/>
      <c r="AA98" s="1"/>
      <c r="AB98" s="1"/>
      <c r="AC98" s="1" t="n">
        <v>1.65</v>
      </c>
      <c r="AD98" s="1" t="s">
        <v>279</v>
      </c>
      <c r="AE98" s="77" t="n">
        <v>166</v>
      </c>
      <c r="AF98" s="77" t="n">
        <v>12</v>
      </c>
      <c r="AG98" s="78" t="n">
        <v>21</v>
      </c>
      <c r="AH98" s="78" t="n">
        <v>11</v>
      </c>
      <c r="AI98" s="77" t="n">
        <f aca="false">SUM(AE98:AH98)</f>
        <v>210</v>
      </c>
      <c r="AJ98" s="22" t="n">
        <f aca="false">(AE98/AI98)*100</f>
        <v>79.0476190476191</v>
      </c>
      <c r="AK98" s="22" t="n">
        <f aca="false">(AF98/AI98)*100</f>
        <v>5.71428571428571</v>
      </c>
      <c r="AL98" s="22" t="n">
        <f aca="false">(AG98/AI98)*100</f>
        <v>10</v>
      </c>
      <c r="AM98" s="22" t="n">
        <f aca="false">(AH98/AI98)*100</f>
        <v>5.23809523809524</v>
      </c>
      <c r="AN98" s="22" t="n">
        <f aca="false">SUM(AJ98:AM98)</f>
        <v>100</v>
      </c>
    </row>
    <row r="99" customFormat="false" ht="15.75" hidden="false" customHeight="false" outlineLevel="0" collapsed="false">
      <c r="A99" s="57" t="s">
        <v>129</v>
      </c>
      <c r="B99" s="58" t="s">
        <v>130</v>
      </c>
      <c r="C99" s="58" t="s">
        <v>131</v>
      </c>
      <c r="D99" s="59" t="n">
        <v>41057</v>
      </c>
      <c r="E99" s="60" t="s">
        <v>96</v>
      </c>
      <c r="F99" s="32" t="n">
        <v>26</v>
      </c>
      <c r="G99" s="59" t="n">
        <v>41057</v>
      </c>
      <c r="H99" s="32" t="n">
        <v>26590</v>
      </c>
      <c r="I99" s="32" t="n">
        <v>400</v>
      </c>
      <c r="J99" s="32" t="n">
        <v>411</v>
      </c>
      <c r="K99" s="32" t="n">
        <v>900</v>
      </c>
      <c r="L99" s="32" t="n">
        <v>840</v>
      </c>
      <c r="M99" s="32" t="n">
        <v>1</v>
      </c>
      <c r="N99" s="32" t="n">
        <v>2</v>
      </c>
      <c r="O99" s="32" t="n">
        <v>10.06</v>
      </c>
      <c r="P99" s="32" t="n">
        <v>39.98</v>
      </c>
      <c r="Q99" s="62" t="n">
        <f aca="false">(P99/(K99-P99))*100</f>
        <v>4.64872909932327</v>
      </c>
      <c r="R99" s="62" t="n">
        <f aca="false">(O99/(K99-O99))*100</f>
        <v>1.13041328628896</v>
      </c>
      <c r="S99" s="62" t="n">
        <f aca="false">(K99/(I99^3))*100</f>
        <v>0.00140625</v>
      </c>
      <c r="T99" s="62" t="n">
        <f aca="false">(L99/(I99^3))*100</f>
        <v>0.0013125</v>
      </c>
      <c r="U99" s="1"/>
      <c r="V99" s="63"/>
      <c r="W99" s="1"/>
      <c r="X99" s="1"/>
      <c r="Y99" s="1"/>
      <c r="Z99" s="1"/>
      <c r="AA99" s="1"/>
      <c r="AB99" s="1"/>
      <c r="AC99" s="1" t="n">
        <v>0.4</v>
      </c>
      <c r="AD99" s="1" t="s">
        <v>280</v>
      </c>
      <c r="AE99" s="77" t="n">
        <v>164</v>
      </c>
      <c r="AF99" s="77" t="n">
        <v>33</v>
      </c>
      <c r="AG99" s="78" t="n">
        <v>1</v>
      </c>
      <c r="AH99" s="78" t="n">
        <v>12</v>
      </c>
      <c r="AI99" s="77" t="n">
        <f aca="false">SUM(AE99:AH99)</f>
        <v>210</v>
      </c>
      <c r="AJ99" s="22" t="n">
        <f aca="false">(AE99/AI99)*100</f>
        <v>78.0952380952381</v>
      </c>
      <c r="AK99" s="22" t="n">
        <f aca="false">(AF99/AI99)*100</f>
        <v>15.7142857142857</v>
      </c>
      <c r="AL99" s="22" t="n">
        <f aca="false">(AG99/AI99)*100</f>
        <v>0.476190476190476</v>
      </c>
      <c r="AM99" s="22" t="n">
        <f aca="false">(AH99/AI99)*100</f>
        <v>5.71428571428571</v>
      </c>
      <c r="AN99" s="22" t="n">
        <f aca="false">SUM(AJ99:AM99)</f>
        <v>100</v>
      </c>
    </row>
    <row r="100" customFormat="false" ht="15.75" hidden="false" customHeight="false" outlineLevel="0" collapsed="false">
      <c r="A100" s="57" t="s">
        <v>129</v>
      </c>
      <c r="B100" s="58" t="s">
        <v>130</v>
      </c>
      <c r="C100" s="58" t="s">
        <v>131</v>
      </c>
      <c r="D100" s="59" t="n">
        <v>41057</v>
      </c>
      <c r="E100" s="60" t="s">
        <v>96</v>
      </c>
      <c r="F100" s="32" t="n">
        <v>26</v>
      </c>
      <c r="G100" s="59" t="n">
        <v>41057</v>
      </c>
      <c r="H100" s="32" t="n">
        <v>26590</v>
      </c>
      <c r="I100" s="32" t="n">
        <v>508</v>
      </c>
      <c r="J100" s="32" t="n">
        <v>520</v>
      </c>
      <c r="K100" s="32" t="n">
        <v>1720</v>
      </c>
      <c r="L100" s="32" t="n">
        <v>1580</v>
      </c>
      <c r="M100" s="32" t="n">
        <v>2</v>
      </c>
      <c r="N100" s="32" t="n">
        <v>5</v>
      </c>
      <c r="O100" s="32" t="n">
        <v>21.29</v>
      </c>
      <c r="P100" s="32" t="n">
        <v>46.69</v>
      </c>
      <c r="Q100" s="62" t="n">
        <f aca="false">(P100/(K100-P100))*100</f>
        <v>2.790277952083</v>
      </c>
      <c r="R100" s="62" t="n">
        <f aca="false">(O100/(K100-O100))*100</f>
        <v>1.25330397772427</v>
      </c>
      <c r="S100" s="62" t="n">
        <f aca="false">(K100/(I100^3))*100</f>
        <v>0.00131201049803674</v>
      </c>
      <c r="T100" s="62" t="n">
        <f aca="false">(L100/(I100^3))*100</f>
        <v>0.00120521894587096</v>
      </c>
      <c r="U100" s="1"/>
      <c r="V100" s="63"/>
      <c r="W100" s="1"/>
      <c r="X100" s="1"/>
      <c r="Y100" s="1"/>
      <c r="Z100" s="1"/>
      <c r="AA100" s="1"/>
      <c r="AB100" s="1"/>
      <c r="AC100" s="1" t="n">
        <v>0.78</v>
      </c>
      <c r="AD100" s="1" t="s">
        <v>281</v>
      </c>
      <c r="AE100" s="77" t="n">
        <v>117</v>
      </c>
      <c r="AF100" s="77" t="n">
        <v>44</v>
      </c>
      <c r="AG100" s="78" t="n">
        <v>37</v>
      </c>
      <c r="AH100" s="78" t="n">
        <v>12</v>
      </c>
      <c r="AI100" s="77" t="n">
        <f aca="false">SUM(AE100:AH100)</f>
        <v>210</v>
      </c>
      <c r="AJ100" s="22" t="n">
        <f aca="false">(AE100/AI100)*100</f>
        <v>55.7142857142857</v>
      </c>
      <c r="AK100" s="22" t="n">
        <f aca="false">(AF100/AI100)*100</f>
        <v>20.952380952381</v>
      </c>
      <c r="AL100" s="22" t="n">
        <f aca="false">(AG100/AI100)*100</f>
        <v>17.6190476190476</v>
      </c>
      <c r="AM100" s="22" t="n">
        <f aca="false">(AH100/AI100)*100</f>
        <v>5.71428571428571</v>
      </c>
      <c r="AN100" s="22" t="n">
        <f aca="false">SUM(AJ100:AM100)</f>
        <v>100</v>
      </c>
    </row>
    <row r="101" customFormat="false" ht="15.75" hidden="false" customHeight="false" outlineLevel="0" collapsed="false">
      <c r="A101" s="57" t="s">
        <v>129</v>
      </c>
      <c r="B101" s="58" t="s">
        <v>130</v>
      </c>
      <c r="C101" s="58" t="s">
        <v>131</v>
      </c>
      <c r="D101" s="59" t="n">
        <v>41057</v>
      </c>
      <c r="E101" s="60" t="s">
        <v>96</v>
      </c>
      <c r="F101" s="32" t="n">
        <v>26</v>
      </c>
      <c r="G101" s="59" t="n">
        <v>41057</v>
      </c>
      <c r="H101" s="32" t="n">
        <v>26590</v>
      </c>
      <c r="I101" s="32" t="n">
        <v>430</v>
      </c>
      <c r="J101" s="32" t="n">
        <v>445</v>
      </c>
      <c r="K101" s="32" t="n">
        <v>1060</v>
      </c>
      <c r="L101" s="32" t="n">
        <v>940</v>
      </c>
      <c r="M101" s="32" t="n">
        <v>1</v>
      </c>
      <c r="N101" s="32" t="n">
        <v>3</v>
      </c>
      <c r="O101" s="32" t="n">
        <v>40.43</v>
      </c>
      <c r="P101" s="32" t="n">
        <v>39.27</v>
      </c>
      <c r="Q101" s="62" t="n">
        <f aca="false">(P101/(K101-P101))*100</f>
        <v>3.84724657842916</v>
      </c>
      <c r="R101" s="62" t="n">
        <f aca="false">(O101/(K101-O101))*100</f>
        <v>3.96539717724139</v>
      </c>
      <c r="S101" s="62" t="n">
        <f aca="false">(K101/(I101^3))*100</f>
        <v>0.00133321594325028</v>
      </c>
      <c r="T101" s="62" t="n">
        <f aca="false">(L101/(I101^3))*100</f>
        <v>0.00118228583646723</v>
      </c>
      <c r="U101" s="1"/>
      <c r="V101" s="63"/>
      <c r="W101" s="1"/>
      <c r="X101" s="1"/>
      <c r="Y101" s="1"/>
      <c r="Z101" s="1"/>
      <c r="AA101" s="1"/>
      <c r="AB101" s="1"/>
      <c r="AC101" s="1" t="n">
        <v>0.6</v>
      </c>
      <c r="AD101" s="1" t="s">
        <v>282</v>
      </c>
      <c r="AE101" s="77" t="n">
        <v>96</v>
      </c>
      <c r="AF101" s="77" t="n">
        <v>93</v>
      </c>
      <c r="AG101" s="78" t="n">
        <v>9</v>
      </c>
      <c r="AH101" s="78" t="n">
        <v>12</v>
      </c>
      <c r="AI101" s="77" t="n">
        <f aca="false">SUM(AE101:AH101)</f>
        <v>210</v>
      </c>
      <c r="AJ101" s="22" t="n">
        <f aca="false">(AE101/AI101)*100</f>
        <v>45.7142857142857</v>
      </c>
      <c r="AK101" s="22" t="n">
        <f aca="false">(AF101/AI101)*100</f>
        <v>44.2857142857143</v>
      </c>
      <c r="AL101" s="22" t="n">
        <f aca="false">(AG101/AI101)*100</f>
        <v>4.28571428571429</v>
      </c>
      <c r="AM101" s="22" t="n">
        <f aca="false">(AH101/AI101)*100</f>
        <v>5.71428571428571</v>
      </c>
      <c r="AN101" s="22" t="n">
        <f aca="false">SUM(AJ101:AM101)</f>
        <v>100</v>
      </c>
    </row>
    <row r="102" customFormat="false" ht="15.75" hidden="false" customHeight="false" outlineLevel="0" collapsed="false">
      <c r="A102" s="57" t="s">
        <v>129</v>
      </c>
      <c r="B102" s="58" t="s">
        <v>130</v>
      </c>
      <c r="C102" s="58" t="s">
        <v>131</v>
      </c>
      <c r="D102" s="59" t="n">
        <v>41057</v>
      </c>
      <c r="E102" s="60" t="s">
        <v>96</v>
      </c>
      <c r="F102" s="32" t="n">
        <v>26</v>
      </c>
      <c r="G102" s="59" t="n">
        <v>41057</v>
      </c>
      <c r="H102" s="32" t="n">
        <v>26590</v>
      </c>
      <c r="I102" s="32" t="n">
        <v>620</v>
      </c>
      <c r="J102" s="32" t="n">
        <v>650</v>
      </c>
      <c r="K102" s="32" t="n">
        <v>3740</v>
      </c>
      <c r="L102" s="32" t="n">
        <v>3340</v>
      </c>
      <c r="M102" s="32" t="n">
        <v>1</v>
      </c>
      <c r="N102" s="32" t="n">
        <v>3</v>
      </c>
      <c r="O102" s="32" t="n">
        <v>182.6</v>
      </c>
      <c r="P102" s="32" t="n">
        <v>112.03</v>
      </c>
      <c r="Q102" s="62" t="n">
        <f aca="false">(P102/(K102-P102))*100</f>
        <v>3.08795276697437</v>
      </c>
      <c r="R102" s="62" t="n">
        <f aca="false">(O102/(K102-O102))*100</f>
        <v>5.13296227581942</v>
      </c>
      <c r="S102" s="62" t="n">
        <f aca="false">(K102/(I102^3))*100</f>
        <v>0.00156926588567017</v>
      </c>
      <c r="T102" s="62" t="n">
        <f aca="false">(L102/(I102^3))*100</f>
        <v>0.00140142996206908</v>
      </c>
      <c r="U102" s="1"/>
      <c r="V102" s="63"/>
      <c r="W102" s="1"/>
      <c r="X102" s="1"/>
      <c r="Y102" s="1"/>
      <c r="Z102" s="1"/>
      <c r="AA102" s="1"/>
      <c r="AB102" s="1"/>
      <c r="AC102" s="1" t="n">
        <v>4.78</v>
      </c>
      <c r="AD102" s="1" t="s">
        <v>283</v>
      </c>
      <c r="AE102" s="77" t="n">
        <v>134</v>
      </c>
      <c r="AF102" s="77" t="n">
        <v>62</v>
      </c>
      <c r="AG102" s="78" t="n">
        <v>0</v>
      </c>
      <c r="AH102" s="78" t="n">
        <v>14</v>
      </c>
      <c r="AI102" s="77" t="n">
        <f aca="false">SUM(AE102:AH102)</f>
        <v>210</v>
      </c>
      <c r="AJ102" s="22" t="n">
        <f aca="false">(AE102/AI102)*100</f>
        <v>63.8095238095238</v>
      </c>
      <c r="AK102" s="22" t="n">
        <f aca="false">(AF102/AI102)*100</f>
        <v>29.5238095238095</v>
      </c>
      <c r="AL102" s="22" t="n">
        <f aca="false">(AG102/AI102)*100</f>
        <v>0</v>
      </c>
      <c r="AM102" s="22" t="n">
        <f aca="false">(AH102/AI102)*100</f>
        <v>6.66666666666667</v>
      </c>
      <c r="AN102" s="22" t="n">
        <f aca="false">SUM(AJ102:AM102)</f>
        <v>100</v>
      </c>
    </row>
    <row r="103" customFormat="false" ht="15.75" hidden="false" customHeight="false" outlineLevel="0" collapsed="false">
      <c r="A103" s="57" t="s">
        <v>129</v>
      </c>
      <c r="B103" s="58" t="s">
        <v>130</v>
      </c>
      <c r="C103" s="58" t="s">
        <v>131</v>
      </c>
      <c r="D103" s="59" t="n">
        <v>41057</v>
      </c>
      <c r="E103" s="60" t="s">
        <v>96</v>
      </c>
      <c r="F103" s="32" t="n">
        <v>26</v>
      </c>
      <c r="G103" s="59" t="n">
        <v>41057</v>
      </c>
      <c r="H103" s="32" t="n">
        <v>26590</v>
      </c>
      <c r="I103" s="32" t="n">
        <v>470</v>
      </c>
      <c r="J103" s="32" t="n">
        <v>490</v>
      </c>
      <c r="K103" s="32" t="n">
        <v>1580</v>
      </c>
      <c r="L103" s="32" t="n">
        <v>1420</v>
      </c>
      <c r="M103" s="32" t="n">
        <v>2</v>
      </c>
      <c r="N103" s="32" t="n">
        <v>2</v>
      </c>
      <c r="O103" s="32" t="n">
        <v>51.15</v>
      </c>
      <c r="P103" s="32" t="n">
        <v>51.52</v>
      </c>
      <c r="Q103" s="62" t="n">
        <f aca="false">(P103/(K103-P103))*100</f>
        <v>3.37066889982205</v>
      </c>
      <c r="R103" s="62" t="n">
        <f aca="false">(O103/(K103-O103))*100</f>
        <v>3.345651960624</v>
      </c>
      <c r="S103" s="62" t="n">
        <f aca="false">(K103/(I103^3))*100</f>
        <v>0.00152182079115418</v>
      </c>
      <c r="T103" s="62" t="n">
        <f aca="false">(L103/(I103^3))*100</f>
        <v>0.00136771235660692</v>
      </c>
      <c r="U103" s="1"/>
      <c r="V103" s="63"/>
      <c r="W103" s="1"/>
      <c r="X103" s="1"/>
      <c r="Y103" s="1"/>
      <c r="Z103" s="1"/>
      <c r="AA103" s="1"/>
      <c r="AB103" s="1"/>
      <c r="AC103" s="1" t="n">
        <v>1.62</v>
      </c>
      <c r="AD103" s="1" t="s">
        <v>284</v>
      </c>
      <c r="AE103" s="77"/>
      <c r="AF103" s="77"/>
      <c r="AG103" s="77"/>
      <c r="AH103" s="77"/>
      <c r="AI103" s="77"/>
      <c r="AJ103" s="22"/>
      <c r="AK103" s="22"/>
      <c r="AL103" s="22"/>
      <c r="AM103" s="22"/>
      <c r="AN103" s="22"/>
    </row>
    <row r="104" customFormat="false" ht="15.75" hidden="false" customHeight="false" outlineLevel="0" collapsed="false">
      <c r="A104" s="57" t="s">
        <v>129</v>
      </c>
      <c r="B104" s="58" t="s">
        <v>130</v>
      </c>
      <c r="C104" s="58" t="s">
        <v>131</v>
      </c>
      <c r="D104" s="59" t="n">
        <v>41057</v>
      </c>
      <c r="E104" s="60" t="s">
        <v>96</v>
      </c>
      <c r="F104" s="32" t="n">
        <v>26</v>
      </c>
      <c r="G104" s="59" t="n">
        <v>41057</v>
      </c>
      <c r="H104" s="32" t="n">
        <v>26590</v>
      </c>
      <c r="I104" s="32" t="n">
        <v>490</v>
      </c>
      <c r="J104" s="32" t="n">
        <v>505</v>
      </c>
      <c r="K104" s="32" t="n">
        <v>1600</v>
      </c>
      <c r="L104" s="32" t="n">
        <v>1440</v>
      </c>
      <c r="M104" s="32" t="n">
        <v>2</v>
      </c>
      <c r="N104" s="32" t="n">
        <v>2</v>
      </c>
      <c r="O104" s="32" t="n">
        <v>37.78</v>
      </c>
      <c r="P104" s="32" t="n">
        <v>63.8</v>
      </c>
      <c r="Q104" s="62" t="n">
        <f aca="false">(P104/(K104-P104))*100</f>
        <v>4.15310506444473</v>
      </c>
      <c r="R104" s="62" t="n">
        <f aca="false">(O104/(K104-O104))*100</f>
        <v>2.41835336892371</v>
      </c>
      <c r="S104" s="62" t="n">
        <f aca="false">(K104/(I104^3))*100</f>
        <v>0.00135997756037025</v>
      </c>
      <c r="T104" s="62" t="n">
        <f aca="false">(L104/(I104^3))*100</f>
        <v>0.00122397980433323</v>
      </c>
      <c r="U104" s="1"/>
      <c r="V104" s="63"/>
      <c r="W104" s="1"/>
      <c r="X104" s="1"/>
      <c r="Y104" s="1"/>
      <c r="Z104" s="1"/>
      <c r="AA104" s="1"/>
      <c r="AB104" s="1"/>
      <c r="AC104" s="1" t="n">
        <v>0.77</v>
      </c>
      <c r="AD104" s="1" t="s">
        <v>285</v>
      </c>
      <c r="AE104" s="77" t="n">
        <v>204</v>
      </c>
      <c r="AF104" s="77" t="n">
        <v>4</v>
      </c>
      <c r="AG104" s="78" t="n">
        <v>0</v>
      </c>
      <c r="AH104" s="78" t="n">
        <v>2</v>
      </c>
      <c r="AI104" s="77" t="n">
        <f aca="false">SUM(AE104:AH104)</f>
        <v>210</v>
      </c>
      <c r="AJ104" s="22" t="n">
        <f aca="false">(AE104/AI104)*100</f>
        <v>97.1428571428571</v>
      </c>
      <c r="AK104" s="22" t="n">
        <f aca="false">(AF104/AI104)*100</f>
        <v>1.90476190476191</v>
      </c>
      <c r="AL104" s="22" t="n">
        <f aca="false">(AG104/AI104)*100</f>
        <v>0</v>
      </c>
      <c r="AM104" s="22" t="n">
        <f aca="false">(AH104/AI104)*100</f>
        <v>0.952380952380952</v>
      </c>
      <c r="AN104" s="22" t="n">
        <f aca="false">SUM(AJ104:AM104)</f>
        <v>100</v>
      </c>
    </row>
    <row r="105" customFormat="false" ht="15.75" hidden="false" customHeight="false" outlineLevel="0" collapsed="false">
      <c r="A105" s="79" t="s">
        <v>129</v>
      </c>
      <c r="B105" s="80" t="s">
        <v>130</v>
      </c>
      <c r="C105" s="80" t="s">
        <v>131</v>
      </c>
      <c r="D105" s="81" t="n">
        <v>41057</v>
      </c>
      <c r="E105" s="60" t="s">
        <v>96</v>
      </c>
      <c r="F105" s="82" t="n">
        <v>26</v>
      </c>
      <c r="G105" s="81" t="n">
        <v>41057</v>
      </c>
      <c r="H105" s="82" t="n">
        <v>26590</v>
      </c>
      <c r="I105" s="82" t="n">
        <v>429</v>
      </c>
      <c r="J105" s="82" t="n">
        <v>441</v>
      </c>
      <c r="K105" s="82" t="n">
        <v>1060</v>
      </c>
      <c r="L105" s="82" t="n">
        <v>960</v>
      </c>
      <c r="M105" s="82" t="n">
        <v>1</v>
      </c>
      <c r="N105" s="82" t="n">
        <v>3</v>
      </c>
      <c r="O105" s="82" t="n">
        <v>30.1</v>
      </c>
      <c r="P105" s="82" t="n">
        <v>33.17</v>
      </c>
      <c r="Q105" s="83" t="n">
        <f aca="false">(P105/(K105-P105))*100</f>
        <v>3.23033023966966</v>
      </c>
      <c r="R105" s="83" t="n">
        <f aca="false">(O105/(K105-O105))*100</f>
        <v>2.92261384600447</v>
      </c>
      <c r="S105" s="83" t="n">
        <f aca="false">(K105/(I105^3))*100</f>
        <v>0.00134256088092462</v>
      </c>
      <c r="T105" s="83" t="n">
        <f aca="false">(L105/(I105^3))*100</f>
        <v>0.00121590419404493</v>
      </c>
      <c r="U105" s="84"/>
      <c r="V105" s="85"/>
      <c r="W105" s="1"/>
      <c r="X105" s="1"/>
      <c r="Y105" s="1"/>
      <c r="Z105" s="1"/>
      <c r="AA105" s="1"/>
      <c r="AB105" s="1"/>
      <c r="AC105" s="1" t="n">
        <v>0.65</v>
      </c>
      <c r="AD105" s="1" t="s">
        <v>286</v>
      </c>
      <c r="AE105" s="77" t="n">
        <v>205</v>
      </c>
      <c r="AF105" s="77" t="n">
        <v>2</v>
      </c>
      <c r="AG105" s="78" t="n">
        <v>0</v>
      </c>
      <c r="AH105" s="78" t="n">
        <v>3</v>
      </c>
      <c r="AI105" s="77" t="n">
        <f aca="false">SUM(AE105:AH105)</f>
        <v>210</v>
      </c>
      <c r="AJ105" s="22" t="n">
        <f aca="false">(AE105/AI105)*100</f>
        <v>97.6190476190476</v>
      </c>
      <c r="AK105" s="22" t="n">
        <f aca="false">(AF105/AI105)*100</f>
        <v>0.952380952380952</v>
      </c>
      <c r="AL105" s="22" t="n">
        <f aca="false">(AG105/AI105)*100</f>
        <v>0</v>
      </c>
      <c r="AM105" s="22" t="n">
        <f aca="false">(AH105/AI105)*100</f>
        <v>1.42857142857143</v>
      </c>
      <c r="AN105" s="22" t="n">
        <f aca="false">SUM(AJ105:AM105)</f>
        <v>100</v>
      </c>
    </row>
    <row r="106" customFormat="false" ht="15.75" hidden="false" customHeight="false" outlineLevel="0" collapsed="false">
      <c r="A106" s="86" t="s">
        <v>129</v>
      </c>
      <c r="B106" s="86" t="s">
        <v>130</v>
      </c>
      <c r="C106" s="86" t="s">
        <v>131</v>
      </c>
      <c r="D106" s="59" t="n">
        <v>41110</v>
      </c>
      <c r="E106" s="87" t="s">
        <v>93</v>
      </c>
      <c r="F106" s="32" t="n">
        <v>27</v>
      </c>
      <c r="G106" s="59" t="n">
        <v>41110</v>
      </c>
      <c r="H106" s="32" t="n">
        <v>24680</v>
      </c>
      <c r="I106" s="32" t="n">
        <v>450</v>
      </c>
      <c r="J106" s="32" t="n">
        <v>465</v>
      </c>
      <c r="K106" s="32" t="n">
        <v>1480</v>
      </c>
      <c r="L106" s="32" t="n">
        <v>1320</v>
      </c>
      <c r="M106" s="32" t="n">
        <v>2</v>
      </c>
      <c r="N106" s="32" t="n">
        <v>3</v>
      </c>
      <c r="O106" s="32" t="n">
        <v>62.97</v>
      </c>
      <c r="P106" s="32" t="n">
        <v>78.14</v>
      </c>
      <c r="Q106" s="83" t="n">
        <f aca="false">(P106/(K106-P106))*100</f>
        <v>5.57402308361748</v>
      </c>
      <c r="R106" s="83" t="n">
        <f aca="false">(O106/(K106-O106))*100</f>
        <v>4.44380147209304</v>
      </c>
      <c r="S106" s="83" t="n">
        <f aca="false">(K106/(I106^3))*100</f>
        <v>0.0016241426611797</v>
      </c>
      <c r="T106" s="83" t="n">
        <f aca="false">(L106/(I106^3))*100</f>
        <v>0.00144855967078189</v>
      </c>
      <c r="U106" s="1"/>
      <c r="V106" s="1"/>
      <c r="W106" s="1"/>
      <c r="X106" s="1"/>
      <c r="Y106" s="1"/>
      <c r="Z106" s="1"/>
      <c r="AA106" s="1"/>
      <c r="AB106" s="1"/>
      <c r="AC106" s="1" t="n">
        <v>1.77</v>
      </c>
      <c r="AD106" s="1" t="s">
        <v>287</v>
      </c>
      <c r="AE106" s="88" t="n">
        <v>192</v>
      </c>
      <c r="AF106" s="88" t="n">
        <v>0</v>
      </c>
      <c r="AG106" s="89" t="n">
        <v>18</v>
      </c>
      <c r="AH106" s="89" t="n">
        <v>0</v>
      </c>
      <c r="AI106" s="88" t="n">
        <f aca="false">SUM(AE106:AH106)</f>
        <v>210</v>
      </c>
      <c r="AJ106" s="22" t="n">
        <f aca="false">(AE106/AI106)*100</f>
        <v>91.4285714285714</v>
      </c>
      <c r="AK106" s="22" t="n">
        <f aca="false">(AF106/AI106)*100</f>
        <v>0</v>
      </c>
      <c r="AL106" s="22" t="n">
        <f aca="false">(AG106/AI106)*100</f>
        <v>8.57142857142857</v>
      </c>
      <c r="AM106" s="22" t="n">
        <f aca="false">(AH106/AI106)*100</f>
        <v>0</v>
      </c>
      <c r="AN106" s="22" t="n">
        <f aca="false">SUM(AJ106:AM106)</f>
        <v>100</v>
      </c>
    </row>
    <row r="107" customFormat="false" ht="15.75" hidden="false" customHeight="false" outlineLevel="0" collapsed="false">
      <c r="A107" s="86" t="s">
        <v>129</v>
      </c>
      <c r="B107" s="86" t="s">
        <v>130</v>
      </c>
      <c r="C107" s="86" t="s">
        <v>131</v>
      </c>
      <c r="D107" s="59" t="n">
        <v>41110</v>
      </c>
      <c r="E107" s="87" t="s">
        <v>93</v>
      </c>
      <c r="F107" s="32" t="n">
        <v>27</v>
      </c>
      <c r="G107" s="59" t="n">
        <v>41110</v>
      </c>
      <c r="H107" s="32" t="n">
        <v>24680</v>
      </c>
      <c r="I107" s="32" t="n">
        <v>500</v>
      </c>
      <c r="J107" s="32" t="n">
        <v>509</v>
      </c>
      <c r="K107" s="32" t="n">
        <v>1940</v>
      </c>
      <c r="L107" s="32" t="n">
        <v>1720</v>
      </c>
      <c r="M107" s="32" t="n">
        <v>1</v>
      </c>
      <c r="N107" s="32" t="n">
        <v>3</v>
      </c>
      <c r="O107" s="32" t="n">
        <v>97.06</v>
      </c>
      <c r="P107" s="32" t="n">
        <v>81.23</v>
      </c>
      <c r="Q107" s="83" t="n">
        <f aca="false">(P107/(K107-P107))*100</f>
        <v>4.37009420207987</v>
      </c>
      <c r="R107" s="83" t="n">
        <f aca="false">(O107/(K107-O107))*100</f>
        <v>5.26658491323646</v>
      </c>
      <c r="S107" s="83" t="n">
        <f aca="false">(K107/(I107^3))*100</f>
        <v>0.001552</v>
      </c>
      <c r="T107" s="83" t="n">
        <f aca="false">(L107/(I107^3))*100</f>
        <v>0.001376</v>
      </c>
      <c r="U107" s="1"/>
      <c r="V107" s="1"/>
      <c r="W107" s="1"/>
      <c r="X107" s="1"/>
      <c r="Y107" s="1"/>
      <c r="Z107" s="1"/>
      <c r="AA107" s="1"/>
      <c r="AB107" s="1"/>
      <c r="AC107" s="1" t="n">
        <v>1.96</v>
      </c>
      <c r="AD107" s="1" t="s">
        <v>288</v>
      </c>
      <c r="AE107" s="88" t="n">
        <v>192</v>
      </c>
      <c r="AF107" s="88" t="n">
        <v>18</v>
      </c>
      <c r="AG107" s="89" t="n">
        <v>0</v>
      </c>
      <c r="AH107" s="89" t="n">
        <v>0</v>
      </c>
      <c r="AI107" s="88" t="n">
        <f aca="false">SUM(AE107:AH107)</f>
        <v>210</v>
      </c>
      <c r="AJ107" s="22" t="n">
        <f aca="false">(AE107/AI107)*100</f>
        <v>91.4285714285714</v>
      </c>
      <c r="AK107" s="22" t="n">
        <f aca="false">(AF107/AI107)*100</f>
        <v>8.57142857142857</v>
      </c>
      <c r="AL107" s="22" t="n">
        <f aca="false">(AG107/AI107)*100</f>
        <v>0</v>
      </c>
      <c r="AM107" s="22" t="n">
        <f aca="false">(AH107/AI107)*100</f>
        <v>0</v>
      </c>
      <c r="AN107" s="22" t="n">
        <f aca="false">SUM(AJ107:AM107)</f>
        <v>100</v>
      </c>
    </row>
    <row r="108" customFormat="false" ht="15.75" hidden="false" customHeight="false" outlineLevel="0" collapsed="false">
      <c r="A108" s="86" t="s">
        <v>129</v>
      </c>
      <c r="B108" s="86" t="s">
        <v>130</v>
      </c>
      <c r="C108" s="86" t="s">
        <v>131</v>
      </c>
      <c r="D108" s="59" t="n">
        <v>41110</v>
      </c>
      <c r="E108" s="87" t="s">
        <v>93</v>
      </c>
      <c r="F108" s="32" t="n">
        <v>27</v>
      </c>
      <c r="G108" s="59" t="n">
        <v>41110</v>
      </c>
      <c r="H108" s="32" t="n">
        <v>24680</v>
      </c>
      <c r="I108" s="32" t="n">
        <v>494</v>
      </c>
      <c r="J108" s="32" t="n">
        <v>520</v>
      </c>
      <c r="K108" s="32" t="n">
        <v>1940</v>
      </c>
      <c r="L108" s="32" t="n">
        <v>1620</v>
      </c>
      <c r="M108" s="32" t="n">
        <v>2</v>
      </c>
      <c r="N108" s="32" t="n">
        <v>3</v>
      </c>
      <c r="O108" s="32" t="n">
        <v>105.18</v>
      </c>
      <c r="P108" s="32" t="n">
        <v>109.1</v>
      </c>
      <c r="Q108" s="83" t="n">
        <f aca="false">(P108/(K108-P108))*100</f>
        <v>5.95881806761702</v>
      </c>
      <c r="R108" s="83" t="n">
        <f aca="false">(O108/(K108-O108))*100</f>
        <v>5.73244241941989</v>
      </c>
      <c r="S108" s="83" t="n">
        <f aca="false">(K108/(I108^3))*100</f>
        <v>0.0016092402375358</v>
      </c>
      <c r="T108" s="83" t="n">
        <f aca="false">(L108/(I108^3))*100</f>
        <v>0.0013437985488701</v>
      </c>
      <c r="U108" s="1"/>
      <c r="V108" s="1"/>
      <c r="W108" s="1"/>
      <c r="X108" s="1"/>
      <c r="Y108" s="1"/>
      <c r="Z108" s="1"/>
      <c r="AA108" s="1"/>
      <c r="AB108" s="1"/>
      <c r="AC108" s="1" t="n">
        <v>4.34</v>
      </c>
      <c r="AD108" s="1" t="s">
        <v>289</v>
      </c>
      <c r="AE108" s="88" t="n">
        <v>210</v>
      </c>
      <c r="AF108" s="88" t="n">
        <v>0</v>
      </c>
      <c r="AG108" s="89" t="n">
        <v>0</v>
      </c>
      <c r="AH108" s="89" t="n">
        <v>0</v>
      </c>
      <c r="AI108" s="88" t="n">
        <f aca="false">SUM(AE108:AH108)</f>
        <v>210</v>
      </c>
      <c r="AJ108" s="22" t="n">
        <f aca="false">(AE108/AI108)*100</f>
        <v>100</v>
      </c>
      <c r="AK108" s="22" t="n">
        <f aca="false">(AF108/AI108)*100</f>
        <v>0</v>
      </c>
      <c r="AL108" s="22" t="n">
        <f aca="false">(AG108/AI108)*100</f>
        <v>0</v>
      </c>
      <c r="AM108" s="22" t="n">
        <f aca="false">(AH108/AI108)*100</f>
        <v>0</v>
      </c>
      <c r="AN108" s="22" t="n">
        <f aca="false">SUM(AJ108:AM108)</f>
        <v>100</v>
      </c>
    </row>
    <row r="109" customFormat="false" ht="15.75" hidden="false" customHeight="false" outlineLevel="0" collapsed="false">
      <c r="A109" s="86" t="s">
        <v>129</v>
      </c>
      <c r="B109" s="86" t="s">
        <v>130</v>
      </c>
      <c r="C109" s="86" t="s">
        <v>131</v>
      </c>
      <c r="D109" s="59" t="n">
        <v>41110</v>
      </c>
      <c r="E109" s="87" t="s">
        <v>93</v>
      </c>
      <c r="F109" s="32" t="n">
        <v>27</v>
      </c>
      <c r="G109" s="59" t="n">
        <v>41110</v>
      </c>
      <c r="H109" s="32" t="n">
        <v>24680</v>
      </c>
      <c r="I109" s="32" t="n">
        <v>402</v>
      </c>
      <c r="J109" s="32" t="n">
        <v>424</v>
      </c>
      <c r="K109" s="32" t="n">
        <v>1000</v>
      </c>
      <c r="L109" s="32" t="n">
        <v>900</v>
      </c>
      <c r="M109" s="32" t="n">
        <v>2</v>
      </c>
      <c r="N109" s="32" t="n">
        <v>2</v>
      </c>
      <c r="O109" s="32" t="n">
        <v>22</v>
      </c>
      <c r="P109" s="32" t="n">
        <v>53.22</v>
      </c>
      <c r="Q109" s="83" t="n">
        <f aca="false">(P109/(K109-P109))*100</f>
        <v>5.62115803037665</v>
      </c>
      <c r="R109" s="83" t="n">
        <f aca="false">(O109/(K109-O109))*100</f>
        <v>2.24948875255624</v>
      </c>
      <c r="S109" s="83" t="n">
        <f aca="false">(K109/(I109^3))*100</f>
        <v>0.00153929493642158</v>
      </c>
      <c r="T109" s="83" t="n">
        <f aca="false">(L109/(I109^3))*100</f>
        <v>0.00138536544277942</v>
      </c>
      <c r="U109" s="1"/>
      <c r="V109" s="1"/>
      <c r="W109" s="1"/>
      <c r="X109" s="1"/>
      <c r="Y109" s="1"/>
      <c r="Z109" s="1"/>
      <c r="AA109" s="1"/>
      <c r="AB109" s="1"/>
      <c r="AC109" s="1" t="n">
        <v>0.95</v>
      </c>
      <c r="AD109" s="1" t="s">
        <v>290</v>
      </c>
      <c r="AE109" s="88" t="n">
        <v>191</v>
      </c>
      <c r="AF109" s="88" t="n">
        <v>7</v>
      </c>
      <c r="AG109" s="89" t="n">
        <v>12</v>
      </c>
      <c r="AH109" s="89" t="n">
        <v>0</v>
      </c>
      <c r="AI109" s="88" t="n">
        <f aca="false">SUM(AE109:AH109)</f>
        <v>210</v>
      </c>
      <c r="AJ109" s="22" t="n">
        <f aca="false">(AE109/AI109)*100</f>
        <v>90.952380952381</v>
      </c>
      <c r="AK109" s="22" t="n">
        <f aca="false">(AF109/AI109)*100</f>
        <v>3.33333333333333</v>
      </c>
      <c r="AL109" s="22" t="n">
        <f aca="false">(AG109/AI109)*100</f>
        <v>5.71428571428571</v>
      </c>
      <c r="AM109" s="22" t="n">
        <f aca="false">(AH109/AI109)*100</f>
        <v>0</v>
      </c>
      <c r="AN109" s="22" t="n">
        <f aca="false">SUM(AJ109:AM109)</f>
        <v>100</v>
      </c>
    </row>
    <row r="110" customFormat="false" ht="15.75" hidden="false" customHeight="false" outlineLevel="0" collapsed="false">
      <c r="A110" s="86" t="s">
        <v>129</v>
      </c>
      <c r="B110" s="86" t="s">
        <v>130</v>
      </c>
      <c r="C110" s="86" t="s">
        <v>131</v>
      </c>
      <c r="D110" s="59" t="n">
        <v>41110</v>
      </c>
      <c r="E110" s="87" t="s">
        <v>93</v>
      </c>
      <c r="F110" s="32" t="n">
        <v>27</v>
      </c>
      <c r="G110" s="59" t="n">
        <v>41110</v>
      </c>
      <c r="H110" s="32" t="n">
        <v>24680</v>
      </c>
      <c r="I110" s="32" t="n">
        <v>560</v>
      </c>
      <c r="J110" s="32" t="n">
        <v>586</v>
      </c>
      <c r="K110" s="32" t="n">
        <v>2620</v>
      </c>
      <c r="L110" s="32" t="n">
        <v>2360</v>
      </c>
      <c r="M110" s="32" t="n">
        <v>2</v>
      </c>
      <c r="N110" s="32" t="n">
        <v>3</v>
      </c>
      <c r="O110" s="32" t="n">
        <v>87.17</v>
      </c>
      <c r="P110" s="32" t="n">
        <v>85.83</v>
      </c>
      <c r="Q110" s="83" t="n">
        <f aca="false">(P110/(K110-P110))*100</f>
        <v>3.38690774494213</v>
      </c>
      <c r="R110" s="83" t="n">
        <f aca="false">(O110/(K110-O110))*100</f>
        <v>3.44160484517319</v>
      </c>
      <c r="S110" s="83" t="n">
        <f aca="false">(K110/(I110^3))*100</f>
        <v>0.00149189139941691</v>
      </c>
      <c r="T110" s="83" t="n">
        <f aca="false">(L110/(I110^3))*100</f>
        <v>0.00134384110787172</v>
      </c>
      <c r="U110" s="1"/>
      <c r="V110" s="1"/>
      <c r="W110" s="1"/>
      <c r="X110" s="1"/>
      <c r="Y110" s="1"/>
      <c r="Z110" s="1"/>
      <c r="AA110" s="1"/>
      <c r="AB110" s="1"/>
      <c r="AC110" s="1" t="n">
        <v>2.95</v>
      </c>
      <c r="AD110" s="1" t="s">
        <v>291</v>
      </c>
      <c r="AE110" s="88" t="n">
        <v>202</v>
      </c>
      <c r="AF110" s="88" t="n">
        <v>0</v>
      </c>
      <c r="AG110" s="89" t="n">
        <v>8</v>
      </c>
      <c r="AH110" s="89" t="n">
        <v>0</v>
      </c>
      <c r="AI110" s="88" t="n">
        <f aca="false">SUM(AE110:AH110)</f>
        <v>210</v>
      </c>
      <c r="AJ110" s="22" t="n">
        <f aca="false">(AE110/AI110)*100</f>
        <v>96.1904761904762</v>
      </c>
      <c r="AK110" s="22" t="n">
        <f aca="false">(AF110/AI110)*100</f>
        <v>0</v>
      </c>
      <c r="AL110" s="22" t="n">
        <f aca="false">(AG110/AI110)*100</f>
        <v>3.80952380952381</v>
      </c>
      <c r="AM110" s="22" t="n">
        <f aca="false">(AH110/AI110)*100</f>
        <v>0</v>
      </c>
      <c r="AN110" s="22" t="n">
        <f aca="false">SUM(AJ110:AM110)</f>
        <v>100</v>
      </c>
    </row>
    <row r="111" customFormat="false" ht="15.75" hidden="false" customHeight="false" outlineLevel="0" collapsed="false">
      <c r="A111" s="86" t="s">
        <v>129</v>
      </c>
      <c r="B111" s="86" t="s">
        <v>130</v>
      </c>
      <c r="C111" s="86" t="s">
        <v>131</v>
      </c>
      <c r="D111" s="59" t="n">
        <v>41110</v>
      </c>
      <c r="E111" s="87" t="s">
        <v>93</v>
      </c>
      <c r="F111" s="32" t="n">
        <v>27</v>
      </c>
      <c r="G111" s="59" t="n">
        <v>41110</v>
      </c>
      <c r="H111" s="32" t="n">
        <v>24680</v>
      </c>
      <c r="I111" s="32" t="n">
        <v>486</v>
      </c>
      <c r="J111" s="32" t="n">
        <v>510</v>
      </c>
      <c r="K111" s="32" t="n">
        <v>1900</v>
      </c>
      <c r="L111" s="32" t="n">
        <v>1620</v>
      </c>
      <c r="M111" s="32" t="n">
        <v>2</v>
      </c>
      <c r="N111" s="32" t="n">
        <v>3</v>
      </c>
      <c r="O111" s="32" t="n">
        <v>75.99</v>
      </c>
      <c r="P111" s="32" t="n">
        <v>72.62</v>
      </c>
      <c r="Q111" s="83" t="n">
        <f aca="false">(P111/(K111-P111))*100</f>
        <v>3.97399555647977</v>
      </c>
      <c r="R111" s="83" t="n">
        <f aca="false">(O111/(K111-O111))*100</f>
        <v>4.16609558061633</v>
      </c>
      <c r="S111" s="83" t="n">
        <f aca="false">(K111/(I111^3))*100</f>
        <v>0.00165517833518609</v>
      </c>
      <c r="T111" s="83" t="n">
        <f aca="false">(L111/(I111^3))*100</f>
        <v>0.00141125731736919</v>
      </c>
      <c r="U111" s="1"/>
      <c r="V111" s="1"/>
      <c r="W111" s="1"/>
      <c r="X111" s="1"/>
      <c r="Y111" s="1"/>
      <c r="Z111" s="1"/>
      <c r="AA111" s="1"/>
      <c r="AB111" s="1"/>
      <c r="AC111" s="1" t="n">
        <v>2.01</v>
      </c>
      <c r="AD111" s="1" t="s">
        <v>292</v>
      </c>
      <c r="AE111" s="88" t="n">
        <v>207</v>
      </c>
      <c r="AF111" s="88" t="n">
        <v>0</v>
      </c>
      <c r="AG111" s="89" t="n">
        <v>3</v>
      </c>
      <c r="AH111" s="89" t="n">
        <v>0</v>
      </c>
      <c r="AI111" s="88" t="n">
        <f aca="false">SUM(AE111:AH111)</f>
        <v>210</v>
      </c>
      <c r="AJ111" s="22" t="n">
        <f aca="false">(AE111/AI111)*100</f>
        <v>98.5714285714286</v>
      </c>
      <c r="AK111" s="22" t="n">
        <f aca="false">(AF111/AI111)*100</f>
        <v>0</v>
      </c>
      <c r="AL111" s="22" t="n">
        <f aca="false">(AG111/AI111)*100</f>
        <v>1.42857142857143</v>
      </c>
      <c r="AM111" s="22" t="n">
        <f aca="false">(AH111/AI111)*100</f>
        <v>0</v>
      </c>
      <c r="AN111" s="22" t="n">
        <f aca="false">SUM(AJ111:AM111)</f>
        <v>100</v>
      </c>
    </row>
    <row r="112" customFormat="false" ht="15.75" hidden="false" customHeight="false" outlineLevel="0" collapsed="false">
      <c r="A112" s="86" t="s">
        <v>129</v>
      </c>
      <c r="B112" s="86" t="s">
        <v>130</v>
      </c>
      <c r="C112" s="86" t="s">
        <v>131</v>
      </c>
      <c r="D112" s="59" t="n">
        <v>41110</v>
      </c>
      <c r="E112" s="87" t="s">
        <v>93</v>
      </c>
      <c r="F112" s="32" t="n">
        <v>27</v>
      </c>
      <c r="G112" s="59" t="n">
        <v>41110</v>
      </c>
      <c r="H112" s="32" t="n">
        <v>24680</v>
      </c>
      <c r="I112" s="32" t="n">
        <v>420</v>
      </c>
      <c r="J112" s="32" t="n">
        <v>434</v>
      </c>
      <c r="K112" s="32" t="n">
        <v>1160</v>
      </c>
      <c r="L112" s="32" t="n">
        <v>1040</v>
      </c>
      <c r="M112" s="32" t="n">
        <v>2</v>
      </c>
      <c r="N112" s="32" t="n">
        <v>1</v>
      </c>
      <c r="O112" s="32" t="n">
        <v>25.37</v>
      </c>
      <c r="P112" s="32" t="n">
        <v>55.06</v>
      </c>
      <c r="Q112" s="83" t="n">
        <f aca="false">(P112/(K112-P112))*100</f>
        <v>4.98307600412692</v>
      </c>
      <c r="R112" s="83" t="n">
        <f aca="false">(O112/(K112-O112))*100</f>
        <v>2.23597119765915</v>
      </c>
      <c r="S112" s="83" t="n">
        <f aca="false">(K112/(I112^3))*100</f>
        <v>0.0015657056473383</v>
      </c>
      <c r="T112" s="83" t="n">
        <f aca="false">(L112/(I112^3))*100</f>
        <v>0.00140373609761365</v>
      </c>
      <c r="U112" s="1"/>
      <c r="V112" s="1"/>
      <c r="W112" s="1"/>
      <c r="X112" s="1"/>
      <c r="Y112" s="1"/>
      <c r="Z112" s="1"/>
      <c r="AA112" s="1"/>
      <c r="AB112" s="1"/>
      <c r="AC112" s="1" t="n">
        <v>1.52</v>
      </c>
      <c r="AD112" s="1" t="s">
        <v>293</v>
      </c>
      <c r="AE112" s="88" t="n">
        <v>185</v>
      </c>
      <c r="AF112" s="88" t="n">
        <v>0</v>
      </c>
      <c r="AG112" s="89" t="n">
        <v>25</v>
      </c>
      <c r="AH112" s="89" t="n">
        <v>0</v>
      </c>
      <c r="AI112" s="88" t="n">
        <f aca="false">SUM(AE112:AH112)</f>
        <v>210</v>
      </c>
      <c r="AJ112" s="22" t="n">
        <f aca="false">(AE112/AI112)*100</f>
        <v>88.0952380952381</v>
      </c>
      <c r="AK112" s="22" t="n">
        <f aca="false">(AF112/AI112)*100</f>
        <v>0</v>
      </c>
      <c r="AL112" s="22" t="n">
        <f aca="false">(AG112/AI112)*100</f>
        <v>11.9047619047619</v>
      </c>
      <c r="AM112" s="22" t="n">
        <f aca="false">(AH112/AI112)*100</f>
        <v>0</v>
      </c>
      <c r="AN112" s="22" t="n">
        <f aca="false">SUM(AJ112:AM112)</f>
        <v>100</v>
      </c>
    </row>
    <row r="113" customFormat="false" ht="15.75" hidden="false" customHeight="false" outlineLevel="0" collapsed="false">
      <c r="A113" s="86" t="s">
        <v>129</v>
      </c>
      <c r="B113" s="86" t="s">
        <v>130</v>
      </c>
      <c r="C113" s="86" t="s">
        <v>131</v>
      </c>
      <c r="D113" s="59" t="n">
        <v>41110</v>
      </c>
      <c r="E113" s="87" t="s">
        <v>93</v>
      </c>
      <c r="F113" s="32" t="n">
        <v>27</v>
      </c>
      <c r="G113" s="59" t="n">
        <v>41110</v>
      </c>
      <c r="H113" s="32" t="n">
        <v>24680</v>
      </c>
      <c r="I113" s="32" t="n">
        <v>652</v>
      </c>
      <c r="J113" s="32" t="n">
        <v>670</v>
      </c>
      <c r="K113" s="32" t="n">
        <v>3700</v>
      </c>
      <c r="L113" s="32" t="n">
        <v>3440</v>
      </c>
      <c r="M113" s="32" t="n">
        <v>1</v>
      </c>
      <c r="N113" s="32" t="n">
        <v>3</v>
      </c>
      <c r="O113" s="32" t="n">
        <v>92.33</v>
      </c>
      <c r="P113" s="32" t="n">
        <v>90.22</v>
      </c>
      <c r="Q113" s="83" t="n">
        <f aca="false">(P113/(K113-P113))*100</f>
        <v>2.49932128827796</v>
      </c>
      <c r="R113" s="83" t="n">
        <f aca="false">(O113/(K113-O113))*100</f>
        <v>2.55926955625099</v>
      </c>
      <c r="S113" s="83" t="n">
        <f aca="false">(K113/(I113^3))*100</f>
        <v>0.00133493136403489</v>
      </c>
      <c r="T113" s="83" t="n">
        <f aca="false">(L113/(I113^3))*100</f>
        <v>0.0012411253762919</v>
      </c>
      <c r="U113" s="1"/>
      <c r="V113" s="1"/>
      <c r="W113" s="1"/>
      <c r="X113" s="1"/>
      <c r="Y113" s="1"/>
      <c r="Z113" s="1"/>
      <c r="AA113" s="1"/>
      <c r="AB113" s="1"/>
      <c r="AC113" s="1" t="n">
        <v>1.8</v>
      </c>
      <c r="AD113" s="1" t="s">
        <v>294</v>
      </c>
      <c r="AE113" s="88" t="n">
        <v>13</v>
      </c>
      <c r="AF113" s="88" t="n">
        <v>184</v>
      </c>
      <c r="AG113" s="89" t="n">
        <v>7</v>
      </c>
      <c r="AH113" s="89" t="n">
        <v>6</v>
      </c>
      <c r="AI113" s="88" t="n">
        <f aca="false">SUM(AE113:AH113)</f>
        <v>210</v>
      </c>
      <c r="AJ113" s="22" t="n">
        <f aca="false">(AE113/AI113)*100</f>
        <v>6.19047619047619</v>
      </c>
      <c r="AK113" s="22" t="n">
        <f aca="false">(AF113/AI113)*100</f>
        <v>87.6190476190476</v>
      </c>
      <c r="AL113" s="22" t="n">
        <f aca="false">(AG113/AI113)*100</f>
        <v>3.33333333333333</v>
      </c>
      <c r="AM113" s="22" t="n">
        <f aca="false">(AH113/AI113)*100</f>
        <v>2.85714285714286</v>
      </c>
      <c r="AN113" s="22" t="n">
        <f aca="false">SUM(AJ113:AM113)</f>
        <v>100</v>
      </c>
    </row>
    <row r="114" customFormat="false" ht="15.75" hidden="false" customHeight="false" outlineLevel="0" collapsed="false">
      <c r="A114" s="86" t="s">
        <v>129</v>
      </c>
      <c r="B114" s="86" t="s">
        <v>130</v>
      </c>
      <c r="C114" s="86" t="s">
        <v>131</v>
      </c>
      <c r="D114" s="59" t="n">
        <v>41110</v>
      </c>
      <c r="E114" s="87" t="s">
        <v>93</v>
      </c>
      <c r="F114" s="32" t="n">
        <v>27</v>
      </c>
      <c r="G114" s="59" t="n">
        <v>41110</v>
      </c>
      <c r="H114" s="32" t="n">
        <v>24680</v>
      </c>
      <c r="I114" s="32" t="n">
        <v>405</v>
      </c>
      <c r="J114" s="32" t="n">
        <v>421</v>
      </c>
      <c r="K114" s="32" t="n">
        <v>1060</v>
      </c>
      <c r="L114" s="32" t="n">
        <v>940</v>
      </c>
      <c r="M114" s="32" t="n">
        <v>2</v>
      </c>
      <c r="N114" s="32" t="n">
        <v>3</v>
      </c>
      <c r="O114" s="32" t="n">
        <v>43.24</v>
      </c>
      <c r="P114" s="32" t="n">
        <v>42.75</v>
      </c>
      <c r="Q114" s="83" t="n">
        <f aca="false">(P114/(K114-P114))*100</f>
        <v>4.2025067584173</v>
      </c>
      <c r="R114" s="83" t="n">
        <f aca="false">(O114/(K114-O114))*100</f>
        <v>4.25272434006059</v>
      </c>
      <c r="S114" s="83" t="n">
        <f aca="false">(K114/(I114^3))*100</f>
        <v>0.00159566160683876</v>
      </c>
      <c r="T114" s="83" t="n">
        <f aca="false">(L114/(I114^3))*100</f>
        <v>0.00141502067021551</v>
      </c>
      <c r="U114" s="1"/>
      <c r="V114" s="1"/>
      <c r="W114" s="1"/>
      <c r="X114" s="1"/>
      <c r="Y114" s="1"/>
      <c r="Z114" s="1"/>
      <c r="AA114" s="1"/>
      <c r="AB114" s="1"/>
      <c r="AC114" s="1" t="n">
        <v>1.64</v>
      </c>
      <c r="AD114" s="1" t="s">
        <v>295</v>
      </c>
      <c r="AE114" s="88" t="n">
        <v>210</v>
      </c>
      <c r="AF114" s="88" t="n">
        <v>0</v>
      </c>
      <c r="AG114" s="89" t="n">
        <v>0</v>
      </c>
      <c r="AH114" s="89" t="n">
        <v>0</v>
      </c>
      <c r="AI114" s="88" t="n">
        <f aca="false">SUM(AE114:AH114)</f>
        <v>210</v>
      </c>
      <c r="AJ114" s="22" t="n">
        <f aca="false">(AE114/AI114)*100</f>
        <v>100</v>
      </c>
      <c r="AK114" s="22" t="n">
        <f aca="false">(AF114/AI114)*100</f>
        <v>0</v>
      </c>
      <c r="AL114" s="22" t="n">
        <f aca="false">(AG114/AI114)*100</f>
        <v>0</v>
      </c>
      <c r="AM114" s="22" t="n">
        <f aca="false">(AH114/AI114)*100</f>
        <v>0</v>
      </c>
      <c r="AN114" s="22" t="n">
        <f aca="false">SUM(AJ114:AM114)</f>
        <v>100</v>
      </c>
    </row>
    <row r="115" customFormat="false" ht="15.75" hidden="false" customHeight="false" outlineLevel="0" collapsed="false">
      <c r="A115" s="86" t="s">
        <v>129</v>
      </c>
      <c r="B115" s="86" t="s">
        <v>130</v>
      </c>
      <c r="C115" s="86" t="s">
        <v>131</v>
      </c>
      <c r="D115" s="59" t="n">
        <v>41110</v>
      </c>
      <c r="E115" s="87" t="s">
        <v>93</v>
      </c>
      <c r="F115" s="32" t="n">
        <v>27</v>
      </c>
      <c r="G115" s="59" t="n">
        <v>41110</v>
      </c>
      <c r="H115" s="32" t="n">
        <v>24680</v>
      </c>
      <c r="I115" s="32" t="n">
        <v>406</v>
      </c>
      <c r="J115" s="32" t="n">
        <v>422</v>
      </c>
      <c r="K115" s="32" t="n">
        <v>980</v>
      </c>
      <c r="L115" s="32" t="n">
        <v>860</v>
      </c>
      <c r="M115" s="32" t="n">
        <v>2</v>
      </c>
      <c r="N115" s="32" t="n">
        <v>3</v>
      </c>
      <c r="O115" s="32" t="n">
        <v>30.27</v>
      </c>
      <c r="P115" s="32" t="n">
        <v>50</v>
      </c>
      <c r="Q115" s="83" t="n">
        <f aca="false">(P115/(K115-P115))*100</f>
        <v>5.37634408602151</v>
      </c>
      <c r="R115" s="83" t="n">
        <f aca="false">(O115/(K115-O115))*100</f>
        <v>3.18722163141103</v>
      </c>
      <c r="S115" s="83" t="n">
        <f aca="false">(K115/(I115^3))*100</f>
        <v>0.00146436039666594</v>
      </c>
      <c r="T115" s="83" t="n">
        <f aca="false">(L115/(I115^3))*100</f>
        <v>0.0012850509603395</v>
      </c>
      <c r="U115" s="1"/>
      <c r="V115" s="1"/>
      <c r="W115" s="1"/>
      <c r="X115" s="1"/>
      <c r="Y115" s="1"/>
      <c r="Z115" s="1"/>
      <c r="AA115" s="1"/>
      <c r="AB115" s="1"/>
      <c r="AC115" s="1" t="n">
        <v>1.11</v>
      </c>
      <c r="AD115" s="1" t="s">
        <v>296</v>
      </c>
      <c r="AE115" s="88" t="n">
        <v>189</v>
      </c>
      <c r="AF115" s="88" t="n">
        <v>1</v>
      </c>
      <c r="AG115" s="89" t="n">
        <v>20</v>
      </c>
      <c r="AH115" s="89" t="n">
        <v>0</v>
      </c>
      <c r="AI115" s="88" t="n">
        <f aca="false">SUM(AE115:AH115)</f>
        <v>210</v>
      </c>
      <c r="AJ115" s="22" t="n">
        <f aca="false">(AE115/AI115)*100</f>
        <v>90</v>
      </c>
      <c r="AK115" s="22" t="n">
        <f aca="false">(AF115/AI115)*100</f>
        <v>0.476190476190476</v>
      </c>
      <c r="AL115" s="22" t="n">
        <f aca="false">(AG115/AI115)*100</f>
        <v>9.52380952380952</v>
      </c>
      <c r="AM115" s="22" t="n">
        <f aca="false">(AH115/AI115)*100</f>
        <v>0</v>
      </c>
      <c r="AN115" s="22" t="n">
        <f aca="false">SUM(AJ115:AM115)</f>
        <v>100</v>
      </c>
    </row>
    <row r="116" customFormat="false" ht="15.75" hidden="false" customHeight="false" outlineLevel="0" collapsed="false">
      <c r="A116" s="86" t="s">
        <v>129</v>
      </c>
      <c r="B116" s="86" t="s">
        <v>130</v>
      </c>
      <c r="C116" s="86" t="s">
        <v>131</v>
      </c>
      <c r="D116" s="59" t="n">
        <v>41110</v>
      </c>
      <c r="E116" s="87" t="s">
        <v>93</v>
      </c>
      <c r="F116" s="32" t="n">
        <v>27</v>
      </c>
      <c r="G116" s="59" t="n">
        <v>41110</v>
      </c>
      <c r="H116" s="32" t="n">
        <v>24680</v>
      </c>
      <c r="I116" s="32" t="n">
        <v>373</v>
      </c>
      <c r="J116" s="32" t="n">
        <v>394</v>
      </c>
      <c r="K116" s="32" t="n">
        <v>880</v>
      </c>
      <c r="L116" s="32" t="n">
        <v>760</v>
      </c>
      <c r="M116" s="32" t="n">
        <v>2</v>
      </c>
      <c r="N116" s="32" t="n">
        <v>3</v>
      </c>
      <c r="O116" s="32" t="n">
        <v>42.95</v>
      </c>
      <c r="P116" s="32" t="n">
        <v>38.52</v>
      </c>
      <c r="Q116" s="83" t="n">
        <f aca="false">(P116/(K116-P116))*100</f>
        <v>4.57764890431145</v>
      </c>
      <c r="R116" s="83" t="n">
        <f aca="false">(O116/(K116-O116))*100</f>
        <v>5.13111522609163</v>
      </c>
      <c r="S116" s="83" t="n">
        <f aca="false">(K116/(I116^3))*100</f>
        <v>0.00169572794295849</v>
      </c>
      <c r="T116" s="83" t="n">
        <f aca="false">(L116/(I116^3))*100</f>
        <v>0.00146449231437324</v>
      </c>
      <c r="U116" s="1"/>
      <c r="V116" s="1"/>
      <c r="W116" s="1"/>
      <c r="X116" s="1"/>
      <c r="Y116" s="1"/>
      <c r="Z116" s="1"/>
      <c r="AA116" s="1"/>
      <c r="AB116" s="1"/>
      <c r="AC116" s="1" t="n">
        <v>1.91</v>
      </c>
      <c r="AD116" s="1" t="s">
        <v>297</v>
      </c>
      <c r="AE116" s="88" t="n">
        <v>210</v>
      </c>
      <c r="AF116" s="88" t="n">
        <v>0</v>
      </c>
      <c r="AG116" s="89" t="n">
        <v>0</v>
      </c>
      <c r="AH116" s="89" t="n">
        <v>0</v>
      </c>
      <c r="AI116" s="88" t="n">
        <f aca="false">SUM(AE116:AH116)</f>
        <v>210</v>
      </c>
      <c r="AJ116" s="22" t="n">
        <f aca="false">(AE116/AI116)*100</f>
        <v>100</v>
      </c>
      <c r="AK116" s="22" t="n">
        <f aca="false">(AF116/AI116)*100</f>
        <v>0</v>
      </c>
      <c r="AL116" s="22" t="n">
        <f aca="false">(AG116/AI116)*100</f>
        <v>0</v>
      </c>
      <c r="AM116" s="22" t="n">
        <f aca="false">(AH116/AI116)*100</f>
        <v>0</v>
      </c>
      <c r="AN116" s="22" t="n">
        <f aca="false">SUM(AJ116:AM116)</f>
        <v>100</v>
      </c>
    </row>
    <row r="117" customFormat="false" ht="15.75" hidden="false" customHeight="false" outlineLevel="0" collapsed="false">
      <c r="A117" s="86" t="s">
        <v>129</v>
      </c>
      <c r="B117" s="86" t="s">
        <v>130</v>
      </c>
      <c r="C117" s="86" t="s">
        <v>131</v>
      </c>
      <c r="D117" s="59" t="n">
        <v>41110</v>
      </c>
      <c r="E117" s="87" t="s">
        <v>93</v>
      </c>
      <c r="F117" s="32" t="n">
        <v>27</v>
      </c>
      <c r="G117" s="59" t="n">
        <v>41110</v>
      </c>
      <c r="H117" s="32" t="n">
        <v>24680</v>
      </c>
      <c r="I117" s="32" t="n">
        <v>408</v>
      </c>
      <c r="J117" s="32" t="n">
        <v>424</v>
      </c>
      <c r="K117" s="32" t="n">
        <v>1020</v>
      </c>
      <c r="L117" s="32" t="n">
        <v>940</v>
      </c>
      <c r="M117" s="32" t="n">
        <v>1</v>
      </c>
      <c r="N117" s="32" t="n">
        <v>3</v>
      </c>
      <c r="O117" s="32" t="n">
        <v>34.25</v>
      </c>
      <c r="P117" s="32" t="n">
        <v>32.05</v>
      </c>
      <c r="Q117" s="83" t="n">
        <f aca="false">(P117/(K117-P117))*100</f>
        <v>3.24409130016701</v>
      </c>
      <c r="R117" s="83" t="n">
        <f aca="false">(O117/(K117-O117))*100</f>
        <v>3.47451179305098</v>
      </c>
      <c r="S117" s="83" t="n">
        <f aca="false">(K117/(I117^3))*100</f>
        <v>0.00150182622068435</v>
      </c>
      <c r="T117" s="83" t="n">
        <f aca="false">(L117/(I117^3))*100</f>
        <v>0.00138403592886597</v>
      </c>
      <c r="U117" s="1"/>
      <c r="V117" s="1"/>
      <c r="W117" s="1"/>
      <c r="X117" s="1"/>
      <c r="Y117" s="1"/>
      <c r="Z117" s="1"/>
      <c r="AA117" s="1"/>
      <c r="AB117" s="1"/>
      <c r="AC117" s="1" t="n">
        <v>0.86</v>
      </c>
      <c r="AD117" s="1" t="s">
        <v>298</v>
      </c>
      <c r="AE117" s="88" t="n">
        <v>50</v>
      </c>
      <c r="AF117" s="88" t="n">
        <v>158</v>
      </c>
      <c r="AG117" s="89" t="n">
        <v>0</v>
      </c>
      <c r="AH117" s="89" t="n">
        <v>2</v>
      </c>
      <c r="AI117" s="88" t="n">
        <f aca="false">SUM(AE117:AH117)</f>
        <v>210</v>
      </c>
      <c r="AJ117" s="22" t="n">
        <f aca="false">(AE117/AI117)*100</f>
        <v>23.8095238095238</v>
      </c>
      <c r="AK117" s="22" t="n">
        <f aca="false">(AF117/AI117)*100</f>
        <v>75.2380952380952</v>
      </c>
      <c r="AL117" s="22" t="n">
        <f aca="false">(AG117/AI117)*100</f>
        <v>0</v>
      </c>
      <c r="AM117" s="22" t="n">
        <f aca="false">(AH117/AI117)*100</f>
        <v>0.952380952380952</v>
      </c>
      <c r="AN117" s="22" t="n">
        <f aca="false">SUM(AJ117:AM117)</f>
        <v>100</v>
      </c>
    </row>
    <row r="118" customFormat="false" ht="15.75" hidden="false" customHeight="false" outlineLevel="0" collapsed="false">
      <c r="A118" s="86" t="s">
        <v>129</v>
      </c>
      <c r="B118" s="86" t="s">
        <v>130</v>
      </c>
      <c r="C118" s="86" t="s">
        <v>131</v>
      </c>
      <c r="D118" s="59" t="n">
        <v>41110</v>
      </c>
      <c r="E118" s="87" t="s">
        <v>93</v>
      </c>
      <c r="F118" s="32" t="n">
        <v>27</v>
      </c>
      <c r="G118" s="59" t="n">
        <v>41110</v>
      </c>
      <c r="H118" s="32" t="n">
        <v>24680</v>
      </c>
      <c r="I118" s="32" t="n">
        <v>406</v>
      </c>
      <c r="J118" s="32" t="n">
        <v>427</v>
      </c>
      <c r="K118" s="32" t="n">
        <v>1060</v>
      </c>
      <c r="L118" s="32" t="n">
        <v>980</v>
      </c>
      <c r="M118" s="32" t="n">
        <v>1</v>
      </c>
      <c r="N118" s="32" t="n">
        <v>2</v>
      </c>
      <c r="O118" s="32" t="n">
        <v>30.56</v>
      </c>
      <c r="P118" s="32" t="n">
        <v>48.76</v>
      </c>
      <c r="Q118" s="83" t="n">
        <f aca="false">(P118/(K118-P118))*100</f>
        <v>4.82180293501048</v>
      </c>
      <c r="R118" s="83" t="n">
        <f aca="false">(O118/(K118-O118))*100</f>
        <v>2.96860428971091</v>
      </c>
      <c r="S118" s="83" t="n">
        <f aca="false">(K118/(I118^3))*100</f>
        <v>0.00158390002088357</v>
      </c>
      <c r="T118" s="83" t="n">
        <f aca="false">(L118/(I118^3))*100</f>
        <v>0.00146436039666594</v>
      </c>
      <c r="U118" s="1"/>
      <c r="V118" s="1"/>
      <c r="W118" s="1"/>
      <c r="X118" s="1"/>
      <c r="Y118" s="1"/>
      <c r="Z118" s="1"/>
      <c r="AA118" s="1"/>
      <c r="AB118" s="1"/>
      <c r="AC118" s="1" t="n">
        <v>0.67</v>
      </c>
      <c r="AD118" s="1" t="s">
        <v>299</v>
      </c>
      <c r="AE118" s="88" t="n">
        <v>113</v>
      </c>
      <c r="AF118" s="88" t="n">
        <v>86</v>
      </c>
      <c r="AG118" s="89" t="n">
        <v>3</v>
      </c>
      <c r="AH118" s="89" t="n">
        <v>8</v>
      </c>
      <c r="AI118" s="88" t="n">
        <f aca="false">SUM(AE118:AH118)</f>
        <v>210</v>
      </c>
      <c r="AJ118" s="22" t="n">
        <f aca="false">(AE118/AI118)*100</f>
        <v>53.8095238095238</v>
      </c>
      <c r="AK118" s="22" t="n">
        <f aca="false">(AF118/AI118)*100</f>
        <v>40.952380952381</v>
      </c>
      <c r="AL118" s="22" t="n">
        <f aca="false">(AG118/AI118)*100</f>
        <v>1.42857142857143</v>
      </c>
      <c r="AM118" s="22" t="n">
        <f aca="false">(AH118/AI118)*100</f>
        <v>3.80952380952381</v>
      </c>
      <c r="AN118" s="22" t="n">
        <f aca="false">SUM(AJ118:AM118)</f>
        <v>100</v>
      </c>
    </row>
    <row r="119" customFormat="false" ht="15.75" hidden="false" customHeight="false" outlineLevel="0" collapsed="false">
      <c r="A119" s="86" t="s">
        <v>129</v>
      </c>
      <c r="B119" s="86" t="s">
        <v>130</v>
      </c>
      <c r="C119" s="86" t="s">
        <v>131</v>
      </c>
      <c r="D119" s="59" t="n">
        <v>41110</v>
      </c>
      <c r="E119" s="87" t="s">
        <v>93</v>
      </c>
      <c r="F119" s="32" t="n">
        <v>27</v>
      </c>
      <c r="G119" s="59" t="n">
        <v>41110</v>
      </c>
      <c r="H119" s="32" t="n">
        <v>24680</v>
      </c>
      <c r="I119" s="32" t="n">
        <v>415</v>
      </c>
      <c r="J119" s="32" t="n">
        <v>430</v>
      </c>
      <c r="K119" s="32" t="n">
        <v>1000</v>
      </c>
      <c r="L119" s="32" t="n">
        <v>880</v>
      </c>
      <c r="M119" s="32" t="n">
        <v>2</v>
      </c>
      <c r="N119" s="32" t="n">
        <v>2</v>
      </c>
      <c r="O119" s="32" t="n">
        <v>26.27</v>
      </c>
      <c r="P119" s="32" t="n">
        <v>44.79</v>
      </c>
      <c r="Q119" s="83" t="n">
        <f aca="false">(P119/(K119-P119))*100</f>
        <v>4.68902126234022</v>
      </c>
      <c r="R119" s="83" t="n">
        <f aca="false">(O119/(K119-O119))*100</f>
        <v>2.69787312704754</v>
      </c>
      <c r="S119" s="83" t="n">
        <f aca="false">(K119/(I119^3))*100</f>
        <v>0.0013991224004743</v>
      </c>
      <c r="T119" s="83" t="n">
        <f aca="false">(L119/(I119^3))*100</f>
        <v>0.00123122771241739</v>
      </c>
      <c r="U119" s="1"/>
      <c r="V119" s="1"/>
      <c r="W119" s="1"/>
      <c r="X119" s="1"/>
      <c r="Y119" s="1"/>
      <c r="Z119" s="1"/>
      <c r="AA119" s="1"/>
      <c r="AB119" s="1"/>
      <c r="AC119" s="1" t="n">
        <v>1.28</v>
      </c>
      <c r="AD119" s="1" t="s">
        <v>300</v>
      </c>
      <c r="AE119" s="88" t="n">
        <v>194</v>
      </c>
      <c r="AF119" s="88" t="n">
        <v>0</v>
      </c>
      <c r="AG119" s="89" t="n">
        <v>16</v>
      </c>
      <c r="AH119" s="89" t="n">
        <v>0</v>
      </c>
      <c r="AI119" s="88" t="n">
        <f aca="false">SUM(AE119:AH119)</f>
        <v>210</v>
      </c>
      <c r="AJ119" s="22" t="n">
        <f aca="false">(AE119/AI119)*100</f>
        <v>92.3809523809524</v>
      </c>
      <c r="AK119" s="22" t="n">
        <f aca="false">(AF119/AI119)*100</f>
        <v>0</v>
      </c>
      <c r="AL119" s="22" t="n">
        <f aca="false">(AG119/AI119)*100</f>
        <v>7.61904761904762</v>
      </c>
      <c r="AM119" s="22" t="n">
        <f aca="false">(AH119/AI119)*100</f>
        <v>0</v>
      </c>
      <c r="AN119" s="22" t="n">
        <f aca="false">SUM(AJ119:AM119)</f>
        <v>100</v>
      </c>
    </row>
    <row r="120" customFormat="false" ht="15.75" hidden="false" customHeight="false" outlineLevel="0" collapsed="false">
      <c r="A120" s="86" t="s">
        <v>129</v>
      </c>
      <c r="B120" s="86" t="s">
        <v>130</v>
      </c>
      <c r="C120" s="86" t="s">
        <v>131</v>
      </c>
      <c r="D120" s="59" t="n">
        <v>41110</v>
      </c>
      <c r="E120" s="87" t="s">
        <v>93</v>
      </c>
      <c r="F120" s="32" t="n">
        <v>27</v>
      </c>
      <c r="G120" s="59" t="n">
        <v>41110</v>
      </c>
      <c r="H120" s="32" t="n">
        <v>24680</v>
      </c>
      <c r="I120" s="32" t="n">
        <v>406</v>
      </c>
      <c r="J120" s="32" t="n">
        <v>424</v>
      </c>
      <c r="K120" s="32" t="n">
        <v>980</v>
      </c>
      <c r="L120" s="32" t="n">
        <v>900</v>
      </c>
      <c r="M120" s="32" t="n">
        <v>1</v>
      </c>
      <c r="N120" s="32" t="n">
        <v>3</v>
      </c>
      <c r="O120" s="32" t="n">
        <v>32.2</v>
      </c>
      <c r="P120" s="32" t="n">
        <v>35.62</v>
      </c>
      <c r="Q120" s="83" t="n">
        <f aca="false">(P120/(K120-P120))*100</f>
        <v>3.77178678074504</v>
      </c>
      <c r="R120" s="83" t="n">
        <f aca="false">(O120/(K120-O120))*100</f>
        <v>3.397341211226</v>
      </c>
      <c r="S120" s="83" t="n">
        <f aca="false">(K120/(I120^3))*100</f>
        <v>0.00146436039666594</v>
      </c>
      <c r="T120" s="83" t="n">
        <f aca="false">(L120/(I120^3))*100</f>
        <v>0.00134482077244832</v>
      </c>
      <c r="U120" s="1"/>
      <c r="V120" s="1"/>
      <c r="W120" s="1"/>
      <c r="X120" s="1"/>
      <c r="Y120" s="1"/>
      <c r="Z120" s="1"/>
      <c r="AA120" s="1"/>
      <c r="AB120" s="1"/>
      <c r="AC120" s="1" t="n">
        <v>1.35</v>
      </c>
      <c r="AD120" s="1" t="s">
        <v>301</v>
      </c>
      <c r="AE120" s="88" t="n">
        <v>8</v>
      </c>
      <c r="AF120" s="88" t="n">
        <v>201</v>
      </c>
      <c r="AG120" s="89" t="n">
        <v>0</v>
      </c>
      <c r="AH120" s="89" t="n">
        <v>1</v>
      </c>
      <c r="AI120" s="88" t="n">
        <f aca="false">SUM(AE120:AH120)</f>
        <v>210</v>
      </c>
      <c r="AJ120" s="22" t="n">
        <f aca="false">(AE120/AI120)*100</f>
        <v>3.80952380952381</v>
      </c>
      <c r="AK120" s="22" t="n">
        <f aca="false">(AF120/AI120)*100</f>
        <v>95.7142857142857</v>
      </c>
      <c r="AL120" s="22" t="n">
        <f aca="false">(AG120/AI120)*100</f>
        <v>0</v>
      </c>
      <c r="AM120" s="22" t="n">
        <f aca="false">(AH120/AI120)*100</f>
        <v>0.476190476190476</v>
      </c>
      <c r="AN120" s="22" t="n">
        <f aca="false">SUM(AJ120:AM120)</f>
        <v>100</v>
      </c>
    </row>
    <row r="121" customFormat="false" ht="15.75" hidden="false" customHeight="false" outlineLevel="0" collapsed="false">
      <c r="A121" s="86" t="s">
        <v>129</v>
      </c>
      <c r="B121" s="86" t="s">
        <v>130</v>
      </c>
      <c r="C121" s="86" t="s">
        <v>131</v>
      </c>
      <c r="D121" s="59" t="n">
        <v>41110</v>
      </c>
      <c r="E121" s="87" t="s">
        <v>93</v>
      </c>
      <c r="F121" s="32" t="n">
        <v>27</v>
      </c>
      <c r="G121" s="59" t="n">
        <v>41110</v>
      </c>
      <c r="H121" s="32" t="n">
        <v>24680</v>
      </c>
      <c r="I121" s="32" t="n">
        <v>411</v>
      </c>
      <c r="J121" s="32" t="n">
        <v>432</v>
      </c>
      <c r="K121" s="32" t="n">
        <v>1020</v>
      </c>
      <c r="L121" s="32" t="n">
        <v>940</v>
      </c>
      <c r="M121" s="32" t="n">
        <v>2</v>
      </c>
      <c r="N121" s="32" t="n">
        <v>1</v>
      </c>
      <c r="O121" s="32" t="n">
        <v>9.96</v>
      </c>
      <c r="P121" s="32" t="n">
        <v>55.39</v>
      </c>
      <c r="Q121" s="83" t="n">
        <f aca="false">(P121/(K121-P121))*100</f>
        <v>5.74221706181773</v>
      </c>
      <c r="R121" s="83" t="n">
        <f aca="false">(O121/(K121-O121))*100</f>
        <v>0.986099560413449</v>
      </c>
      <c r="S121" s="83" t="n">
        <f aca="false">(K121/(I121^3))*100</f>
        <v>0.00146917898000694</v>
      </c>
      <c r="T121" s="83" t="n">
        <f aca="false">(L121/(I121^3))*100</f>
        <v>0.00135394925608482</v>
      </c>
      <c r="U121" s="1"/>
      <c r="V121" s="1"/>
      <c r="W121" s="1"/>
      <c r="X121" s="1"/>
      <c r="Y121" s="1"/>
      <c r="Z121" s="1"/>
      <c r="AA121" s="1"/>
      <c r="AB121" s="1"/>
      <c r="AC121" s="1" t="n">
        <v>0.41</v>
      </c>
      <c r="AD121" s="1" t="s">
        <v>302</v>
      </c>
      <c r="AE121" s="88" t="n">
        <v>86</v>
      </c>
      <c r="AF121" s="88" t="n">
        <v>10</v>
      </c>
      <c r="AG121" s="89" t="n">
        <v>110</v>
      </c>
      <c r="AH121" s="89" t="n">
        <v>4</v>
      </c>
      <c r="AI121" s="88" t="n">
        <f aca="false">SUM(AE121:AH121)</f>
        <v>210</v>
      </c>
      <c r="AJ121" s="22" t="n">
        <f aca="false">(AE121/AI121)*100</f>
        <v>40.952380952381</v>
      </c>
      <c r="AK121" s="22" t="n">
        <f aca="false">(AF121/AI121)*100</f>
        <v>4.76190476190476</v>
      </c>
      <c r="AL121" s="22" t="n">
        <f aca="false">(AG121/AI121)*100</f>
        <v>52.3809523809524</v>
      </c>
      <c r="AM121" s="22" t="n">
        <f aca="false">(AH121/AI121)*100</f>
        <v>1.90476190476191</v>
      </c>
      <c r="AN121" s="22" t="n">
        <f aca="false">SUM(AJ121:AM121)</f>
        <v>100</v>
      </c>
    </row>
    <row r="122" customFormat="false" ht="15.75" hidden="false" customHeight="false" outlineLevel="0" collapsed="false">
      <c r="A122" s="86" t="s">
        <v>129</v>
      </c>
      <c r="B122" s="86" t="s">
        <v>130</v>
      </c>
      <c r="C122" s="86" t="s">
        <v>131</v>
      </c>
      <c r="D122" s="59" t="n">
        <v>41110</v>
      </c>
      <c r="E122" s="87" t="s">
        <v>93</v>
      </c>
      <c r="F122" s="32" t="n">
        <v>27</v>
      </c>
      <c r="G122" s="59" t="n">
        <v>41110</v>
      </c>
      <c r="H122" s="32" t="n">
        <v>24680</v>
      </c>
      <c r="I122" s="32" t="n">
        <v>380</v>
      </c>
      <c r="J122" s="32" t="n">
        <v>404</v>
      </c>
      <c r="K122" s="32" t="n">
        <v>940</v>
      </c>
      <c r="L122" s="32" t="n">
        <v>840</v>
      </c>
      <c r="M122" s="32" t="n">
        <v>2</v>
      </c>
      <c r="N122" s="32" t="n">
        <v>3</v>
      </c>
      <c r="O122" s="32" t="n">
        <v>46.59</v>
      </c>
      <c r="P122" s="32" t="n">
        <v>47.08</v>
      </c>
      <c r="Q122" s="83" t="n">
        <f aca="false">(P122/(K122-P122))*100</f>
        <v>5.27258880974779</v>
      </c>
      <c r="R122" s="83" t="n">
        <f aca="false">(O122/(K122-O122))*100</f>
        <v>5.21485096428292</v>
      </c>
      <c r="S122" s="83" t="n">
        <f aca="false">(K122/(I122^3))*100</f>
        <v>0.00171307770812072</v>
      </c>
      <c r="T122" s="83" t="n">
        <f aca="false">(L122/(I122^3))*100</f>
        <v>0.00153083539874617</v>
      </c>
      <c r="U122" s="1"/>
      <c r="V122" s="1"/>
      <c r="W122" s="1"/>
      <c r="X122" s="1"/>
      <c r="Y122" s="1"/>
      <c r="Z122" s="1"/>
      <c r="AA122" s="1"/>
      <c r="AB122" s="1"/>
      <c r="AC122" s="1" t="n">
        <v>1.62</v>
      </c>
      <c r="AD122" s="1" t="s">
        <v>303</v>
      </c>
      <c r="AE122" s="88" t="n">
        <v>198</v>
      </c>
      <c r="AF122" s="88" t="n">
        <v>1</v>
      </c>
      <c r="AG122" s="89" t="n">
        <v>11</v>
      </c>
      <c r="AH122" s="89" t="n">
        <v>0</v>
      </c>
      <c r="AI122" s="88" t="n">
        <f aca="false">SUM(AE122:AH122)</f>
        <v>210</v>
      </c>
      <c r="AJ122" s="22" t="n">
        <f aca="false">(AE122/AI122)*100</f>
        <v>94.2857142857143</v>
      </c>
      <c r="AK122" s="22" t="n">
        <f aca="false">(AF122/AI122)*100</f>
        <v>0.476190476190476</v>
      </c>
      <c r="AL122" s="22" t="n">
        <f aca="false">(AG122/AI122)*100</f>
        <v>5.23809523809524</v>
      </c>
      <c r="AM122" s="22" t="n">
        <f aca="false">(AH122/AI122)*100</f>
        <v>0</v>
      </c>
      <c r="AN122" s="22" t="n">
        <f aca="false">SUM(AJ122:AM122)</f>
        <v>100</v>
      </c>
    </row>
    <row r="123" customFormat="false" ht="15.75" hidden="false" customHeight="false" outlineLevel="0" collapsed="false">
      <c r="A123" s="86" t="s">
        <v>129</v>
      </c>
      <c r="B123" s="86" t="s">
        <v>130</v>
      </c>
      <c r="C123" s="86" t="s">
        <v>304</v>
      </c>
      <c r="D123" s="59" t="n">
        <v>41173</v>
      </c>
      <c r="E123" s="60" t="s">
        <v>99</v>
      </c>
      <c r="F123" s="32" t="n">
        <v>28</v>
      </c>
      <c r="G123" s="59" t="n">
        <v>41173</v>
      </c>
      <c r="H123" s="32" t="n">
        <v>2720</v>
      </c>
      <c r="I123" s="32" t="n">
        <v>400</v>
      </c>
      <c r="J123" s="32" t="n">
        <v>417</v>
      </c>
      <c r="K123" s="32" t="n">
        <v>940</v>
      </c>
      <c r="L123" s="32" t="n">
        <v>840</v>
      </c>
      <c r="M123" s="32" t="n">
        <v>2</v>
      </c>
      <c r="N123" s="32" t="n">
        <v>1</v>
      </c>
      <c r="O123" s="32" t="n">
        <v>5.45</v>
      </c>
      <c r="P123" s="32" t="n">
        <v>40.86</v>
      </c>
      <c r="Q123" s="83" t="n">
        <f aca="false">(P123/(K123-P123))*100</f>
        <v>4.54434237159953</v>
      </c>
      <c r="R123" s="83" t="n">
        <f aca="false">(O123/(K123-O123))*100</f>
        <v>0.583168369803649</v>
      </c>
      <c r="S123" s="83" t="n">
        <f aca="false">(K123/(I123^3))*100</f>
        <v>0.00146875</v>
      </c>
      <c r="T123" s="83" t="n">
        <f aca="false">(L123/(I123^3))*100</f>
        <v>0.0013125</v>
      </c>
      <c r="U123" s="1"/>
      <c r="V123" s="1"/>
      <c r="W123" s="1"/>
      <c r="X123" s="1"/>
      <c r="Y123" s="1"/>
      <c r="Z123" s="1"/>
      <c r="AA123" s="1"/>
      <c r="AB123" s="1"/>
      <c r="AC123" s="1" t="n">
        <v>0.41</v>
      </c>
      <c r="AD123" s="1" t="s">
        <v>305</v>
      </c>
      <c r="AE123" s="90"/>
      <c r="AF123" s="90"/>
      <c r="AG123" s="90"/>
      <c r="AH123" s="90"/>
      <c r="AI123" s="90"/>
      <c r="AJ123" s="22"/>
      <c r="AK123" s="22"/>
      <c r="AL123" s="22"/>
      <c r="AM123" s="22"/>
      <c r="AN123" s="22"/>
    </row>
    <row r="124" customFormat="false" ht="15.75" hidden="false" customHeight="false" outlineLevel="0" collapsed="false">
      <c r="A124" s="86" t="s">
        <v>129</v>
      </c>
      <c r="B124" s="86" t="s">
        <v>130</v>
      </c>
      <c r="C124" s="86" t="s">
        <v>304</v>
      </c>
      <c r="D124" s="59" t="n">
        <v>41173</v>
      </c>
      <c r="E124" s="60" t="s">
        <v>99</v>
      </c>
      <c r="F124" s="32" t="n">
        <v>28</v>
      </c>
      <c r="G124" s="59" t="n">
        <v>41173</v>
      </c>
      <c r="H124" s="32" t="n">
        <v>2720</v>
      </c>
      <c r="I124" s="32" t="n">
        <v>419</v>
      </c>
      <c r="J124" s="32" t="n">
        <v>432</v>
      </c>
      <c r="K124" s="32" t="n">
        <v>960</v>
      </c>
      <c r="L124" s="32" t="n">
        <v>880</v>
      </c>
      <c r="M124" s="32" t="n">
        <v>2</v>
      </c>
      <c r="N124" s="32" t="n">
        <v>1</v>
      </c>
      <c r="O124" s="32" t="n">
        <v>5.7</v>
      </c>
      <c r="P124" s="32" t="n">
        <v>42.61</v>
      </c>
      <c r="Q124" s="83" t="n">
        <f aca="false">(P124/(K124-P124))*100</f>
        <v>4.64469854696476</v>
      </c>
      <c r="R124" s="83" t="n">
        <f aca="false">(O124/(K124-O124))*100</f>
        <v>0.597296447657969</v>
      </c>
      <c r="S124" s="83" t="n">
        <f aca="false">(K124/(I124^3))*100</f>
        <v>0.00130505604950643</v>
      </c>
      <c r="T124" s="83" t="n">
        <f aca="false">(L124/(I124^3))*100</f>
        <v>0.00119630137871423</v>
      </c>
      <c r="U124" s="1"/>
      <c r="V124" s="1"/>
      <c r="W124" s="1"/>
      <c r="X124" s="1"/>
      <c r="Y124" s="1"/>
      <c r="Z124" s="1"/>
      <c r="AA124" s="1"/>
      <c r="AB124" s="1"/>
      <c r="AC124" s="1" t="n">
        <v>1.11</v>
      </c>
      <c r="AD124" s="1" t="s">
        <v>306</v>
      </c>
      <c r="AE124" s="90"/>
      <c r="AF124" s="90"/>
      <c r="AG124" s="90"/>
      <c r="AH124" s="90"/>
      <c r="AI124" s="90"/>
      <c r="AJ124" s="22"/>
      <c r="AK124" s="22"/>
      <c r="AL124" s="22"/>
      <c r="AM124" s="22"/>
      <c r="AN124" s="22"/>
    </row>
    <row r="125" customFormat="false" ht="15.75" hidden="false" customHeight="false" outlineLevel="0" collapsed="false">
      <c r="A125" s="86" t="s">
        <v>129</v>
      </c>
      <c r="B125" s="86" t="s">
        <v>130</v>
      </c>
      <c r="C125" s="86" t="s">
        <v>304</v>
      </c>
      <c r="D125" s="59" t="n">
        <v>41173</v>
      </c>
      <c r="E125" s="60" t="s">
        <v>99</v>
      </c>
      <c r="F125" s="32" t="n">
        <v>28</v>
      </c>
      <c r="G125" s="59" t="n">
        <v>41173</v>
      </c>
      <c r="H125" s="32" t="n">
        <v>2720</v>
      </c>
      <c r="I125" s="32" t="n">
        <v>391</v>
      </c>
      <c r="J125" s="32" t="n">
        <v>410</v>
      </c>
      <c r="K125" s="32" t="n">
        <v>820</v>
      </c>
      <c r="L125" s="32" t="n">
        <v>760</v>
      </c>
      <c r="M125" s="66" t="n">
        <v>3</v>
      </c>
      <c r="N125" s="32" t="n">
        <v>1</v>
      </c>
      <c r="O125" s="32" t="n">
        <v>3.46</v>
      </c>
      <c r="P125" s="32" t="n">
        <v>27.6</v>
      </c>
      <c r="Q125" s="83" t="n">
        <f aca="false">(P125/(K125-P125))*100</f>
        <v>3.48308934881373</v>
      </c>
      <c r="R125" s="83" t="n">
        <f aca="false">(O125/(K125-O125))*100</f>
        <v>0.423739192201239</v>
      </c>
      <c r="S125" s="83" t="n">
        <f aca="false">(K125/(I125^3))*100</f>
        <v>0.00137177719976142</v>
      </c>
      <c r="T125" s="83" t="n">
        <f aca="false">(L125/(I125^3))*100</f>
        <v>0.00127140325831547</v>
      </c>
      <c r="U125" s="1"/>
      <c r="V125" s="1"/>
      <c r="W125" s="1"/>
      <c r="X125" s="1"/>
      <c r="Y125" s="1"/>
      <c r="Z125" s="1"/>
      <c r="AA125" s="1"/>
      <c r="AB125" s="1"/>
      <c r="AC125" s="1" t="n">
        <v>0.22</v>
      </c>
      <c r="AD125" s="1" t="s">
        <v>307</v>
      </c>
      <c r="AE125" s="90" t="n">
        <v>0</v>
      </c>
      <c r="AF125" s="90" t="n">
        <v>0</v>
      </c>
      <c r="AG125" s="91" t="n">
        <v>0</v>
      </c>
      <c r="AH125" s="91" t="n">
        <v>210</v>
      </c>
      <c r="AI125" s="90" t="n">
        <f aca="false">SUM(AE125:AH125)</f>
        <v>210</v>
      </c>
      <c r="AJ125" s="22" t="n">
        <f aca="false">(AE125/AI125)*100</f>
        <v>0</v>
      </c>
      <c r="AK125" s="22" t="n">
        <f aca="false">(AF125/AI125)*100</f>
        <v>0</v>
      </c>
      <c r="AL125" s="22" t="n">
        <f aca="false">(AG125/AI125)*100</f>
        <v>0</v>
      </c>
      <c r="AM125" s="22" t="n">
        <f aca="false">(AH125/AI125)*100</f>
        <v>100</v>
      </c>
      <c r="AN125" s="22" t="n">
        <f aca="false">SUM(AJ125:AM125)</f>
        <v>100</v>
      </c>
    </row>
    <row r="126" customFormat="false" ht="15.75" hidden="false" customHeight="false" outlineLevel="0" collapsed="false">
      <c r="A126" s="86" t="s">
        <v>129</v>
      </c>
      <c r="B126" s="86" t="s">
        <v>130</v>
      </c>
      <c r="C126" s="86" t="s">
        <v>304</v>
      </c>
      <c r="D126" s="59" t="n">
        <v>41174</v>
      </c>
      <c r="E126" s="60" t="s">
        <v>99</v>
      </c>
      <c r="F126" s="32" t="n">
        <v>29</v>
      </c>
      <c r="G126" s="59" t="n">
        <v>41174</v>
      </c>
      <c r="H126" s="32" t="n">
        <v>20900</v>
      </c>
      <c r="I126" s="32" t="n">
        <v>545</v>
      </c>
      <c r="J126" s="32" t="n">
        <v>568</v>
      </c>
      <c r="K126" s="32" t="n">
        <v>2160</v>
      </c>
      <c r="L126" s="32" t="n">
        <v>1980</v>
      </c>
      <c r="M126" s="32" t="n">
        <v>2</v>
      </c>
      <c r="N126" s="32" t="n">
        <v>5</v>
      </c>
      <c r="O126" s="32" t="n">
        <v>16.99</v>
      </c>
      <c r="P126" s="32" t="n">
        <v>69.2</v>
      </c>
      <c r="Q126" s="83" t="n">
        <f aca="false">(P126/(K126-P126))*100</f>
        <v>3.30973789936866</v>
      </c>
      <c r="R126" s="83" t="n">
        <f aca="false">(O126/(K126-O126))*100</f>
        <v>0.792810112878614</v>
      </c>
      <c r="S126" s="83" t="n">
        <f aca="false">(K126/(I126^3))*100</f>
        <v>0.00133433305354552</v>
      </c>
      <c r="T126" s="83" t="n">
        <f aca="false">(L126/(I126^3))*100</f>
        <v>0.00122313863241673</v>
      </c>
      <c r="U126" s="1"/>
      <c r="V126" s="1"/>
      <c r="W126" s="1"/>
      <c r="X126" s="1"/>
      <c r="Y126" s="1"/>
      <c r="Z126" s="1"/>
      <c r="AA126" s="1"/>
      <c r="AB126" s="1"/>
      <c r="AC126" s="1" t="n">
        <v>0.96</v>
      </c>
      <c r="AD126" s="1" t="s">
        <v>308</v>
      </c>
      <c r="AE126" s="90"/>
      <c r="AF126" s="90"/>
      <c r="AG126" s="90"/>
      <c r="AH126" s="90"/>
      <c r="AI126" s="90"/>
      <c r="AJ126" s="22"/>
      <c r="AK126" s="22"/>
      <c r="AL126" s="22"/>
      <c r="AM126" s="22"/>
      <c r="AN126" s="22"/>
    </row>
    <row r="127" customFormat="false" ht="15.75" hidden="false" customHeight="false" outlineLevel="0" collapsed="false">
      <c r="A127" s="86" t="s">
        <v>129</v>
      </c>
      <c r="B127" s="86" t="s">
        <v>130</v>
      </c>
      <c r="C127" s="86" t="s">
        <v>304</v>
      </c>
      <c r="D127" s="59" t="n">
        <v>41174</v>
      </c>
      <c r="E127" s="60" t="s">
        <v>99</v>
      </c>
      <c r="F127" s="32" t="n">
        <v>29</v>
      </c>
      <c r="G127" s="59" t="n">
        <v>41174</v>
      </c>
      <c r="H127" s="32" t="n">
        <v>20900</v>
      </c>
      <c r="I127" s="32" t="n">
        <v>492</v>
      </c>
      <c r="J127" s="32" t="n">
        <v>514</v>
      </c>
      <c r="K127" s="32" t="n">
        <v>1760</v>
      </c>
      <c r="L127" s="32" t="n">
        <v>1640</v>
      </c>
      <c r="M127" s="32" t="n">
        <v>1</v>
      </c>
      <c r="N127" s="32" t="n">
        <v>5</v>
      </c>
      <c r="O127" s="32" t="n">
        <v>15.99</v>
      </c>
      <c r="P127" s="32" t="n">
        <v>45.72</v>
      </c>
      <c r="Q127" s="83" t="n">
        <f aca="false">(P127/(K127-P127))*100</f>
        <v>2.66700889002963</v>
      </c>
      <c r="R127" s="83" t="n">
        <f aca="false">(O127/(K127-O127))*100</f>
        <v>0.916852540983136</v>
      </c>
      <c r="S127" s="83" t="n">
        <f aca="false">(K127/(I127^3))*100</f>
        <v>0.00147780577547992</v>
      </c>
      <c r="T127" s="83" t="n">
        <f aca="false">(L127/(I127^3))*100</f>
        <v>0.00137704629078811</v>
      </c>
      <c r="U127" s="1"/>
      <c r="V127" s="1"/>
      <c r="W127" s="1"/>
      <c r="X127" s="1"/>
      <c r="Y127" s="1"/>
      <c r="Z127" s="1"/>
      <c r="AA127" s="1"/>
      <c r="AB127" s="1"/>
      <c r="AC127" s="1" t="n">
        <v>0.36</v>
      </c>
      <c r="AD127" s="1" t="s">
        <v>309</v>
      </c>
      <c r="AE127" s="90" t="n">
        <v>140</v>
      </c>
      <c r="AF127" s="90" t="n">
        <v>0</v>
      </c>
      <c r="AG127" s="91" t="n">
        <v>4</v>
      </c>
      <c r="AH127" s="91" t="n">
        <v>66</v>
      </c>
      <c r="AI127" s="90" t="n">
        <f aca="false">SUM(AE127:AH127)</f>
        <v>210</v>
      </c>
      <c r="AJ127" s="22" t="n">
        <f aca="false">(AE127/AI127)*100</f>
        <v>66.6666666666667</v>
      </c>
      <c r="AK127" s="22" t="n">
        <f aca="false">(AF127/AI127)*100</f>
        <v>0</v>
      </c>
      <c r="AL127" s="22" t="n">
        <f aca="false">(AG127/AI127)*100</f>
        <v>1.90476190476191</v>
      </c>
      <c r="AM127" s="22" t="n">
        <f aca="false">(AH127/AI127)*100</f>
        <v>31.4285714285714</v>
      </c>
      <c r="AN127" s="22" t="n">
        <f aca="false">SUM(AJ127:AM127)</f>
        <v>100</v>
      </c>
    </row>
    <row r="128" customFormat="false" ht="15.75" hidden="false" customHeight="false" outlineLevel="0" collapsed="false">
      <c r="A128" s="86" t="s">
        <v>129</v>
      </c>
      <c r="B128" s="86" t="s">
        <v>130</v>
      </c>
      <c r="C128" s="86" t="s">
        <v>304</v>
      </c>
      <c r="D128" s="59" t="n">
        <v>41174</v>
      </c>
      <c r="E128" s="60" t="s">
        <v>99</v>
      </c>
      <c r="F128" s="32" t="n">
        <v>29</v>
      </c>
      <c r="G128" s="59" t="n">
        <v>41174</v>
      </c>
      <c r="H128" s="32" t="n">
        <v>20900</v>
      </c>
      <c r="I128" s="32" t="n">
        <v>481</v>
      </c>
      <c r="J128" s="32" t="n">
        <v>500</v>
      </c>
      <c r="K128" s="32" t="n">
        <v>1680</v>
      </c>
      <c r="L128" s="32" t="n">
        <v>1480</v>
      </c>
      <c r="M128" s="32" t="n">
        <v>2</v>
      </c>
      <c r="N128" s="32" t="n">
        <v>3</v>
      </c>
      <c r="O128" s="32" t="n">
        <v>47.65</v>
      </c>
      <c r="P128" s="32" t="n">
        <v>48.69</v>
      </c>
      <c r="Q128" s="83" t="n">
        <f aca="false">(P128/(K128-P128))*100</f>
        <v>2.98471780348309</v>
      </c>
      <c r="R128" s="83" t="n">
        <f aca="false">(O128/(K128-O128))*100</f>
        <v>2.91910435874659</v>
      </c>
      <c r="S128" s="83" t="n">
        <f aca="false">(K128/(I128^3))*100</f>
        <v>0.00150964228747433</v>
      </c>
      <c r="T128" s="83" t="n">
        <f aca="false">(L128/(I128^3))*100</f>
        <v>0.00132992296753691</v>
      </c>
      <c r="U128" s="1"/>
      <c r="V128" s="1"/>
      <c r="W128" s="1"/>
      <c r="X128" s="1"/>
      <c r="Y128" s="1"/>
      <c r="Z128" s="1"/>
      <c r="AA128" s="1"/>
      <c r="AB128" s="1"/>
      <c r="AC128" s="1" t="n">
        <v>1.22</v>
      </c>
      <c r="AD128" s="1" t="s">
        <v>310</v>
      </c>
      <c r="AE128" s="90" t="n">
        <v>168</v>
      </c>
      <c r="AF128" s="90" t="n">
        <v>0</v>
      </c>
      <c r="AG128" s="91" t="n">
        <v>42</v>
      </c>
      <c r="AH128" s="91" t="n">
        <v>0</v>
      </c>
      <c r="AI128" s="90" t="n">
        <f aca="false">SUM(AE128:AH128)</f>
        <v>210</v>
      </c>
      <c r="AJ128" s="22" t="n">
        <f aca="false">(AE128/AI128)*100</f>
        <v>80</v>
      </c>
      <c r="AK128" s="22" t="n">
        <f aca="false">(AF128/AI128)*100</f>
        <v>0</v>
      </c>
      <c r="AL128" s="22" t="n">
        <f aca="false">(AG128/AI128)*100</f>
        <v>20</v>
      </c>
      <c r="AM128" s="22" t="n">
        <f aca="false">(AH128/AI128)*100</f>
        <v>0</v>
      </c>
      <c r="AN128" s="22" t="n">
        <f aca="false">SUM(AJ128:AM128)</f>
        <v>100</v>
      </c>
    </row>
    <row r="129" customFormat="false" ht="15.75" hidden="false" customHeight="false" outlineLevel="0" collapsed="false">
      <c r="A129" s="86" t="s">
        <v>129</v>
      </c>
      <c r="B129" s="86" t="s">
        <v>130</v>
      </c>
      <c r="C129" s="86" t="s">
        <v>304</v>
      </c>
      <c r="D129" s="59" t="n">
        <v>41174</v>
      </c>
      <c r="E129" s="60" t="s">
        <v>99</v>
      </c>
      <c r="F129" s="32" t="n">
        <v>29</v>
      </c>
      <c r="G129" s="59" t="n">
        <v>41174</v>
      </c>
      <c r="H129" s="32" t="n">
        <v>20900</v>
      </c>
      <c r="I129" s="32" t="n">
        <v>460</v>
      </c>
      <c r="J129" s="32" t="n">
        <v>478</v>
      </c>
      <c r="K129" s="32" t="n">
        <v>1420</v>
      </c>
      <c r="L129" s="32" t="n">
        <v>1280</v>
      </c>
      <c r="M129" s="32" t="n">
        <v>1</v>
      </c>
      <c r="N129" s="32" t="n">
        <v>5</v>
      </c>
      <c r="O129" s="32" t="n">
        <v>12.74</v>
      </c>
      <c r="P129" s="32" t="n">
        <v>39.42</v>
      </c>
      <c r="Q129" s="83" t="n">
        <f aca="false">(P129/(K129-P129))*100</f>
        <v>2.85532167639688</v>
      </c>
      <c r="R129" s="83" t="n">
        <f aca="false">(O129/(K129-O129))*100</f>
        <v>0.90530534513878</v>
      </c>
      <c r="S129" s="83" t="n">
        <f aca="false">(K129/(I129^3))*100</f>
        <v>0.00145886414070847</v>
      </c>
      <c r="T129" s="83" t="n">
        <f aca="false">(L129/(I129^3))*100</f>
        <v>0.00131503246486398</v>
      </c>
      <c r="U129" s="1"/>
      <c r="V129" s="1"/>
      <c r="W129" s="1"/>
      <c r="X129" s="1"/>
      <c r="Y129" s="1"/>
      <c r="Z129" s="1"/>
      <c r="AA129" s="1"/>
      <c r="AB129" s="1"/>
      <c r="AC129" s="1" t="n">
        <v>0.29</v>
      </c>
      <c r="AD129" s="1" t="s">
        <v>311</v>
      </c>
      <c r="AE129" s="90" t="n">
        <v>0</v>
      </c>
      <c r="AF129" s="90" t="n">
        <v>58</v>
      </c>
      <c r="AG129" s="91" t="n">
        <v>0</v>
      </c>
      <c r="AH129" s="91" t="n">
        <v>152</v>
      </c>
      <c r="AI129" s="90" t="n">
        <f aca="false">SUM(AE129:AH129)</f>
        <v>210</v>
      </c>
      <c r="AJ129" s="22" t="n">
        <f aca="false">(AE129/AI129)*100</f>
        <v>0</v>
      </c>
      <c r="AK129" s="22" t="n">
        <f aca="false">(AF129/AI129)*100</f>
        <v>27.6190476190476</v>
      </c>
      <c r="AL129" s="22" t="n">
        <f aca="false">(AG129/AI129)*100</f>
        <v>0</v>
      </c>
      <c r="AM129" s="22" t="n">
        <f aca="false">(AH129/AI129)*100</f>
        <v>72.3809523809524</v>
      </c>
      <c r="AN129" s="22" t="n">
        <f aca="false">SUM(AJ129:AM129)</f>
        <v>100</v>
      </c>
    </row>
    <row r="130" customFormat="false" ht="15.75" hidden="false" customHeight="false" outlineLevel="0" collapsed="false">
      <c r="A130" s="86" t="s">
        <v>129</v>
      </c>
      <c r="B130" s="86" t="s">
        <v>130</v>
      </c>
      <c r="C130" s="86" t="s">
        <v>304</v>
      </c>
      <c r="D130" s="59" t="n">
        <v>41174</v>
      </c>
      <c r="E130" s="60" t="s">
        <v>99</v>
      </c>
      <c r="F130" s="32" t="n">
        <v>29</v>
      </c>
      <c r="G130" s="59" t="n">
        <v>41174</v>
      </c>
      <c r="H130" s="32" t="n">
        <v>20900</v>
      </c>
      <c r="I130" s="32" t="n">
        <v>444</v>
      </c>
      <c r="J130" s="32" t="n">
        <v>456</v>
      </c>
      <c r="K130" s="32" t="n">
        <v>1060</v>
      </c>
      <c r="L130" s="32" t="n">
        <v>1000</v>
      </c>
      <c r="M130" s="32" t="n">
        <v>1</v>
      </c>
      <c r="N130" s="32" t="n">
        <v>1</v>
      </c>
      <c r="O130" s="32" t="n">
        <v>8.95</v>
      </c>
      <c r="P130" s="32" t="n">
        <v>34.52</v>
      </c>
      <c r="Q130" s="83" t="n">
        <f aca="false">(P130/(K130-P130))*100</f>
        <v>3.36622849787417</v>
      </c>
      <c r="R130" s="83" t="n">
        <f aca="false">(O130/(K130-O130))*100</f>
        <v>0.851529422957994</v>
      </c>
      <c r="S130" s="83" t="n">
        <f aca="false">(K130/(I130^3))*100</f>
        <v>0.0012110357252797</v>
      </c>
      <c r="T130" s="83" t="n">
        <f aca="false">(L130/(I130^3))*100</f>
        <v>0.00114248653328273</v>
      </c>
      <c r="U130" s="1"/>
      <c r="V130" s="1"/>
      <c r="W130" s="1"/>
      <c r="X130" s="1"/>
      <c r="Y130" s="1"/>
      <c r="Z130" s="1"/>
      <c r="AA130" s="1"/>
      <c r="AB130" s="1"/>
      <c r="AC130" s="1" t="n">
        <v>0.37</v>
      </c>
      <c r="AD130" s="1" t="s">
        <v>312</v>
      </c>
      <c r="AE130" s="90" t="n">
        <v>77</v>
      </c>
      <c r="AF130" s="90" t="n">
        <v>0</v>
      </c>
      <c r="AG130" s="91" t="n">
        <v>0</v>
      </c>
      <c r="AH130" s="91" t="n">
        <v>133</v>
      </c>
      <c r="AI130" s="90" t="n">
        <f aca="false">SUM(AE130:AH130)</f>
        <v>210</v>
      </c>
      <c r="AJ130" s="22" t="n">
        <f aca="false">(AE130/AI130)*100</f>
        <v>36.6666666666667</v>
      </c>
      <c r="AK130" s="22" t="n">
        <f aca="false">(AF130/AI130)*100</f>
        <v>0</v>
      </c>
      <c r="AL130" s="22" t="n">
        <f aca="false">(AG130/AI130)*100</f>
        <v>0</v>
      </c>
      <c r="AM130" s="22" t="n">
        <f aca="false">(AH130/AI130)*100</f>
        <v>63.3333333333333</v>
      </c>
      <c r="AN130" s="22" t="n">
        <f aca="false">SUM(AJ130:AM130)</f>
        <v>100</v>
      </c>
    </row>
    <row r="131" customFormat="false" ht="15.75" hidden="false" customHeight="false" outlineLevel="0" collapsed="false">
      <c r="A131" s="86" t="s">
        <v>129</v>
      </c>
      <c r="B131" s="86" t="s">
        <v>130</v>
      </c>
      <c r="C131" s="86" t="s">
        <v>304</v>
      </c>
      <c r="D131" s="59" t="n">
        <v>41174</v>
      </c>
      <c r="E131" s="60" t="s">
        <v>99</v>
      </c>
      <c r="F131" s="32" t="n">
        <v>29</v>
      </c>
      <c r="G131" s="59" t="n">
        <v>41174</v>
      </c>
      <c r="H131" s="32" t="n">
        <v>20900</v>
      </c>
      <c r="I131" s="32" t="n">
        <v>479</v>
      </c>
      <c r="J131" s="32" t="n">
        <v>500</v>
      </c>
      <c r="K131" s="32" t="n">
        <v>1660</v>
      </c>
      <c r="L131" s="32" t="n">
        <v>1500</v>
      </c>
      <c r="M131" s="32" t="n">
        <v>2</v>
      </c>
      <c r="N131" s="32" t="n">
        <v>5</v>
      </c>
      <c r="O131" s="32" t="n">
        <v>13.58</v>
      </c>
      <c r="P131" s="32" t="n">
        <v>55.79</v>
      </c>
      <c r="Q131" s="83" t="n">
        <f aca="false">(P131/(K131-P131))*100</f>
        <v>3.4777242380985</v>
      </c>
      <c r="R131" s="83" t="n">
        <f aca="false">(O131/(K131-O131))*100</f>
        <v>0.824819912294554</v>
      </c>
      <c r="S131" s="83" t="n">
        <f aca="false">(K131/(I131^3))*100</f>
        <v>0.00151043328607709</v>
      </c>
      <c r="T131" s="83" t="n">
        <f aca="false">(L131/(I131^3))*100</f>
        <v>0.00136484935488894</v>
      </c>
      <c r="U131" s="1"/>
      <c r="V131" s="1"/>
      <c r="W131" s="1"/>
      <c r="X131" s="1"/>
      <c r="Y131" s="1"/>
      <c r="Z131" s="1"/>
      <c r="AA131" s="1"/>
      <c r="AB131" s="1"/>
      <c r="AC131" s="1" t="n">
        <v>0.51</v>
      </c>
      <c r="AD131" s="1" t="s">
        <v>313</v>
      </c>
      <c r="AE131" s="90" t="n">
        <v>38</v>
      </c>
      <c r="AF131" s="90" t="n">
        <v>36</v>
      </c>
      <c r="AG131" s="91" t="n">
        <v>100</v>
      </c>
      <c r="AH131" s="91" t="n">
        <v>36</v>
      </c>
      <c r="AI131" s="90" t="n">
        <f aca="false">SUM(AE131:AH131)</f>
        <v>210</v>
      </c>
      <c r="AJ131" s="22" t="n">
        <f aca="false">(AE131/AI131)*100</f>
        <v>18.0952380952381</v>
      </c>
      <c r="AK131" s="22" t="n">
        <f aca="false">(AF131/AI131)*100</f>
        <v>17.1428571428571</v>
      </c>
      <c r="AL131" s="22" t="n">
        <f aca="false">(AG131/AI131)*100</f>
        <v>47.6190476190476</v>
      </c>
      <c r="AM131" s="22" t="n">
        <f aca="false">(AH131/AI131)*100</f>
        <v>17.1428571428571</v>
      </c>
      <c r="AN131" s="22" t="n">
        <f aca="false">SUM(AJ131:AM131)</f>
        <v>100</v>
      </c>
    </row>
    <row r="132" customFormat="false" ht="15.75" hidden="false" customHeight="false" outlineLevel="0" collapsed="false">
      <c r="A132" s="86" t="s">
        <v>129</v>
      </c>
      <c r="B132" s="86" t="s">
        <v>130</v>
      </c>
      <c r="C132" s="86" t="s">
        <v>304</v>
      </c>
      <c r="D132" s="59" t="n">
        <v>41174</v>
      </c>
      <c r="E132" s="60" t="s">
        <v>99</v>
      </c>
      <c r="F132" s="32" t="n">
        <v>29</v>
      </c>
      <c r="G132" s="59" t="n">
        <v>41174</v>
      </c>
      <c r="H132" s="32" t="n">
        <v>20900</v>
      </c>
      <c r="I132" s="32" t="n">
        <v>543</v>
      </c>
      <c r="J132" s="32" t="n">
        <v>564</v>
      </c>
      <c r="K132" s="32" t="n">
        <v>2200</v>
      </c>
      <c r="L132" s="32" t="n">
        <v>1980</v>
      </c>
      <c r="M132" s="32" t="n">
        <v>2</v>
      </c>
      <c r="N132" s="32" t="n">
        <v>3</v>
      </c>
      <c r="O132" s="32" t="n">
        <v>74.38</v>
      </c>
      <c r="P132" s="32" t="n">
        <v>60.08</v>
      </c>
      <c r="Q132" s="83" t="n">
        <f aca="false">(P132/(K132-P132))*100</f>
        <v>2.80758159183521</v>
      </c>
      <c r="R132" s="83" t="n">
        <f aca="false">(O132/(K132-O132))*100</f>
        <v>3.49921434687291</v>
      </c>
      <c r="S132" s="83" t="n">
        <f aca="false">(K132/(I132^3))*100</f>
        <v>0.00137411535312388</v>
      </c>
      <c r="T132" s="83" t="n">
        <f aca="false">(L132/(I132^3))*100</f>
        <v>0.00123670381781149</v>
      </c>
      <c r="U132" s="1"/>
      <c r="V132" s="1"/>
      <c r="W132" s="1"/>
      <c r="X132" s="1"/>
      <c r="Y132" s="1"/>
      <c r="Z132" s="1"/>
      <c r="AA132" s="1"/>
      <c r="AB132" s="1"/>
      <c r="AC132" s="1" t="n">
        <v>3.41</v>
      </c>
      <c r="AD132" s="1" t="s">
        <v>314</v>
      </c>
      <c r="AE132" s="90" t="n">
        <v>142</v>
      </c>
      <c r="AF132" s="90" t="n">
        <v>10</v>
      </c>
      <c r="AG132" s="91" t="n">
        <v>57</v>
      </c>
      <c r="AH132" s="91" t="n">
        <v>1</v>
      </c>
      <c r="AI132" s="90" t="n">
        <f aca="false">SUM(AE132:AH132)</f>
        <v>210</v>
      </c>
      <c r="AJ132" s="22" t="n">
        <f aca="false">(AE132/AI132)*100</f>
        <v>67.6190476190476</v>
      </c>
      <c r="AK132" s="22" t="n">
        <f aca="false">(AF132/AI132)*100</f>
        <v>4.76190476190476</v>
      </c>
      <c r="AL132" s="22" t="n">
        <f aca="false">(AG132/AI132)*100</f>
        <v>27.1428571428571</v>
      </c>
      <c r="AM132" s="22" t="n">
        <f aca="false">(AH132/AI132)*100</f>
        <v>0.476190476190476</v>
      </c>
      <c r="AN132" s="22" t="n">
        <f aca="false">SUM(AJ132:AM132)</f>
        <v>100</v>
      </c>
    </row>
    <row r="133" customFormat="false" ht="15.75" hidden="false" customHeight="false" outlineLevel="0" collapsed="false">
      <c r="A133" s="86" t="s">
        <v>129</v>
      </c>
      <c r="B133" s="86" t="s">
        <v>130</v>
      </c>
      <c r="C133" s="86" t="s">
        <v>304</v>
      </c>
      <c r="D133" s="59" t="n">
        <v>41174</v>
      </c>
      <c r="E133" s="60" t="s">
        <v>99</v>
      </c>
      <c r="F133" s="32" t="n">
        <v>29</v>
      </c>
      <c r="G133" s="59" t="n">
        <v>41174</v>
      </c>
      <c r="H133" s="32" t="n">
        <v>20900</v>
      </c>
      <c r="I133" s="32" t="n">
        <v>525</v>
      </c>
      <c r="J133" s="32" t="n">
        <v>548</v>
      </c>
      <c r="K133" s="32" t="n">
        <v>1980</v>
      </c>
      <c r="L133" s="32" t="n">
        <v>1780</v>
      </c>
      <c r="M133" s="32" t="n">
        <v>2</v>
      </c>
      <c r="N133" s="32" t="n">
        <v>3</v>
      </c>
      <c r="O133" s="32" t="n">
        <v>78.19</v>
      </c>
      <c r="P133" s="32" t="n">
        <v>57.13</v>
      </c>
      <c r="Q133" s="83" t="n">
        <f aca="false">(P133/(K133-P133))*100</f>
        <v>2.97107968817445</v>
      </c>
      <c r="R133" s="83" t="n">
        <f aca="false">(O133/(K133-O133))*100</f>
        <v>4.11134655933032</v>
      </c>
      <c r="S133" s="83" t="n">
        <f aca="false">(K133/(I133^3))*100</f>
        <v>0.00136831875607386</v>
      </c>
      <c r="T133" s="83" t="n">
        <f aca="false">(L133/(I133^3))*100</f>
        <v>0.00123010474030882</v>
      </c>
      <c r="U133" s="1"/>
      <c r="V133" s="1"/>
      <c r="W133" s="1"/>
      <c r="X133" s="1"/>
      <c r="Y133" s="1"/>
      <c r="Z133" s="1"/>
      <c r="AA133" s="1"/>
      <c r="AB133" s="1"/>
      <c r="AC133" s="1" t="n">
        <v>1.98</v>
      </c>
      <c r="AD133" s="1" t="s">
        <v>315</v>
      </c>
      <c r="AE133" s="90" t="n">
        <v>92</v>
      </c>
      <c r="AF133" s="90" t="n">
        <v>7</v>
      </c>
      <c r="AG133" s="91" t="n">
        <v>111</v>
      </c>
      <c r="AH133" s="91" t="n">
        <v>0</v>
      </c>
      <c r="AI133" s="90" t="n">
        <f aca="false">SUM(AE133:AH133)</f>
        <v>210</v>
      </c>
      <c r="AJ133" s="22" t="n">
        <f aca="false">(AE133/AI133)*100</f>
        <v>43.8095238095238</v>
      </c>
      <c r="AK133" s="22" t="n">
        <f aca="false">(AF133/AI133)*100</f>
        <v>3.33333333333333</v>
      </c>
      <c r="AL133" s="22" t="n">
        <f aca="false">(AG133/AI133)*100</f>
        <v>52.8571428571429</v>
      </c>
      <c r="AM133" s="22" t="n">
        <f aca="false">(AH133/AI133)*100</f>
        <v>0</v>
      </c>
      <c r="AN133" s="22" t="n">
        <f aca="false">SUM(AJ133:AM133)</f>
        <v>100</v>
      </c>
    </row>
    <row r="134" customFormat="false" ht="15.75" hidden="false" customHeight="false" outlineLevel="0" collapsed="false">
      <c r="A134" s="86" t="s">
        <v>129</v>
      </c>
      <c r="B134" s="86" t="s">
        <v>130</v>
      </c>
      <c r="C134" s="86" t="s">
        <v>304</v>
      </c>
      <c r="D134" s="59" t="n">
        <v>41174</v>
      </c>
      <c r="E134" s="60" t="s">
        <v>99</v>
      </c>
      <c r="F134" s="32" t="n">
        <v>29</v>
      </c>
      <c r="G134" s="59" t="n">
        <v>41174</v>
      </c>
      <c r="H134" s="32" t="n">
        <v>20900</v>
      </c>
      <c r="I134" s="32" t="n">
        <v>512</v>
      </c>
      <c r="J134" s="32" t="n">
        <v>525</v>
      </c>
      <c r="K134" s="32" t="n">
        <v>1800</v>
      </c>
      <c r="L134" s="32" t="n">
        <v>1660</v>
      </c>
      <c r="M134" s="32" t="n">
        <v>2</v>
      </c>
      <c r="N134" s="32" t="n">
        <v>5</v>
      </c>
      <c r="O134" s="32" t="n">
        <v>16</v>
      </c>
      <c r="P134" s="32" t="n">
        <v>53.78</v>
      </c>
      <c r="Q134" s="83" t="n">
        <f aca="false">(P134/(K134-P134))*100</f>
        <v>3.07979521480684</v>
      </c>
      <c r="R134" s="83" t="n">
        <f aca="false">(O134/(K134-O134))*100</f>
        <v>0.896860986547085</v>
      </c>
      <c r="S134" s="83" t="n">
        <f aca="false">(K134/(I134^3))*100</f>
        <v>0.00134110450744629</v>
      </c>
      <c r="T134" s="83" t="n">
        <f aca="false">(L134/(I134^3))*100</f>
        <v>0.00123679637908936</v>
      </c>
      <c r="U134" s="1"/>
      <c r="V134" s="1"/>
      <c r="W134" s="1"/>
      <c r="X134" s="1"/>
      <c r="Y134" s="1"/>
      <c r="Z134" s="1"/>
      <c r="AA134" s="1"/>
      <c r="AB134" s="1"/>
      <c r="AC134" s="1" t="n">
        <v>0.41</v>
      </c>
      <c r="AD134" s="1" t="s">
        <v>316</v>
      </c>
      <c r="AE134" s="90" t="n">
        <v>73</v>
      </c>
      <c r="AF134" s="90" t="n">
        <v>47</v>
      </c>
      <c r="AG134" s="91" t="n">
        <v>81</v>
      </c>
      <c r="AH134" s="91" t="n">
        <v>9</v>
      </c>
      <c r="AI134" s="90" t="n">
        <f aca="false">SUM(AE134:AH134)</f>
        <v>210</v>
      </c>
      <c r="AJ134" s="22" t="n">
        <f aca="false">(AE134/AI134)*100</f>
        <v>34.7619047619048</v>
      </c>
      <c r="AK134" s="22" t="n">
        <f aca="false">(AF134/AI134)*100</f>
        <v>22.3809523809524</v>
      </c>
      <c r="AL134" s="22" t="n">
        <f aca="false">(AG134/AI134)*100</f>
        <v>38.5714285714286</v>
      </c>
      <c r="AM134" s="22" t="n">
        <f aca="false">(AH134/AI134)*100</f>
        <v>4.28571428571429</v>
      </c>
      <c r="AN134" s="22" t="n">
        <f aca="false">SUM(AJ134:AM134)</f>
        <v>100</v>
      </c>
    </row>
    <row r="135" customFormat="false" ht="15.75" hidden="false" customHeight="false" outlineLevel="0" collapsed="false">
      <c r="A135" s="86" t="s">
        <v>129</v>
      </c>
      <c r="B135" s="86" t="s">
        <v>130</v>
      </c>
      <c r="C135" s="86" t="s">
        <v>304</v>
      </c>
      <c r="D135" s="59" t="n">
        <v>41174</v>
      </c>
      <c r="E135" s="60" t="s">
        <v>99</v>
      </c>
      <c r="F135" s="32" t="n">
        <v>29</v>
      </c>
      <c r="G135" s="59" t="n">
        <v>41174</v>
      </c>
      <c r="H135" s="32" t="n">
        <v>20900</v>
      </c>
      <c r="I135" s="32" t="n">
        <v>565</v>
      </c>
      <c r="J135" s="32" t="n">
        <v>580</v>
      </c>
      <c r="K135" s="32" t="n">
        <v>2300</v>
      </c>
      <c r="L135" s="32" t="n">
        <v>2060</v>
      </c>
      <c r="M135" s="32" t="n">
        <v>2</v>
      </c>
      <c r="N135" s="32" t="n">
        <v>3</v>
      </c>
      <c r="O135" s="32" t="n">
        <v>101.38</v>
      </c>
      <c r="P135" s="32" t="n">
        <v>80.86</v>
      </c>
      <c r="Q135" s="83" t="n">
        <f aca="false">(P135/(K135-P135))*100</f>
        <v>3.64375388664077</v>
      </c>
      <c r="R135" s="83" t="n">
        <f aca="false">(O135/(K135-O135))*100</f>
        <v>4.611074219283</v>
      </c>
      <c r="S135" s="83" t="n">
        <f aca="false">(K135/(I135^3))*100</f>
        <v>0.00127521229859096</v>
      </c>
      <c r="T135" s="83" t="n">
        <f aca="false">(L135/(I135^3))*100</f>
        <v>0.00114214666743364</v>
      </c>
      <c r="U135" s="1"/>
      <c r="V135" s="1"/>
      <c r="W135" s="1"/>
      <c r="X135" s="1"/>
      <c r="Y135" s="1"/>
      <c r="Z135" s="1"/>
      <c r="AA135" s="1"/>
      <c r="AB135" s="1"/>
      <c r="AC135" s="1" t="n">
        <v>2.49</v>
      </c>
      <c r="AD135" s="1" t="s">
        <v>317</v>
      </c>
      <c r="AE135" s="90" t="n">
        <v>165</v>
      </c>
      <c r="AF135" s="90" t="n">
        <v>10</v>
      </c>
      <c r="AG135" s="91" t="n">
        <v>34</v>
      </c>
      <c r="AH135" s="91" t="n">
        <v>1</v>
      </c>
      <c r="AI135" s="90" t="n">
        <f aca="false">SUM(AE135:AH135)</f>
        <v>210</v>
      </c>
      <c r="AJ135" s="22" t="n">
        <f aca="false">(AE135/AI135)*100</f>
        <v>78.5714285714286</v>
      </c>
      <c r="AK135" s="22" t="n">
        <f aca="false">(AF135/AI135)*100</f>
        <v>4.76190476190476</v>
      </c>
      <c r="AL135" s="22" t="n">
        <f aca="false">(AG135/AI135)*100</f>
        <v>16.1904761904762</v>
      </c>
      <c r="AM135" s="22" t="n">
        <f aca="false">(AH135/AI135)*100</f>
        <v>0.476190476190476</v>
      </c>
      <c r="AN135" s="22" t="n">
        <f aca="false">SUM(AJ135:AM135)</f>
        <v>100</v>
      </c>
    </row>
    <row r="136" customFormat="false" ht="15.75" hidden="false" customHeight="false" outlineLevel="0" collapsed="false">
      <c r="A136" s="86" t="s">
        <v>129</v>
      </c>
      <c r="B136" s="86" t="s">
        <v>130</v>
      </c>
      <c r="C136" s="86" t="s">
        <v>304</v>
      </c>
      <c r="D136" s="59" t="n">
        <v>41174</v>
      </c>
      <c r="E136" s="60" t="s">
        <v>99</v>
      </c>
      <c r="F136" s="32" t="n">
        <v>29</v>
      </c>
      <c r="G136" s="59" t="n">
        <v>41174</v>
      </c>
      <c r="H136" s="32" t="n">
        <v>20900</v>
      </c>
      <c r="I136" s="32" t="n">
        <v>514</v>
      </c>
      <c r="J136" s="32" t="n">
        <v>534</v>
      </c>
      <c r="K136" s="32" t="n">
        <v>1780</v>
      </c>
      <c r="L136" s="32" t="n">
        <v>1600</v>
      </c>
      <c r="M136" s="32" t="n">
        <v>2</v>
      </c>
      <c r="N136" s="32" t="n">
        <v>3</v>
      </c>
      <c r="O136" s="32" t="n">
        <v>50.58</v>
      </c>
      <c r="P136" s="32" t="n">
        <v>60.23</v>
      </c>
      <c r="Q136" s="83" t="n">
        <f aca="false">(P136/(K136-P136))*100</f>
        <v>3.50221250516057</v>
      </c>
      <c r="R136" s="83" t="n">
        <f aca="false">(O136/(K136-O136))*100</f>
        <v>2.92467995050364</v>
      </c>
      <c r="S136" s="83" t="n">
        <f aca="false">(K136/(I136^3))*100</f>
        <v>0.00131078253245895</v>
      </c>
      <c r="T136" s="83" t="n">
        <f aca="false">(L136/(I136^3))*100</f>
        <v>0.00117823148985074</v>
      </c>
      <c r="U136" s="1"/>
      <c r="V136" s="1"/>
      <c r="W136" s="1"/>
      <c r="X136" s="1"/>
      <c r="Y136" s="1"/>
      <c r="Z136" s="1"/>
      <c r="AA136" s="1"/>
      <c r="AB136" s="1"/>
      <c r="AC136" s="1" t="n">
        <v>2.35</v>
      </c>
      <c r="AD136" s="1" t="s">
        <v>318</v>
      </c>
      <c r="AE136" s="90" t="n">
        <v>151</v>
      </c>
      <c r="AF136" s="90" t="n">
        <v>24</v>
      </c>
      <c r="AG136" s="91" t="n">
        <v>34</v>
      </c>
      <c r="AH136" s="91" t="n">
        <v>1</v>
      </c>
      <c r="AI136" s="90" t="n">
        <f aca="false">SUM(AE136:AH136)</f>
        <v>210</v>
      </c>
      <c r="AJ136" s="22" t="n">
        <f aca="false">(AE136/AI136)*100</f>
        <v>71.9047619047619</v>
      </c>
      <c r="AK136" s="22" t="n">
        <f aca="false">(AF136/AI136)*100</f>
        <v>11.4285714285714</v>
      </c>
      <c r="AL136" s="22" t="n">
        <f aca="false">(AG136/AI136)*100</f>
        <v>16.1904761904762</v>
      </c>
      <c r="AM136" s="22" t="n">
        <f aca="false">(AH136/AI136)*100</f>
        <v>0.476190476190476</v>
      </c>
      <c r="AN136" s="22" t="n">
        <f aca="false">SUM(AJ136:AM136)</f>
        <v>100</v>
      </c>
    </row>
    <row r="137" customFormat="false" ht="15.75" hidden="false" customHeight="false" outlineLevel="0" collapsed="false">
      <c r="A137" s="86" t="s">
        <v>129</v>
      </c>
      <c r="B137" s="86" t="s">
        <v>130</v>
      </c>
      <c r="C137" s="86" t="s">
        <v>304</v>
      </c>
      <c r="D137" s="59" t="n">
        <v>41174</v>
      </c>
      <c r="E137" s="60" t="s">
        <v>99</v>
      </c>
      <c r="F137" s="32" t="n">
        <v>29</v>
      </c>
      <c r="G137" s="59" t="n">
        <v>41174</v>
      </c>
      <c r="H137" s="32" t="n">
        <v>20900</v>
      </c>
      <c r="I137" s="32" t="n">
        <v>444</v>
      </c>
      <c r="J137" s="32" t="n">
        <v>460</v>
      </c>
      <c r="K137" s="32" t="n">
        <v>1100</v>
      </c>
      <c r="L137" s="32" t="n">
        <v>1020</v>
      </c>
      <c r="M137" s="32" t="n">
        <v>1</v>
      </c>
      <c r="N137" s="32" t="n">
        <v>1</v>
      </c>
      <c r="O137" s="32" t="n">
        <v>8.1</v>
      </c>
      <c r="P137" s="32" t="n">
        <v>31.43</v>
      </c>
      <c r="Q137" s="83" t="n">
        <f aca="false">(P137/(K137-P137))*100</f>
        <v>2.9413140926659</v>
      </c>
      <c r="R137" s="83" t="n">
        <f aca="false">(O137/(K137-O137))*100</f>
        <v>0.74182617455811</v>
      </c>
      <c r="S137" s="83" t="n">
        <f aca="false">(K137/(I137^3))*100</f>
        <v>0.00125673518661101</v>
      </c>
      <c r="T137" s="83" t="n">
        <f aca="false">(L137/(I137^3))*100</f>
        <v>0.00116533626394839</v>
      </c>
      <c r="U137" s="1"/>
      <c r="V137" s="1"/>
      <c r="W137" s="1"/>
      <c r="X137" s="1"/>
      <c r="Y137" s="1"/>
      <c r="Z137" s="1"/>
      <c r="AA137" s="1"/>
      <c r="AB137" s="1"/>
      <c r="AC137" s="1" t="n">
        <v>0.77</v>
      </c>
      <c r="AD137" s="1" t="s">
        <v>319</v>
      </c>
      <c r="AE137" s="90" t="n">
        <v>189</v>
      </c>
      <c r="AF137" s="90" t="n">
        <v>0</v>
      </c>
      <c r="AG137" s="91" t="n">
        <v>0</v>
      </c>
      <c r="AH137" s="91" t="n">
        <v>21</v>
      </c>
      <c r="AI137" s="90" t="n">
        <f aca="false">SUM(AE137:AH137)</f>
        <v>210</v>
      </c>
      <c r="AJ137" s="22" t="n">
        <f aca="false">(AE137/AI137)*100</f>
        <v>90</v>
      </c>
      <c r="AK137" s="22" t="n">
        <f aca="false">(AF137/AI137)*100</f>
        <v>0</v>
      </c>
      <c r="AL137" s="22" t="n">
        <f aca="false">(AG137/AI137)*100</f>
        <v>0</v>
      </c>
      <c r="AM137" s="22" t="n">
        <f aca="false">(AH137/AI137)*100</f>
        <v>10</v>
      </c>
      <c r="AN137" s="22" t="n">
        <f aca="false">SUM(AJ137:AM137)</f>
        <v>100</v>
      </c>
    </row>
    <row r="138" customFormat="false" ht="15.75" hidden="false" customHeight="false" outlineLevel="0" collapsed="false">
      <c r="A138" s="86" t="s">
        <v>129</v>
      </c>
      <c r="B138" s="86" t="s">
        <v>130</v>
      </c>
      <c r="C138" s="86" t="s">
        <v>304</v>
      </c>
      <c r="D138" s="59" t="n">
        <v>41204</v>
      </c>
      <c r="E138" s="92" t="s">
        <v>98</v>
      </c>
      <c r="F138" s="32" t="n">
        <v>30</v>
      </c>
      <c r="G138" s="59" t="n">
        <v>41205</v>
      </c>
      <c r="H138" s="32" t="n">
        <v>25020</v>
      </c>
      <c r="I138" s="32" t="n">
        <v>455</v>
      </c>
      <c r="J138" s="32" t="n">
        <v>478</v>
      </c>
      <c r="K138" s="32" t="n">
        <v>1400</v>
      </c>
      <c r="L138" s="32" t="n">
        <v>1260</v>
      </c>
      <c r="M138" s="66" t="n">
        <v>1</v>
      </c>
      <c r="N138" s="32" t="n">
        <v>2</v>
      </c>
      <c r="O138" s="32" t="n">
        <v>2.09</v>
      </c>
      <c r="P138" s="32" t="n">
        <v>44.6</v>
      </c>
      <c r="Q138" s="83" t="n">
        <f aca="false">(P138/(K138-P138))*100</f>
        <v>3.29054153755349</v>
      </c>
      <c r="R138" s="83" t="n">
        <f aca="false">(O138/(K138-O138))*100</f>
        <v>0.149508909729525</v>
      </c>
      <c r="S138" s="83" t="n">
        <f aca="false">(K138/(I138^3))*100</f>
        <v>0.00148625676943513</v>
      </c>
      <c r="T138" s="83" t="n">
        <f aca="false">(L138/(I138^3))*100</f>
        <v>0.00133763109249162</v>
      </c>
      <c r="U138" s="1"/>
      <c r="V138" s="1"/>
      <c r="W138" s="1"/>
      <c r="X138" s="1"/>
      <c r="Y138" s="1"/>
      <c r="Z138" s="1"/>
      <c r="AA138" s="1"/>
      <c r="AB138" s="1"/>
      <c r="AC138" s="1" t="n">
        <v>0.17</v>
      </c>
      <c r="AD138" s="1" t="s">
        <v>320</v>
      </c>
      <c r="AE138" s="93" t="n">
        <v>36</v>
      </c>
      <c r="AF138" s="93" t="n">
        <v>41</v>
      </c>
      <c r="AG138" s="94" t="n">
        <v>0</v>
      </c>
      <c r="AH138" s="94" t="n">
        <v>133</v>
      </c>
      <c r="AI138" s="93" t="n">
        <f aca="false">SUM(AE138:AH138)</f>
        <v>210</v>
      </c>
      <c r="AJ138" s="22" t="n">
        <f aca="false">(AE138/AI138)*100</f>
        <v>17.1428571428571</v>
      </c>
      <c r="AK138" s="22" t="n">
        <f aca="false">(AF138/AI138)*100</f>
        <v>19.5238095238095</v>
      </c>
      <c r="AL138" s="22" t="n">
        <f aca="false">(AG138/AI138)*100</f>
        <v>0</v>
      </c>
      <c r="AM138" s="22" t="n">
        <f aca="false">(AH138/AI138)*100</f>
        <v>63.3333333333333</v>
      </c>
      <c r="AN138" s="22" t="n">
        <f aca="false">SUM(AJ138:AM138)</f>
        <v>100</v>
      </c>
    </row>
    <row r="139" customFormat="false" ht="15.75" hidden="false" customHeight="false" outlineLevel="0" collapsed="false">
      <c r="A139" s="86" t="s">
        <v>129</v>
      </c>
      <c r="B139" s="86" t="s">
        <v>130</v>
      </c>
      <c r="C139" s="86" t="s">
        <v>304</v>
      </c>
      <c r="D139" s="59" t="n">
        <v>41204</v>
      </c>
      <c r="E139" s="92" t="s">
        <v>98</v>
      </c>
      <c r="F139" s="32" t="n">
        <v>30</v>
      </c>
      <c r="G139" s="59" t="n">
        <v>41205</v>
      </c>
      <c r="H139" s="32" t="n">
        <v>25020</v>
      </c>
      <c r="I139" s="32" t="n">
        <v>459</v>
      </c>
      <c r="J139" s="32" t="n">
        <v>477</v>
      </c>
      <c r="K139" s="32" t="n">
        <v>1480</v>
      </c>
      <c r="L139" s="32" t="n">
        <v>1360</v>
      </c>
      <c r="M139" s="32" t="n">
        <v>2</v>
      </c>
      <c r="N139" s="32" t="n">
        <v>2</v>
      </c>
      <c r="O139" s="32" t="n">
        <v>5.1</v>
      </c>
      <c r="P139" s="32" t="n">
        <v>52.78</v>
      </c>
      <c r="Q139" s="83" t="n">
        <f aca="false">(P139/(K139-P139))*100</f>
        <v>3.69809840108743</v>
      </c>
      <c r="R139" s="83" t="n">
        <f aca="false">(O139/(K139-O139))*100</f>
        <v>0.345786154993559</v>
      </c>
      <c r="S139" s="83" t="n">
        <f aca="false">(K139/(I139^3))*100</f>
        <v>0.0015304659041203</v>
      </c>
      <c r="T139" s="83" t="n">
        <f aca="false">(L139/(I139^3))*100</f>
        <v>0.00140637407405649</v>
      </c>
      <c r="U139" s="1"/>
      <c r="V139" s="1"/>
      <c r="W139" s="1"/>
      <c r="X139" s="1"/>
      <c r="Y139" s="1"/>
      <c r="Z139" s="1"/>
      <c r="AA139" s="1"/>
      <c r="AB139" s="1"/>
      <c r="AC139" s="1" t="n">
        <v>0.54</v>
      </c>
      <c r="AD139" s="1" t="s">
        <v>321</v>
      </c>
      <c r="AE139" s="93" t="n">
        <v>22</v>
      </c>
      <c r="AF139" s="93" t="n">
        <v>52</v>
      </c>
      <c r="AG139" s="94" t="n">
        <v>77</v>
      </c>
      <c r="AH139" s="94" t="n">
        <v>59</v>
      </c>
      <c r="AI139" s="93" t="n">
        <f aca="false">SUM(AE139:AH139)</f>
        <v>210</v>
      </c>
      <c r="AJ139" s="22" t="n">
        <f aca="false">(AE139/AI139)*100</f>
        <v>10.4761904761905</v>
      </c>
      <c r="AK139" s="22" t="n">
        <f aca="false">(AF139/AI139)*100</f>
        <v>24.7619047619048</v>
      </c>
      <c r="AL139" s="22" t="n">
        <f aca="false">(AG139/AI139)*100</f>
        <v>36.6666666666667</v>
      </c>
      <c r="AM139" s="22" t="n">
        <f aca="false">(AH139/AI139)*100</f>
        <v>28.0952380952381</v>
      </c>
      <c r="AN139" s="22" t="n">
        <f aca="false">SUM(AJ139:AM139)</f>
        <v>100</v>
      </c>
    </row>
    <row r="140" customFormat="false" ht="15.75" hidden="false" customHeight="false" outlineLevel="0" collapsed="false">
      <c r="A140" s="86" t="s">
        <v>129</v>
      </c>
      <c r="B140" s="86" t="s">
        <v>130</v>
      </c>
      <c r="C140" s="86" t="s">
        <v>304</v>
      </c>
      <c r="D140" s="59" t="n">
        <v>41204</v>
      </c>
      <c r="E140" s="92" t="s">
        <v>98</v>
      </c>
      <c r="F140" s="32" t="n">
        <v>30</v>
      </c>
      <c r="G140" s="59" t="n">
        <v>41205</v>
      </c>
      <c r="H140" s="32" t="n">
        <v>25020</v>
      </c>
      <c r="I140" s="32" t="n">
        <v>452</v>
      </c>
      <c r="J140" s="32" t="n">
        <v>474</v>
      </c>
      <c r="K140" s="32" t="n">
        <v>1420</v>
      </c>
      <c r="L140" s="32" t="n">
        <v>1300</v>
      </c>
      <c r="M140" s="66" t="n">
        <v>1</v>
      </c>
      <c r="N140" s="32" t="n">
        <v>2</v>
      </c>
      <c r="O140" s="32" t="n">
        <v>1.64</v>
      </c>
      <c r="P140" s="32" t="n">
        <v>34.58</v>
      </c>
      <c r="Q140" s="83" t="n">
        <f aca="false">(P140/(K140-P140))*100</f>
        <v>2.49599399460091</v>
      </c>
      <c r="R140" s="83" t="n">
        <f aca="false">(O140/(K140-O140))*100</f>
        <v>0.115626498209199</v>
      </c>
      <c r="S140" s="83" t="n">
        <f aca="false">(K140/(I140^3))*100</f>
        <v>0.00153770504755364</v>
      </c>
      <c r="T140" s="83" t="n">
        <f aca="false">(L140/(I140^3))*100</f>
        <v>0.00140775814212657</v>
      </c>
      <c r="U140" s="1"/>
      <c r="V140" s="1"/>
      <c r="W140" s="1"/>
      <c r="X140" s="1"/>
      <c r="Y140" s="1"/>
      <c r="Z140" s="1"/>
      <c r="AA140" s="1"/>
      <c r="AB140" s="1"/>
      <c r="AC140" s="1" t="n">
        <v>0.1</v>
      </c>
      <c r="AD140" s="1" t="s">
        <v>322</v>
      </c>
      <c r="AE140" s="93" t="n">
        <v>1</v>
      </c>
      <c r="AF140" s="93" t="n">
        <v>18</v>
      </c>
      <c r="AG140" s="94" t="n">
        <v>0</v>
      </c>
      <c r="AH140" s="94" t="n">
        <v>191</v>
      </c>
      <c r="AI140" s="93" t="n">
        <f aca="false">SUM(AE140:AH140)</f>
        <v>210</v>
      </c>
      <c r="AJ140" s="22" t="n">
        <f aca="false">(AE140/AI140)*100</f>
        <v>0.476190476190476</v>
      </c>
      <c r="AK140" s="22" t="n">
        <f aca="false">(AF140/AI140)*100</f>
        <v>8.57142857142857</v>
      </c>
      <c r="AL140" s="22" t="n">
        <f aca="false">(AG140/AI140)*100</f>
        <v>0</v>
      </c>
      <c r="AM140" s="22" t="n">
        <f aca="false">(AH140/AI140)*100</f>
        <v>90.952380952381</v>
      </c>
      <c r="AN140" s="22" t="n">
        <f aca="false">SUM(AJ140:AM140)</f>
        <v>100</v>
      </c>
    </row>
    <row r="141" customFormat="false" ht="15.75" hidden="false" customHeight="false" outlineLevel="0" collapsed="false">
      <c r="A141" s="86" t="s">
        <v>129</v>
      </c>
      <c r="B141" s="86" t="s">
        <v>130</v>
      </c>
      <c r="C141" s="86" t="s">
        <v>304</v>
      </c>
      <c r="D141" s="59" t="n">
        <v>41204</v>
      </c>
      <c r="E141" s="92" t="s">
        <v>98</v>
      </c>
      <c r="F141" s="32" t="n">
        <v>30</v>
      </c>
      <c r="G141" s="59" t="n">
        <v>41205</v>
      </c>
      <c r="H141" s="32" t="n">
        <v>25020</v>
      </c>
      <c r="I141" s="32" t="n">
        <v>465</v>
      </c>
      <c r="J141" s="32" t="n">
        <v>480</v>
      </c>
      <c r="K141" s="32" t="n">
        <v>1520</v>
      </c>
      <c r="L141" s="32" t="n">
        <v>1400</v>
      </c>
      <c r="M141" s="66" t="n">
        <v>1</v>
      </c>
      <c r="N141" s="32" t="n">
        <v>2</v>
      </c>
      <c r="O141" s="32" t="n">
        <v>0.94</v>
      </c>
      <c r="P141" s="32" t="n">
        <v>52.32</v>
      </c>
      <c r="Q141" s="83" t="n">
        <f aca="false">(P141/(K141-P141))*100</f>
        <v>3.56480976779679</v>
      </c>
      <c r="R141" s="83" t="n">
        <f aca="false">(O141/(K141-O141))*100</f>
        <v>0.0618803733888062</v>
      </c>
      <c r="S141" s="83" t="n">
        <f aca="false">(K141/(I141^3))*100</f>
        <v>0.0015117665414735</v>
      </c>
      <c r="T141" s="83" t="n">
        <f aca="false">(L141/(I141^3))*100</f>
        <v>0.00139241655135717</v>
      </c>
      <c r="U141" s="1"/>
      <c r="V141" s="1"/>
      <c r="W141" s="1"/>
      <c r="X141" s="1"/>
      <c r="Y141" s="1"/>
      <c r="Z141" s="1"/>
      <c r="AA141" s="1"/>
      <c r="AB141" s="1"/>
      <c r="AC141" s="1" t="n">
        <v>0.07</v>
      </c>
      <c r="AD141" s="1" t="s">
        <v>323</v>
      </c>
      <c r="AE141" s="93" t="n">
        <v>0</v>
      </c>
      <c r="AF141" s="93" t="n">
        <v>41</v>
      </c>
      <c r="AG141" s="94" t="n">
        <v>13</v>
      </c>
      <c r="AH141" s="94" t="n">
        <v>156</v>
      </c>
      <c r="AI141" s="93" t="n">
        <f aca="false">SUM(AE141:AH141)</f>
        <v>210</v>
      </c>
      <c r="AJ141" s="22" t="n">
        <f aca="false">(AE141/AI141)*100</f>
        <v>0</v>
      </c>
      <c r="AK141" s="22" t="n">
        <f aca="false">(AF141/AI141)*100</f>
        <v>19.5238095238095</v>
      </c>
      <c r="AL141" s="22" t="n">
        <f aca="false">(AG141/AI141)*100</f>
        <v>6.19047619047619</v>
      </c>
      <c r="AM141" s="22" t="n">
        <f aca="false">(AH141/AI141)*100</f>
        <v>74.2857142857143</v>
      </c>
      <c r="AN141" s="22" t="n">
        <f aca="false">SUM(AJ141:AM141)</f>
        <v>100</v>
      </c>
    </row>
    <row r="142" customFormat="false" ht="15.75" hidden="false" customHeight="false" outlineLevel="0" collapsed="false">
      <c r="A142" s="86" t="s">
        <v>129</v>
      </c>
      <c r="B142" s="86" t="s">
        <v>130</v>
      </c>
      <c r="C142" s="86" t="s">
        <v>304</v>
      </c>
      <c r="D142" s="59" t="n">
        <v>41204</v>
      </c>
      <c r="E142" s="92" t="s">
        <v>98</v>
      </c>
      <c r="F142" s="32" t="n">
        <v>30</v>
      </c>
      <c r="G142" s="59" t="n">
        <v>41205</v>
      </c>
      <c r="H142" s="32" t="n">
        <v>25020</v>
      </c>
      <c r="I142" s="32" t="n">
        <v>525</v>
      </c>
      <c r="J142" s="32" t="n">
        <v>535</v>
      </c>
      <c r="K142" s="32" t="n">
        <v>2140</v>
      </c>
      <c r="L142" s="32" t="n">
        <v>1960</v>
      </c>
      <c r="M142" s="32" t="n">
        <v>2</v>
      </c>
      <c r="N142" s="32" t="n">
        <v>5</v>
      </c>
      <c r="O142" s="32" t="n">
        <v>10.1</v>
      </c>
      <c r="P142" s="32" t="n">
        <v>81.77</v>
      </c>
      <c r="Q142" s="83" t="n">
        <f aca="false">(P142/(K142-P142))*100</f>
        <v>3.97283102471541</v>
      </c>
      <c r="R142" s="83" t="n">
        <f aca="false">(O142/(K142-O142))*100</f>
        <v>0.474200666697967</v>
      </c>
      <c r="S142" s="83" t="n">
        <f aca="false">(K142/(I142^3))*100</f>
        <v>0.00147888996868589</v>
      </c>
      <c r="T142" s="83" t="n">
        <f aca="false">(L142/(I142^3))*100</f>
        <v>0.00135449735449735</v>
      </c>
      <c r="U142" s="1"/>
      <c r="V142" s="1"/>
      <c r="W142" s="1"/>
      <c r="X142" s="1"/>
      <c r="Y142" s="1"/>
      <c r="Z142" s="1"/>
      <c r="AA142" s="1"/>
      <c r="AB142" s="1"/>
      <c r="AC142" s="1" t="n">
        <v>0.9</v>
      </c>
      <c r="AD142" s="1" t="s">
        <v>324</v>
      </c>
      <c r="AE142" s="93" t="n">
        <v>6</v>
      </c>
      <c r="AF142" s="93" t="n">
        <v>63</v>
      </c>
      <c r="AG142" s="94" t="n">
        <v>54</v>
      </c>
      <c r="AH142" s="94" t="n">
        <v>87</v>
      </c>
      <c r="AI142" s="93" t="n">
        <f aca="false">SUM(AE142:AH142)</f>
        <v>210</v>
      </c>
      <c r="AJ142" s="22" t="n">
        <f aca="false">(AE142/AI142)*100</f>
        <v>2.85714285714286</v>
      </c>
      <c r="AK142" s="22" t="n">
        <f aca="false">(AF142/AI142)*100</f>
        <v>30</v>
      </c>
      <c r="AL142" s="22" t="n">
        <f aca="false">(AG142/AI142)*100</f>
        <v>25.7142857142857</v>
      </c>
      <c r="AM142" s="22" t="n">
        <f aca="false">(AH142/AI142)*100</f>
        <v>41.4285714285714</v>
      </c>
      <c r="AN142" s="22" t="n">
        <f aca="false">SUM(AJ142:AM142)</f>
        <v>100</v>
      </c>
    </row>
    <row r="143" customFormat="false" ht="15.75" hidden="false" customHeight="false" outlineLevel="0" collapsed="false">
      <c r="A143" s="86" t="s">
        <v>129</v>
      </c>
      <c r="B143" s="86" t="s">
        <v>130</v>
      </c>
      <c r="C143" s="86" t="s">
        <v>304</v>
      </c>
      <c r="D143" s="59" t="n">
        <v>41204</v>
      </c>
      <c r="E143" s="92" t="s">
        <v>98</v>
      </c>
      <c r="F143" s="32" t="n">
        <v>30</v>
      </c>
      <c r="G143" s="59" t="n">
        <v>41205</v>
      </c>
      <c r="H143" s="32" t="n">
        <v>25020</v>
      </c>
      <c r="I143" s="32" t="n">
        <v>445</v>
      </c>
      <c r="J143" s="32" t="n">
        <v>465</v>
      </c>
      <c r="K143" s="32" t="n">
        <v>1340</v>
      </c>
      <c r="L143" s="32" t="n">
        <v>1200</v>
      </c>
      <c r="M143" s="66" t="n">
        <v>2</v>
      </c>
      <c r="N143" s="32" t="n">
        <v>2</v>
      </c>
      <c r="O143" s="32" t="n">
        <v>3.19</v>
      </c>
      <c r="P143" s="32" t="n">
        <v>47.71</v>
      </c>
      <c r="Q143" s="83" t="n">
        <f aca="false">(P143/(K143-P143))*100</f>
        <v>3.69189578190654</v>
      </c>
      <c r="R143" s="83" t="n">
        <f aca="false">(O143/(K143-O143))*100</f>
        <v>0.238627778068686</v>
      </c>
      <c r="S143" s="83" t="n">
        <f aca="false">(K143/(I143^3))*100</f>
        <v>0.00152063424065455</v>
      </c>
      <c r="T143" s="83" t="n">
        <f aca="false">(L143/(I143^3))*100</f>
        <v>0.00136176200655632</v>
      </c>
      <c r="U143" s="1"/>
      <c r="V143" s="1"/>
      <c r="W143" s="1"/>
      <c r="X143" s="1"/>
      <c r="Y143" s="1"/>
      <c r="Z143" s="1"/>
      <c r="AA143" s="1"/>
      <c r="AB143" s="1"/>
      <c r="AC143" s="1" t="n">
        <v>0.18</v>
      </c>
      <c r="AD143" s="1" t="s">
        <v>325</v>
      </c>
      <c r="AE143" s="93" t="n">
        <v>28</v>
      </c>
      <c r="AF143" s="93" t="n">
        <v>41</v>
      </c>
      <c r="AG143" s="94" t="n">
        <v>83</v>
      </c>
      <c r="AH143" s="94" t="n">
        <v>58</v>
      </c>
      <c r="AI143" s="93" t="n">
        <f aca="false">SUM(AE143:AH143)</f>
        <v>210</v>
      </c>
      <c r="AJ143" s="22" t="n">
        <f aca="false">(AE143/AI143)*100</f>
        <v>13.3333333333333</v>
      </c>
      <c r="AK143" s="22" t="n">
        <f aca="false">(AF143/AI143)*100</f>
        <v>19.5238095238095</v>
      </c>
      <c r="AL143" s="22" t="n">
        <f aca="false">(AG143/AI143)*100</f>
        <v>39.5238095238095</v>
      </c>
      <c r="AM143" s="22" t="n">
        <f aca="false">(AH143/AI143)*100</f>
        <v>27.6190476190476</v>
      </c>
      <c r="AN143" s="22" t="n">
        <f aca="false">SUM(AJ143:AM143)</f>
        <v>100</v>
      </c>
    </row>
    <row r="144" customFormat="false" ht="15.75" hidden="false" customHeight="false" outlineLevel="0" collapsed="false">
      <c r="A144" s="86" t="s">
        <v>129</v>
      </c>
      <c r="B144" s="86" t="s">
        <v>130</v>
      </c>
      <c r="C144" s="86" t="s">
        <v>304</v>
      </c>
      <c r="D144" s="59" t="n">
        <v>41204</v>
      </c>
      <c r="E144" s="92" t="s">
        <v>98</v>
      </c>
      <c r="F144" s="32" t="n">
        <v>30</v>
      </c>
      <c r="G144" s="59" t="n">
        <v>41205</v>
      </c>
      <c r="H144" s="32" t="n">
        <v>25020</v>
      </c>
      <c r="I144" s="32" t="n">
        <v>455</v>
      </c>
      <c r="J144" s="32" t="n">
        <v>479</v>
      </c>
      <c r="K144" s="32" t="n">
        <v>1380</v>
      </c>
      <c r="L144" s="32" t="n">
        <v>1280</v>
      </c>
      <c r="M144" s="66" t="n">
        <v>2</v>
      </c>
      <c r="N144" s="32" t="n">
        <v>2</v>
      </c>
      <c r="O144" s="32" t="n">
        <v>4.44</v>
      </c>
      <c r="P144" s="32" t="n">
        <v>38.86</v>
      </c>
      <c r="Q144" s="83" t="n">
        <f aca="false">(P144/(K144-P144))*100</f>
        <v>2.89753493296747</v>
      </c>
      <c r="R144" s="83" t="n">
        <f aca="false">(O144/(K144-O144))*100</f>
        <v>0.322777632382448</v>
      </c>
      <c r="S144" s="83" t="n">
        <f aca="false">(K144/(I144^3))*100</f>
        <v>0.00146502452987177</v>
      </c>
      <c r="T144" s="83" t="n">
        <f aca="false">(L144/(I144^3))*100</f>
        <v>0.00135886333205498</v>
      </c>
      <c r="U144" s="1"/>
      <c r="V144" s="1"/>
      <c r="W144" s="1"/>
      <c r="X144" s="1"/>
      <c r="Y144" s="1"/>
      <c r="Z144" s="1"/>
      <c r="AA144" s="1"/>
      <c r="AB144" s="1"/>
      <c r="AC144" s="1" t="n">
        <v>0.42</v>
      </c>
      <c r="AD144" s="1" t="s">
        <v>326</v>
      </c>
      <c r="AE144" s="93" t="n">
        <v>21</v>
      </c>
      <c r="AF144" s="93" t="n">
        <v>42</v>
      </c>
      <c r="AG144" s="94" t="n">
        <v>82</v>
      </c>
      <c r="AH144" s="94" t="n">
        <v>65</v>
      </c>
      <c r="AI144" s="93" t="n">
        <f aca="false">SUM(AE144:AH144)</f>
        <v>210</v>
      </c>
      <c r="AJ144" s="22" t="n">
        <f aca="false">(AE144/AI144)*100</f>
        <v>10</v>
      </c>
      <c r="AK144" s="22" t="n">
        <f aca="false">(AF144/AI144)*100</f>
        <v>20</v>
      </c>
      <c r="AL144" s="22" t="n">
        <f aca="false">(AG144/AI144)*100</f>
        <v>39.0476190476191</v>
      </c>
      <c r="AM144" s="22" t="n">
        <f aca="false">(AH144/AI144)*100</f>
        <v>30.952380952381</v>
      </c>
      <c r="AN144" s="22" t="n">
        <f aca="false">SUM(AJ144:AM144)</f>
        <v>100</v>
      </c>
    </row>
    <row r="145" customFormat="false" ht="15.75" hidden="false" customHeight="false" outlineLevel="0" collapsed="false">
      <c r="A145" s="86" t="s">
        <v>129</v>
      </c>
      <c r="B145" s="86" t="s">
        <v>130</v>
      </c>
      <c r="C145" s="86" t="s">
        <v>304</v>
      </c>
      <c r="D145" s="59" t="n">
        <v>41204</v>
      </c>
      <c r="E145" s="92" t="s">
        <v>98</v>
      </c>
      <c r="F145" s="32" t="n">
        <v>30</v>
      </c>
      <c r="G145" s="59" t="n">
        <v>41205</v>
      </c>
      <c r="H145" s="32" t="n">
        <v>25020</v>
      </c>
      <c r="I145" s="32" t="n">
        <v>476</v>
      </c>
      <c r="J145" s="32" t="n">
        <v>495</v>
      </c>
      <c r="K145" s="32" t="n">
        <v>1620</v>
      </c>
      <c r="L145" s="32" t="n">
        <v>1480</v>
      </c>
      <c r="M145" s="66" t="n">
        <v>1</v>
      </c>
      <c r="N145" s="32" t="n">
        <v>2</v>
      </c>
      <c r="O145" s="32" t="n">
        <v>3.02</v>
      </c>
      <c r="P145" s="32" t="n">
        <v>71.48</v>
      </c>
      <c r="Q145" s="83" t="n">
        <f aca="false">(P145/(K145-P145))*100</f>
        <v>4.616020458244</v>
      </c>
      <c r="R145" s="83" t="n">
        <f aca="false">(O145/(K145-O145))*100</f>
        <v>0.18676792539178</v>
      </c>
      <c r="S145" s="83" t="n">
        <f aca="false">(K145/(I145^3))*100</f>
        <v>0.00150208377963148</v>
      </c>
      <c r="T145" s="83" t="n">
        <f aca="false">(L145/(I145^3))*100</f>
        <v>0.00137227407028061</v>
      </c>
      <c r="U145" s="1"/>
      <c r="V145" s="1"/>
      <c r="W145" s="1"/>
      <c r="X145" s="1"/>
      <c r="Y145" s="1"/>
      <c r="Z145" s="1"/>
      <c r="AA145" s="1"/>
      <c r="AB145" s="1"/>
      <c r="AC145" s="1" t="n">
        <v>0.22</v>
      </c>
      <c r="AD145" s="1" t="s">
        <v>327</v>
      </c>
      <c r="AE145" s="93" t="n">
        <v>0</v>
      </c>
      <c r="AF145" s="93" t="n">
        <v>24</v>
      </c>
      <c r="AG145" s="94" t="n">
        <v>0</v>
      </c>
      <c r="AH145" s="94" t="n">
        <v>186</v>
      </c>
      <c r="AI145" s="93" t="n">
        <f aca="false">SUM(AE145:AH145)</f>
        <v>210</v>
      </c>
      <c r="AJ145" s="22" t="n">
        <f aca="false">(AE145/AI145)*100</f>
        <v>0</v>
      </c>
      <c r="AK145" s="22" t="n">
        <f aca="false">(AF145/AI145)*100</f>
        <v>11.4285714285714</v>
      </c>
      <c r="AL145" s="22" t="n">
        <f aca="false">(AG145/AI145)*100</f>
        <v>0</v>
      </c>
      <c r="AM145" s="22" t="n">
        <f aca="false">(AH145/AI145)*100</f>
        <v>88.5714285714286</v>
      </c>
      <c r="AN145" s="22" t="n">
        <f aca="false">SUM(AJ145:AM145)</f>
        <v>100</v>
      </c>
    </row>
    <row r="146" customFormat="false" ht="15.75" hidden="false" customHeight="false" outlineLevel="0" collapsed="false">
      <c r="A146" s="86" t="s">
        <v>129</v>
      </c>
      <c r="B146" s="86" t="s">
        <v>130</v>
      </c>
      <c r="C146" s="86" t="s">
        <v>304</v>
      </c>
      <c r="D146" s="59" t="n">
        <v>41204</v>
      </c>
      <c r="E146" s="92" t="s">
        <v>98</v>
      </c>
      <c r="F146" s="32" t="n">
        <v>30</v>
      </c>
      <c r="G146" s="59" t="n">
        <v>41205</v>
      </c>
      <c r="H146" s="32" t="n">
        <v>25020</v>
      </c>
      <c r="I146" s="32" t="n">
        <v>488</v>
      </c>
      <c r="J146" s="32" t="n">
        <v>506</v>
      </c>
      <c r="K146" s="32" t="n">
        <v>1780</v>
      </c>
      <c r="L146" s="32" t="n">
        <v>1640</v>
      </c>
      <c r="M146" s="66" t="n">
        <v>2</v>
      </c>
      <c r="N146" s="32" t="n">
        <v>2</v>
      </c>
      <c r="O146" s="32" t="n">
        <v>5.92</v>
      </c>
      <c r="P146" s="32" t="n">
        <v>65.12</v>
      </c>
      <c r="Q146" s="83" t="n">
        <f aca="false">(P146/(K146-P146))*100</f>
        <v>3.79735025191267</v>
      </c>
      <c r="R146" s="83" t="n">
        <f aca="false">(O146/(K146-O146))*100</f>
        <v>0.333694083694084</v>
      </c>
      <c r="S146" s="83" t="n">
        <f aca="false">(K146/(I146^3))*100</f>
        <v>0.00153165353047171</v>
      </c>
      <c r="T146" s="83" t="n">
        <f aca="false">(L146/(I146^3))*100</f>
        <v>0.00141118639886158</v>
      </c>
      <c r="U146" s="1"/>
      <c r="V146" s="1"/>
      <c r="W146" s="1"/>
      <c r="X146" s="1"/>
      <c r="Y146" s="1"/>
      <c r="Z146" s="1"/>
      <c r="AA146" s="1"/>
      <c r="AB146" s="1"/>
      <c r="AC146" s="1" t="n">
        <v>0.9</v>
      </c>
      <c r="AD146" s="1" t="s">
        <v>328</v>
      </c>
      <c r="AE146" s="93" t="n">
        <v>31</v>
      </c>
      <c r="AF146" s="93" t="n">
        <v>64</v>
      </c>
      <c r="AG146" s="94" t="n">
        <v>92</v>
      </c>
      <c r="AH146" s="94" t="n">
        <v>23</v>
      </c>
      <c r="AI146" s="93" t="n">
        <f aca="false">SUM(AE146:AH146)</f>
        <v>210</v>
      </c>
      <c r="AJ146" s="22" t="n">
        <f aca="false">(AE146/AI146)*100</f>
        <v>14.7619047619048</v>
      </c>
      <c r="AK146" s="22" t="n">
        <f aca="false">(AF146/AI146)*100</f>
        <v>30.4761904761905</v>
      </c>
      <c r="AL146" s="22" t="n">
        <f aca="false">(AG146/AI146)*100</f>
        <v>43.8095238095238</v>
      </c>
      <c r="AM146" s="22" t="n">
        <f aca="false">(AH146/AI146)*100</f>
        <v>10.952380952381</v>
      </c>
      <c r="AN146" s="22" t="n">
        <f aca="false">SUM(AJ146:AM146)</f>
        <v>100</v>
      </c>
    </row>
    <row r="147" customFormat="false" ht="15.75" hidden="false" customHeight="false" outlineLevel="0" collapsed="false">
      <c r="A147" s="86" t="s">
        <v>129</v>
      </c>
      <c r="B147" s="86" t="s">
        <v>130</v>
      </c>
      <c r="C147" s="86" t="s">
        <v>304</v>
      </c>
      <c r="D147" s="59" t="n">
        <v>41204</v>
      </c>
      <c r="E147" s="92" t="s">
        <v>98</v>
      </c>
      <c r="F147" s="32" t="n">
        <v>30</v>
      </c>
      <c r="G147" s="59" t="n">
        <v>41205</v>
      </c>
      <c r="H147" s="32" t="n">
        <v>25020</v>
      </c>
      <c r="I147" s="32" t="n">
        <v>486</v>
      </c>
      <c r="J147" s="32" t="n">
        <v>502</v>
      </c>
      <c r="K147" s="32" t="n">
        <v>1780</v>
      </c>
      <c r="L147" s="32" t="n">
        <v>1640</v>
      </c>
      <c r="M147" s="66" t="n">
        <v>1</v>
      </c>
      <c r="N147" s="32" t="n">
        <v>2</v>
      </c>
      <c r="O147" s="32" t="n">
        <v>2.07</v>
      </c>
      <c r="P147" s="32" t="n">
        <v>44.68</v>
      </c>
      <c r="Q147" s="83" t="n">
        <f aca="false">(P147/(K147-P147))*100</f>
        <v>2.57474125809649</v>
      </c>
      <c r="R147" s="83" t="n">
        <f aca="false">(O147/(K147-O147))*100</f>
        <v>0.116427530892667</v>
      </c>
      <c r="S147" s="83" t="n">
        <f aca="false">(K147/(I147^3))*100</f>
        <v>0.0015506407561217</v>
      </c>
      <c r="T147" s="83" t="n">
        <f aca="false">(L147/(I147^3))*100</f>
        <v>0.00142868024721325</v>
      </c>
      <c r="U147" s="1"/>
      <c r="V147" s="1"/>
      <c r="W147" s="1"/>
      <c r="X147" s="1"/>
      <c r="Y147" s="1"/>
      <c r="Z147" s="1"/>
      <c r="AA147" s="1"/>
      <c r="AB147" s="1"/>
      <c r="AC147" s="1" t="n">
        <v>0.24</v>
      </c>
      <c r="AD147" s="1" t="s">
        <v>329</v>
      </c>
      <c r="AE147" s="93" t="n">
        <v>12</v>
      </c>
      <c r="AF147" s="93" t="n">
        <v>3</v>
      </c>
      <c r="AG147" s="94" t="n">
        <v>0</v>
      </c>
      <c r="AH147" s="94" t="n">
        <v>195</v>
      </c>
      <c r="AI147" s="93" t="n">
        <f aca="false">SUM(AE147:AH147)</f>
        <v>210</v>
      </c>
      <c r="AJ147" s="22" t="n">
        <f aca="false">(AE147/AI147)*100</f>
        <v>5.71428571428571</v>
      </c>
      <c r="AK147" s="22" t="n">
        <f aca="false">(AF147/AI147)*100</f>
        <v>1.42857142857143</v>
      </c>
      <c r="AL147" s="22" t="n">
        <f aca="false">(AG147/AI147)*100</f>
        <v>0</v>
      </c>
      <c r="AM147" s="22" t="n">
        <f aca="false">(AH147/AI147)*100</f>
        <v>92.8571428571429</v>
      </c>
      <c r="AN147" s="22" t="n">
        <f aca="false">SUM(AJ147:AM147)</f>
        <v>100</v>
      </c>
    </row>
    <row r="148" customFormat="false" ht="15.75" hidden="false" customHeight="false" outlineLevel="0" collapsed="false">
      <c r="A148" s="86" t="s">
        <v>129</v>
      </c>
      <c r="B148" s="86" t="s">
        <v>130</v>
      </c>
      <c r="C148" s="86" t="s">
        <v>304</v>
      </c>
      <c r="D148" s="59" t="n">
        <v>41204</v>
      </c>
      <c r="E148" s="92" t="s">
        <v>98</v>
      </c>
      <c r="F148" s="32" t="n">
        <v>30</v>
      </c>
      <c r="G148" s="59" t="n">
        <v>41205</v>
      </c>
      <c r="H148" s="32" t="n">
        <v>25020</v>
      </c>
      <c r="I148" s="32" t="n">
        <v>456</v>
      </c>
      <c r="J148" s="32" t="n">
        <v>480</v>
      </c>
      <c r="K148" s="32" t="n">
        <v>1420</v>
      </c>
      <c r="L148" s="32" t="n">
        <v>1300</v>
      </c>
      <c r="M148" s="66" t="n">
        <v>2</v>
      </c>
      <c r="N148" s="32" t="n">
        <v>2</v>
      </c>
      <c r="O148" s="32" t="n">
        <v>5.15</v>
      </c>
      <c r="P148" s="32" t="n">
        <v>48.31</v>
      </c>
      <c r="Q148" s="83" t="n">
        <f aca="false">(P148/(K148-P148))*100</f>
        <v>3.521932798227</v>
      </c>
      <c r="R148" s="83" t="n">
        <f aca="false">(O148/(K148-O148))*100</f>
        <v>0.36399618334099</v>
      </c>
      <c r="S148" s="83" t="n">
        <f aca="false">(K148/(I148^3))*100</f>
        <v>0.00149759305157322</v>
      </c>
      <c r="T148" s="83" t="n">
        <f aca="false">(L148/(I148^3))*100</f>
        <v>0.00137103589228535</v>
      </c>
      <c r="U148" s="1"/>
      <c r="V148" s="1"/>
      <c r="W148" s="1"/>
      <c r="X148" s="1"/>
      <c r="Y148" s="1"/>
      <c r="Z148" s="1"/>
      <c r="AA148" s="1"/>
      <c r="AB148" s="1"/>
      <c r="AC148" s="1" t="n">
        <v>0.43</v>
      </c>
      <c r="AD148" s="1" t="s">
        <v>330</v>
      </c>
      <c r="AE148" s="93" t="n">
        <v>24</v>
      </c>
      <c r="AF148" s="93" t="n">
        <v>79</v>
      </c>
      <c r="AG148" s="94" t="n">
        <v>37</v>
      </c>
      <c r="AH148" s="94" t="n">
        <v>70</v>
      </c>
      <c r="AI148" s="93" t="n">
        <f aca="false">SUM(AE148:AH148)</f>
        <v>210</v>
      </c>
      <c r="AJ148" s="22" t="n">
        <f aca="false">(AE148/AI148)*100</f>
        <v>11.4285714285714</v>
      </c>
      <c r="AK148" s="22" t="n">
        <f aca="false">(AF148/AI148)*100</f>
        <v>37.6190476190476</v>
      </c>
      <c r="AL148" s="22" t="n">
        <f aca="false">(AG148/AI148)*100</f>
        <v>17.6190476190476</v>
      </c>
      <c r="AM148" s="22" t="n">
        <f aca="false">(AH148/AI148)*100</f>
        <v>33.3333333333333</v>
      </c>
      <c r="AN148" s="22" t="n">
        <f aca="false">SUM(AJ148:AM148)</f>
        <v>100</v>
      </c>
    </row>
    <row r="149" customFormat="false" ht="15.75" hidden="false" customHeight="false" outlineLevel="0" collapsed="false">
      <c r="A149" s="86" t="s">
        <v>129</v>
      </c>
      <c r="B149" s="86" t="s">
        <v>130</v>
      </c>
      <c r="C149" s="86" t="s">
        <v>304</v>
      </c>
      <c r="D149" s="59" t="n">
        <v>41204</v>
      </c>
      <c r="E149" s="92" t="s">
        <v>98</v>
      </c>
      <c r="F149" s="32" t="n">
        <v>30</v>
      </c>
      <c r="G149" s="59" t="n">
        <v>41205</v>
      </c>
      <c r="H149" s="32" t="n">
        <v>25020</v>
      </c>
      <c r="I149" s="32" t="n">
        <v>474</v>
      </c>
      <c r="J149" s="32" t="n">
        <v>490</v>
      </c>
      <c r="K149" s="32" t="n">
        <v>1600</v>
      </c>
      <c r="L149" s="32" t="n">
        <v>1440</v>
      </c>
      <c r="M149" s="66" t="n">
        <v>1</v>
      </c>
      <c r="N149" s="32" t="n">
        <v>2</v>
      </c>
      <c r="O149" s="32" t="n">
        <v>2.1</v>
      </c>
      <c r="P149" s="32" t="n">
        <v>63.15</v>
      </c>
      <c r="Q149" s="83" t="n">
        <f aca="false">(P149/(K149-P149))*100</f>
        <v>4.10905423431044</v>
      </c>
      <c r="R149" s="83" t="n">
        <f aca="false">(O149/(K149-O149))*100</f>
        <v>0.131422492020777</v>
      </c>
      <c r="S149" s="83" t="n">
        <f aca="false">(K149/(I149^3))*100</f>
        <v>0.00150239786455177</v>
      </c>
      <c r="T149" s="83" t="n">
        <f aca="false">(L149/(I149^3))*100</f>
        <v>0.00135215807809659</v>
      </c>
      <c r="U149" s="1"/>
      <c r="V149" s="1"/>
      <c r="W149" s="1"/>
      <c r="X149" s="1"/>
      <c r="Y149" s="1"/>
      <c r="Z149" s="1"/>
      <c r="AA149" s="1"/>
      <c r="AB149" s="1"/>
      <c r="AC149" s="1" t="n">
        <v>0.35</v>
      </c>
      <c r="AD149" s="1" t="s">
        <v>331</v>
      </c>
      <c r="AE149" s="93" t="n">
        <v>0</v>
      </c>
      <c r="AF149" s="93" t="n">
        <v>0</v>
      </c>
      <c r="AG149" s="94" t="n">
        <v>0</v>
      </c>
      <c r="AH149" s="94" t="n">
        <v>210</v>
      </c>
      <c r="AI149" s="93" t="n">
        <f aca="false">SUM(AE149:AH149)</f>
        <v>210</v>
      </c>
      <c r="AJ149" s="22" t="n">
        <f aca="false">(AE149/AI149)*100</f>
        <v>0</v>
      </c>
      <c r="AK149" s="22" t="n">
        <f aca="false">(AF149/AI149)*100</f>
        <v>0</v>
      </c>
      <c r="AL149" s="22" t="n">
        <f aca="false">(AG149/AI149)*100</f>
        <v>0</v>
      </c>
      <c r="AM149" s="22" t="n">
        <f aca="false">(AH149/AI149)*100</f>
        <v>100</v>
      </c>
      <c r="AN149" s="22" t="n">
        <f aca="false">SUM(AJ149:AM149)</f>
        <v>100</v>
      </c>
    </row>
    <row r="150" customFormat="false" ht="15.75" hidden="false" customHeight="false" outlineLevel="0" collapsed="false">
      <c r="A150" s="86" t="s">
        <v>129</v>
      </c>
      <c r="B150" s="86" t="s">
        <v>130</v>
      </c>
      <c r="C150" s="86" t="s">
        <v>304</v>
      </c>
      <c r="D150" s="59" t="n">
        <v>41204</v>
      </c>
      <c r="E150" s="92" t="s">
        <v>98</v>
      </c>
      <c r="F150" s="32" t="n">
        <v>30</v>
      </c>
      <c r="G150" s="59" t="n">
        <v>41205</v>
      </c>
      <c r="H150" s="32" t="n">
        <v>25020</v>
      </c>
      <c r="I150" s="32" t="n">
        <v>452</v>
      </c>
      <c r="J150" s="32" t="n">
        <v>474</v>
      </c>
      <c r="K150" s="32" t="n">
        <v>1400</v>
      </c>
      <c r="L150" s="32" t="n">
        <v>1280</v>
      </c>
      <c r="M150" s="66" t="n">
        <v>2</v>
      </c>
      <c r="N150" s="32" t="n">
        <v>2</v>
      </c>
      <c r="O150" s="32" t="n">
        <v>5.25</v>
      </c>
      <c r="P150" s="32" t="n">
        <v>47.13</v>
      </c>
      <c r="Q150" s="83" t="n">
        <f aca="false">(P150/(K150-P150))*100</f>
        <v>3.48370501230717</v>
      </c>
      <c r="R150" s="83" t="n">
        <f aca="false">(O150/(K150-O150))*100</f>
        <v>0.376411543287327</v>
      </c>
      <c r="S150" s="83" t="n">
        <f aca="false">(K150/(I150^3))*100</f>
        <v>0.00151604722998246</v>
      </c>
      <c r="T150" s="83" t="n">
        <f aca="false">(L150/(I150^3))*100</f>
        <v>0.00138610032455539</v>
      </c>
      <c r="U150" s="1"/>
      <c r="V150" s="1"/>
      <c r="W150" s="1"/>
      <c r="X150" s="1"/>
      <c r="Y150" s="1"/>
      <c r="Z150" s="1"/>
      <c r="AA150" s="1"/>
      <c r="AB150" s="1"/>
      <c r="AC150" s="1" t="n">
        <v>0.91</v>
      </c>
      <c r="AD150" s="1" t="s">
        <v>332</v>
      </c>
      <c r="AE150" s="93" t="n">
        <v>20</v>
      </c>
      <c r="AF150" s="93" t="n">
        <v>54</v>
      </c>
      <c r="AG150" s="94" t="n">
        <v>89</v>
      </c>
      <c r="AH150" s="94" t="n">
        <v>47</v>
      </c>
      <c r="AI150" s="93" t="n">
        <f aca="false">SUM(AE150:AH150)</f>
        <v>210</v>
      </c>
      <c r="AJ150" s="22" t="n">
        <f aca="false">(AE150/AI150)*100</f>
        <v>9.52380952380952</v>
      </c>
      <c r="AK150" s="22" t="n">
        <f aca="false">(AF150/AI150)*100</f>
        <v>25.7142857142857</v>
      </c>
      <c r="AL150" s="22" t="n">
        <f aca="false">(AG150/AI150)*100</f>
        <v>42.3809523809524</v>
      </c>
      <c r="AM150" s="22" t="n">
        <f aca="false">(AH150/AI150)*100</f>
        <v>22.3809523809524</v>
      </c>
      <c r="AN150" s="22" t="n">
        <f aca="false">SUM(AJ150:AM150)</f>
        <v>100</v>
      </c>
    </row>
    <row r="151" customFormat="false" ht="15.75" hidden="false" customHeight="false" outlineLevel="0" collapsed="false">
      <c r="A151" s="86" t="s">
        <v>129</v>
      </c>
      <c r="B151" s="86" t="s">
        <v>130</v>
      </c>
      <c r="C151" s="86" t="s">
        <v>304</v>
      </c>
      <c r="D151" s="59" t="n">
        <v>41204</v>
      </c>
      <c r="E151" s="92" t="s">
        <v>98</v>
      </c>
      <c r="F151" s="32" t="n">
        <v>30</v>
      </c>
      <c r="G151" s="59" t="n">
        <v>41205</v>
      </c>
      <c r="H151" s="32" t="n">
        <v>25020</v>
      </c>
      <c r="I151" s="32" t="n">
        <v>483</v>
      </c>
      <c r="J151" s="32" t="n">
        <v>509</v>
      </c>
      <c r="K151" s="32" t="n">
        <v>1680</v>
      </c>
      <c r="L151" s="32" t="n">
        <v>1540</v>
      </c>
      <c r="M151" s="66" t="n">
        <v>2</v>
      </c>
      <c r="N151" s="32" t="n">
        <v>2</v>
      </c>
      <c r="O151" s="32" t="n">
        <v>7.04</v>
      </c>
      <c r="P151" s="32" t="n">
        <v>50.32</v>
      </c>
      <c r="Q151" s="83" t="n">
        <f aca="false">(P151/(K151-P151))*100</f>
        <v>3.08772274311521</v>
      </c>
      <c r="R151" s="83" t="n">
        <f aca="false">(O151/(K151-O151))*100</f>
        <v>0.420811017597552</v>
      </c>
      <c r="S151" s="83" t="n">
        <f aca="false">(K151/(I151^3))*100</f>
        <v>0.00149096651345122</v>
      </c>
      <c r="T151" s="83" t="n">
        <f aca="false">(L151/(I151^3))*100</f>
        <v>0.00136671930399695</v>
      </c>
      <c r="U151" s="1"/>
      <c r="V151" s="1"/>
      <c r="W151" s="1"/>
      <c r="X151" s="1"/>
      <c r="Y151" s="1"/>
      <c r="Z151" s="1"/>
      <c r="AA151" s="1"/>
      <c r="AB151" s="1"/>
      <c r="AC151" s="1" t="n">
        <v>0.4</v>
      </c>
      <c r="AD151" s="1" t="s">
        <v>333</v>
      </c>
      <c r="AE151" s="93" t="n">
        <v>33</v>
      </c>
      <c r="AF151" s="93" t="n">
        <v>53</v>
      </c>
      <c r="AG151" s="94" t="n">
        <v>76</v>
      </c>
      <c r="AH151" s="94" t="n">
        <v>48</v>
      </c>
      <c r="AI151" s="93" t="n">
        <f aca="false">SUM(AE151:AH151)</f>
        <v>210</v>
      </c>
      <c r="AJ151" s="22" t="n">
        <f aca="false">(AE151/AI151)*100</f>
        <v>15.7142857142857</v>
      </c>
      <c r="AK151" s="22" t="n">
        <f aca="false">(AF151/AI151)*100</f>
        <v>25.2380952380952</v>
      </c>
      <c r="AL151" s="22" t="n">
        <f aca="false">(AG151/AI151)*100</f>
        <v>36.1904761904762</v>
      </c>
      <c r="AM151" s="22" t="n">
        <f aca="false">(AH151/AI151)*100</f>
        <v>22.8571428571429</v>
      </c>
      <c r="AN151" s="22" t="n">
        <f aca="false">SUM(AJ151:AM151)</f>
        <v>100</v>
      </c>
    </row>
    <row r="152" customFormat="false" ht="15.75" hidden="false" customHeight="false" outlineLevel="0" collapsed="false">
      <c r="A152" s="86" t="s">
        <v>129</v>
      </c>
      <c r="B152" s="86" t="s">
        <v>130</v>
      </c>
      <c r="C152" s="86" t="s">
        <v>304</v>
      </c>
      <c r="D152" s="59" t="n">
        <v>41204</v>
      </c>
      <c r="E152" s="92" t="s">
        <v>98</v>
      </c>
      <c r="F152" s="32" t="n">
        <v>30</v>
      </c>
      <c r="G152" s="59" t="n">
        <v>41205</v>
      </c>
      <c r="H152" s="32" t="n">
        <v>25020</v>
      </c>
      <c r="I152" s="32" t="n">
        <v>480</v>
      </c>
      <c r="J152" s="32" t="n">
        <v>498</v>
      </c>
      <c r="K152" s="32" t="n">
        <v>1600</v>
      </c>
      <c r="L152" s="32" t="n">
        <v>1460</v>
      </c>
      <c r="M152" s="66" t="n">
        <v>2</v>
      </c>
      <c r="N152" s="32" t="n">
        <v>2</v>
      </c>
      <c r="O152" s="32" t="n">
        <v>5.53</v>
      </c>
      <c r="P152" s="32" t="n">
        <v>57.87</v>
      </c>
      <c r="Q152" s="83" t="n">
        <f aca="false">(P152/(K152-P152))*100</f>
        <v>3.75260192072004</v>
      </c>
      <c r="R152" s="83" t="n">
        <f aca="false">(O152/(K152-O152))*100</f>
        <v>0.346823709445772</v>
      </c>
      <c r="S152" s="83" t="n">
        <f aca="false">(K152/(I152^3))*100</f>
        <v>0.00144675925925926</v>
      </c>
      <c r="T152" s="83" t="n">
        <f aca="false">(L152/(I152^3))*100</f>
        <v>0.00132016782407407</v>
      </c>
      <c r="U152" s="1"/>
      <c r="V152" s="1"/>
      <c r="W152" s="1"/>
      <c r="X152" s="1"/>
      <c r="Y152" s="1"/>
      <c r="Z152" s="1"/>
      <c r="AA152" s="1"/>
      <c r="AB152" s="1"/>
      <c r="AC152" s="1" t="n">
        <v>0.62</v>
      </c>
      <c r="AD152" s="1" t="s">
        <v>334</v>
      </c>
      <c r="AE152" s="93" t="n">
        <v>11</v>
      </c>
      <c r="AF152" s="93" t="n">
        <v>69</v>
      </c>
      <c r="AG152" s="94" t="n">
        <v>76</v>
      </c>
      <c r="AH152" s="94" t="n">
        <v>54</v>
      </c>
      <c r="AI152" s="93" t="n">
        <f aca="false">SUM(AE152:AH152)</f>
        <v>210</v>
      </c>
      <c r="AJ152" s="22" t="n">
        <f aca="false">(AE152/AI152)*100</f>
        <v>5.23809523809524</v>
      </c>
      <c r="AK152" s="22" t="n">
        <f aca="false">(AF152/AI152)*100</f>
        <v>32.8571428571429</v>
      </c>
      <c r="AL152" s="22" t="n">
        <f aca="false">(AG152/AI152)*100</f>
        <v>36.1904761904762</v>
      </c>
      <c r="AM152" s="22" t="n">
        <f aca="false">(AH152/AI152)*100</f>
        <v>25.7142857142857</v>
      </c>
      <c r="AN152" s="22" t="n">
        <f aca="false">SUM(AJ152:AM152)</f>
        <v>100</v>
      </c>
    </row>
    <row r="153" customFormat="false" ht="15.75" hidden="false" customHeight="false" outlineLevel="0" collapsed="false">
      <c r="A153" s="86" t="s">
        <v>129</v>
      </c>
      <c r="B153" s="86" t="s">
        <v>130</v>
      </c>
      <c r="C153" s="86" t="s">
        <v>304</v>
      </c>
      <c r="D153" s="59" t="n">
        <v>41204</v>
      </c>
      <c r="E153" s="92" t="s">
        <v>98</v>
      </c>
      <c r="F153" s="32" t="n">
        <v>30</v>
      </c>
      <c r="G153" s="59" t="n">
        <v>41205</v>
      </c>
      <c r="H153" s="32" t="n">
        <v>25020</v>
      </c>
      <c r="I153" s="32" t="n">
        <v>464</v>
      </c>
      <c r="J153" s="32" t="n">
        <v>485</v>
      </c>
      <c r="K153" s="32" t="n">
        <v>1460</v>
      </c>
      <c r="L153" s="32" t="n">
        <v>1340</v>
      </c>
      <c r="M153" s="66" t="n">
        <v>2</v>
      </c>
      <c r="N153" s="32" t="n">
        <v>2</v>
      </c>
      <c r="O153" s="32" t="n">
        <v>3.07</v>
      </c>
      <c r="P153" s="32" t="n">
        <v>38.97</v>
      </c>
      <c r="Q153" s="83" t="n">
        <f aca="false">(P153/(K153-P153))*100</f>
        <v>2.74237700822643</v>
      </c>
      <c r="R153" s="83" t="n">
        <f aca="false">(O153/(K153-O153))*100</f>
        <v>0.210717055726768</v>
      </c>
      <c r="S153" s="83" t="n">
        <f aca="false">(K153/(I153^3))*100</f>
        <v>0.00146150031776621</v>
      </c>
      <c r="T153" s="83" t="n">
        <f aca="false">(L153/(I153^3))*100</f>
        <v>0.0013413770039772</v>
      </c>
      <c r="U153" s="1"/>
      <c r="V153" s="1"/>
      <c r="W153" s="1"/>
      <c r="X153" s="1"/>
      <c r="Y153" s="1"/>
      <c r="Z153" s="1"/>
      <c r="AA153" s="1"/>
      <c r="AB153" s="1"/>
      <c r="AC153" s="1" t="n">
        <v>0.5</v>
      </c>
      <c r="AD153" s="1" t="s">
        <v>335</v>
      </c>
      <c r="AE153" s="93" t="n">
        <v>12</v>
      </c>
      <c r="AF153" s="93" t="n">
        <v>53</v>
      </c>
      <c r="AG153" s="94" t="n">
        <v>80</v>
      </c>
      <c r="AH153" s="94" t="n">
        <v>65</v>
      </c>
      <c r="AI153" s="93" t="n">
        <f aca="false">SUM(AE153:AH153)</f>
        <v>210</v>
      </c>
      <c r="AJ153" s="22" t="n">
        <f aca="false">(AE153/AI153)*100</f>
        <v>5.71428571428571</v>
      </c>
      <c r="AK153" s="22" t="n">
        <f aca="false">(AF153/AI153)*100</f>
        <v>25.2380952380952</v>
      </c>
      <c r="AL153" s="22" t="n">
        <f aca="false">(AG153/AI153)*100</f>
        <v>38.0952380952381</v>
      </c>
      <c r="AM153" s="22" t="n">
        <f aca="false">(AH153/AI153)*100</f>
        <v>30.952380952381</v>
      </c>
      <c r="AN153" s="22" t="n">
        <f aca="false">SUM(AJ153:AM153)</f>
        <v>100</v>
      </c>
    </row>
    <row r="154" customFormat="false" ht="15.75" hidden="false" customHeight="false" outlineLevel="0" collapsed="false">
      <c r="A154" s="86" t="s">
        <v>129</v>
      </c>
      <c r="B154" s="86" t="s">
        <v>130</v>
      </c>
      <c r="C154" s="86" t="s">
        <v>304</v>
      </c>
      <c r="D154" s="59" t="n">
        <v>41236</v>
      </c>
      <c r="E154" s="60" t="s">
        <v>97</v>
      </c>
      <c r="F154" s="32" t="n">
        <v>31</v>
      </c>
      <c r="G154" s="59" t="n">
        <v>41236</v>
      </c>
      <c r="H154" s="32" t="n">
        <v>26760</v>
      </c>
      <c r="I154" s="32" t="n">
        <v>461</v>
      </c>
      <c r="J154" s="32" t="n">
        <v>475</v>
      </c>
      <c r="K154" s="32" t="n">
        <v>1400</v>
      </c>
      <c r="L154" s="32" t="n">
        <v>1240</v>
      </c>
      <c r="M154" s="32" t="n">
        <v>1</v>
      </c>
      <c r="N154" s="32" t="n">
        <v>2</v>
      </c>
      <c r="O154" s="32" t="n">
        <v>0.99</v>
      </c>
      <c r="P154" s="32" t="n">
        <v>36.95</v>
      </c>
      <c r="Q154" s="83" t="n">
        <f aca="false">(P154/(K154-P154))*100</f>
        <v>2.71083232456623</v>
      </c>
      <c r="R154" s="83" t="n">
        <f aca="false">(O154/(K154-O154))*100</f>
        <v>0.0707643262021001</v>
      </c>
      <c r="S154" s="83" t="n">
        <f aca="false">(K154/(I154^3))*100</f>
        <v>0.0014289770685007</v>
      </c>
      <c r="T154" s="83" t="n">
        <f aca="false">(L154/(I154^3))*100</f>
        <v>0.00126566540352919</v>
      </c>
      <c r="U154" s="1"/>
      <c r="V154" s="1"/>
      <c r="W154" s="1"/>
      <c r="X154" s="1"/>
      <c r="Y154" s="1"/>
      <c r="Z154" s="1"/>
      <c r="AA154" s="1"/>
      <c r="AB154" s="1"/>
      <c r="AC154" s="1" t="n">
        <v>0.11</v>
      </c>
      <c r="AD154" s="1" t="s">
        <v>336</v>
      </c>
      <c r="AE154" s="95" t="n">
        <v>0</v>
      </c>
      <c r="AF154" s="95" t="n">
        <v>0</v>
      </c>
      <c r="AG154" s="96" t="n">
        <v>0</v>
      </c>
      <c r="AH154" s="96" t="n">
        <v>210</v>
      </c>
      <c r="AI154" s="95" t="n">
        <f aca="false">SUM(AE154:AH154)</f>
        <v>210</v>
      </c>
      <c r="AJ154" s="22" t="n">
        <f aca="false">(AE154/AI154)*100</f>
        <v>0</v>
      </c>
      <c r="AK154" s="22" t="n">
        <f aca="false">(AF154/AI154)*100</f>
        <v>0</v>
      </c>
      <c r="AL154" s="22" t="n">
        <f aca="false">(AG154/AI154)*100</f>
        <v>0</v>
      </c>
      <c r="AM154" s="22" t="n">
        <f aca="false">(AH154/AI154)*100</f>
        <v>100</v>
      </c>
      <c r="AN154" s="22" t="n">
        <f aca="false">SUM(AJ154:AM154)</f>
        <v>100</v>
      </c>
    </row>
    <row r="155" customFormat="false" ht="15.75" hidden="false" customHeight="false" outlineLevel="0" collapsed="false">
      <c r="A155" s="86" t="s">
        <v>129</v>
      </c>
      <c r="B155" s="86" t="s">
        <v>130</v>
      </c>
      <c r="C155" s="86" t="s">
        <v>304</v>
      </c>
      <c r="D155" s="59" t="n">
        <v>41236</v>
      </c>
      <c r="E155" s="60" t="s">
        <v>97</v>
      </c>
      <c r="F155" s="32" t="n">
        <v>31</v>
      </c>
      <c r="G155" s="59" t="n">
        <v>41236</v>
      </c>
      <c r="H155" s="32" t="n">
        <v>26760</v>
      </c>
      <c r="I155" s="32" t="n">
        <v>576</v>
      </c>
      <c r="J155" s="32" t="n">
        <v>592</v>
      </c>
      <c r="K155" s="32" t="n">
        <v>2760</v>
      </c>
      <c r="L155" s="32" t="n">
        <v>2520</v>
      </c>
      <c r="M155" s="32" t="n">
        <v>2</v>
      </c>
      <c r="N155" s="32" t="n">
        <v>2</v>
      </c>
      <c r="O155" s="32" t="n">
        <v>8.23</v>
      </c>
      <c r="P155" s="32" t="n">
        <v>74.46</v>
      </c>
      <c r="Q155" s="83" t="n">
        <f aca="false">(P155/(K155-P155))*100</f>
        <v>2.77262673428808</v>
      </c>
      <c r="R155" s="83" t="n">
        <f aca="false">(O155/(K155-O155))*100</f>
        <v>0.299080228362109</v>
      </c>
      <c r="S155" s="83" t="n">
        <f aca="false">(K155/(I155^3))*100</f>
        <v>0.00144424752443416</v>
      </c>
      <c r="T155" s="83" t="n">
        <f aca="false">(L155/(I155^3))*100</f>
        <v>0.00131866078317901</v>
      </c>
      <c r="U155" s="1"/>
      <c r="V155" s="1"/>
      <c r="W155" s="1"/>
      <c r="X155" s="1"/>
      <c r="Y155" s="1"/>
      <c r="Z155" s="1"/>
      <c r="AA155" s="1"/>
      <c r="AB155" s="1"/>
      <c r="AC155" s="1" t="n">
        <v>0.49</v>
      </c>
      <c r="AD155" s="1" t="s">
        <v>337</v>
      </c>
      <c r="AE155" s="95"/>
      <c r="AF155" s="95"/>
      <c r="AG155" s="95"/>
      <c r="AH155" s="95"/>
      <c r="AI155" s="95"/>
      <c r="AJ155" s="22"/>
      <c r="AK155" s="22"/>
      <c r="AL155" s="22"/>
      <c r="AM155" s="22"/>
      <c r="AN155" s="22"/>
    </row>
    <row r="156" customFormat="false" ht="15.75" hidden="false" customHeight="false" outlineLevel="0" collapsed="false">
      <c r="A156" s="86" t="s">
        <v>129</v>
      </c>
      <c r="B156" s="86" t="s">
        <v>130</v>
      </c>
      <c r="C156" s="86" t="s">
        <v>304</v>
      </c>
      <c r="D156" s="59" t="n">
        <v>41236</v>
      </c>
      <c r="E156" s="60" t="s">
        <v>97</v>
      </c>
      <c r="F156" s="32" t="n">
        <v>31</v>
      </c>
      <c r="G156" s="59" t="n">
        <v>41236</v>
      </c>
      <c r="H156" s="32" t="n">
        <v>26760</v>
      </c>
      <c r="I156" s="32" t="n">
        <v>476</v>
      </c>
      <c r="J156" s="32" t="n">
        <v>494</v>
      </c>
      <c r="K156" s="32" t="n">
        <v>1420</v>
      </c>
      <c r="L156" s="32" t="n">
        <v>1340</v>
      </c>
      <c r="M156" s="32" t="n">
        <v>2</v>
      </c>
      <c r="N156" s="32" t="n">
        <v>2</v>
      </c>
      <c r="O156" s="32" t="n">
        <v>5.44</v>
      </c>
      <c r="P156" s="32" t="n">
        <v>30.5</v>
      </c>
      <c r="Q156" s="83" t="n">
        <f aca="false">(P156/(K156-P156))*100</f>
        <v>2.19503418495862</v>
      </c>
      <c r="R156" s="83" t="n">
        <f aca="false">(O156/(K156-O156))*100</f>
        <v>0.384571881008936</v>
      </c>
      <c r="S156" s="83" t="n">
        <f aca="false">(K156/(I156^3))*100</f>
        <v>0.00131664133770166</v>
      </c>
      <c r="T156" s="83" t="n">
        <f aca="false">(L156/(I156^3))*100</f>
        <v>0.00124246436092974</v>
      </c>
      <c r="U156" s="1"/>
      <c r="V156" s="1"/>
      <c r="W156" s="1"/>
      <c r="X156" s="1"/>
      <c r="Y156" s="1"/>
      <c r="Z156" s="1"/>
      <c r="AA156" s="1"/>
      <c r="AB156" s="1"/>
      <c r="AC156" s="1" t="n">
        <v>0.37</v>
      </c>
      <c r="AD156" s="1" t="s">
        <v>338</v>
      </c>
      <c r="AE156" s="95"/>
      <c r="AF156" s="95"/>
      <c r="AG156" s="95"/>
      <c r="AH156" s="95"/>
      <c r="AI156" s="95"/>
      <c r="AJ156" s="22"/>
      <c r="AK156" s="22"/>
      <c r="AL156" s="22"/>
      <c r="AM156" s="22"/>
      <c r="AN156" s="22"/>
    </row>
    <row r="157" customFormat="false" ht="15.75" hidden="false" customHeight="false" outlineLevel="0" collapsed="false">
      <c r="A157" s="86" t="s">
        <v>129</v>
      </c>
      <c r="B157" s="86" t="s">
        <v>130</v>
      </c>
      <c r="C157" s="86" t="s">
        <v>304</v>
      </c>
      <c r="D157" s="59" t="n">
        <v>41236</v>
      </c>
      <c r="E157" s="60" t="s">
        <v>97</v>
      </c>
      <c r="F157" s="32" t="n">
        <v>31</v>
      </c>
      <c r="G157" s="59" t="n">
        <v>41236</v>
      </c>
      <c r="H157" s="32" t="n">
        <v>26760</v>
      </c>
      <c r="I157" s="32" t="n">
        <v>466</v>
      </c>
      <c r="J157" s="32" t="n">
        <v>479</v>
      </c>
      <c r="K157" s="32" t="n">
        <v>1280</v>
      </c>
      <c r="L157" s="32" t="n">
        <v>1200</v>
      </c>
      <c r="M157" s="32" t="n">
        <v>2</v>
      </c>
      <c r="N157" s="32" t="n">
        <v>2</v>
      </c>
      <c r="O157" s="32" t="n">
        <v>5.9</v>
      </c>
      <c r="P157" s="32" t="n">
        <v>26.83</v>
      </c>
      <c r="Q157" s="83" t="n">
        <f aca="false">(P157/(K157-P157))*100</f>
        <v>2.14097049881501</v>
      </c>
      <c r="R157" s="83" t="n">
        <f aca="false">(O157/(K157-O157))*100</f>
        <v>0.463071972372655</v>
      </c>
      <c r="S157" s="83" t="n">
        <f aca="false">(K157/(I157^3))*100</f>
        <v>0.00126488842853977</v>
      </c>
      <c r="T157" s="83" t="n">
        <f aca="false">(L157/(I157^3))*100</f>
        <v>0.00118583290175604</v>
      </c>
      <c r="U157" s="1"/>
      <c r="V157" s="1"/>
      <c r="W157" s="1"/>
      <c r="X157" s="1"/>
      <c r="Y157" s="1"/>
      <c r="Z157" s="1"/>
      <c r="AA157" s="1"/>
      <c r="AB157" s="1"/>
      <c r="AC157" s="1" t="n">
        <v>0.69</v>
      </c>
      <c r="AD157" s="1" t="s">
        <v>339</v>
      </c>
      <c r="AE157" s="95" t="n">
        <v>14</v>
      </c>
      <c r="AF157" s="95" t="n">
        <v>49</v>
      </c>
      <c r="AG157" s="96" t="n">
        <v>89</v>
      </c>
      <c r="AH157" s="96" t="n">
        <v>58</v>
      </c>
      <c r="AI157" s="95" t="n">
        <f aca="false">SUM(AE157:AH157)</f>
        <v>210</v>
      </c>
      <c r="AJ157" s="22" t="n">
        <f aca="false">(AE157/AI157)*100</f>
        <v>6.66666666666667</v>
      </c>
      <c r="AK157" s="22" t="n">
        <f aca="false">(AF157/AI157)*100</f>
        <v>23.3333333333333</v>
      </c>
      <c r="AL157" s="22" t="n">
        <f aca="false">(AG157/AI157)*100</f>
        <v>42.3809523809524</v>
      </c>
      <c r="AM157" s="22" t="n">
        <f aca="false">(AH157/AI157)*100</f>
        <v>27.6190476190476</v>
      </c>
      <c r="AN157" s="22" t="n">
        <f aca="false">SUM(AJ157:AM157)</f>
        <v>100</v>
      </c>
    </row>
    <row r="158" customFormat="false" ht="15.75" hidden="false" customHeight="false" outlineLevel="0" collapsed="false">
      <c r="A158" s="86" t="s">
        <v>129</v>
      </c>
      <c r="B158" s="86" t="s">
        <v>130</v>
      </c>
      <c r="C158" s="86" t="s">
        <v>304</v>
      </c>
      <c r="D158" s="59" t="n">
        <v>41236</v>
      </c>
      <c r="E158" s="60" t="s">
        <v>97</v>
      </c>
      <c r="F158" s="32" t="n">
        <v>31</v>
      </c>
      <c r="G158" s="59" t="n">
        <v>41236</v>
      </c>
      <c r="H158" s="32" t="n">
        <v>26760</v>
      </c>
      <c r="I158" s="32" t="n">
        <v>555</v>
      </c>
      <c r="J158" s="32" t="n">
        <v>574</v>
      </c>
      <c r="K158" s="32" t="n">
        <v>2400</v>
      </c>
      <c r="L158" s="32" t="n">
        <v>2180</v>
      </c>
      <c r="M158" s="32" t="n">
        <v>1</v>
      </c>
      <c r="N158" s="32" t="n">
        <v>2</v>
      </c>
      <c r="O158" s="32" t="n">
        <v>2.59</v>
      </c>
      <c r="P158" s="32" t="n">
        <v>61.57</v>
      </c>
      <c r="Q158" s="83" t="n">
        <f aca="false">(P158/(K158-P158))*100</f>
        <v>2.63296314193711</v>
      </c>
      <c r="R158" s="83" t="n">
        <f aca="false">(O158/(K158-O158))*100</f>
        <v>0.108033252551712</v>
      </c>
      <c r="S158" s="83" t="n">
        <f aca="false">(K158/(I158^3))*100</f>
        <v>0.00140388745209782</v>
      </c>
      <c r="T158" s="83" t="n">
        <f aca="false">(L158/(I158^3))*100</f>
        <v>0.00127519776898886</v>
      </c>
      <c r="U158" s="1"/>
      <c r="V158" s="1"/>
      <c r="W158" s="1"/>
      <c r="X158" s="1"/>
      <c r="Y158" s="1"/>
      <c r="Z158" s="1"/>
      <c r="AA158" s="1"/>
      <c r="AB158" s="1"/>
      <c r="AC158" s="1" t="n">
        <v>0.13</v>
      </c>
      <c r="AD158" s="1" t="s">
        <v>340</v>
      </c>
      <c r="AE158" s="95" t="n">
        <v>0</v>
      </c>
      <c r="AF158" s="95" t="n">
        <v>0</v>
      </c>
      <c r="AG158" s="96" t="n">
        <v>0</v>
      </c>
      <c r="AH158" s="96" t="n">
        <v>210</v>
      </c>
      <c r="AI158" s="95" t="n">
        <f aca="false">SUM(AE158:AH158)</f>
        <v>210</v>
      </c>
      <c r="AJ158" s="22" t="n">
        <f aca="false">(AE158/AI158)*100</f>
        <v>0</v>
      </c>
      <c r="AK158" s="22" t="n">
        <f aca="false">(AF158/AI158)*100</f>
        <v>0</v>
      </c>
      <c r="AL158" s="22" t="n">
        <f aca="false">(AG158/AI158)*100</f>
        <v>0</v>
      </c>
      <c r="AM158" s="22" t="n">
        <f aca="false">(AH158/AI158)*100</f>
        <v>100</v>
      </c>
      <c r="AN158" s="22" t="n">
        <f aca="false">SUM(AJ158:AM158)</f>
        <v>100</v>
      </c>
    </row>
    <row r="159" customFormat="false" ht="15.75" hidden="false" customHeight="false" outlineLevel="0" collapsed="false">
      <c r="A159" s="86" t="s">
        <v>129</v>
      </c>
      <c r="B159" s="86" t="s">
        <v>130</v>
      </c>
      <c r="C159" s="86" t="s">
        <v>304</v>
      </c>
      <c r="D159" s="59" t="n">
        <v>41236</v>
      </c>
      <c r="E159" s="60" t="s">
        <v>97</v>
      </c>
      <c r="F159" s="32" t="n">
        <v>31</v>
      </c>
      <c r="G159" s="59" t="n">
        <v>41236</v>
      </c>
      <c r="H159" s="32" t="n">
        <v>26760</v>
      </c>
      <c r="I159" s="32" t="n">
        <v>482</v>
      </c>
      <c r="J159" s="32" t="n">
        <v>502</v>
      </c>
      <c r="K159" s="32" t="n">
        <v>1740</v>
      </c>
      <c r="L159" s="32" t="n">
        <v>1540</v>
      </c>
      <c r="M159" s="66" t="n">
        <v>2</v>
      </c>
      <c r="N159" s="32" t="n">
        <v>2</v>
      </c>
      <c r="O159" s="32" t="n">
        <v>2.23</v>
      </c>
      <c r="P159" s="32" t="n">
        <v>50.6</v>
      </c>
      <c r="Q159" s="83" t="n">
        <f aca="false">(P159/(K159-P159))*100</f>
        <v>2.99514620575352</v>
      </c>
      <c r="R159" s="83" t="n">
        <f aca="false">(O159/(K159-O159))*100</f>
        <v>0.128325382530484</v>
      </c>
      <c r="S159" s="83" t="n">
        <f aca="false">(K159/(I159^3))*100</f>
        <v>0.00155384657040343</v>
      </c>
      <c r="T159" s="83" t="n">
        <f aca="false">(L159/(I159^3))*100</f>
        <v>0.00137524351633407</v>
      </c>
      <c r="U159" s="1"/>
      <c r="V159" s="1"/>
      <c r="W159" s="1"/>
      <c r="X159" s="1"/>
      <c r="Y159" s="1"/>
      <c r="Z159" s="1"/>
      <c r="AA159" s="1"/>
      <c r="AB159" s="1"/>
      <c r="AC159" s="1" t="n">
        <v>0.32</v>
      </c>
      <c r="AD159" s="1" t="s">
        <v>341</v>
      </c>
      <c r="AE159" s="95"/>
      <c r="AF159" s="95"/>
      <c r="AG159" s="95"/>
      <c r="AH159" s="95"/>
      <c r="AI159" s="95"/>
      <c r="AJ159" s="22"/>
      <c r="AK159" s="22"/>
      <c r="AL159" s="22"/>
      <c r="AM159" s="22"/>
      <c r="AN159" s="22"/>
    </row>
    <row r="160" customFormat="false" ht="15.75" hidden="false" customHeight="false" outlineLevel="0" collapsed="false">
      <c r="A160" s="86" t="s">
        <v>129</v>
      </c>
      <c r="B160" s="86" t="s">
        <v>130</v>
      </c>
      <c r="C160" s="86" t="s">
        <v>304</v>
      </c>
      <c r="D160" s="59" t="n">
        <v>41236</v>
      </c>
      <c r="E160" s="60" t="s">
        <v>97</v>
      </c>
      <c r="F160" s="32" t="n">
        <v>31</v>
      </c>
      <c r="G160" s="59" t="n">
        <v>41236</v>
      </c>
      <c r="H160" s="32" t="n">
        <v>26760</v>
      </c>
      <c r="I160" s="32" t="n">
        <v>476</v>
      </c>
      <c r="J160" s="32" t="n">
        <v>493</v>
      </c>
      <c r="K160" s="32" t="n">
        <v>1620</v>
      </c>
      <c r="L160" s="32" t="n">
        <v>1460</v>
      </c>
      <c r="M160" s="32" t="n">
        <v>2</v>
      </c>
      <c r="N160" s="32" t="n">
        <v>2</v>
      </c>
      <c r="O160" s="32" t="n">
        <v>6.51</v>
      </c>
      <c r="P160" s="32" t="n">
        <v>55.06</v>
      </c>
      <c r="Q160" s="83" t="n">
        <f aca="false">(P160/(K160-P160))*100</f>
        <v>3.51834575127481</v>
      </c>
      <c r="R160" s="83" t="n">
        <f aca="false">(O160/(K160-O160))*100</f>
        <v>0.403473216443858</v>
      </c>
      <c r="S160" s="83" t="n">
        <f aca="false">(K160/(I160^3))*100</f>
        <v>0.00150208377963148</v>
      </c>
      <c r="T160" s="83" t="n">
        <f aca="false">(L160/(I160^3))*100</f>
        <v>0.00135372982608763</v>
      </c>
      <c r="U160" s="1"/>
      <c r="V160" s="1"/>
      <c r="W160" s="1"/>
      <c r="X160" s="1"/>
      <c r="Y160" s="1"/>
      <c r="Z160" s="1"/>
      <c r="AA160" s="1"/>
      <c r="AB160" s="1"/>
      <c r="AC160" s="1" t="n">
        <v>0.69</v>
      </c>
      <c r="AD160" s="1" t="s">
        <v>342</v>
      </c>
      <c r="AE160" s="95" t="n">
        <v>10</v>
      </c>
      <c r="AF160" s="95" t="n">
        <v>55</v>
      </c>
      <c r="AG160" s="96" t="n">
        <v>85</v>
      </c>
      <c r="AH160" s="96" t="n">
        <v>60</v>
      </c>
      <c r="AI160" s="95" t="n">
        <f aca="false">SUM(AE160:AH160)</f>
        <v>210</v>
      </c>
      <c r="AJ160" s="22" t="n">
        <f aca="false">(AE160/AI160)*100</f>
        <v>4.76190476190476</v>
      </c>
      <c r="AK160" s="22" t="n">
        <f aca="false">(AF160/AI160)*100</f>
        <v>26.1904761904762</v>
      </c>
      <c r="AL160" s="22" t="n">
        <f aca="false">(AG160/AI160)*100</f>
        <v>40.4761904761905</v>
      </c>
      <c r="AM160" s="22" t="n">
        <f aca="false">(AH160/AI160)*100</f>
        <v>28.5714285714286</v>
      </c>
      <c r="AN160" s="22" t="n">
        <f aca="false">SUM(AJ160:AM160)</f>
        <v>100</v>
      </c>
    </row>
    <row r="161" customFormat="false" ht="15.75" hidden="false" customHeight="false" outlineLevel="0" collapsed="false">
      <c r="A161" s="86" t="s">
        <v>129</v>
      </c>
      <c r="B161" s="86" t="s">
        <v>130</v>
      </c>
      <c r="C161" s="86" t="s">
        <v>304</v>
      </c>
      <c r="D161" s="59" t="n">
        <v>41236</v>
      </c>
      <c r="E161" s="60" t="s">
        <v>97</v>
      </c>
      <c r="F161" s="32" t="n">
        <v>31</v>
      </c>
      <c r="G161" s="59" t="n">
        <v>41236</v>
      </c>
      <c r="H161" s="32" t="n">
        <v>26760</v>
      </c>
      <c r="I161" s="32" t="n">
        <v>475</v>
      </c>
      <c r="J161" s="32" t="n">
        <v>497</v>
      </c>
      <c r="K161" s="32" t="n">
        <v>1560</v>
      </c>
      <c r="L161" s="32" t="n">
        <v>1420</v>
      </c>
      <c r="M161" s="32" t="n">
        <v>2</v>
      </c>
      <c r="N161" s="32" t="n">
        <v>2</v>
      </c>
      <c r="O161" s="32" t="n">
        <v>7.12</v>
      </c>
      <c r="P161" s="32" t="n">
        <v>45.13</v>
      </c>
      <c r="Q161" s="83" t="n">
        <f aca="false">(P161/(K161-P161))*100</f>
        <v>2.97913352300858</v>
      </c>
      <c r="R161" s="83" t="n">
        <f aca="false">(O161/(K161-O161))*100</f>
        <v>0.458502910720725</v>
      </c>
      <c r="S161" s="83" t="n">
        <f aca="false">(K161/(I161^3))*100</f>
        <v>0.00145560577343636</v>
      </c>
      <c r="T161" s="83" t="n">
        <f aca="false">(L161/(I161^3))*100</f>
        <v>0.00132497448607669</v>
      </c>
      <c r="U161" s="1"/>
      <c r="V161" s="1"/>
      <c r="W161" s="1"/>
      <c r="X161" s="1"/>
      <c r="Y161" s="1"/>
      <c r="Z161" s="1"/>
      <c r="AA161" s="1"/>
      <c r="AB161" s="1"/>
      <c r="AC161" s="1" t="n">
        <v>0.97</v>
      </c>
      <c r="AD161" s="1" t="s">
        <v>343</v>
      </c>
      <c r="AE161" s="95" t="n">
        <v>18</v>
      </c>
      <c r="AF161" s="95" t="n">
        <v>69</v>
      </c>
      <c r="AG161" s="96" t="n">
        <v>73</v>
      </c>
      <c r="AH161" s="96" t="n">
        <v>50</v>
      </c>
      <c r="AI161" s="95" t="n">
        <f aca="false">SUM(AE161:AH161)</f>
        <v>210</v>
      </c>
      <c r="AJ161" s="22" t="n">
        <f aca="false">(AE161/AI161)*100</f>
        <v>8.57142857142857</v>
      </c>
      <c r="AK161" s="22" t="n">
        <f aca="false">(AF161/AI161)*100</f>
        <v>32.8571428571429</v>
      </c>
      <c r="AL161" s="22" t="n">
        <f aca="false">(AG161/AI161)*100</f>
        <v>34.7619047619048</v>
      </c>
      <c r="AM161" s="22" t="n">
        <f aca="false">(AH161/AI161)*100</f>
        <v>23.8095238095238</v>
      </c>
      <c r="AN161" s="22" t="n">
        <f aca="false">SUM(AJ161:AM161)</f>
        <v>100</v>
      </c>
    </row>
    <row r="162" customFormat="false" ht="15.75" hidden="false" customHeight="false" outlineLevel="0" collapsed="false">
      <c r="A162" s="86" t="s">
        <v>129</v>
      </c>
      <c r="B162" s="86" t="s">
        <v>130</v>
      </c>
      <c r="C162" s="86" t="s">
        <v>304</v>
      </c>
      <c r="D162" s="59" t="n">
        <v>41236</v>
      </c>
      <c r="E162" s="60" t="s">
        <v>97</v>
      </c>
      <c r="F162" s="32" t="n">
        <v>31</v>
      </c>
      <c r="G162" s="59" t="n">
        <v>41236</v>
      </c>
      <c r="H162" s="32" t="n">
        <v>26760</v>
      </c>
      <c r="I162" s="32" t="n">
        <v>491</v>
      </c>
      <c r="J162" s="32" t="n">
        <v>510</v>
      </c>
      <c r="K162" s="32" t="n">
        <v>1700</v>
      </c>
      <c r="L162" s="32" t="n">
        <v>1540</v>
      </c>
      <c r="M162" s="32" t="n">
        <v>2</v>
      </c>
      <c r="N162" s="32" t="n">
        <v>2</v>
      </c>
      <c r="O162" s="32" t="n">
        <v>6.32</v>
      </c>
      <c r="P162" s="32" t="n">
        <v>41.52</v>
      </c>
      <c r="Q162" s="83" t="n">
        <f aca="false">(P162/(K162-P162))*100</f>
        <v>2.50349717813902</v>
      </c>
      <c r="R162" s="83" t="n">
        <f aca="false">(O162/(K162-O162))*100</f>
        <v>0.373151953143451</v>
      </c>
      <c r="S162" s="83" t="n">
        <f aca="false">(K162/(I162^3))*100</f>
        <v>0.00143616535200231</v>
      </c>
      <c r="T162" s="83" t="n">
        <f aca="false">(L162/(I162^3))*100</f>
        <v>0.00130099684828445</v>
      </c>
      <c r="U162" s="1"/>
      <c r="V162" s="1"/>
      <c r="W162" s="1"/>
      <c r="X162" s="1"/>
      <c r="Y162" s="1"/>
      <c r="Z162" s="1"/>
      <c r="AA162" s="1"/>
      <c r="AB162" s="1"/>
      <c r="AC162" s="1" t="n">
        <v>0.79</v>
      </c>
      <c r="AD162" s="1" t="s">
        <v>344</v>
      </c>
      <c r="AE162" s="95" t="n">
        <v>14</v>
      </c>
      <c r="AF162" s="95" t="n">
        <v>81</v>
      </c>
      <c r="AG162" s="96" t="n">
        <v>117</v>
      </c>
      <c r="AH162" s="96" t="n">
        <v>49</v>
      </c>
      <c r="AI162" s="95" t="n">
        <f aca="false">SUM(AE162:AH162)</f>
        <v>261</v>
      </c>
      <c r="AJ162" s="22" t="n">
        <f aca="false">(AE162/AI162)*100</f>
        <v>5.3639846743295</v>
      </c>
      <c r="AK162" s="22" t="n">
        <f aca="false">(AF162/AI162)*100</f>
        <v>31.0344827586207</v>
      </c>
      <c r="AL162" s="22" t="n">
        <f aca="false">(AG162/AI162)*100</f>
        <v>44.8275862068966</v>
      </c>
      <c r="AM162" s="22" t="n">
        <f aca="false">(AH162/AI162)*100</f>
        <v>18.7739463601533</v>
      </c>
      <c r="AN162" s="22" t="n">
        <f aca="false">SUM(AJ162:AM162)</f>
        <v>100</v>
      </c>
    </row>
    <row r="163" customFormat="false" ht="15.75" hidden="false" customHeight="false" outlineLevel="0" collapsed="false">
      <c r="A163" s="86" t="s">
        <v>129</v>
      </c>
      <c r="B163" s="86" t="s">
        <v>130</v>
      </c>
      <c r="C163" s="86" t="s">
        <v>304</v>
      </c>
      <c r="D163" s="59" t="n">
        <v>41236</v>
      </c>
      <c r="E163" s="60" t="s">
        <v>97</v>
      </c>
      <c r="F163" s="32" t="n">
        <v>31</v>
      </c>
      <c r="G163" s="59" t="n">
        <v>41236</v>
      </c>
      <c r="H163" s="32" t="n">
        <v>26760</v>
      </c>
      <c r="I163" s="32" t="n">
        <v>515</v>
      </c>
      <c r="J163" s="32" t="n">
        <v>540</v>
      </c>
      <c r="K163" s="32" t="n">
        <v>2100</v>
      </c>
      <c r="L163" s="32" t="n">
        <v>1920</v>
      </c>
      <c r="M163" s="32" t="n">
        <v>1</v>
      </c>
      <c r="N163" s="32" t="n">
        <v>2</v>
      </c>
      <c r="O163" s="32" t="n">
        <v>2.56</v>
      </c>
      <c r="P163" s="32" t="n">
        <v>60.94</v>
      </c>
      <c r="Q163" s="83" t="n">
        <f aca="false">(P163/(K163-P163))*100</f>
        <v>2.98863201671358</v>
      </c>
      <c r="R163" s="83" t="n">
        <f aca="false">(O163/(K163-O163))*100</f>
        <v>0.122053550995499</v>
      </c>
      <c r="S163" s="83" t="n">
        <f aca="false">(K163/(I163^3))*100</f>
        <v>0.00153743798771331</v>
      </c>
      <c r="T163" s="83" t="n">
        <f aca="false">(L163/(I163^3))*100</f>
        <v>0.00140565758876645</v>
      </c>
      <c r="U163" s="1"/>
      <c r="V163" s="1"/>
      <c r="W163" s="1"/>
      <c r="X163" s="1"/>
      <c r="Y163" s="1"/>
      <c r="Z163" s="1"/>
      <c r="AA163" s="1"/>
      <c r="AB163" s="1"/>
      <c r="AC163" s="1" t="n">
        <v>0.38</v>
      </c>
      <c r="AD163" s="1" t="s">
        <v>345</v>
      </c>
      <c r="AE163" s="95" t="n">
        <v>10</v>
      </c>
      <c r="AF163" s="95" t="n">
        <v>62</v>
      </c>
      <c r="AG163" s="96" t="n">
        <v>0</v>
      </c>
      <c r="AH163" s="96" t="n">
        <v>138</v>
      </c>
      <c r="AI163" s="95" t="n">
        <f aca="false">SUM(AE163:AH163)</f>
        <v>210</v>
      </c>
      <c r="AJ163" s="22" t="n">
        <f aca="false">(AE163/AI163)*100</f>
        <v>4.76190476190476</v>
      </c>
      <c r="AK163" s="22" t="n">
        <f aca="false">(AF163/AI163)*100</f>
        <v>29.5238095238095</v>
      </c>
      <c r="AL163" s="22" t="n">
        <f aca="false">(AG163/AI163)*100</f>
        <v>0</v>
      </c>
      <c r="AM163" s="22" t="n">
        <f aca="false">(AH163/AI163)*100</f>
        <v>65.7142857142857</v>
      </c>
      <c r="AN163" s="22" t="n">
        <f aca="false">SUM(AJ163:AM163)</f>
        <v>100</v>
      </c>
    </row>
    <row r="164" customFormat="false" ht="15.75" hidden="false" customHeight="false" outlineLevel="0" collapsed="false">
      <c r="A164" s="86" t="s">
        <v>129</v>
      </c>
      <c r="B164" s="86" t="s">
        <v>130</v>
      </c>
      <c r="C164" s="86" t="s">
        <v>304</v>
      </c>
      <c r="D164" s="59" t="n">
        <v>41236</v>
      </c>
      <c r="E164" s="60" t="s">
        <v>97</v>
      </c>
      <c r="F164" s="32" t="n">
        <v>31</v>
      </c>
      <c r="G164" s="59" t="n">
        <v>41236</v>
      </c>
      <c r="H164" s="32" t="n">
        <v>26760</v>
      </c>
      <c r="I164" s="32" t="n">
        <v>493</v>
      </c>
      <c r="J164" s="32" t="n">
        <v>508</v>
      </c>
      <c r="K164" s="32" t="n">
        <v>1620</v>
      </c>
      <c r="L164" s="32" t="n">
        <v>1480</v>
      </c>
      <c r="M164" s="32" t="n">
        <v>1</v>
      </c>
      <c r="N164" s="32" t="n">
        <v>2</v>
      </c>
      <c r="O164" s="32" t="n">
        <v>0.73</v>
      </c>
      <c r="P164" s="32" t="n">
        <v>42.42</v>
      </c>
      <c r="Q164" s="83" t="n">
        <f aca="false">(P164/(K164-P164))*100</f>
        <v>2.68892861217815</v>
      </c>
      <c r="R164" s="83" t="n">
        <f aca="false">(O164/(K164-O164))*100</f>
        <v>0.0450820431428977</v>
      </c>
      <c r="S164" s="83" t="n">
        <f aca="false">(K164/(I164^3))*100</f>
        <v>0.0013519924199627</v>
      </c>
      <c r="T164" s="83" t="n">
        <f aca="false">(L164/(I164^3))*100</f>
        <v>0.00123515356885481</v>
      </c>
      <c r="U164" s="1"/>
      <c r="V164" s="1"/>
      <c r="W164" s="1"/>
      <c r="X164" s="1"/>
      <c r="Y164" s="1"/>
      <c r="Z164" s="1"/>
      <c r="AA164" s="1"/>
      <c r="AB164" s="1"/>
      <c r="AC164" s="1" t="n">
        <v>0.09</v>
      </c>
      <c r="AD164" s="1" t="s">
        <v>346</v>
      </c>
      <c r="AE164" s="95" t="n">
        <v>0</v>
      </c>
      <c r="AF164" s="95" t="n">
        <v>16</v>
      </c>
      <c r="AG164" s="96" t="n">
        <v>0</v>
      </c>
      <c r="AH164" s="96" t="n">
        <v>194</v>
      </c>
      <c r="AI164" s="95" t="n">
        <f aca="false">SUM(AE164:AH164)</f>
        <v>210</v>
      </c>
      <c r="AJ164" s="22" t="n">
        <f aca="false">(AE164/AI164)*100</f>
        <v>0</v>
      </c>
      <c r="AK164" s="22" t="n">
        <f aca="false">(AF164/AI164)*100</f>
        <v>7.61904761904762</v>
      </c>
      <c r="AL164" s="22" t="n">
        <f aca="false">(AG164/AI164)*100</f>
        <v>0</v>
      </c>
      <c r="AM164" s="22" t="n">
        <f aca="false">(AH164/AI164)*100</f>
        <v>92.3809523809524</v>
      </c>
      <c r="AN164" s="22" t="n">
        <f aca="false">SUM(AJ164:AM164)</f>
        <v>100</v>
      </c>
    </row>
    <row r="165" customFormat="false" ht="15.75" hidden="false" customHeight="false" outlineLevel="0" collapsed="false">
      <c r="A165" s="86" t="s">
        <v>129</v>
      </c>
      <c r="B165" s="86" t="s">
        <v>130</v>
      </c>
      <c r="C165" s="86" t="s">
        <v>304</v>
      </c>
      <c r="D165" s="59" t="n">
        <v>41236</v>
      </c>
      <c r="E165" s="60" t="s">
        <v>97</v>
      </c>
      <c r="F165" s="32" t="n">
        <v>31</v>
      </c>
      <c r="G165" s="59" t="n">
        <v>41236</v>
      </c>
      <c r="H165" s="32" t="n">
        <v>26760</v>
      </c>
      <c r="I165" s="32" t="n">
        <v>464</v>
      </c>
      <c r="J165" s="32" t="n">
        <v>486</v>
      </c>
      <c r="K165" s="32" t="n">
        <v>1500</v>
      </c>
      <c r="L165" s="32" t="n">
        <v>1360</v>
      </c>
      <c r="M165" s="32" t="n">
        <v>1</v>
      </c>
      <c r="N165" s="32" t="n">
        <v>2</v>
      </c>
      <c r="O165" s="32" t="n">
        <v>1.28</v>
      </c>
      <c r="P165" s="32" t="n">
        <v>36.34</v>
      </c>
      <c r="Q165" s="83" t="n">
        <f aca="false">(P165/(K165-P165))*100</f>
        <v>2.48281704767501</v>
      </c>
      <c r="R165" s="83" t="n">
        <f aca="false">(O165/(K165-O165))*100</f>
        <v>0.0854062133020177</v>
      </c>
      <c r="S165" s="83" t="n">
        <f aca="false">(K165/(I165^3))*100</f>
        <v>0.00150154142236254</v>
      </c>
      <c r="T165" s="83" t="n">
        <f aca="false">(L165/(I165^3))*100</f>
        <v>0.00136139755627537</v>
      </c>
      <c r="U165" s="1"/>
      <c r="V165" s="1"/>
      <c r="W165" s="1"/>
      <c r="X165" s="1"/>
      <c r="Y165" s="1"/>
      <c r="Z165" s="1"/>
      <c r="AA165" s="1"/>
      <c r="AB165" s="1"/>
      <c r="AC165" s="1" t="n">
        <v>0.23</v>
      </c>
      <c r="AD165" s="1" t="s">
        <v>347</v>
      </c>
      <c r="AE165" s="95" t="n">
        <v>0</v>
      </c>
      <c r="AF165" s="95" t="n">
        <v>12</v>
      </c>
      <c r="AG165" s="96" t="n">
        <v>0</v>
      </c>
      <c r="AH165" s="96" t="n">
        <v>198</v>
      </c>
      <c r="AI165" s="95" t="n">
        <f aca="false">SUM(AE165:AH165)</f>
        <v>210</v>
      </c>
      <c r="AJ165" s="22" t="n">
        <f aca="false">(AE165/AI165)*100</f>
        <v>0</v>
      </c>
      <c r="AK165" s="22" t="n">
        <f aca="false">(AF165/AI165)*100</f>
        <v>5.71428571428571</v>
      </c>
      <c r="AL165" s="22" t="n">
        <f aca="false">(AG165/AI165)*100</f>
        <v>0</v>
      </c>
      <c r="AM165" s="22" t="n">
        <f aca="false">(AH165/AI165)*100</f>
        <v>94.2857142857143</v>
      </c>
      <c r="AN165" s="22" t="n">
        <f aca="false">SUM(AJ165:AM165)</f>
        <v>100</v>
      </c>
    </row>
    <row r="166" customFormat="false" ht="15.75" hidden="false" customHeight="false" outlineLevel="0" collapsed="false">
      <c r="A166" s="86" t="s">
        <v>129</v>
      </c>
      <c r="B166" s="86" t="s">
        <v>130</v>
      </c>
      <c r="C166" s="86" t="s">
        <v>304</v>
      </c>
      <c r="D166" s="59" t="n">
        <v>41236</v>
      </c>
      <c r="E166" s="60" t="s">
        <v>97</v>
      </c>
      <c r="F166" s="32" t="n">
        <v>31</v>
      </c>
      <c r="G166" s="59" t="n">
        <v>41236</v>
      </c>
      <c r="H166" s="32" t="n">
        <v>26760</v>
      </c>
      <c r="I166" s="32" t="n">
        <v>525</v>
      </c>
      <c r="J166" s="32" t="n">
        <v>541</v>
      </c>
      <c r="K166" s="32" t="n">
        <v>1980</v>
      </c>
      <c r="L166" s="32" t="n">
        <v>1840</v>
      </c>
      <c r="M166" s="66" t="n">
        <v>1</v>
      </c>
      <c r="N166" s="32" t="n">
        <v>2</v>
      </c>
      <c r="O166" s="32" t="n">
        <v>1.73</v>
      </c>
      <c r="P166" s="32" t="n">
        <v>46.06</v>
      </c>
      <c r="Q166" s="83" t="n">
        <f aca="false">(P166/(K166-P166))*100</f>
        <v>2.38166644259905</v>
      </c>
      <c r="R166" s="83" t="n">
        <f aca="false">(O166/(K166-O166))*100</f>
        <v>0.0874501458344918</v>
      </c>
      <c r="S166" s="83" t="n">
        <f aca="false">(K166/(I166^3))*100</f>
        <v>0.00136831875607386</v>
      </c>
      <c r="T166" s="83" t="n">
        <f aca="false">(L166/(I166^3))*100</f>
        <v>0.00127156894503833</v>
      </c>
      <c r="U166" s="1"/>
      <c r="V166" s="1"/>
      <c r="W166" s="1"/>
      <c r="X166" s="1"/>
      <c r="Y166" s="1"/>
      <c r="Z166" s="1"/>
      <c r="AA166" s="1"/>
      <c r="AB166" s="1"/>
      <c r="AC166" s="1" t="n">
        <v>0.16</v>
      </c>
      <c r="AD166" s="1" t="s">
        <v>348</v>
      </c>
      <c r="AE166" s="95" t="n">
        <v>0</v>
      </c>
      <c r="AF166" s="95" t="n">
        <v>0</v>
      </c>
      <c r="AG166" s="96" t="n">
        <v>0</v>
      </c>
      <c r="AH166" s="96" t="n">
        <v>210</v>
      </c>
      <c r="AI166" s="95" t="n">
        <f aca="false">SUM(AE166:AH166)</f>
        <v>210</v>
      </c>
      <c r="AJ166" s="22" t="n">
        <f aca="false">(AE166/AI166)*100</f>
        <v>0</v>
      </c>
      <c r="AK166" s="22" t="n">
        <f aca="false">(AF166/AI166)*100</f>
        <v>0</v>
      </c>
      <c r="AL166" s="22" t="n">
        <f aca="false">(AG166/AI166)*100</f>
        <v>0</v>
      </c>
      <c r="AM166" s="22" t="n">
        <f aca="false">(AH166/AI166)*100</f>
        <v>100</v>
      </c>
      <c r="AN166" s="22" t="n">
        <f aca="false">SUM(AJ166:AM166)</f>
        <v>100</v>
      </c>
    </row>
    <row r="167" customFormat="false" ht="15.75" hidden="false" customHeight="false" outlineLevel="0" collapsed="false">
      <c r="A167" s="86" t="s">
        <v>129</v>
      </c>
      <c r="B167" s="86" t="s">
        <v>130</v>
      </c>
      <c r="C167" s="86" t="s">
        <v>304</v>
      </c>
      <c r="D167" s="59" t="n">
        <v>41236</v>
      </c>
      <c r="E167" s="60" t="s">
        <v>97</v>
      </c>
      <c r="F167" s="32" t="n">
        <v>31</v>
      </c>
      <c r="G167" s="59" t="n">
        <v>41236</v>
      </c>
      <c r="H167" s="32" t="n">
        <v>26760</v>
      </c>
      <c r="I167" s="32" t="n">
        <v>518</v>
      </c>
      <c r="J167" s="32" t="n">
        <v>538</v>
      </c>
      <c r="K167" s="32" t="n">
        <v>2040</v>
      </c>
      <c r="L167" s="32" t="n">
        <v>1940</v>
      </c>
      <c r="M167" s="32" t="n">
        <v>2</v>
      </c>
      <c r="N167" s="32" t="n">
        <v>5</v>
      </c>
      <c r="O167" s="32" t="n">
        <v>10.1</v>
      </c>
      <c r="P167" s="32" t="n">
        <v>28.58</v>
      </c>
      <c r="Q167" s="83" t="n">
        <f aca="false">(P167/(K167-P167))*100</f>
        <v>1.42088673673325</v>
      </c>
      <c r="R167" s="83" t="n">
        <f aca="false">(O167/(K167-O167))*100</f>
        <v>0.497561456229371</v>
      </c>
      <c r="S167" s="83" t="n">
        <f aca="false">(K167/(I167^3))*100</f>
        <v>0.00146771214584753</v>
      </c>
      <c r="T167" s="83" t="n">
        <f aca="false">(L167/(I167^3))*100</f>
        <v>0.00139576547203148</v>
      </c>
      <c r="U167" s="1"/>
      <c r="V167" s="1"/>
      <c r="W167" s="1"/>
      <c r="X167" s="1"/>
      <c r="Y167" s="1"/>
      <c r="Z167" s="1"/>
      <c r="AA167" s="1"/>
      <c r="AB167" s="1"/>
      <c r="AC167" s="1" t="n">
        <v>1.21</v>
      </c>
      <c r="AD167" s="1" t="s">
        <v>349</v>
      </c>
      <c r="AE167" s="95" t="n">
        <v>15</v>
      </c>
      <c r="AF167" s="95" t="n">
        <v>70</v>
      </c>
      <c r="AG167" s="96" t="n">
        <v>66</v>
      </c>
      <c r="AH167" s="96" t="n">
        <v>59</v>
      </c>
      <c r="AI167" s="95" t="n">
        <f aca="false">SUM(AE167:AH167)</f>
        <v>210</v>
      </c>
      <c r="AJ167" s="22" t="n">
        <f aca="false">(AE167/AI167)*100</f>
        <v>7.14285714285714</v>
      </c>
      <c r="AK167" s="22" t="n">
        <f aca="false">(AF167/AI167)*100</f>
        <v>33.3333333333333</v>
      </c>
      <c r="AL167" s="22" t="n">
        <f aca="false">(AG167/AI167)*100</f>
        <v>31.4285714285714</v>
      </c>
      <c r="AM167" s="22" t="n">
        <f aca="false">(AH167/AI167)*100</f>
        <v>28.0952380952381</v>
      </c>
      <c r="AN167" s="22" t="n">
        <f aca="false">SUM(AJ167:AM167)</f>
        <v>100</v>
      </c>
    </row>
    <row r="168" customFormat="false" ht="15.75" hidden="false" customHeight="false" outlineLevel="0" collapsed="false">
      <c r="A168" s="86" t="s">
        <v>129</v>
      </c>
      <c r="B168" s="86" t="s">
        <v>130</v>
      </c>
      <c r="C168" s="86" t="s">
        <v>304</v>
      </c>
      <c r="D168" s="59" t="n">
        <v>41236</v>
      </c>
      <c r="E168" s="60" t="s">
        <v>97</v>
      </c>
      <c r="F168" s="32" t="n">
        <v>31</v>
      </c>
      <c r="G168" s="59" t="n">
        <v>41236</v>
      </c>
      <c r="H168" s="32" t="n">
        <v>26760</v>
      </c>
      <c r="I168" s="32" t="n">
        <v>495</v>
      </c>
      <c r="J168" s="32" t="n">
        <v>510</v>
      </c>
      <c r="K168" s="32" t="n">
        <v>1640</v>
      </c>
      <c r="L168" s="32" t="n">
        <v>1520</v>
      </c>
      <c r="M168" s="32" t="n">
        <v>1</v>
      </c>
      <c r="N168" s="32" t="n">
        <v>2</v>
      </c>
      <c r="O168" s="32" t="n">
        <v>1.81</v>
      </c>
      <c r="P168" s="32" t="n">
        <v>42.61</v>
      </c>
      <c r="Q168" s="83" t="n">
        <f aca="false">(P168/(K168-P168))*100</f>
        <v>2.66747632074822</v>
      </c>
      <c r="R168" s="83" t="n">
        <f aca="false">(O168/(K168-O168))*100</f>
        <v>0.110487794456077</v>
      </c>
      <c r="S168" s="83" t="n">
        <f aca="false">(K168/(I168^3))*100</f>
        <v>0.00135216051959241</v>
      </c>
      <c r="T168" s="83" t="n">
        <f aca="false">(L168/(I168^3))*100</f>
        <v>0.00125322194498809</v>
      </c>
      <c r="U168" s="1"/>
      <c r="V168" s="1"/>
      <c r="W168" s="1"/>
      <c r="X168" s="1"/>
      <c r="Y168" s="1"/>
      <c r="Z168" s="1"/>
      <c r="AA168" s="1"/>
      <c r="AB168" s="1"/>
      <c r="AC168" s="1" t="n">
        <v>0.24</v>
      </c>
      <c r="AD168" s="1" t="s">
        <v>350</v>
      </c>
      <c r="AE168" s="95" t="n">
        <v>0</v>
      </c>
      <c r="AF168" s="95" t="n">
        <v>9</v>
      </c>
      <c r="AG168" s="96" t="n">
        <v>0</v>
      </c>
      <c r="AH168" s="96" t="n">
        <v>201</v>
      </c>
      <c r="AI168" s="95" t="n">
        <f aca="false">SUM(AE168:AH168)</f>
        <v>210</v>
      </c>
      <c r="AJ168" s="22" t="n">
        <f aca="false">(AE168/AI168)*100</f>
        <v>0</v>
      </c>
      <c r="AK168" s="22" t="n">
        <f aca="false">(AF168/AI168)*100</f>
        <v>4.28571428571429</v>
      </c>
      <c r="AL168" s="22" t="n">
        <f aca="false">(AG168/AI168)*100</f>
        <v>0</v>
      </c>
      <c r="AM168" s="22" t="n">
        <f aca="false">(AH168/AI168)*100</f>
        <v>95.7142857142857</v>
      </c>
      <c r="AN168" s="22" t="n">
        <f aca="false">SUM(AJ168:AM168)</f>
        <v>100</v>
      </c>
    </row>
    <row r="169" customFormat="false" ht="15.75" hidden="false" customHeight="false" outlineLevel="0" collapsed="false">
      <c r="A169" s="97" t="s">
        <v>129</v>
      </c>
      <c r="B169" s="98" t="s">
        <v>130</v>
      </c>
      <c r="C169" s="98" t="s">
        <v>351</v>
      </c>
      <c r="D169" s="99" t="n">
        <v>40351</v>
      </c>
      <c r="E169" s="60" t="s">
        <v>94</v>
      </c>
      <c r="F169" s="1" t="n">
        <v>10</v>
      </c>
      <c r="G169" s="99" t="n">
        <v>40354</v>
      </c>
      <c r="H169" s="100" t="n">
        <v>245877</v>
      </c>
      <c r="I169" s="101" t="n">
        <v>378</v>
      </c>
      <c r="J169" s="1" t="n">
        <v>395</v>
      </c>
      <c r="K169" s="1" t="n">
        <v>730</v>
      </c>
      <c r="L169" s="1" t="n">
        <v>670</v>
      </c>
      <c r="M169" s="1" t="n">
        <v>2</v>
      </c>
      <c r="N169" s="101" t="n">
        <v>5</v>
      </c>
      <c r="O169" s="102" t="n">
        <v>8.07</v>
      </c>
      <c r="P169" s="102" t="n">
        <v>32.25</v>
      </c>
      <c r="Q169" s="62" t="n">
        <f aca="false">(P169/(K169-P169))*100</f>
        <v>4.62199928341096</v>
      </c>
      <c r="R169" s="62" t="n">
        <f aca="false">(O169/(K169-O169))*100</f>
        <v>1.11783690939565</v>
      </c>
      <c r="S169" s="62" t="n">
        <f aca="false">(K169/(I169^3))*100</f>
        <v>0.00135159775147457</v>
      </c>
      <c r="T169" s="62" t="n">
        <f aca="false">(L169/(I169^3))*100</f>
        <v>0.00124050752532598</v>
      </c>
      <c r="U169" s="102" t="n">
        <v>0</v>
      </c>
      <c r="V169" s="102" t="n">
        <v>6.54</v>
      </c>
      <c r="W169" s="64" t="s">
        <v>352</v>
      </c>
      <c r="X169" s="103" t="s">
        <v>352</v>
      </c>
      <c r="Y169" s="104" t="s">
        <v>352</v>
      </c>
      <c r="Z169" s="1"/>
      <c r="AA169" s="1"/>
      <c r="AB169" s="1"/>
      <c r="AC169" s="1"/>
      <c r="AD169" s="105"/>
      <c r="AE169" s="106" t="n">
        <v>149</v>
      </c>
      <c r="AF169" s="106" t="n">
        <v>16</v>
      </c>
      <c r="AG169" s="107" t="n">
        <v>41</v>
      </c>
      <c r="AH169" s="107" t="n">
        <v>4</v>
      </c>
      <c r="AI169" s="106" t="n">
        <f aca="false">SUM(AE169:AH169)</f>
        <v>210</v>
      </c>
      <c r="AJ169" s="22" t="n">
        <f aca="false">(AE169/AI169)*100</f>
        <v>70.952380952381</v>
      </c>
      <c r="AK169" s="22" t="n">
        <f aca="false">(AF169/AI169)*100</f>
        <v>7.61904761904762</v>
      </c>
      <c r="AL169" s="22" t="n">
        <f aca="false">(AG169/AI169)*100</f>
        <v>19.5238095238095</v>
      </c>
      <c r="AM169" s="22" t="n">
        <f aca="false">(AH169/AI169)*100</f>
        <v>1.90476190476191</v>
      </c>
      <c r="AN169" s="22" t="n">
        <f aca="false">SUM(AJ169:AM169)</f>
        <v>100</v>
      </c>
    </row>
    <row r="170" customFormat="false" ht="15.75" hidden="false" customHeight="false" outlineLevel="0" collapsed="false">
      <c r="A170" s="97" t="s">
        <v>129</v>
      </c>
      <c r="B170" s="98" t="s">
        <v>130</v>
      </c>
      <c r="C170" s="98" t="s">
        <v>351</v>
      </c>
      <c r="D170" s="99" t="n">
        <v>40351</v>
      </c>
      <c r="E170" s="60" t="s">
        <v>94</v>
      </c>
      <c r="F170" s="1" t="n">
        <v>10</v>
      </c>
      <c r="G170" s="99" t="n">
        <v>40354</v>
      </c>
      <c r="H170" s="100" t="n">
        <v>245877</v>
      </c>
      <c r="I170" s="101" t="n">
        <v>370</v>
      </c>
      <c r="J170" s="1" t="n">
        <v>384</v>
      </c>
      <c r="K170" s="1" t="n">
        <v>730</v>
      </c>
      <c r="L170" s="1" t="n">
        <v>670</v>
      </c>
      <c r="M170" s="1" t="n">
        <v>2</v>
      </c>
      <c r="N170" s="101" t="n">
        <v>5</v>
      </c>
      <c r="O170" s="102" t="n">
        <v>9.09</v>
      </c>
      <c r="P170" s="102" t="n">
        <v>27.66</v>
      </c>
      <c r="Q170" s="62" t="n">
        <f aca="false">(P170/(K170-P170))*100</f>
        <v>3.93826351909332</v>
      </c>
      <c r="R170" s="62" t="n">
        <f aca="false">(O170/(K170-O170))*100</f>
        <v>1.26090635446866</v>
      </c>
      <c r="S170" s="62" t="n">
        <f aca="false">(K170/(I170^3))*100</f>
        <v>0.00144117821254417</v>
      </c>
      <c r="T170" s="62" t="n">
        <f aca="false">(L170/(I170^3))*100</f>
        <v>0.00132272520877342</v>
      </c>
      <c r="U170" s="102" t="n">
        <v>0</v>
      </c>
      <c r="V170" s="102" t="n">
        <v>6.64</v>
      </c>
      <c r="W170" s="64" t="s">
        <v>353</v>
      </c>
      <c r="X170" s="103" t="s">
        <v>353</v>
      </c>
      <c r="Y170" s="104" t="s">
        <v>353</v>
      </c>
      <c r="Z170" s="1"/>
      <c r="AA170" s="1"/>
      <c r="AB170" s="1"/>
      <c r="AC170" s="1"/>
      <c r="AD170" s="105"/>
      <c r="AE170" s="107" t="n">
        <v>155</v>
      </c>
      <c r="AF170" s="106" t="n">
        <v>11</v>
      </c>
      <c r="AG170" s="107" t="n">
        <v>41</v>
      </c>
      <c r="AH170" s="107" t="n">
        <v>3</v>
      </c>
      <c r="AI170" s="106" t="n">
        <f aca="false">SUM(AE170:AH170)</f>
        <v>210</v>
      </c>
      <c r="AJ170" s="22" t="n">
        <f aca="false">(AE170/AI170)*100</f>
        <v>73.8095238095238</v>
      </c>
      <c r="AK170" s="22" t="n">
        <f aca="false">(AF170/AI170)*100</f>
        <v>5.23809523809524</v>
      </c>
      <c r="AL170" s="22" t="n">
        <f aca="false">(AG170/AI170)*100</f>
        <v>19.5238095238095</v>
      </c>
      <c r="AM170" s="22" t="n">
        <f aca="false">(AH170/AI170)*100</f>
        <v>1.42857142857143</v>
      </c>
      <c r="AN170" s="22" t="n">
        <f aca="false">SUM(AJ170:AM170)</f>
        <v>100</v>
      </c>
    </row>
    <row r="171" customFormat="false" ht="15.75" hidden="false" customHeight="false" outlineLevel="0" collapsed="false">
      <c r="A171" s="97" t="s">
        <v>129</v>
      </c>
      <c r="B171" s="98" t="s">
        <v>130</v>
      </c>
      <c r="C171" s="98" t="s">
        <v>351</v>
      </c>
      <c r="D171" s="99" t="n">
        <v>40351</v>
      </c>
      <c r="E171" s="60" t="s">
        <v>94</v>
      </c>
      <c r="F171" s="1" t="n">
        <v>10</v>
      </c>
      <c r="G171" s="99" t="n">
        <v>40354</v>
      </c>
      <c r="H171" s="100" t="n">
        <v>245877</v>
      </c>
      <c r="I171" s="101" t="n">
        <v>383</v>
      </c>
      <c r="J171" s="1" t="n">
        <v>395</v>
      </c>
      <c r="K171" s="1" t="n">
        <v>780</v>
      </c>
      <c r="L171" s="1" t="n">
        <v>710</v>
      </c>
      <c r="M171" s="1" t="n">
        <v>2</v>
      </c>
      <c r="N171" s="101" t="n">
        <v>4</v>
      </c>
      <c r="O171" s="102" t="n">
        <v>14.38</v>
      </c>
      <c r="P171" s="102" t="n">
        <v>33.24</v>
      </c>
      <c r="Q171" s="62" t="n">
        <f aca="false">(P171/(K171-P171))*100</f>
        <v>4.45122931062189</v>
      </c>
      <c r="R171" s="62" t="n">
        <f aca="false">(O171/(K171-O171))*100</f>
        <v>1.87821634753533</v>
      </c>
      <c r="S171" s="62" t="n">
        <f aca="false">(K171/(I171^3))*100</f>
        <v>0.00138834781394936</v>
      </c>
      <c r="T171" s="62" t="n">
        <f aca="false">(L171/(I171^3))*100</f>
        <v>0.00126375249731288</v>
      </c>
      <c r="U171" s="102" t="n">
        <v>0</v>
      </c>
      <c r="V171" s="102" t="n">
        <v>7.08</v>
      </c>
      <c r="W171" s="64" t="s">
        <v>354</v>
      </c>
      <c r="X171" s="103" t="s">
        <v>354</v>
      </c>
      <c r="Y171" s="104" t="s">
        <v>354</v>
      </c>
      <c r="Z171" s="1"/>
      <c r="AA171" s="1"/>
      <c r="AB171" s="1"/>
      <c r="AC171" s="1"/>
      <c r="AD171" s="105"/>
      <c r="AE171" s="107" t="n">
        <v>194</v>
      </c>
      <c r="AF171" s="106" t="n">
        <v>9</v>
      </c>
      <c r="AG171" s="107" t="n">
        <v>7</v>
      </c>
      <c r="AH171" s="107" t="n">
        <v>0</v>
      </c>
      <c r="AI171" s="106" t="n">
        <f aca="false">SUM(AE171:AH171)</f>
        <v>210</v>
      </c>
      <c r="AJ171" s="22" t="n">
        <f aca="false">(AE171/AI171)*100</f>
        <v>92.3809523809524</v>
      </c>
      <c r="AK171" s="22" t="n">
        <f aca="false">(AF171/AI171)*100</f>
        <v>4.28571428571429</v>
      </c>
      <c r="AL171" s="22" t="n">
        <f aca="false">(AG171/AI171)*100</f>
        <v>3.33333333333333</v>
      </c>
      <c r="AM171" s="22" t="n">
        <f aca="false">(AH171/AI171)*100</f>
        <v>0</v>
      </c>
      <c r="AN171" s="22" t="n">
        <f aca="false">SUM(AJ171:AM171)</f>
        <v>100</v>
      </c>
    </row>
    <row r="172" customFormat="false" ht="15.75" hidden="false" customHeight="false" outlineLevel="0" collapsed="false">
      <c r="A172" s="97" t="s">
        <v>129</v>
      </c>
      <c r="B172" s="98" t="s">
        <v>130</v>
      </c>
      <c r="C172" s="98" t="s">
        <v>351</v>
      </c>
      <c r="D172" s="99" t="n">
        <v>40351</v>
      </c>
      <c r="E172" s="60" t="s">
        <v>94</v>
      </c>
      <c r="F172" s="1" t="n">
        <v>10</v>
      </c>
      <c r="G172" s="99" t="n">
        <v>40354</v>
      </c>
      <c r="H172" s="100" t="n">
        <v>245877</v>
      </c>
      <c r="I172" s="101" t="n">
        <v>355</v>
      </c>
      <c r="J172" s="1" t="n">
        <v>370</v>
      </c>
      <c r="K172" s="1" t="n">
        <v>770</v>
      </c>
      <c r="L172" s="1" t="n">
        <v>680</v>
      </c>
      <c r="M172" s="1" t="n">
        <v>2</v>
      </c>
      <c r="N172" s="101" t="n">
        <v>3</v>
      </c>
      <c r="O172" s="102" t="n">
        <v>33.68</v>
      </c>
      <c r="P172" s="102" t="n">
        <v>67.17</v>
      </c>
      <c r="Q172" s="62" t="n">
        <f aca="false">(P172/(K172-P172))*100</f>
        <v>9.55707639116145</v>
      </c>
      <c r="R172" s="62" t="n">
        <f aca="false">(O172/(K172-O172))*100</f>
        <v>4.57409821816601</v>
      </c>
      <c r="S172" s="62" t="n">
        <f aca="false">(K172/(I172^3))*100</f>
        <v>0.00172109826185839</v>
      </c>
      <c r="T172" s="62" t="n">
        <f aca="false">(L172/(I172^3))*100</f>
        <v>0.00151993093255027</v>
      </c>
      <c r="U172" s="102" t="n">
        <v>0</v>
      </c>
      <c r="V172" s="98" t="n">
        <v>4.33</v>
      </c>
      <c r="W172" s="64" t="s">
        <v>355</v>
      </c>
      <c r="X172" s="103" t="s">
        <v>355</v>
      </c>
      <c r="Y172" s="104" t="s">
        <v>355</v>
      </c>
      <c r="Z172" s="1"/>
      <c r="AA172" s="1"/>
      <c r="AB172" s="1"/>
      <c r="AC172" s="1"/>
      <c r="AD172" s="105"/>
      <c r="AE172" s="107" t="n">
        <v>144</v>
      </c>
      <c r="AF172" s="106" t="n">
        <v>0</v>
      </c>
      <c r="AG172" s="107" t="n">
        <v>64</v>
      </c>
      <c r="AH172" s="107" t="n">
        <v>2</v>
      </c>
      <c r="AI172" s="106" t="n">
        <f aca="false">SUM(AE172:AH172)</f>
        <v>210</v>
      </c>
      <c r="AJ172" s="22" t="n">
        <f aca="false">(AE172/AI172)*100</f>
        <v>68.5714285714286</v>
      </c>
      <c r="AK172" s="22" t="n">
        <f aca="false">(AF172/AI172)*100</f>
        <v>0</v>
      </c>
      <c r="AL172" s="22" t="n">
        <f aca="false">(AG172/AI172)*100</f>
        <v>30.4761904761905</v>
      </c>
      <c r="AM172" s="22" t="n">
        <f aca="false">(AH172/AI172)*100</f>
        <v>0.952380952380952</v>
      </c>
      <c r="AN172" s="22" t="n">
        <f aca="false">SUM(AJ172:AM172)</f>
        <v>100</v>
      </c>
    </row>
    <row r="173" customFormat="false" ht="15.75" hidden="false" customHeight="false" outlineLevel="0" collapsed="false">
      <c r="A173" s="97" t="s">
        <v>129</v>
      </c>
      <c r="B173" s="98" t="s">
        <v>130</v>
      </c>
      <c r="C173" s="98" t="s">
        <v>351</v>
      </c>
      <c r="D173" s="99" t="n">
        <v>40351</v>
      </c>
      <c r="E173" s="60" t="s">
        <v>94</v>
      </c>
      <c r="F173" s="1" t="n">
        <v>10</v>
      </c>
      <c r="G173" s="99" t="n">
        <v>40354</v>
      </c>
      <c r="H173" s="100" t="n">
        <v>245877</v>
      </c>
      <c r="I173" s="101" t="n">
        <v>384</v>
      </c>
      <c r="J173" s="1" t="n">
        <v>396</v>
      </c>
      <c r="K173" s="1" t="n">
        <v>800</v>
      </c>
      <c r="L173" s="1" t="n">
        <v>730</v>
      </c>
      <c r="M173" s="1" t="n">
        <v>2</v>
      </c>
      <c r="N173" s="101" t="n">
        <v>5</v>
      </c>
      <c r="O173" s="102" t="n">
        <v>9.01</v>
      </c>
      <c r="P173" s="102" t="n">
        <v>35.45</v>
      </c>
      <c r="Q173" s="62" t="n">
        <f aca="false">(P173/(K173-P173))*100</f>
        <v>4.63671440716762</v>
      </c>
      <c r="R173" s="62" t="n">
        <f aca="false">(O173/(K173-O173))*100</f>
        <v>1.13907887583914</v>
      </c>
      <c r="S173" s="62" t="n">
        <f aca="false">(K173/(I173^3))*100</f>
        <v>0.00141285083912037</v>
      </c>
      <c r="T173" s="62" t="n">
        <f aca="false">(L173/(I173^3))*100</f>
        <v>0.00128922639069734</v>
      </c>
      <c r="U173" s="102" t="n">
        <v>0</v>
      </c>
      <c r="V173" s="102" t="n">
        <v>7.83</v>
      </c>
      <c r="W173" s="64" t="s">
        <v>356</v>
      </c>
      <c r="X173" s="103" t="s">
        <v>356</v>
      </c>
      <c r="Y173" s="104" t="s">
        <v>356</v>
      </c>
      <c r="Z173" s="1"/>
      <c r="AA173" s="1"/>
      <c r="AB173" s="1"/>
      <c r="AC173" s="1"/>
      <c r="AD173" s="105"/>
      <c r="AE173" s="107" t="n">
        <v>146</v>
      </c>
      <c r="AF173" s="106" t="n">
        <v>9</v>
      </c>
      <c r="AG173" s="107" t="n">
        <v>47</v>
      </c>
      <c r="AH173" s="107" t="n">
        <v>8</v>
      </c>
      <c r="AI173" s="106" t="n">
        <f aca="false">SUM(AE173:AH173)</f>
        <v>210</v>
      </c>
      <c r="AJ173" s="22" t="n">
        <f aca="false">(AE173/AI173)*100</f>
        <v>69.5238095238095</v>
      </c>
      <c r="AK173" s="22" t="n">
        <f aca="false">(AF173/AI173)*100</f>
        <v>4.28571428571429</v>
      </c>
      <c r="AL173" s="22" t="n">
        <f aca="false">(AG173/AI173)*100</f>
        <v>22.3809523809524</v>
      </c>
      <c r="AM173" s="22" t="n">
        <f aca="false">(AH173/AI173)*100</f>
        <v>3.80952380952381</v>
      </c>
      <c r="AN173" s="22" t="n">
        <f aca="false">SUM(AJ173:AM173)</f>
        <v>100</v>
      </c>
    </row>
    <row r="174" customFormat="false" ht="15.75" hidden="false" customHeight="false" outlineLevel="0" collapsed="false">
      <c r="A174" s="97" t="s">
        <v>129</v>
      </c>
      <c r="B174" s="98" t="s">
        <v>130</v>
      </c>
      <c r="C174" s="98" t="s">
        <v>351</v>
      </c>
      <c r="D174" s="99" t="n">
        <v>40351</v>
      </c>
      <c r="E174" s="60" t="s">
        <v>94</v>
      </c>
      <c r="F174" s="1" t="n">
        <v>10</v>
      </c>
      <c r="G174" s="99" t="n">
        <v>40354</v>
      </c>
      <c r="H174" s="100" t="n">
        <v>245877</v>
      </c>
      <c r="I174" s="101" t="n">
        <v>371</v>
      </c>
      <c r="J174" s="1" t="n">
        <v>382</v>
      </c>
      <c r="K174" s="1" t="n">
        <v>700</v>
      </c>
      <c r="L174" s="1" t="n">
        <v>640</v>
      </c>
      <c r="M174" s="1" t="n">
        <v>2</v>
      </c>
      <c r="N174" s="101" t="n">
        <v>5</v>
      </c>
      <c r="O174" s="102" t="n">
        <v>6.36</v>
      </c>
      <c r="P174" s="102" t="n">
        <v>33.87</v>
      </c>
      <c r="Q174" s="62" t="n">
        <f aca="false">(P174/(K174-P174))*100</f>
        <v>5.08459309744344</v>
      </c>
      <c r="R174" s="62" t="n">
        <f aca="false">(O174/(K174-O174))*100</f>
        <v>0.916902139438325</v>
      </c>
      <c r="S174" s="62" t="n">
        <f aca="false">(K174/(I174^3))*100</f>
        <v>0.0013708069927058</v>
      </c>
      <c r="T174" s="62" t="n">
        <f aca="false">(L174/(I174^3))*100</f>
        <v>0.00125330925047387</v>
      </c>
      <c r="U174" s="102" t="n">
        <v>0</v>
      </c>
      <c r="V174" s="102" t="n">
        <v>6.1</v>
      </c>
      <c r="W174" s="64" t="s">
        <v>357</v>
      </c>
      <c r="X174" s="103" t="s">
        <v>357</v>
      </c>
      <c r="Y174" s="104" t="s">
        <v>357</v>
      </c>
      <c r="Z174" s="1"/>
      <c r="AA174" s="1"/>
      <c r="AB174" s="1"/>
      <c r="AC174" s="1"/>
      <c r="AD174" s="105"/>
      <c r="AE174" s="107" t="n">
        <v>116</v>
      </c>
      <c r="AF174" s="106" t="n">
        <v>4</v>
      </c>
      <c r="AG174" s="107" t="n">
        <v>83</v>
      </c>
      <c r="AH174" s="107" t="n">
        <v>7</v>
      </c>
      <c r="AI174" s="106" t="n">
        <f aca="false">SUM(AE174:AH174)</f>
        <v>210</v>
      </c>
      <c r="AJ174" s="22" t="n">
        <f aca="false">(AE174/AI174)*100</f>
        <v>55.2380952380952</v>
      </c>
      <c r="AK174" s="22" t="n">
        <f aca="false">(AF174/AI174)*100</f>
        <v>1.90476190476191</v>
      </c>
      <c r="AL174" s="22" t="n">
        <f aca="false">(AG174/AI174)*100</f>
        <v>39.5238095238095</v>
      </c>
      <c r="AM174" s="22" t="n">
        <f aca="false">(AH174/AI174)*100</f>
        <v>3.33333333333333</v>
      </c>
      <c r="AN174" s="22" t="n">
        <f aca="false">SUM(AJ174:AM174)</f>
        <v>100</v>
      </c>
    </row>
    <row r="175" customFormat="false" ht="15.75" hidden="false" customHeight="false" outlineLevel="0" collapsed="false">
      <c r="A175" s="97" t="s">
        <v>129</v>
      </c>
      <c r="B175" s="98" t="s">
        <v>130</v>
      </c>
      <c r="C175" s="98" t="s">
        <v>351</v>
      </c>
      <c r="D175" s="99" t="n">
        <v>40351</v>
      </c>
      <c r="E175" s="60" t="s">
        <v>94</v>
      </c>
      <c r="F175" s="1" t="n">
        <v>10</v>
      </c>
      <c r="G175" s="99" t="n">
        <v>40354</v>
      </c>
      <c r="H175" s="100" t="n">
        <v>245877</v>
      </c>
      <c r="I175" s="101" t="n">
        <v>378</v>
      </c>
      <c r="J175" s="1" t="n">
        <v>393</v>
      </c>
      <c r="K175" s="1" t="n">
        <v>800</v>
      </c>
      <c r="L175" s="1" t="n">
        <v>730</v>
      </c>
      <c r="M175" s="1" t="n">
        <v>2</v>
      </c>
      <c r="N175" s="101" t="n">
        <v>5</v>
      </c>
      <c r="O175" s="102" t="n">
        <v>8.7</v>
      </c>
      <c r="P175" s="102" t="n">
        <v>37.59</v>
      </c>
      <c r="Q175" s="62" t="n">
        <f aca="false">(P175/(K175-P175))*100</f>
        <v>4.93041801655277</v>
      </c>
      <c r="R175" s="62" t="n">
        <f aca="false">(O175/(K175-O175))*100</f>
        <v>1.09945659042083</v>
      </c>
      <c r="S175" s="62" t="n">
        <f aca="false">(K175/(I175^3))*100</f>
        <v>0.0014812030153146</v>
      </c>
      <c r="T175" s="62" t="n">
        <f aca="false">(L175/(I175^3))*100</f>
        <v>0.00135159775147457</v>
      </c>
      <c r="U175" s="102" t="n">
        <v>0</v>
      </c>
      <c r="V175" s="102" t="n">
        <v>7.25</v>
      </c>
      <c r="W175" s="64" t="s">
        <v>358</v>
      </c>
      <c r="X175" s="103" t="s">
        <v>358</v>
      </c>
      <c r="Y175" s="104" t="s">
        <v>358</v>
      </c>
      <c r="Z175" s="98"/>
      <c r="AA175" s="1"/>
      <c r="AB175" s="1"/>
      <c r="AC175" s="1"/>
      <c r="AD175" s="108"/>
      <c r="AE175" s="107" t="n">
        <v>159</v>
      </c>
      <c r="AF175" s="106" t="n">
        <v>16</v>
      </c>
      <c r="AG175" s="107" t="n">
        <v>34</v>
      </c>
      <c r="AH175" s="107" t="n">
        <v>1</v>
      </c>
      <c r="AI175" s="106" t="n">
        <f aca="false">SUM(AE175:AH175)</f>
        <v>210</v>
      </c>
      <c r="AJ175" s="22" t="n">
        <f aca="false">(AE175/AI175)*100</f>
        <v>75.7142857142857</v>
      </c>
      <c r="AK175" s="22" t="n">
        <f aca="false">(AF175/AI175)*100</f>
        <v>7.61904761904762</v>
      </c>
      <c r="AL175" s="22" t="n">
        <f aca="false">(AG175/AI175)*100</f>
        <v>16.1904761904762</v>
      </c>
      <c r="AM175" s="22" t="n">
        <f aca="false">(AH175/AI175)*100</f>
        <v>0.476190476190476</v>
      </c>
      <c r="AN175" s="22" t="n">
        <f aca="false">SUM(AJ175:AM175)</f>
        <v>100</v>
      </c>
    </row>
    <row r="176" customFormat="false" ht="15.75" hidden="false" customHeight="false" outlineLevel="0" collapsed="false">
      <c r="A176" s="97" t="s">
        <v>129</v>
      </c>
      <c r="B176" s="98" t="s">
        <v>130</v>
      </c>
      <c r="C176" s="98" t="s">
        <v>351</v>
      </c>
      <c r="D176" s="99" t="n">
        <v>40351</v>
      </c>
      <c r="E176" s="60" t="s">
        <v>94</v>
      </c>
      <c r="F176" s="1" t="n">
        <v>10</v>
      </c>
      <c r="G176" s="99" t="n">
        <v>40354</v>
      </c>
      <c r="H176" s="100" t="n">
        <v>245877</v>
      </c>
      <c r="I176" s="101" t="n">
        <v>370</v>
      </c>
      <c r="J176" s="1" t="n">
        <v>389</v>
      </c>
      <c r="K176" s="1" t="n">
        <v>770</v>
      </c>
      <c r="L176" s="1" t="n">
        <v>700</v>
      </c>
      <c r="M176" s="1" t="n">
        <v>2</v>
      </c>
      <c r="N176" s="101" t="n">
        <v>5</v>
      </c>
      <c r="O176" s="102" t="n">
        <v>6.88</v>
      </c>
      <c r="P176" s="102" t="n">
        <v>34.07</v>
      </c>
      <c r="Q176" s="62" t="n">
        <f aca="false">(P176/(K176-P176))*100</f>
        <v>4.62951639422228</v>
      </c>
      <c r="R176" s="62" t="n">
        <f aca="false">(O176/(K176-O176))*100</f>
        <v>0.901562008596289</v>
      </c>
      <c r="S176" s="62" t="n">
        <f aca="false">(K176/(I176^3))*100</f>
        <v>0.00152014688172468</v>
      </c>
      <c r="T176" s="62" t="n">
        <f aca="false">(L176/(I176^3))*100</f>
        <v>0.0013819517106588</v>
      </c>
      <c r="U176" s="102" t="n">
        <v>1</v>
      </c>
      <c r="V176" s="102" t="n">
        <v>6.96</v>
      </c>
      <c r="W176" s="64" t="s">
        <v>359</v>
      </c>
      <c r="X176" s="103" t="s">
        <v>359</v>
      </c>
      <c r="Y176" s="104" t="s">
        <v>359</v>
      </c>
      <c r="Z176" s="98" t="s">
        <v>359</v>
      </c>
      <c r="AA176" s="1"/>
      <c r="AB176" s="1"/>
      <c r="AC176" s="1"/>
      <c r="AD176" s="108" t="s">
        <v>360</v>
      </c>
      <c r="AE176" s="107" t="n">
        <v>106</v>
      </c>
      <c r="AF176" s="106" t="n">
        <v>4</v>
      </c>
      <c r="AG176" s="107" t="n">
        <v>91</v>
      </c>
      <c r="AH176" s="107" t="n">
        <v>9</v>
      </c>
      <c r="AI176" s="106" t="n">
        <f aca="false">SUM(AE176:AH176)</f>
        <v>210</v>
      </c>
      <c r="AJ176" s="22" t="n">
        <f aca="false">(AE176/AI176)*100</f>
        <v>50.4761904761905</v>
      </c>
      <c r="AK176" s="22" t="n">
        <f aca="false">(AF176/AI176)*100</f>
        <v>1.90476190476191</v>
      </c>
      <c r="AL176" s="22" t="n">
        <f aca="false">(AG176/AI176)*100</f>
        <v>43.3333333333333</v>
      </c>
      <c r="AM176" s="22" t="n">
        <f aca="false">(AH176/AI176)*100</f>
        <v>4.28571428571429</v>
      </c>
      <c r="AN176" s="22" t="n">
        <f aca="false">SUM(AJ176:AM176)</f>
        <v>100</v>
      </c>
    </row>
    <row r="177" customFormat="false" ht="15" hidden="false" customHeight="false" outlineLevel="0" collapsed="false">
      <c r="A177" s="97" t="s">
        <v>129</v>
      </c>
      <c r="B177" s="98" t="s">
        <v>130</v>
      </c>
      <c r="C177" s="98" t="s">
        <v>351</v>
      </c>
      <c r="D177" s="99" t="n">
        <v>40351</v>
      </c>
      <c r="E177" s="60" t="s">
        <v>94</v>
      </c>
      <c r="F177" s="1" t="n">
        <v>10</v>
      </c>
      <c r="G177" s="99" t="n">
        <v>40354</v>
      </c>
      <c r="H177" s="100" t="n">
        <v>245877</v>
      </c>
      <c r="I177" s="101" t="n">
        <v>374</v>
      </c>
      <c r="J177" s="1" t="n">
        <v>397</v>
      </c>
      <c r="K177" s="1" t="n">
        <v>750</v>
      </c>
      <c r="L177" s="1" t="n">
        <v>690</v>
      </c>
      <c r="M177" s="1" t="n">
        <v>2</v>
      </c>
      <c r="N177" s="101" t="n">
        <v>5</v>
      </c>
      <c r="O177" s="102" t="n">
        <v>4.93</v>
      </c>
      <c r="P177" s="102" t="n">
        <v>34.72</v>
      </c>
      <c r="Q177" s="62" t="n">
        <f aca="false">(P177/(K177-P177))*100</f>
        <v>4.85404317190471</v>
      </c>
      <c r="R177" s="62" t="n">
        <f aca="false">(O177/(K177-O177))*100</f>
        <v>0.661682794905177</v>
      </c>
      <c r="S177" s="62" t="n">
        <f aca="false">(K177/(I177^3))*100</f>
        <v>0.00143366095225978</v>
      </c>
      <c r="T177" s="62" t="n">
        <f aca="false">(L177/(I177^3))*100</f>
        <v>0.001318968076079</v>
      </c>
      <c r="U177" s="102" t="n">
        <v>0</v>
      </c>
      <c r="V177" s="102" t="n">
        <v>7.9</v>
      </c>
      <c r="W177" s="64" t="s">
        <v>361</v>
      </c>
      <c r="X177" s="103" t="s">
        <v>361</v>
      </c>
      <c r="Y177" s="104" t="s">
        <v>361</v>
      </c>
      <c r="Z177" s="98"/>
      <c r="AA177" s="1"/>
      <c r="AB177" s="1"/>
      <c r="AC177" s="1"/>
      <c r="AD177" s="108"/>
      <c r="AE177" s="107" t="n">
        <v>77</v>
      </c>
      <c r="AF177" s="106" t="n">
        <v>16</v>
      </c>
      <c r="AG177" s="107" t="n">
        <v>111</v>
      </c>
      <c r="AH177" s="107" t="n">
        <v>6</v>
      </c>
      <c r="AI177" s="106" t="n">
        <f aca="false">SUM(AE177:AH177)</f>
        <v>210</v>
      </c>
      <c r="AJ177" s="22" t="n">
        <f aca="false">(AE177/AI177)*100</f>
        <v>36.6666666666667</v>
      </c>
      <c r="AK177" s="22" t="n">
        <f aca="false">(AF177/AI177)*100</f>
        <v>7.61904761904762</v>
      </c>
      <c r="AL177" s="22" t="n">
        <f aca="false">(AG177/AI177)*100</f>
        <v>52.8571428571429</v>
      </c>
      <c r="AM177" s="22" t="n">
        <f aca="false">(AH177/AI177)*100</f>
        <v>2.85714285714286</v>
      </c>
      <c r="AN177" s="22" t="n">
        <f aca="false">SUM(AJ177:AM177)</f>
        <v>100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tabColor rgb="FF002060"/>
    <pageSetUpPr fitToPage="false"/>
  </sheetPr>
  <dimension ref="A1:I7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I15" activeCellId="0" sqref="I15"/>
    </sheetView>
  </sheetViews>
  <sheetFormatPr defaultRowHeight="15"/>
  <cols>
    <col collapsed="false" hidden="false" max="7" min="1" style="0" width="10.5344129554656"/>
    <col collapsed="false" hidden="false" max="8" min="8" style="0" width="13.7125506072874"/>
    <col collapsed="false" hidden="false" max="9" min="9" style="0" width="14.7125506072875"/>
    <col collapsed="false" hidden="false" max="1025" min="10" style="0" width="10.5344129554656"/>
  </cols>
  <sheetData>
    <row r="1" customFormat="false" ht="15" hidden="false" customHeight="false" outlineLevel="0" collapsed="false">
      <c r="A1" s="2" t="s">
        <v>29</v>
      </c>
      <c r="B1" s="2" t="s">
        <v>10</v>
      </c>
      <c r="C1" s="2" t="s">
        <v>362</v>
      </c>
      <c r="D1" s="2" t="s">
        <v>8</v>
      </c>
      <c r="E1" s="2" t="s">
        <v>363</v>
      </c>
      <c r="F1" s="2" t="s">
        <v>12</v>
      </c>
      <c r="G1" s="2" t="s">
        <v>364</v>
      </c>
      <c r="H1" s="2" t="s">
        <v>66</v>
      </c>
      <c r="I1" s="2" t="s">
        <v>365</v>
      </c>
    </row>
    <row r="2" customFormat="false" ht="15" hidden="false" customHeight="false" outlineLevel="0" collapsed="false">
      <c r="A2" s="1" t="s">
        <v>27</v>
      </c>
      <c r="B2" s="109" t="n">
        <v>5.46165709919948</v>
      </c>
      <c r="C2" s="109" t="n">
        <v>0.405114085132168</v>
      </c>
      <c r="D2" s="109" t="n">
        <v>0.0473878006002179</v>
      </c>
      <c r="E2" s="109" t="n">
        <v>0.0138546596678699</v>
      </c>
      <c r="F2" s="109" t="n">
        <v>0.00134882080228143</v>
      </c>
      <c r="G2" s="109" t="n">
        <v>1.92326287964167E-005</v>
      </c>
      <c r="H2" s="1" t="n">
        <v>24.0266666666667</v>
      </c>
      <c r="I2" s="1" t="n">
        <v>0.464715325046773</v>
      </c>
    </row>
    <row r="3" customFormat="false" ht="15" hidden="false" customHeight="false" outlineLevel="0" collapsed="false">
      <c r="A3" s="1" t="s">
        <v>28</v>
      </c>
      <c r="B3" s="109" t="n">
        <v>3.79989866469254</v>
      </c>
      <c r="C3" s="109" t="n">
        <v>0.367101731866831</v>
      </c>
      <c r="D3" s="109" t="n">
        <v>0.192468850621397</v>
      </c>
      <c r="E3" s="109" t="n">
        <v>0.0539148049991251</v>
      </c>
      <c r="F3" s="109" t="n">
        <v>0.00130287484682179</v>
      </c>
      <c r="G3" s="109" t="n">
        <v>4.05652700558494E-005</v>
      </c>
      <c r="H3" s="1" t="n">
        <v>22.249</v>
      </c>
      <c r="I3" s="1" t="n">
        <v>1.82141510919394</v>
      </c>
    </row>
    <row r="4" customFormat="false" ht="15" hidden="false" customHeight="false" outlineLevel="0" collapsed="false">
      <c r="A4" s="1" t="s">
        <v>34</v>
      </c>
      <c r="B4" s="109" t="n">
        <v>3.14493299678725</v>
      </c>
      <c r="C4" s="109" t="n">
        <v>0.408684663953324</v>
      </c>
      <c r="D4" s="109" t="n">
        <v>0.279360638097147</v>
      </c>
      <c r="E4" s="109" t="n">
        <v>0.15246563007016</v>
      </c>
      <c r="F4" s="109" t="n">
        <v>0.00134085086711838</v>
      </c>
      <c r="G4" s="109" t="n">
        <v>9.44494554262335E-006</v>
      </c>
      <c r="H4" s="1" t="n">
        <v>22.5943333333333</v>
      </c>
      <c r="I4" s="1" t="n">
        <v>0.620794115092323</v>
      </c>
    </row>
    <row r="5" customFormat="false" ht="15" hidden="false" customHeight="false" outlineLevel="0" collapsed="false">
      <c r="A5" s="1" t="s">
        <v>36</v>
      </c>
      <c r="B5" s="109" t="n">
        <v>3.69229626869423</v>
      </c>
      <c r="C5" s="109" t="n">
        <v>0.195575072685815</v>
      </c>
      <c r="D5" s="109" t="n">
        <v>0.998064648516447</v>
      </c>
      <c r="E5" s="109" t="n">
        <v>0.18361672592584</v>
      </c>
      <c r="F5" s="109" t="n">
        <v>0.00128758486936131</v>
      </c>
      <c r="G5" s="109" t="n">
        <v>3.07178938501256E-005</v>
      </c>
      <c r="H5" s="1" t="n">
        <v>23.528</v>
      </c>
      <c r="I5" s="1" t="n">
        <v>1.03305904961916</v>
      </c>
    </row>
    <row r="6" customFormat="false" ht="15" hidden="false" customHeight="false" outlineLevel="0" collapsed="false">
      <c r="A6" s="1" t="s">
        <v>38</v>
      </c>
      <c r="B6" s="109" t="n">
        <v>4.01879006215493</v>
      </c>
      <c r="C6" s="109" t="n">
        <v>0.104768340649674</v>
      </c>
      <c r="D6" s="109" t="n">
        <v>2.60088295921421</v>
      </c>
      <c r="E6" s="109" t="n">
        <v>0.159421074164902</v>
      </c>
      <c r="F6" s="109" t="n">
        <v>0.00152574209529717</v>
      </c>
      <c r="G6" s="109" t="n">
        <v>2.99670215509644E-005</v>
      </c>
      <c r="H6" s="1" t="n">
        <v>25.3603333333333</v>
      </c>
      <c r="I6" s="1" t="n">
        <v>0.694163045208625</v>
      </c>
    </row>
    <row r="7" customFormat="false" ht="15" hidden="false" customHeight="false" outlineLevel="0" collapsed="false">
      <c r="A7" s="1" t="s">
        <v>40</v>
      </c>
      <c r="B7" s="109" t="n">
        <v>4.09282123858784</v>
      </c>
      <c r="C7" s="109" t="n">
        <v>0.239371256466276</v>
      </c>
      <c r="D7" s="109" t="n">
        <v>1.71408733304908</v>
      </c>
      <c r="E7" s="109" t="n">
        <v>0.280627198035818</v>
      </c>
      <c r="F7" s="109" t="n">
        <v>0.00131914790657513</v>
      </c>
      <c r="G7" s="109" t="n">
        <v>1.37859620637358E-005</v>
      </c>
      <c r="H7" s="1" t="n">
        <v>26.521</v>
      </c>
      <c r="I7" s="1" t="n">
        <v>0.468747266658742</v>
      </c>
    </row>
    <row r="8" customFormat="false" ht="15" hidden="false" customHeight="false" outlineLevel="0" collapsed="false">
      <c r="A8" s="1" t="s">
        <v>42</v>
      </c>
      <c r="B8" s="109" t="n">
        <v>4.05555938380311</v>
      </c>
      <c r="C8" s="109" t="n">
        <v>0.111025418365459</v>
      </c>
      <c r="D8" s="109" t="n">
        <v>1.22572511331162</v>
      </c>
      <c r="E8" s="109" t="n">
        <v>0.0791233709986311</v>
      </c>
      <c r="F8" s="109" t="n">
        <v>0.00135129656340412</v>
      </c>
      <c r="G8" s="109" t="n">
        <v>5.68635137427136E-006</v>
      </c>
      <c r="H8" s="1" t="n">
        <v>27.361</v>
      </c>
      <c r="I8" s="1" t="n">
        <v>0.379699881485698</v>
      </c>
    </row>
    <row r="9" customFormat="false" ht="15" hidden="false" customHeight="false" outlineLevel="0" collapsed="false">
      <c r="A9" s="1" t="s">
        <v>44</v>
      </c>
      <c r="B9" s="109" t="n">
        <v>3.48888974120856</v>
      </c>
      <c r="C9" s="109" t="n">
        <v>0.418993281022735</v>
      </c>
      <c r="D9" s="109" t="n">
        <v>3.68525100214762</v>
      </c>
      <c r="E9" s="109" t="n">
        <v>0.407711109583277</v>
      </c>
      <c r="F9" s="109" t="n">
        <v>0.00135996985732579</v>
      </c>
      <c r="G9" s="109" t="n">
        <v>2.95505997733909E-005</v>
      </c>
      <c r="H9" s="1" t="n">
        <v>28.3806666666667</v>
      </c>
      <c r="I9" s="1" t="n">
        <v>0.602303356568364</v>
      </c>
    </row>
    <row r="10" customFormat="false" ht="15" hidden="false" customHeight="false" outlineLevel="0" collapsed="false">
      <c r="A10" s="1" t="s">
        <v>46</v>
      </c>
      <c r="B10" s="109"/>
      <c r="D10" s="109"/>
      <c r="F10" s="109"/>
      <c r="H10" s="1" t="n">
        <v>28.6406666666667</v>
      </c>
      <c r="I10" s="1" t="n">
        <v>0.426070807887019</v>
      </c>
    </row>
    <row r="11" customFormat="false" ht="15" hidden="false" customHeight="false" outlineLevel="0" collapsed="false">
      <c r="A11" s="1" t="s">
        <v>48</v>
      </c>
      <c r="B11" s="109" t="n">
        <v>3.84911015286985</v>
      </c>
      <c r="C11" s="109" t="n">
        <v>0.134884947298291</v>
      </c>
      <c r="D11" s="109" t="n">
        <v>1.23022392072345</v>
      </c>
      <c r="E11" s="109" t="n">
        <v>0.0946855974137409</v>
      </c>
      <c r="F11" s="109" t="n">
        <v>0.00131788913111296</v>
      </c>
      <c r="G11" s="109" t="n">
        <v>8.9200800466823E-006</v>
      </c>
      <c r="H11" s="1" t="n">
        <v>29.0236666666667</v>
      </c>
      <c r="I11" s="1" t="n">
        <v>0.500122318371581</v>
      </c>
    </row>
    <row r="12" customFormat="false" ht="15" hidden="false" customHeight="false" outlineLevel="0" collapsed="false">
      <c r="A12" s="1" t="s">
        <v>50</v>
      </c>
      <c r="B12" s="109" t="n">
        <v>3.30509047147022</v>
      </c>
      <c r="C12" s="109" t="n">
        <v>0.319747766032232</v>
      </c>
      <c r="D12" s="109" t="n">
        <v>0.306303172699347</v>
      </c>
      <c r="E12" s="109" t="n">
        <v>0.179932794408638</v>
      </c>
      <c r="F12" s="109" t="n">
        <v>0.00140054385357232</v>
      </c>
      <c r="G12" s="109" t="n">
        <v>2.21625599047138E-005</v>
      </c>
      <c r="H12" s="1" t="n">
        <v>27.625</v>
      </c>
      <c r="I12" s="1" t="n">
        <v>0.427101861386839</v>
      </c>
    </row>
    <row r="13" customFormat="false" ht="15" hidden="false" customHeight="false" outlineLevel="0" collapsed="false">
      <c r="A13" s="1" t="s">
        <v>52</v>
      </c>
      <c r="B13" s="109" t="n">
        <v>2.61569307904937</v>
      </c>
      <c r="C13" s="109" t="n">
        <v>0.071735815828931</v>
      </c>
      <c r="D13" s="109" t="n">
        <v>0.120959583759682</v>
      </c>
      <c r="E13" s="109" t="n">
        <v>0.0322440149381416</v>
      </c>
      <c r="F13" s="109" t="n">
        <v>0.00130000136557366</v>
      </c>
      <c r="G13" s="109" t="n">
        <v>2.11129088483255E-005</v>
      </c>
      <c r="H13" s="1" t="n">
        <v>25.8606666666667</v>
      </c>
      <c r="I13" s="1" t="n">
        <v>0.577526045588693</v>
      </c>
    </row>
    <row r="76" customFormat="false" ht="15" hidden="false" customHeight="false" outlineLevel="0" collapsed="false">
      <c r="C76" s="0" t="s">
        <v>366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tabColor rgb="FF002060"/>
    <pageSetUpPr fitToPage="false"/>
  </sheetPr>
  <dimension ref="A2:M13"/>
  <sheetViews>
    <sheetView windowProtection="false" showFormulas="false" showGridLines="true" showRowColHeaders="true" showZeros="true" rightToLeft="false" tabSelected="false" showOutlineSymbols="true" defaultGridColor="true" view="normal" topLeftCell="O1" colorId="64" zoomScale="75" zoomScaleNormal="75" zoomScalePageLayoutView="100" workbookViewId="0">
      <selection pane="topLeft" activeCell="G22" activeCellId="0" sqref="G22"/>
    </sheetView>
  </sheetViews>
  <sheetFormatPr defaultRowHeight="15"/>
  <cols>
    <col collapsed="false" hidden="false" max="1" min="1" style="0" width="10.5344129554656"/>
    <col collapsed="false" hidden="false" max="3" min="2" style="0" width="18.8542510121457"/>
    <col collapsed="false" hidden="false" max="4" min="4" style="0" width="14.2834008097166"/>
    <col collapsed="false" hidden="false" max="5" min="5" style="0" width="15.5668016194332"/>
    <col collapsed="false" hidden="false" max="7" min="6" style="0" width="16.4251012145749"/>
    <col collapsed="false" hidden="false" max="8" min="8" style="0" width="14.5668016194332"/>
    <col collapsed="false" hidden="false" max="9" min="9" style="0" width="14.2834008097166"/>
    <col collapsed="false" hidden="false" max="11" min="10" style="0" width="14.7125506072875"/>
    <col collapsed="false" hidden="false" max="12" min="12" style="0" width="16.4251012145749"/>
    <col collapsed="false" hidden="false" max="13" min="13" style="0" width="16.004048582996"/>
    <col collapsed="false" hidden="false" max="1025" min="14" style="0" width="10.5344129554656"/>
  </cols>
  <sheetData>
    <row r="2" customFormat="false" ht="15" hidden="false" customHeight="false" outlineLevel="0" collapsed="false">
      <c r="A2" s="1"/>
      <c r="B2" s="110" t="s">
        <v>367</v>
      </c>
      <c r="C2" s="110" t="s">
        <v>362</v>
      </c>
      <c r="D2" s="110" t="s">
        <v>368</v>
      </c>
      <c r="E2" s="110" t="s">
        <v>369</v>
      </c>
      <c r="F2" s="26" t="s">
        <v>370</v>
      </c>
      <c r="G2" s="26" t="s">
        <v>371</v>
      </c>
      <c r="H2" s="26" t="s">
        <v>372</v>
      </c>
      <c r="I2" s="26" t="s">
        <v>373</v>
      </c>
      <c r="J2" s="27" t="s">
        <v>374</v>
      </c>
      <c r="K2" s="27" t="s">
        <v>364</v>
      </c>
      <c r="L2" s="27" t="s">
        <v>375</v>
      </c>
      <c r="M2" s="27" t="s">
        <v>376</v>
      </c>
    </row>
    <row r="3" customFormat="false" ht="15" hidden="false" customHeight="false" outlineLevel="0" collapsed="false">
      <c r="A3" s="2" t="s">
        <v>28</v>
      </c>
      <c r="B3" s="111" t="n">
        <v>3.79989866469254</v>
      </c>
      <c r="C3" s="111" t="n">
        <f aca="false">E3/SQRT(D3)</f>
        <v>0.367101731866832</v>
      </c>
      <c r="D3" s="111" t="n">
        <v>8</v>
      </c>
      <c r="E3" s="111" t="n">
        <v>1.03832049595345</v>
      </c>
      <c r="F3" s="30" t="n">
        <v>0.192468850621397</v>
      </c>
      <c r="G3" s="30" t="n">
        <f aca="false">I3/SQRT(H3)</f>
        <v>0.0539148049991251</v>
      </c>
      <c r="H3" s="30" t="n">
        <v>8</v>
      </c>
      <c r="I3" s="30" t="n">
        <v>0.152494096884927</v>
      </c>
      <c r="J3" s="31" t="n">
        <v>0.00130287484682179</v>
      </c>
      <c r="K3" s="31" t="n">
        <f aca="false">M3/SQRT(L3)</f>
        <v>4.05652700558495E-005</v>
      </c>
      <c r="L3" s="31" t="n">
        <v>8</v>
      </c>
      <c r="M3" s="31" t="n">
        <v>0.000114735910148619</v>
      </c>
    </row>
    <row r="4" customFormat="false" ht="15" hidden="false" customHeight="false" outlineLevel="0" collapsed="false">
      <c r="A4" s="2" t="s">
        <v>34</v>
      </c>
      <c r="B4" s="111" t="n">
        <v>3.14493299678725</v>
      </c>
      <c r="C4" s="111" t="n">
        <f aca="false">E4/SQRT(D4)</f>
        <v>0.408684663953324</v>
      </c>
      <c r="D4" s="111" t="n">
        <v>3</v>
      </c>
      <c r="E4" s="111" t="n">
        <v>0.70786260224137</v>
      </c>
      <c r="F4" s="30" t="n">
        <v>0.279360638097147</v>
      </c>
      <c r="G4" s="30" t="n">
        <f aca="false">I4/SQRT(H4)</f>
        <v>0.15246563007016</v>
      </c>
      <c r="H4" s="30" t="n">
        <v>3</v>
      </c>
      <c r="I4" s="30" t="n">
        <v>0.264078217689518</v>
      </c>
      <c r="J4" s="31" t="n">
        <v>0.00134085086711838</v>
      </c>
      <c r="K4" s="31" t="n">
        <f aca="false">M4/SQRT(L4)</f>
        <v>9.44494554262333E-006</v>
      </c>
      <c r="L4" s="31" t="n">
        <v>3</v>
      </c>
      <c r="M4" s="31" t="n">
        <v>1.63591255545448E-005</v>
      </c>
    </row>
    <row r="5" customFormat="false" ht="15" hidden="false" customHeight="false" outlineLevel="0" collapsed="false">
      <c r="A5" s="2" t="s">
        <v>36</v>
      </c>
      <c r="B5" s="111" t="n">
        <v>3.69229626869423</v>
      </c>
      <c r="C5" s="111" t="n">
        <f aca="false">E5/SQRT(D5)</f>
        <v>0.195575072685815</v>
      </c>
      <c r="D5" s="111" t="n">
        <v>10</v>
      </c>
      <c r="E5" s="111" t="n">
        <v>0.618462683240159</v>
      </c>
      <c r="F5" s="30" t="n">
        <v>0.998064648516447</v>
      </c>
      <c r="G5" s="30" t="n">
        <f aca="false">I5/SQRT(H5)</f>
        <v>0.183616725925839</v>
      </c>
      <c r="H5" s="30" t="n">
        <v>10</v>
      </c>
      <c r="I5" s="30" t="n">
        <v>0.580647070428542</v>
      </c>
      <c r="J5" s="31" t="n">
        <v>0.00128758486936131</v>
      </c>
      <c r="K5" s="31" t="n">
        <f aca="false">M5/SQRT(L5)</f>
        <v>3.07178938501256E-005</v>
      </c>
      <c r="L5" s="31" t="n">
        <v>10</v>
      </c>
      <c r="M5" s="31" t="n">
        <v>9.71385094896758E-005</v>
      </c>
    </row>
    <row r="6" customFormat="false" ht="15" hidden="false" customHeight="false" outlineLevel="0" collapsed="false">
      <c r="A6" s="2" t="s">
        <v>38</v>
      </c>
      <c r="B6" s="111" t="n">
        <v>4.01879006215493</v>
      </c>
      <c r="C6" s="111" t="n">
        <f aca="false">E6/SQRT(D6)</f>
        <v>0.104768340649674</v>
      </c>
      <c r="D6" s="111" t="n">
        <v>37</v>
      </c>
      <c r="E6" s="111" t="n">
        <v>0.637280936865354</v>
      </c>
      <c r="F6" s="30" t="n">
        <v>2.60088295921421</v>
      </c>
      <c r="G6" s="30" t="n">
        <f aca="false">I6/SQRT(H6)</f>
        <v>0.159421074164902</v>
      </c>
      <c r="H6" s="30" t="n">
        <v>37</v>
      </c>
      <c r="I6" s="30" t="n">
        <v>0.969720536470159</v>
      </c>
      <c r="J6" s="31" t="n">
        <v>0.00152574209529717</v>
      </c>
      <c r="K6" s="31" t="n">
        <f aca="false">M6/SQRT(L6)</f>
        <v>2.99670215509643E-005</v>
      </c>
      <c r="L6" s="31" t="n">
        <v>37</v>
      </c>
      <c r="M6" s="31" t="n">
        <v>0.000182282275834845</v>
      </c>
    </row>
    <row r="7" customFormat="false" ht="15" hidden="false" customHeight="false" outlineLevel="0" collapsed="false">
      <c r="A7" s="2" t="s">
        <v>40</v>
      </c>
      <c r="B7" s="111" t="n">
        <v>4.09282123858784</v>
      </c>
      <c r="C7" s="111" t="n">
        <f aca="false">E7/SQRT(D7)</f>
        <v>0.239371256466276</v>
      </c>
      <c r="D7" s="111" t="n">
        <v>25</v>
      </c>
      <c r="E7" s="111" t="n">
        <v>1.19685628233138</v>
      </c>
      <c r="F7" s="30" t="n">
        <v>1.71408733304908</v>
      </c>
      <c r="G7" s="30" t="n">
        <f aca="false">I7/SQRT(H7)</f>
        <v>0.280627198035818</v>
      </c>
      <c r="H7" s="30" t="n">
        <v>25</v>
      </c>
      <c r="I7" s="30" t="n">
        <v>1.40313599017909</v>
      </c>
      <c r="J7" s="31" t="n">
        <v>0.00131914790657513</v>
      </c>
      <c r="K7" s="31" t="n">
        <f aca="false">M7/SQRT(L7)</f>
        <v>1.37859620637358E-005</v>
      </c>
      <c r="L7" s="31" t="n">
        <v>25</v>
      </c>
      <c r="M7" s="31" t="n">
        <v>6.89298103186788E-005</v>
      </c>
    </row>
    <row r="8" customFormat="false" ht="15" hidden="false" customHeight="false" outlineLevel="0" collapsed="false">
      <c r="A8" s="2" t="s">
        <v>42</v>
      </c>
      <c r="B8" s="111" t="n">
        <v>4.05555938380311</v>
      </c>
      <c r="C8" s="111" t="n">
        <f aca="false">E8/SQRT(D8)</f>
        <v>0.111025418365458</v>
      </c>
      <c r="D8" s="111" t="n">
        <v>246</v>
      </c>
      <c r="E8" s="111" t="n">
        <v>1.7413656441751</v>
      </c>
      <c r="F8" s="30" t="n">
        <v>1.22572511331162</v>
      </c>
      <c r="G8" s="30" t="n">
        <f aca="false">I8/SQRT(H8)</f>
        <v>0.0791233709986312</v>
      </c>
      <c r="H8" s="30" t="n">
        <v>246</v>
      </c>
      <c r="I8" s="30" t="n">
        <v>1.24100158267184</v>
      </c>
      <c r="J8" s="31" t="n">
        <v>0.00135129656340412</v>
      </c>
      <c r="K8" s="31" t="n">
        <f aca="false">M8/SQRT(L8)</f>
        <v>5.68635137427136E-006</v>
      </c>
      <c r="L8" s="31" t="n">
        <v>246</v>
      </c>
      <c r="M8" s="31" t="n">
        <v>8.91869363758658E-005</v>
      </c>
    </row>
    <row r="9" customFormat="false" ht="15" hidden="false" customHeight="false" outlineLevel="0" collapsed="false">
      <c r="A9" s="2" t="s">
        <v>44</v>
      </c>
      <c r="B9" s="111" t="n">
        <v>3.48888974120856</v>
      </c>
      <c r="C9" s="111" t="n">
        <f aca="false">E9/SQRT(D9)</f>
        <v>0.418993281022735</v>
      </c>
      <c r="D9" s="111" t="n">
        <v>6</v>
      </c>
      <c r="E9" s="111" t="n">
        <v>1.02631974416026</v>
      </c>
      <c r="F9" s="30" t="n">
        <v>3.68525100214762</v>
      </c>
      <c r="G9" s="30" t="n">
        <f aca="false">I9/SQRT(H9)</f>
        <v>0.407711109583277</v>
      </c>
      <c r="H9" s="30" t="n">
        <v>6</v>
      </c>
      <c r="I9" s="30" t="n">
        <v>0.998684180942985</v>
      </c>
      <c r="J9" s="31" t="n">
        <v>0.00135996985732579</v>
      </c>
      <c r="K9" s="31" t="n">
        <f aca="false">M9/SQRT(L9)</f>
        <v>2.95505997733909E-005</v>
      </c>
      <c r="L9" s="31" t="n">
        <v>6</v>
      </c>
      <c r="M9" s="31" t="n">
        <v>7.23838910380118E-005</v>
      </c>
    </row>
    <row r="10" customFormat="false" ht="15" hidden="false" customHeight="false" outlineLevel="0" collapsed="false">
      <c r="A10" s="2" t="s">
        <v>48</v>
      </c>
      <c r="B10" s="111" t="n">
        <v>3.84911015286985</v>
      </c>
      <c r="C10" s="111" t="n">
        <f aca="false">E10/SQRT(D10)</f>
        <v>0.134884947298291</v>
      </c>
      <c r="D10" s="111" t="n">
        <v>25</v>
      </c>
      <c r="E10" s="111" t="n">
        <v>0.674424736491456</v>
      </c>
      <c r="F10" s="30" t="n">
        <v>1.23022392072345</v>
      </c>
      <c r="G10" s="30" t="n">
        <f aca="false">I10/SQRT(H10)</f>
        <v>0.094685597413741</v>
      </c>
      <c r="H10" s="30" t="n">
        <v>25</v>
      </c>
      <c r="I10" s="30" t="n">
        <v>0.473427987068705</v>
      </c>
      <c r="J10" s="31" t="n">
        <v>0.00131788913111296</v>
      </c>
      <c r="K10" s="31" t="n">
        <f aca="false">M10/SQRT(L10)</f>
        <v>8.9200800466823E-006</v>
      </c>
      <c r="L10" s="31" t="n">
        <v>25</v>
      </c>
      <c r="M10" s="31" t="n">
        <v>4.46004002334115E-005</v>
      </c>
    </row>
    <row r="11" customFormat="false" ht="15" hidden="false" customHeight="false" outlineLevel="0" collapsed="false">
      <c r="A11" s="2" t="s">
        <v>50</v>
      </c>
      <c r="B11" s="111" t="n">
        <v>3.30509047147022</v>
      </c>
      <c r="C11" s="111" t="n">
        <f aca="false">E11/SQRT(D11)</f>
        <v>0.319747766032232</v>
      </c>
      <c r="D11" s="111" t="n">
        <v>7</v>
      </c>
      <c r="E11" s="111" t="n">
        <v>0.845973071189752</v>
      </c>
      <c r="F11" s="30" t="n">
        <v>0.306303172699347</v>
      </c>
      <c r="G11" s="30" t="n">
        <f aca="false">I11/SQRT(H11)</f>
        <v>0.179932794408638</v>
      </c>
      <c r="H11" s="30" t="n">
        <v>7</v>
      </c>
      <c r="I11" s="30" t="n">
        <v>0.47605742671017</v>
      </c>
      <c r="J11" s="31" t="n">
        <v>0.00140054385357232</v>
      </c>
      <c r="K11" s="31" t="n">
        <f aca="false">M11/SQRT(L11)</f>
        <v>2.21625599047138E-005</v>
      </c>
      <c r="L11" s="31" t="n">
        <v>7</v>
      </c>
      <c r="M11" s="31" t="n">
        <v>5.8636621924444E-005</v>
      </c>
    </row>
    <row r="12" customFormat="false" ht="15" hidden="false" customHeight="false" outlineLevel="0" collapsed="false">
      <c r="A12" s="2" t="s">
        <v>52</v>
      </c>
      <c r="B12" s="111" t="n">
        <v>2.61569307904937</v>
      </c>
      <c r="C12" s="111" t="n">
        <f aca="false">E12/SQRT(D12)</f>
        <v>0.0717358158289308</v>
      </c>
      <c r="D12" s="111" t="n">
        <v>8</v>
      </c>
      <c r="E12" s="111" t="n">
        <v>0.202899527306345</v>
      </c>
      <c r="F12" s="30" t="n">
        <v>0.120959583759682</v>
      </c>
      <c r="G12" s="30" t="n">
        <f aca="false">I12/SQRT(H12)</f>
        <v>0.0322440149381416</v>
      </c>
      <c r="H12" s="30" t="n">
        <v>8</v>
      </c>
      <c r="I12" s="30" t="n">
        <v>0.091199846461761</v>
      </c>
      <c r="J12" s="31" t="n">
        <v>0.00130000136557366</v>
      </c>
      <c r="K12" s="31" t="n">
        <f aca="false">M12/SQRT(L12)</f>
        <v>2.11129088483255E-005</v>
      </c>
      <c r="L12" s="31" t="n">
        <v>8</v>
      </c>
      <c r="M12" s="31" t="n">
        <v>5.97163240688978E-005</v>
      </c>
    </row>
    <row r="13" customFormat="false" ht="15" hidden="false" customHeight="false" outlineLevel="0" collapsed="false">
      <c r="A13" s="2" t="s">
        <v>27</v>
      </c>
      <c r="B13" s="111" t="n">
        <v>5.46165709919948</v>
      </c>
      <c r="C13" s="111" t="n">
        <f aca="false">E13/SQRT(D13)</f>
        <v>0.405114085132167</v>
      </c>
      <c r="D13" s="111" t="n">
        <v>19</v>
      </c>
      <c r="E13" s="111" t="n">
        <v>1.76585135769605</v>
      </c>
      <c r="F13" s="30" t="n">
        <v>0.0473878006002179</v>
      </c>
      <c r="G13" s="30" t="n">
        <f aca="false">I13/SQRT(H13)</f>
        <v>0.0138546596678699</v>
      </c>
      <c r="H13" s="30" t="n">
        <v>19</v>
      </c>
      <c r="I13" s="30" t="n">
        <v>0.0603910613893935</v>
      </c>
      <c r="J13" s="31" t="n">
        <v>0.00134882080228143</v>
      </c>
      <c r="K13" s="31" t="n">
        <f aca="false">M13/SQRT(L13)</f>
        <v>1.92326287964167E-005</v>
      </c>
      <c r="L13" s="31" t="n">
        <v>19</v>
      </c>
      <c r="M13" s="31" t="n">
        <v>8.38330853422107E-005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tabColor rgb="FF002060"/>
    <pageSetUpPr fitToPage="false"/>
  </sheetPr>
  <dimension ref="A1:J1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B23" activeCellId="0" sqref="B23"/>
    </sheetView>
  </sheetViews>
  <sheetFormatPr defaultRowHeight="15"/>
  <cols>
    <col collapsed="false" hidden="false" max="1" min="1" style="0" width="16.004048582996"/>
    <col collapsed="false" hidden="false" max="2" min="2" style="0" width="23.5748987854251"/>
    <col collapsed="false" hidden="false" max="3" min="3" style="0" width="12.2834008097166"/>
    <col collapsed="false" hidden="false" max="4" min="4" style="0" width="13.2834008097166"/>
    <col collapsed="false" hidden="false" max="5" min="5" style="0" width="14.8542510121458"/>
    <col collapsed="false" hidden="false" max="6" min="6" style="0" width="12.4251012145749"/>
    <col collapsed="false" hidden="false" max="7" min="7" style="0" width="13.2834008097166"/>
    <col collapsed="false" hidden="false" max="8" min="8" style="0" width="15.1376518218623"/>
    <col collapsed="false" hidden="false" max="9" min="9" style="0" width="12.7125506072875"/>
    <col collapsed="false" hidden="false" max="10" min="10" style="0" width="13.4251012145749"/>
    <col collapsed="false" hidden="false" max="1025" min="11" style="0" width="10.5344129554656"/>
  </cols>
  <sheetData>
    <row r="1" customFormat="false" ht="15" hidden="false" customHeight="false" outlineLevel="0" collapsed="false">
      <c r="A1" s="33" t="s">
        <v>104</v>
      </c>
      <c r="B1" s="34" t="s">
        <v>85</v>
      </c>
    </row>
    <row r="2" customFormat="false" ht="15" hidden="false" customHeight="false" outlineLevel="0" collapsed="false">
      <c r="A2" s="33" t="s">
        <v>113</v>
      </c>
      <c r="B2" s="34" t="s">
        <v>85</v>
      </c>
    </row>
    <row r="3" customFormat="false" ht="15" hidden="false" customHeight="false" outlineLevel="0" collapsed="false">
      <c r="A3" s="33" t="s">
        <v>84</v>
      </c>
      <c r="B3" s="34" t="s">
        <v>85</v>
      </c>
    </row>
    <row r="5" customFormat="false" ht="13.8" hidden="false" customHeight="false" outlineLevel="0" collapsed="false">
      <c r="A5" s="5"/>
      <c r="B5" s="6" t="s">
        <v>59</v>
      </c>
      <c r="C5" s="35"/>
      <c r="D5" s="35"/>
      <c r="E5" s="35"/>
      <c r="F5" s="35"/>
      <c r="G5" s="35"/>
      <c r="H5" s="35"/>
      <c r="I5" s="35"/>
      <c r="J5" s="7"/>
    </row>
    <row r="6" customFormat="false" ht="13.8" hidden="false" customHeight="false" outlineLevel="0" collapsed="false">
      <c r="A6" s="8" t="s">
        <v>60</v>
      </c>
      <c r="B6" s="9" t="s">
        <v>377</v>
      </c>
      <c r="C6" s="36" t="s">
        <v>377</v>
      </c>
      <c r="D6" s="36" t="s">
        <v>377</v>
      </c>
      <c r="E6" s="36" t="s">
        <v>378</v>
      </c>
      <c r="F6" s="36" t="s">
        <v>378</v>
      </c>
      <c r="G6" s="36" t="s">
        <v>378</v>
      </c>
      <c r="H6" s="36" t="s">
        <v>379</v>
      </c>
      <c r="I6" s="36" t="s">
        <v>379</v>
      </c>
      <c r="J6" s="10" t="s">
        <v>379</v>
      </c>
    </row>
    <row r="7" customFormat="false" ht="13.8" hidden="false" customHeight="false" outlineLevel="0" collapsed="false">
      <c r="A7" s="11" t="s">
        <v>63</v>
      </c>
      <c r="B7" s="12" t="n">
        <v>89.7233707865168</v>
      </c>
      <c r="C7" s="37" t="n">
        <v>89.7233707865168</v>
      </c>
      <c r="D7" s="37" t="n">
        <v>89.7233707865168</v>
      </c>
      <c r="E7" s="37" t="n">
        <v>4.3213672935692</v>
      </c>
      <c r="F7" s="37" t="n">
        <v>4.3213672935692</v>
      </c>
      <c r="G7" s="37" t="n">
        <v>4.3213672935692</v>
      </c>
      <c r="H7" s="37" t="n">
        <v>0.00167326652786745</v>
      </c>
      <c r="I7" s="37" t="n">
        <v>0.00167326652786745</v>
      </c>
      <c r="J7" s="38" t="n">
        <v>0.00167326652786745</v>
      </c>
    </row>
    <row r="8" customFormat="false" ht="13.8" hidden="false" customHeight="false" outlineLevel="0" collapsed="false">
      <c r="A8" s="14" t="s">
        <v>91</v>
      </c>
      <c r="B8" s="15" t="n">
        <v>43.8710810810811</v>
      </c>
      <c r="C8" s="39" t="n">
        <v>43.8710810810811</v>
      </c>
      <c r="D8" s="39" t="n">
        <v>43.8710810810811</v>
      </c>
      <c r="E8" s="39" t="n">
        <v>4.8057669200236</v>
      </c>
      <c r="F8" s="39" t="n">
        <v>4.8057669200236</v>
      </c>
      <c r="G8" s="39" t="n">
        <v>4.8057669200236</v>
      </c>
      <c r="H8" s="39" t="n">
        <v>0.00147506016735868</v>
      </c>
      <c r="I8" s="39" t="n">
        <v>0.00147506016735868</v>
      </c>
      <c r="J8" s="16" t="n">
        <v>0.00147506016735868</v>
      </c>
    </row>
    <row r="9" customFormat="false" ht="13.8" hidden="false" customHeight="false" outlineLevel="0" collapsed="false">
      <c r="A9" s="14" t="s">
        <v>92</v>
      </c>
      <c r="B9" s="15" t="n">
        <v>93.0716666666667</v>
      </c>
      <c r="C9" s="39" t="n">
        <v>93.0716666666667</v>
      </c>
      <c r="D9" s="39" t="n">
        <v>93.0716666666667</v>
      </c>
      <c r="E9" s="39" t="n">
        <v>3.88657301761011</v>
      </c>
      <c r="F9" s="39" t="n">
        <v>3.88657301761011</v>
      </c>
      <c r="G9" s="39" t="n">
        <v>3.88657301761011</v>
      </c>
      <c r="H9" s="39" t="n">
        <v>0.00158164253274181</v>
      </c>
      <c r="I9" s="39" t="n">
        <v>0.00158164253274181</v>
      </c>
      <c r="J9" s="16" t="n">
        <v>0.00158164253274181</v>
      </c>
    </row>
    <row r="10" customFormat="false" ht="13.8" hidden="false" customHeight="false" outlineLevel="0" collapsed="false">
      <c r="A10" s="14" t="s">
        <v>380</v>
      </c>
      <c r="B10" s="15" t="n">
        <v>70.312</v>
      </c>
      <c r="C10" s="39" t="n">
        <v>70.312</v>
      </c>
      <c r="D10" s="39" t="n">
        <v>70.312</v>
      </c>
      <c r="E10" s="39" t="n">
        <v>3.31805632693776</v>
      </c>
      <c r="F10" s="39" t="n">
        <v>3.31805632693776</v>
      </c>
      <c r="G10" s="39" t="n">
        <v>3.31805632693776</v>
      </c>
      <c r="H10" s="39" t="n">
        <v>0.00147654890044838</v>
      </c>
      <c r="I10" s="39" t="n">
        <v>0.00147654890044838</v>
      </c>
      <c r="J10" s="16" t="n">
        <v>0.00147654890044838</v>
      </c>
    </row>
    <row r="11" customFormat="false" ht="13.8" hidden="false" customHeight="false" outlineLevel="0" collapsed="false">
      <c r="A11" s="14" t="s">
        <v>93</v>
      </c>
      <c r="B11" s="15" t="n">
        <v>68.285</v>
      </c>
      <c r="C11" s="39" t="n">
        <v>68.285</v>
      </c>
      <c r="D11" s="39" t="n">
        <v>68.285</v>
      </c>
      <c r="E11" s="39" t="n">
        <v>4.4758302159178</v>
      </c>
      <c r="F11" s="39" t="n">
        <v>4.4758302159178</v>
      </c>
      <c r="G11" s="39" t="n">
        <v>4.4758302159178</v>
      </c>
      <c r="H11" s="39" t="n">
        <v>0.00152776569589133</v>
      </c>
      <c r="I11" s="39" t="n">
        <v>0.00152776569589133</v>
      </c>
      <c r="J11" s="16" t="n">
        <v>0.00152776569589133</v>
      </c>
    </row>
    <row r="12" customFormat="false" ht="13.8" hidden="false" customHeight="false" outlineLevel="0" collapsed="false">
      <c r="A12" s="14" t="s">
        <v>94</v>
      </c>
      <c r="B12" s="15" t="n">
        <v>41.078652631579</v>
      </c>
      <c r="C12" s="39" t="n">
        <v>41.078652631579</v>
      </c>
      <c r="D12" s="39" t="n">
        <v>41.078652631579</v>
      </c>
      <c r="E12" s="39" t="n">
        <v>4.10826748399372</v>
      </c>
      <c r="F12" s="39" t="n">
        <v>4.10826748399372</v>
      </c>
      <c r="G12" s="39" t="n">
        <v>4.10826748399372</v>
      </c>
      <c r="H12" s="39" t="n">
        <v>0.00147222668802667</v>
      </c>
      <c r="I12" s="39" t="n">
        <v>0.00147222668802667</v>
      </c>
      <c r="J12" s="16" t="n">
        <v>0.00147222668802667</v>
      </c>
    </row>
    <row r="13" customFormat="false" ht="13.8" hidden="false" customHeight="false" outlineLevel="0" collapsed="false">
      <c r="A13" s="14" t="s">
        <v>95</v>
      </c>
      <c r="B13" s="15" t="n">
        <v>45.4152173913044</v>
      </c>
      <c r="C13" s="39" t="n">
        <v>45.4152173913044</v>
      </c>
      <c r="D13" s="39" t="n">
        <v>45.4152173913044</v>
      </c>
      <c r="E13" s="39" t="n">
        <v>3.74392359449701</v>
      </c>
      <c r="F13" s="39" t="n">
        <v>3.74392359449701</v>
      </c>
      <c r="G13" s="39" t="n">
        <v>3.74392359449701</v>
      </c>
      <c r="H13" s="39" t="n">
        <v>0.00138021225972989</v>
      </c>
      <c r="I13" s="39" t="n">
        <v>0.00138021225972989</v>
      </c>
      <c r="J13" s="16" t="n">
        <v>0.00138021225972989</v>
      </c>
    </row>
    <row r="14" customFormat="false" ht="13.8" hidden="false" customHeight="false" outlineLevel="0" collapsed="false">
      <c r="A14" s="14" t="s">
        <v>96</v>
      </c>
      <c r="B14" s="15" t="n">
        <v>55.3468085106383</v>
      </c>
      <c r="C14" s="39" t="n">
        <v>55.3468085106383</v>
      </c>
      <c r="D14" s="39" t="n">
        <v>55.3468085106383</v>
      </c>
      <c r="E14" s="39" t="n">
        <v>4.04213841432319</v>
      </c>
      <c r="F14" s="39" t="n">
        <v>4.04213841432319</v>
      </c>
      <c r="G14" s="39" t="n">
        <v>4.04213841432319</v>
      </c>
      <c r="H14" s="39" t="n">
        <v>0.00148491303432683</v>
      </c>
      <c r="I14" s="39" t="n">
        <v>0.00148491303432683</v>
      </c>
      <c r="J14" s="16" t="n">
        <v>0.00148491303432683</v>
      </c>
    </row>
    <row r="15" customFormat="false" ht="13.8" hidden="false" customHeight="false" outlineLevel="0" collapsed="false">
      <c r="A15" s="14" t="s">
        <v>97</v>
      </c>
      <c r="B15" s="15" t="n">
        <v>35.025</v>
      </c>
      <c r="C15" s="39" t="n">
        <v>35.025</v>
      </c>
      <c r="D15" s="39" t="n">
        <v>35.025</v>
      </c>
      <c r="E15" s="39" t="n">
        <v>3.69515618002852</v>
      </c>
      <c r="F15" s="39" t="n">
        <v>3.69515618002852</v>
      </c>
      <c r="G15" s="39" t="n">
        <v>3.69515618002852</v>
      </c>
      <c r="H15" s="39" t="n">
        <v>0.00145815616512108</v>
      </c>
      <c r="I15" s="39" t="n">
        <v>0.00145815616512108</v>
      </c>
      <c r="J15" s="16" t="n">
        <v>0.00145815616512108</v>
      </c>
    </row>
    <row r="16" customFormat="false" ht="13.8" hidden="false" customHeight="false" outlineLevel="0" collapsed="false">
      <c r="A16" s="14" t="s">
        <v>98</v>
      </c>
      <c r="B16" s="15" t="n">
        <v>48.4292592592593</v>
      </c>
      <c r="C16" s="39" t="n">
        <v>48.4292592592593</v>
      </c>
      <c r="D16" s="39" t="n">
        <v>48.4292592592593</v>
      </c>
      <c r="E16" s="39" t="n">
        <v>3.4444484582399</v>
      </c>
      <c r="F16" s="39" t="n">
        <v>3.4444484582399</v>
      </c>
      <c r="G16" s="39" t="n">
        <v>3.4444484582399</v>
      </c>
      <c r="H16" s="39" t="n">
        <v>0.00150566290468182</v>
      </c>
      <c r="I16" s="39" t="n">
        <v>0.00150566290468182</v>
      </c>
      <c r="J16" s="16" t="n">
        <v>0.00150566290468182</v>
      </c>
    </row>
    <row r="17" customFormat="false" ht="13.8" hidden="false" customHeight="false" outlineLevel="0" collapsed="false">
      <c r="A17" s="14" t="s">
        <v>99</v>
      </c>
      <c r="B17" s="17" t="n">
        <v>45.4927272727273</v>
      </c>
      <c r="C17" s="40" t="n">
        <v>45.4927272727273</v>
      </c>
      <c r="D17" s="40" t="n">
        <v>45.4927272727273</v>
      </c>
      <c r="E17" s="40" t="n">
        <v>3.29521510018064</v>
      </c>
      <c r="F17" s="40" t="n">
        <v>3.29521510018064</v>
      </c>
      <c r="G17" s="40" t="n">
        <v>3.29521510018064</v>
      </c>
      <c r="H17" s="40" t="n">
        <v>0.00141286260569421</v>
      </c>
      <c r="I17" s="40" t="n">
        <v>0.00141286260569421</v>
      </c>
      <c r="J17" s="18" t="n">
        <v>0.00141286260569421</v>
      </c>
    </row>
    <row r="18" customFormat="false" ht="13.8" hidden="false" customHeight="false" outlineLevel="0" collapsed="false">
      <c r="A18" s="19" t="s">
        <v>64</v>
      </c>
      <c r="B18" s="20" t="n">
        <v>50.4892609182531</v>
      </c>
      <c r="C18" s="41" t="n">
        <v>50.4892609182531</v>
      </c>
      <c r="D18" s="41" t="n">
        <v>50.4892609182531</v>
      </c>
      <c r="E18" s="41" t="n">
        <v>4.07642274165801</v>
      </c>
      <c r="F18" s="41" t="n">
        <v>4.07642274165801</v>
      </c>
      <c r="G18" s="41" t="n">
        <v>4.07642274165801</v>
      </c>
      <c r="H18" s="41" t="n">
        <v>0.00149212346258311</v>
      </c>
      <c r="I18" s="41" t="n">
        <v>0.00149212346258311</v>
      </c>
      <c r="J18" s="21" t="n">
        <v>0.00149212346258311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true">
    <tabColor rgb="FFFFFF00"/>
    <pageSetUpPr fitToPage="false"/>
  </sheetPr>
  <dimension ref="A1:AG983"/>
  <sheetViews>
    <sheetView windowProtection="false" showFormulas="false" showGridLines="true" showRowColHeaders="true" showZeros="true" rightToLeft="false" tabSelected="false" showOutlineSymbols="true" defaultGridColor="true" view="normal" topLeftCell="T1" colorId="64" zoomScale="75" zoomScaleNormal="75" zoomScalePageLayoutView="100" workbookViewId="0">
      <selection pane="topLeft" activeCell="AG4" activeCellId="0" sqref="AG4"/>
    </sheetView>
  </sheetViews>
  <sheetFormatPr defaultRowHeight="15"/>
  <cols>
    <col collapsed="false" hidden="false" max="1" min="1" style="22" width="11.4251012145749"/>
    <col collapsed="false" hidden="false" max="2" min="2" style="22" width="21.2793522267206"/>
    <col collapsed="false" hidden="false" max="3" min="3" style="22" width="15.5668016194332"/>
    <col collapsed="false" hidden="false" max="4" min="4" style="22" width="11.5708502024291"/>
    <col collapsed="false" hidden="false" max="7" min="5" style="22" width="11.4251012145749"/>
    <col collapsed="false" hidden="false" max="8" min="8" style="22" width="11.5708502024291"/>
    <col collapsed="false" hidden="false" max="9" min="9" style="22" width="12.7125506072875"/>
    <col collapsed="false" hidden="false" max="19" min="10" style="22" width="11.4251012145749"/>
    <col collapsed="false" hidden="false" max="20" min="20" style="22" width="11.9959514170041"/>
    <col collapsed="false" hidden="false" max="1025" min="21" style="22" width="11.4251012145749"/>
  </cols>
  <sheetData>
    <row r="1" customFormat="false" ht="58.2" hidden="false" customHeight="false" outlineLevel="0" collapsed="false">
      <c r="A1" s="46" t="s">
        <v>103</v>
      </c>
      <c r="B1" s="47" t="s">
        <v>104</v>
      </c>
      <c r="C1" s="47" t="s">
        <v>105</v>
      </c>
      <c r="D1" s="48" t="s">
        <v>106</v>
      </c>
      <c r="E1" s="48" t="s">
        <v>60</v>
      </c>
      <c r="F1" s="47" t="s">
        <v>107</v>
      </c>
      <c r="G1" s="47" t="s">
        <v>108</v>
      </c>
      <c r="H1" s="47" t="s">
        <v>381</v>
      </c>
      <c r="I1" s="47" t="s">
        <v>109</v>
      </c>
      <c r="J1" s="112" t="s">
        <v>110</v>
      </c>
      <c r="K1" s="47" t="s">
        <v>111</v>
      </c>
      <c r="L1" s="47" t="s">
        <v>112</v>
      </c>
      <c r="M1" s="47" t="s">
        <v>113</v>
      </c>
      <c r="N1" s="47" t="s">
        <v>84</v>
      </c>
      <c r="O1" s="47" t="s">
        <v>86</v>
      </c>
      <c r="P1" s="47" t="s">
        <v>114</v>
      </c>
      <c r="Q1" s="47" t="s">
        <v>115</v>
      </c>
      <c r="R1" s="50" t="s">
        <v>10</v>
      </c>
      <c r="S1" s="50" t="s">
        <v>8</v>
      </c>
      <c r="T1" s="50" t="s">
        <v>18</v>
      </c>
      <c r="U1" s="50" t="s">
        <v>116</v>
      </c>
      <c r="V1" s="47" t="s">
        <v>117</v>
      </c>
      <c r="W1" s="47" t="s">
        <v>118</v>
      </c>
      <c r="X1" s="51" t="s">
        <v>119</v>
      </c>
      <c r="Y1" s="52" t="s">
        <v>120</v>
      </c>
      <c r="Z1" s="53" t="s">
        <v>121</v>
      </c>
      <c r="AA1" s="47" t="s">
        <v>122</v>
      </c>
      <c r="AB1" s="47" t="s">
        <v>123</v>
      </c>
      <c r="AC1" s="47" t="s">
        <v>124</v>
      </c>
      <c r="AD1" s="47" t="s">
        <v>125</v>
      </c>
      <c r="AE1" s="113" t="s">
        <v>126</v>
      </c>
      <c r="AF1" s="22" t="s">
        <v>382</v>
      </c>
      <c r="AG1" s="22" t="s">
        <v>383</v>
      </c>
    </row>
    <row r="2" customFormat="false" ht="15.75" hidden="false" customHeight="false" outlineLevel="0" collapsed="false">
      <c r="A2" s="114" t="s">
        <v>129</v>
      </c>
      <c r="B2" s="115" t="s">
        <v>130</v>
      </c>
      <c r="C2" s="115" t="s">
        <v>351</v>
      </c>
      <c r="D2" s="60" t="n">
        <v>40162</v>
      </c>
      <c r="E2" s="60" t="s">
        <v>91</v>
      </c>
      <c r="F2" s="115" t="n">
        <v>1</v>
      </c>
      <c r="G2" s="60" t="n">
        <v>40162</v>
      </c>
      <c r="H2" s="116" t="n">
        <v>41</v>
      </c>
      <c r="I2" s="115" t="n">
        <v>25740</v>
      </c>
      <c r="J2" s="117" t="n">
        <v>287</v>
      </c>
      <c r="K2" s="115" t="n">
        <v>297</v>
      </c>
      <c r="L2" s="115" t="n">
        <v>380</v>
      </c>
      <c r="M2" s="115" t="n">
        <v>320</v>
      </c>
      <c r="N2" s="115" t="n">
        <v>1</v>
      </c>
      <c r="O2" s="118" t="n">
        <v>1</v>
      </c>
      <c r="P2" s="115"/>
      <c r="Q2" s="115" t="n">
        <v>22.7</v>
      </c>
      <c r="R2" s="62" t="n">
        <f aca="false">(Q2/(L2-Q2))*100</f>
        <v>6.35320458998041</v>
      </c>
      <c r="S2" s="62" t="n">
        <f aca="false">(P2/(L2-P2))*100</f>
        <v>0</v>
      </c>
      <c r="T2" s="62" t="n">
        <f aca="false">(L2/(J2^3))*100</f>
        <v>0.00160745160417959</v>
      </c>
      <c r="U2" s="62" t="n">
        <f aca="false">(M2/(J2^3))*100</f>
        <v>0.00135364345615124</v>
      </c>
      <c r="V2" s="115"/>
      <c r="W2" s="115" t="n">
        <v>14.2</v>
      </c>
      <c r="X2" s="119" t="s">
        <v>384</v>
      </c>
      <c r="Y2" s="120" t="s">
        <v>384</v>
      </c>
      <c r="Z2" s="121" t="s">
        <v>384</v>
      </c>
      <c r="AA2" s="115"/>
      <c r="AB2" s="115"/>
      <c r="AC2" s="115"/>
      <c r="AD2" s="115"/>
      <c r="AE2" s="122"/>
      <c r="AF2" s="22" t="n">
        <v>1</v>
      </c>
      <c r="AG2" s="0"/>
    </row>
    <row r="3" customFormat="false" ht="15.75" hidden="false" customHeight="false" outlineLevel="0" collapsed="false">
      <c r="A3" s="123" t="s">
        <v>129</v>
      </c>
      <c r="B3" s="1" t="s">
        <v>130</v>
      </c>
      <c r="C3" s="1" t="s">
        <v>351</v>
      </c>
      <c r="D3" s="99" t="n">
        <v>40162</v>
      </c>
      <c r="E3" s="60" t="s">
        <v>91</v>
      </c>
      <c r="F3" s="1" t="n">
        <v>1</v>
      </c>
      <c r="G3" s="99" t="n">
        <v>40162</v>
      </c>
      <c r="H3" s="1" t="n">
        <v>11</v>
      </c>
      <c r="I3" s="1" t="n">
        <v>25740</v>
      </c>
      <c r="J3" s="124" t="n">
        <v>289</v>
      </c>
      <c r="K3" s="1" t="n">
        <v>293</v>
      </c>
      <c r="L3" s="1" t="n">
        <v>380</v>
      </c>
      <c r="M3" s="1" t="n">
        <v>340</v>
      </c>
      <c r="N3" s="1" t="n">
        <v>1</v>
      </c>
      <c r="O3" s="101" t="n">
        <v>1</v>
      </c>
      <c r="P3" s="1"/>
      <c r="Q3" s="1" t="n">
        <v>21.3</v>
      </c>
      <c r="R3" s="62" t="n">
        <f aca="false">(Q3/(L3-Q3))*100</f>
        <v>5.93810984109284</v>
      </c>
      <c r="S3" s="62" t="n">
        <f aca="false">(P3/(L3-P3))*100</f>
        <v>0</v>
      </c>
      <c r="T3" s="62" t="n">
        <f aca="false">(L3/(J3^3))*100</f>
        <v>0.0015743093266766</v>
      </c>
      <c r="U3" s="62" t="n">
        <f aca="false">(M3/(J3^3))*100</f>
        <v>0.00140859255544749</v>
      </c>
      <c r="V3" s="1"/>
      <c r="W3" s="1" t="n">
        <v>10.1</v>
      </c>
      <c r="X3" s="125"/>
      <c r="Y3" s="126" t="s">
        <v>385</v>
      </c>
      <c r="Z3" s="127" t="s">
        <v>385</v>
      </c>
      <c r="AA3" s="1"/>
      <c r="AB3" s="1"/>
      <c r="AC3" s="1"/>
      <c r="AD3" s="1"/>
      <c r="AE3" s="105"/>
      <c r="AF3" s="22" t="n">
        <v>1</v>
      </c>
      <c r="AG3" s="0"/>
    </row>
    <row r="4" customFormat="false" ht="15.75" hidden="false" customHeight="false" outlineLevel="0" collapsed="false">
      <c r="A4" s="123" t="s">
        <v>129</v>
      </c>
      <c r="B4" s="1" t="s">
        <v>130</v>
      </c>
      <c r="C4" s="1" t="s">
        <v>351</v>
      </c>
      <c r="D4" s="99" t="n">
        <v>40162</v>
      </c>
      <c r="E4" s="60" t="s">
        <v>91</v>
      </c>
      <c r="F4" s="1" t="n">
        <v>1</v>
      </c>
      <c r="G4" s="99" t="n">
        <v>40162</v>
      </c>
      <c r="H4" s="1" t="n">
        <v>38</v>
      </c>
      <c r="I4" s="1" t="n">
        <v>25740</v>
      </c>
      <c r="J4" s="124" t="n">
        <v>298</v>
      </c>
      <c r="K4" s="1" t="n">
        <v>309</v>
      </c>
      <c r="L4" s="1" t="n">
        <v>400</v>
      </c>
      <c r="M4" s="1" t="n">
        <v>360</v>
      </c>
      <c r="N4" s="1" t="n">
        <v>1</v>
      </c>
      <c r="O4" s="101" t="n">
        <v>1</v>
      </c>
      <c r="P4" s="1"/>
      <c r="Q4" s="1" t="n">
        <v>22.1</v>
      </c>
      <c r="R4" s="62" t="n">
        <f aca="false">(Q4/(L4-Q4))*100</f>
        <v>5.84810796507013</v>
      </c>
      <c r="S4" s="62" t="n">
        <f aca="false">(P4/(L4-P4))*100</f>
        <v>0</v>
      </c>
      <c r="T4" s="62" t="n">
        <f aca="false">(L4/(J4^3))*100</f>
        <v>0.00151151060672338</v>
      </c>
      <c r="U4" s="62" t="n">
        <f aca="false">(M4/(J4^3))*100</f>
        <v>0.00136035954605104</v>
      </c>
      <c r="V4" s="1"/>
      <c r="W4" s="1" t="n">
        <v>5.6</v>
      </c>
      <c r="X4" s="125"/>
      <c r="Y4" s="126" t="s">
        <v>386</v>
      </c>
      <c r="Z4" s="127" t="s">
        <v>386</v>
      </c>
      <c r="AA4" s="1"/>
      <c r="AB4" s="1"/>
      <c r="AC4" s="1"/>
      <c r="AD4" s="1"/>
      <c r="AE4" s="105"/>
      <c r="AF4" s="22" t="n">
        <v>1</v>
      </c>
      <c r="AG4" s="0"/>
    </row>
    <row r="5" customFormat="false" ht="15.75" hidden="false" customHeight="false" outlineLevel="0" collapsed="false">
      <c r="A5" s="123" t="s">
        <v>129</v>
      </c>
      <c r="B5" s="1" t="s">
        <v>130</v>
      </c>
      <c r="C5" s="1" t="s">
        <v>351</v>
      </c>
      <c r="D5" s="99" t="n">
        <v>40162</v>
      </c>
      <c r="E5" s="60" t="s">
        <v>91</v>
      </c>
      <c r="F5" s="1" t="n">
        <v>1</v>
      </c>
      <c r="G5" s="99" t="n">
        <v>40162</v>
      </c>
      <c r="H5" s="1" t="n">
        <v>31</v>
      </c>
      <c r="I5" s="1" t="n">
        <v>25740</v>
      </c>
      <c r="J5" s="124" t="n">
        <v>305</v>
      </c>
      <c r="K5" s="1" t="n">
        <v>318</v>
      </c>
      <c r="L5" s="1" t="n">
        <v>440</v>
      </c>
      <c r="M5" s="1" t="n">
        <v>400</v>
      </c>
      <c r="N5" s="1" t="n">
        <v>1</v>
      </c>
      <c r="O5" s="101" t="n">
        <v>1</v>
      </c>
      <c r="P5" s="1"/>
      <c r="Q5" s="1" t="n">
        <v>26.8</v>
      </c>
      <c r="R5" s="62" t="n">
        <f aca="false">(Q5/(L5-Q5))*100</f>
        <v>6.48596321393998</v>
      </c>
      <c r="S5" s="62" t="n">
        <f aca="false">(P5/(L5-P5))*100</f>
        <v>0</v>
      </c>
      <c r="T5" s="62" t="n">
        <f aca="false">(L5/(J5^3))*100</f>
        <v>0.0015507905948075</v>
      </c>
      <c r="U5" s="62" t="n">
        <f aca="false">(M5/(J5^3))*100</f>
        <v>0.00140980963164318</v>
      </c>
      <c r="V5" s="1"/>
      <c r="W5" s="1" t="n">
        <v>7.7</v>
      </c>
      <c r="X5" s="125" t="s">
        <v>387</v>
      </c>
      <c r="Y5" s="126" t="s">
        <v>387</v>
      </c>
      <c r="Z5" s="127" t="s">
        <v>387</v>
      </c>
      <c r="AA5" s="1"/>
      <c r="AB5" s="1"/>
      <c r="AC5" s="1"/>
      <c r="AD5" s="1"/>
      <c r="AE5" s="105"/>
      <c r="AF5" s="22" t="n">
        <v>1</v>
      </c>
      <c r="AG5" s="0"/>
    </row>
    <row r="6" customFormat="false" ht="15.75" hidden="false" customHeight="false" outlineLevel="0" collapsed="false">
      <c r="A6" s="123" t="s">
        <v>129</v>
      </c>
      <c r="B6" s="1" t="s">
        <v>130</v>
      </c>
      <c r="C6" s="1" t="s">
        <v>351</v>
      </c>
      <c r="D6" s="99" t="n">
        <v>40162</v>
      </c>
      <c r="E6" s="60" t="s">
        <v>91</v>
      </c>
      <c r="F6" s="1" t="n">
        <v>1</v>
      </c>
      <c r="G6" s="99" t="n">
        <v>40162</v>
      </c>
      <c r="H6" s="1" t="n">
        <v>14</v>
      </c>
      <c r="I6" s="1" t="n">
        <v>25740</v>
      </c>
      <c r="J6" s="124" t="n">
        <v>313</v>
      </c>
      <c r="K6" s="1" t="n">
        <v>325</v>
      </c>
      <c r="L6" s="1" t="n">
        <v>520</v>
      </c>
      <c r="M6" s="1" t="n">
        <v>480</v>
      </c>
      <c r="N6" s="1" t="n">
        <v>1</v>
      </c>
      <c r="O6" s="101" t="n">
        <v>1</v>
      </c>
      <c r="P6" s="1"/>
      <c r="Q6" s="1" t="n">
        <v>30.7</v>
      </c>
      <c r="R6" s="62" t="n">
        <f aca="false">(Q6/(L6-Q6))*100</f>
        <v>6.27426936439812</v>
      </c>
      <c r="S6" s="62" t="n">
        <f aca="false">(P6/(L6-P6))*100</f>
        <v>0</v>
      </c>
      <c r="T6" s="62" t="n">
        <f aca="false">(L6/(J6^3))*100</f>
        <v>0.00169578321003087</v>
      </c>
      <c r="U6" s="62" t="n">
        <f aca="false">(M6/(J6^3))*100</f>
        <v>0.0015653383477208</v>
      </c>
      <c r="V6" s="1"/>
      <c r="W6" s="1" t="n">
        <v>7.9</v>
      </c>
      <c r="X6" s="125"/>
      <c r="Y6" s="126" t="s">
        <v>388</v>
      </c>
      <c r="Z6" s="127" t="s">
        <v>388</v>
      </c>
      <c r="AA6" s="1"/>
      <c r="AB6" s="1"/>
      <c r="AC6" s="1"/>
      <c r="AD6" s="1"/>
      <c r="AE6" s="105"/>
      <c r="AF6" s="22" t="n">
        <v>1</v>
      </c>
      <c r="AG6" s="0"/>
    </row>
    <row r="7" customFormat="false" ht="15.75" hidden="false" customHeight="false" outlineLevel="0" collapsed="false">
      <c r="A7" s="123" t="s">
        <v>129</v>
      </c>
      <c r="B7" s="1" t="s">
        <v>130</v>
      </c>
      <c r="C7" s="1" t="s">
        <v>351</v>
      </c>
      <c r="D7" s="99" t="n">
        <v>40162</v>
      </c>
      <c r="E7" s="60" t="s">
        <v>91</v>
      </c>
      <c r="F7" s="1" t="n">
        <v>1</v>
      </c>
      <c r="G7" s="99" t="n">
        <v>40162</v>
      </c>
      <c r="H7" s="1" t="n">
        <v>16</v>
      </c>
      <c r="I7" s="1" t="n">
        <v>25740</v>
      </c>
      <c r="J7" s="124" t="n">
        <v>315</v>
      </c>
      <c r="K7" s="1" t="n">
        <v>320</v>
      </c>
      <c r="L7" s="1" t="n">
        <v>480</v>
      </c>
      <c r="M7" s="1" t="n">
        <v>460</v>
      </c>
      <c r="N7" s="1" t="n">
        <v>1</v>
      </c>
      <c r="O7" s="101" t="n">
        <v>1</v>
      </c>
      <c r="P7" s="1"/>
      <c r="Q7" s="1" t="n">
        <v>33.6</v>
      </c>
      <c r="R7" s="62" t="n">
        <f aca="false">(Q7/(L7-Q7))*100</f>
        <v>7.52688172043011</v>
      </c>
      <c r="S7" s="62" t="n">
        <f aca="false">(P7/(L7-P7))*100</f>
        <v>0</v>
      </c>
      <c r="T7" s="62" t="n">
        <f aca="false">(L7/(J7^3))*100</f>
        <v>0.00153571128627818</v>
      </c>
      <c r="U7" s="62" t="n">
        <f aca="false">(M7/(J7^3))*100</f>
        <v>0.00147172331601659</v>
      </c>
      <c r="V7" s="1"/>
      <c r="W7" s="1" t="n">
        <v>7.4</v>
      </c>
      <c r="X7" s="125"/>
      <c r="Y7" s="126" t="s">
        <v>389</v>
      </c>
      <c r="Z7" s="127" t="s">
        <v>389</v>
      </c>
      <c r="AA7" s="1"/>
      <c r="AB7" s="1"/>
      <c r="AC7" s="1"/>
      <c r="AD7" s="1"/>
      <c r="AE7" s="105"/>
      <c r="AF7" s="22" t="n">
        <v>1</v>
      </c>
      <c r="AG7" s="0"/>
    </row>
    <row r="8" customFormat="false" ht="15.75" hidden="false" customHeight="false" outlineLevel="0" collapsed="false">
      <c r="A8" s="123" t="s">
        <v>129</v>
      </c>
      <c r="B8" s="1" t="s">
        <v>130</v>
      </c>
      <c r="C8" s="1" t="s">
        <v>351</v>
      </c>
      <c r="D8" s="99" t="n">
        <v>40162</v>
      </c>
      <c r="E8" s="60" t="s">
        <v>91</v>
      </c>
      <c r="F8" s="1" t="n">
        <v>1</v>
      </c>
      <c r="G8" s="99" t="n">
        <v>40162</v>
      </c>
      <c r="H8" s="1" t="n">
        <v>9</v>
      </c>
      <c r="I8" s="1" t="n">
        <v>25740</v>
      </c>
      <c r="J8" s="124" t="n">
        <v>318</v>
      </c>
      <c r="K8" s="1" t="n">
        <v>322</v>
      </c>
      <c r="L8" s="1" t="n">
        <v>440</v>
      </c>
      <c r="M8" s="1" t="n">
        <v>440</v>
      </c>
      <c r="N8" s="1" t="n">
        <v>1</v>
      </c>
      <c r="O8" s="101" t="n">
        <v>1</v>
      </c>
      <c r="P8" s="1"/>
      <c r="Q8" s="1" t="n">
        <v>21.2</v>
      </c>
      <c r="R8" s="62" t="n">
        <f aca="false">(Q8/(L8-Q8))*100</f>
        <v>5.06208213944604</v>
      </c>
      <c r="S8" s="62" t="n">
        <f aca="false">(P8/(L8-P8))*100</f>
        <v>0</v>
      </c>
      <c r="T8" s="62" t="n">
        <f aca="false">(L8/(J8^3))*100</f>
        <v>0.00136826846123783</v>
      </c>
      <c r="U8" s="62" t="n">
        <f aca="false">(M8/(J8^3))*100</f>
        <v>0.00136826846123783</v>
      </c>
      <c r="V8" s="1"/>
      <c r="W8" s="1" t="n">
        <v>16.5</v>
      </c>
      <c r="X8" s="125"/>
      <c r="Y8" s="126" t="s">
        <v>390</v>
      </c>
      <c r="Z8" s="127" t="s">
        <v>390</v>
      </c>
      <c r="AA8" s="1"/>
      <c r="AB8" s="1"/>
      <c r="AC8" s="1"/>
      <c r="AD8" s="1"/>
      <c r="AE8" s="105"/>
      <c r="AF8" s="22" t="n">
        <v>1</v>
      </c>
      <c r="AG8" s="0"/>
    </row>
    <row r="9" customFormat="false" ht="15.75" hidden="false" customHeight="false" outlineLevel="0" collapsed="false">
      <c r="A9" s="123" t="s">
        <v>129</v>
      </c>
      <c r="B9" s="1" t="s">
        <v>130</v>
      </c>
      <c r="C9" s="1" t="s">
        <v>351</v>
      </c>
      <c r="D9" s="99" t="n">
        <v>40162</v>
      </c>
      <c r="E9" s="60" t="s">
        <v>91</v>
      </c>
      <c r="F9" s="1" t="n">
        <v>1</v>
      </c>
      <c r="G9" s="99" t="n">
        <v>40162</v>
      </c>
      <c r="H9" s="1" t="n">
        <v>33</v>
      </c>
      <c r="I9" s="1" t="n">
        <v>25740</v>
      </c>
      <c r="J9" s="124" t="n">
        <v>318</v>
      </c>
      <c r="K9" s="1" t="n">
        <v>320</v>
      </c>
      <c r="L9" s="1" t="n">
        <v>460</v>
      </c>
      <c r="M9" s="1" t="n">
        <v>420</v>
      </c>
      <c r="N9" s="1" t="n">
        <v>1</v>
      </c>
      <c r="O9" s="101" t="n">
        <v>1</v>
      </c>
      <c r="P9" s="1"/>
      <c r="Q9" s="1" t="n">
        <v>25.5</v>
      </c>
      <c r="R9" s="62" t="n">
        <f aca="false">(Q9/(L9-Q9))*100</f>
        <v>5.86881472957422</v>
      </c>
      <c r="S9" s="62" t="n">
        <f aca="false">(P9/(L9-P9))*100</f>
        <v>0</v>
      </c>
      <c r="T9" s="62" t="n">
        <f aca="false">(L9/(J9^3))*100</f>
        <v>0.00143046248220318</v>
      </c>
      <c r="U9" s="62" t="n">
        <f aca="false">(M9/(J9^3))*100</f>
        <v>0.00130607444027247</v>
      </c>
      <c r="V9" s="1"/>
      <c r="W9" s="1" t="n">
        <v>4.9</v>
      </c>
      <c r="X9" s="125" t="s">
        <v>391</v>
      </c>
      <c r="Y9" s="126" t="s">
        <v>391</v>
      </c>
      <c r="Z9" s="127" t="s">
        <v>391</v>
      </c>
      <c r="AA9" s="1"/>
      <c r="AB9" s="1"/>
      <c r="AC9" s="1"/>
      <c r="AD9" s="1"/>
      <c r="AE9" s="105"/>
      <c r="AF9" s="22" t="n">
        <v>1</v>
      </c>
      <c r="AG9" s="0"/>
    </row>
    <row r="10" customFormat="false" ht="15.75" hidden="false" customHeight="false" outlineLevel="0" collapsed="false">
      <c r="A10" s="123" t="s">
        <v>129</v>
      </c>
      <c r="B10" s="1" t="s">
        <v>130</v>
      </c>
      <c r="C10" s="1" t="s">
        <v>351</v>
      </c>
      <c r="D10" s="99" t="n">
        <v>40162</v>
      </c>
      <c r="E10" s="60" t="s">
        <v>91</v>
      </c>
      <c r="F10" s="1" t="n">
        <v>1</v>
      </c>
      <c r="G10" s="99" t="n">
        <v>40162</v>
      </c>
      <c r="H10" s="1" t="n">
        <v>12</v>
      </c>
      <c r="I10" s="1" t="n">
        <v>25740</v>
      </c>
      <c r="J10" s="124" t="n">
        <v>320</v>
      </c>
      <c r="K10" s="1" t="n">
        <v>339</v>
      </c>
      <c r="L10" s="1" t="n">
        <v>520</v>
      </c>
      <c r="M10" s="1" t="n">
        <v>480</v>
      </c>
      <c r="N10" s="1" t="n">
        <v>1</v>
      </c>
      <c r="O10" s="101" t="n">
        <v>1</v>
      </c>
      <c r="P10" s="1"/>
      <c r="Q10" s="1" t="n">
        <v>28.8</v>
      </c>
      <c r="R10" s="62" t="n">
        <f aca="false">(Q10/(L10-Q10))*100</f>
        <v>5.86319218241042</v>
      </c>
      <c r="S10" s="62" t="n">
        <f aca="false">(P10/(L10-P10))*100</f>
        <v>0</v>
      </c>
      <c r="T10" s="62" t="n">
        <f aca="false">(L10/(J10^3))*100</f>
        <v>0.0015869140625</v>
      </c>
      <c r="U10" s="62" t="n">
        <f aca="false">(M10/(J10^3))*100</f>
        <v>0.00146484375</v>
      </c>
      <c r="V10" s="1"/>
      <c r="W10" s="1" t="n">
        <v>5.3</v>
      </c>
      <c r="X10" s="125"/>
      <c r="Y10" s="126" t="s">
        <v>392</v>
      </c>
      <c r="Z10" s="127" t="s">
        <v>392</v>
      </c>
      <c r="AA10" s="1"/>
      <c r="AB10" s="1"/>
      <c r="AC10" s="1"/>
      <c r="AD10" s="1"/>
      <c r="AE10" s="105"/>
      <c r="AF10" s="22" t="n">
        <v>1</v>
      </c>
      <c r="AG10" s="0"/>
    </row>
    <row r="11" customFormat="false" ht="15.75" hidden="false" customHeight="false" outlineLevel="0" collapsed="false">
      <c r="A11" s="123" t="s">
        <v>129</v>
      </c>
      <c r="B11" s="1" t="s">
        <v>130</v>
      </c>
      <c r="C11" s="1" t="s">
        <v>351</v>
      </c>
      <c r="D11" s="99" t="n">
        <v>40162</v>
      </c>
      <c r="E11" s="60" t="s">
        <v>91</v>
      </c>
      <c r="F11" s="1" t="n">
        <v>1</v>
      </c>
      <c r="G11" s="99" t="n">
        <v>40162</v>
      </c>
      <c r="H11" s="1" t="n">
        <v>32</v>
      </c>
      <c r="I11" s="1" t="n">
        <v>25740</v>
      </c>
      <c r="J11" s="124" t="n">
        <v>326</v>
      </c>
      <c r="K11" s="1" t="n">
        <v>335</v>
      </c>
      <c r="L11" s="1" t="n">
        <v>500</v>
      </c>
      <c r="M11" s="1" t="n">
        <v>500</v>
      </c>
      <c r="N11" s="1" t="n">
        <v>1</v>
      </c>
      <c r="O11" s="101" t="n">
        <v>1</v>
      </c>
      <c r="P11" s="1"/>
      <c r="Q11" s="1" t="n">
        <v>28</v>
      </c>
      <c r="R11" s="62" t="n">
        <f aca="false">(Q11/(L11-Q11))*100</f>
        <v>5.93220338983051</v>
      </c>
      <c r="S11" s="62" t="n">
        <f aca="false">(P11/(L11-P11))*100</f>
        <v>0</v>
      </c>
      <c r="T11" s="62" t="n">
        <f aca="false">(L11/(J11^3))*100</f>
        <v>0.00144316904219988</v>
      </c>
      <c r="U11" s="62" t="n">
        <f aca="false">(M11/(J11^3))*100</f>
        <v>0.00144316904219988</v>
      </c>
      <c r="V11" s="1"/>
      <c r="W11" s="1" t="n">
        <v>7.7</v>
      </c>
      <c r="X11" s="125" t="s">
        <v>393</v>
      </c>
      <c r="Y11" s="126" t="s">
        <v>393</v>
      </c>
      <c r="Z11" s="127" t="s">
        <v>393</v>
      </c>
      <c r="AA11" s="1"/>
      <c r="AB11" s="1"/>
      <c r="AC11" s="1"/>
      <c r="AD11" s="1"/>
      <c r="AE11" s="105"/>
      <c r="AF11" s="22" t="n">
        <v>1</v>
      </c>
      <c r="AG11" s="0"/>
    </row>
    <row r="12" customFormat="false" ht="15.75" hidden="false" customHeight="false" outlineLevel="0" collapsed="false">
      <c r="A12" s="123" t="s">
        <v>129</v>
      </c>
      <c r="B12" s="1" t="s">
        <v>130</v>
      </c>
      <c r="C12" s="1" t="s">
        <v>351</v>
      </c>
      <c r="D12" s="99" t="n">
        <v>40162</v>
      </c>
      <c r="E12" s="60" t="s">
        <v>91</v>
      </c>
      <c r="F12" s="1" t="n">
        <v>1</v>
      </c>
      <c r="G12" s="99" t="n">
        <v>40162</v>
      </c>
      <c r="H12" s="1" t="n">
        <v>3</v>
      </c>
      <c r="I12" s="1" t="n">
        <v>25740</v>
      </c>
      <c r="J12" s="124" t="n">
        <v>334</v>
      </c>
      <c r="K12" s="1" t="n">
        <v>351</v>
      </c>
      <c r="L12" s="1" t="n">
        <v>520</v>
      </c>
      <c r="M12" s="1" t="n">
        <v>520</v>
      </c>
      <c r="N12" s="1" t="n">
        <v>1</v>
      </c>
      <c r="O12" s="101" t="n">
        <v>1</v>
      </c>
      <c r="P12" s="1"/>
      <c r="Q12" s="1" t="n">
        <v>36.9</v>
      </c>
      <c r="R12" s="62" t="n">
        <f aca="false">(Q12/(L12-Q12))*100</f>
        <v>7.63817015110743</v>
      </c>
      <c r="S12" s="62" t="n">
        <f aca="false">(P12/(L12-P12))*100</f>
        <v>0</v>
      </c>
      <c r="T12" s="62" t="n">
        <f aca="false">(L12/(J12^3))*100</f>
        <v>0.00139560958401602</v>
      </c>
      <c r="U12" s="62" t="n">
        <f aca="false">(M12/(J12^3))*100</f>
        <v>0.00139560958401602</v>
      </c>
      <c r="V12" s="1"/>
      <c r="W12" s="1" t="n">
        <v>19.8</v>
      </c>
      <c r="X12" s="125"/>
      <c r="Y12" s="126" t="s">
        <v>394</v>
      </c>
      <c r="Z12" s="127" t="s">
        <v>394</v>
      </c>
      <c r="AA12" s="1"/>
      <c r="AB12" s="1"/>
      <c r="AC12" s="1"/>
      <c r="AD12" s="1"/>
      <c r="AE12" s="105"/>
      <c r="AF12" s="22" t="n">
        <v>1</v>
      </c>
      <c r="AG12" s="0"/>
    </row>
    <row r="13" customFormat="false" ht="15.75" hidden="false" customHeight="false" outlineLevel="0" collapsed="false">
      <c r="A13" s="123" t="s">
        <v>129</v>
      </c>
      <c r="B13" s="1" t="s">
        <v>130</v>
      </c>
      <c r="C13" s="1" t="s">
        <v>351</v>
      </c>
      <c r="D13" s="99" t="n">
        <v>40162</v>
      </c>
      <c r="E13" s="60" t="s">
        <v>91</v>
      </c>
      <c r="F13" s="1" t="n">
        <v>1</v>
      </c>
      <c r="G13" s="99" t="n">
        <v>40162</v>
      </c>
      <c r="H13" s="1" t="n">
        <v>4</v>
      </c>
      <c r="I13" s="1" t="n">
        <v>25740</v>
      </c>
      <c r="J13" s="124" t="n">
        <v>340</v>
      </c>
      <c r="K13" s="1" t="n">
        <v>351</v>
      </c>
      <c r="L13" s="1" t="n">
        <v>480</v>
      </c>
      <c r="M13" s="1" t="n">
        <v>500</v>
      </c>
      <c r="N13" s="1" t="n">
        <v>1</v>
      </c>
      <c r="O13" s="101" t="n">
        <v>1</v>
      </c>
      <c r="P13" s="1"/>
      <c r="Q13" s="1" t="n">
        <v>33.5</v>
      </c>
      <c r="R13" s="62" t="n">
        <f aca="false">(Q13/(L13-Q13))*100</f>
        <v>7.50279955207167</v>
      </c>
      <c r="S13" s="62" t="n">
        <f aca="false">(P13/(L13-P13))*100</f>
        <v>0</v>
      </c>
      <c r="T13" s="62" t="n">
        <f aca="false">(L13/(J13^3))*100</f>
        <v>0.00122124974557297</v>
      </c>
      <c r="U13" s="62" t="n">
        <f aca="false">(M13/(J13^3))*100</f>
        <v>0.00127213515163851</v>
      </c>
      <c r="V13" s="1"/>
      <c r="W13" s="1" t="n">
        <v>8.3</v>
      </c>
      <c r="X13" s="125"/>
      <c r="Y13" s="126" t="s">
        <v>395</v>
      </c>
      <c r="Z13" s="127" t="s">
        <v>395</v>
      </c>
      <c r="AA13" s="1"/>
      <c r="AB13" s="1"/>
      <c r="AC13" s="1"/>
      <c r="AD13" s="1"/>
      <c r="AE13" s="105"/>
      <c r="AF13" s="22" t="n">
        <v>1</v>
      </c>
      <c r="AG13" s="0"/>
    </row>
    <row r="14" customFormat="false" ht="15.75" hidden="false" customHeight="false" outlineLevel="0" collapsed="false">
      <c r="A14" s="123" t="s">
        <v>129</v>
      </c>
      <c r="B14" s="1" t="s">
        <v>130</v>
      </c>
      <c r="C14" s="1" t="s">
        <v>351</v>
      </c>
      <c r="D14" s="99" t="n">
        <v>40162</v>
      </c>
      <c r="E14" s="60" t="s">
        <v>91</v>
      </c>
      <c r="F14" s="1" t="n">
        <v>1</v>
      </c>
      <c r="G14" s="99" t="n">
        <v>40162</v>
      </c>
      <c r="H14" s="1" t="n">
        <v>8</v>
      </c>
      <c r="I14" s="1" t="n">
        <v>25740</v>
      </c>
      <c r="J14" s="124" t="n">
        <v>348</v>
      </c>
      <c r="K14" s="1" t="n">
        <v>355</v>
      </c>
      <c r="L14" s="1" t="n">
        <v>600</v>
      </c>
      <c r="M14" s="1" t="n">
        <v>620</v>
      </c>
      <c r="N14" s="1" t="n">
        <v>1</v>
      </c>
      <c r="O14" s="101" t="n">
        <v>1</v>
      </c>
      <c r="P14" s="1"/>
      <c r="Q14" s="1" t="n">
        <v>6.4</v>
      </c>
      <c r="R14" s="62" t="n">
        <f aca="false">(Q14/(L14-Q14))*100</f>
        <v>1.07816711590297</v>
      </c>
      <c r="S14" s="62" t="n">
        <f aca="false">(P14/(L14-P14))*100</f>
        <v>0</v>
      </c>
      <c r="T14" s="62" t="n">
        <f aca="false">(L14/(J14^3))*100</f>
        <v>0.00142368371898078</v>
      </c>
      <c r="U14" s="62" t="n">
        <f aca="false">(M14/(J14^3))*100</f>
        <v>0.00147113984294681</v>
      </c>
      <c r="V14" s="1"/>
      <c r="W14" s="1" t="n">
        <v>1.9</v>
      </c>
      <c r="X14" s="125"/>
      <c r="Y14" s="126" t="s">
        <v>396</v>
      </c>
      <c r="Z14" s="127" t="s">
        <v>396</v>
      </c>
      <c r="AA14" s="1"/>
      <c r="AB14" s="1"/>
      <c r="AC14" s="1"/>
      <c r="AD14" s="1"/>
      <c r="AE14" s="105"/>
      <c r="AF14" s="22" t="n">
        <v>1</v>
      </c>
      <c r="AG14" s="0"/>
    </row>
    <row r="15" customFormat="false" ht="15.75" hidden="false" customHeight="false" outlineLevel="0" collapsed="false">
      <c r="A15" s="123" t="s">
        <v>129</v>
      </c>
      <c r="B15" s="1" t="s">
        <v>130</v>
      </c>
      <c r="C15" s="1" t="s">
        <v>351</v>
      </c>
      <c r="D15" s="99" t="n">
        <v>40162</v>
      </c>
      <c r="E15" s="60" t="s">
        <v>91</v>
      </c>
      <c r="F15" s="1" t="n">
        <v>1</v>
      </c>
      <c r="G15" s="99" t="n">
        <v>40162</v>
      </c>
      <c r="H15" s="1" t="n">
        <v>35</v>
      </c>
      <c r="I15" s="1" t="n">
        <v>25740</v>
      </c>
      <c r="J15" s="124" t="n">
        <v>352</v>
      </c>
      <c r="K15" s="1" t="n">
        <v>368</v>
      </c>
      <c r="L15" s="1" t="n">
        <v>660</v>
      </c>
      <c r="M15" s="1" t="n">
        <v>620</v>
      </c>
      <c r="N15" s="1" t="n">
        <v>1</v>
      </c>
      <c r="O15" s="101" t="n">
        <v>1</v>
      </c>
      <c r="P15" s="1"/>
      <c r="Q15" s="1" t="n">
        <v>39.2</v>
      </c>
      <c r="R15" s="62" t="n">
        <f aca="false">(Q15/(L15-Q15))*100</f>
        <v>6.31443298969072</v>
      </c>
      <c r="S15" s="62" t="n">
        <f aca="false">(P15/(L15-P15))*100</f>
        <v>0</v>
      </c>
      <c r="T15" s="62" t="n">
        <f aca="false">(L15/(J15^3))*100</f>
        <v>0.00151326833677686</v>
      </c>
      <c r="U15" s="62" t="n">
        <f aca="false">(M15/(J15^3))*100</f>
        <v>0.00142155510424493</v>
      </c>
      <c r="V15" s="1"/>
      <c r="W15" s="1" t="n">
        <v>11.9</v>
      </c>
      <c r="X15" s="125" t="s">
        <v>397</v>
      </c>
      <c r="Y15" s="126" t="s">
        <v>397</v>
      </c>
      <c r="Z15" s="127" t="s">
        <v>397</v>
      </c>
      <c r="AA15" s="1"/>
      <c r="AB15" s="1"/>
      <c r="AC15" s="1"/>
      <c r="AD15" s="1"/>
      <c r="AE15" s="105"/>
      <c r="AF15" s="22" t="n">
        <v>1</v>
      </c>
      <c r="AG15" s="0"/>
    </row>
    <row r="16" customFormat="false" ht="15.75" hidden="false" customHeight="false" outlineLevel="0" collapsed="false">
      <c r="A16" s="97" t="s">
        <v>129</v>
      </c>
      <c r="B16" s="98" t="s">
        <v>130</v>
      </c>
      <c r="C16" s="98" t="s">
        <v>131</v>
      </c>
      <c r="D16" s="99" t="n">
        <v>40494</v>
      </c>
      <c r="E16" s="60" t="s">
        <v>97</v>
      </c>
      <c r="F16" s="1" t="n">
        <v>14</v>
      </c>
      <c r="G16" s="99" t="n">
        <v>40494</v>
      </c>
      <c r="H16" s="1" t="n">
        <v>20</v>
      </c>
      <c r="I16" s="1" t="n">
        <v>6668</v>
      </c>
      <c r="J16" s="124" t="n">
        <v>282</v>
      </c>
      <c r="K16" s="1" t="n">
        <v>296</v>
      </c>
      <c r="L16" s="1" t="n">
        <v>340</v>
      </c>
      <c r="M16" s="1" t="n">
        <v>310</v>
      </c>
      <c r="N16" s="1" t="n">
        <v>2</v>
      </c>
      <c r="O16" s="1" t="n">
        <v>1</v>
      </c>
      <c r="P16" s="1" t="n">
        <v>0.03</v>
      </c>
      <c r="Q16" s="1" t="n">
        <v>16.21</v>
      </c>
      <c r="R16" s="62" t="n">
        <f aca="false">(Q16/(L16-Q16))*100</f>
        <v>5.00633126409092</v>
      </c>
      <c r="S16" s="62" t="n">
        <f aca="false">(P16/(L16-P16))*100</f>
        <v>0.00882430802717887</v>
      </c>
      <c r="T16" s="62" t="n">
        <f aca="false">(L16/(J16^3))*100</f>
        <v>0.00151611307135613</v>
      </c>
      <c r="U16" s="62" t="n">
        <f aca="false">(M16/(J16^3))*100</f>
        <v>0.00138233838858941</v>
      </c>
      <c r="V16" s="1" t="n">
        <v>0</v>
      </c>
      <c r="W16" s="1" t="n">
        <v>3.68</v>
      </c>
      <c r="X16" s="64" t="s">
        <v>398</v>
      </c>
      <c r="Y16" s="103" t="s">
        <v>398</v>
      </c>
      <c r="Z16" s="104" t="s">
        <v>398</v>
      </c>
      <c r="AA16" s="98" t="s">
        <v>399</v>
      </c>
      <c r="AB16" s="1"/>
      <c r="AC16" s="1"/>
      <c r="AD16" s="1"/>
      <c r="AE16" s="105"/>
      <c r="AF16" s="22" t="n">
        <v>1</v>
      </c>
      <c r="AG16" s="22" t="n">
        <v>12.83</v>
      </c>
    </row>
    <row r="17" customFormat="false" ht="15.75" hidden="false" customHeight="false" outlineLevel="0" collapsed="false">
      <c r="A17" s="123" t="s">
        <v>129</v>
      </c>
      <c r="B17" s="1" t="s">
        <v>130</v>
      </c>
      <c r="C17" s="1" t="s">
        <v>351</v>
      </c>
      <c r="D17" s="99" t="n">
        <v>40162</v>
      </c>
      <c r="E17" s="60" t="s">
        <v>91</v>
      </c>
      <c r="F17" s="1" t="n">
        <v>1</v>
      </c>
      <c r="G17" s="99" t="n">
        <v>40162</v>
      </c>
      <c r="H17" s="1" t="n">
        <v>27</v>
      </c>
      <c r="I17" s="1" t="n">
        <v>25740</v>
      </c>
      <c r="J17" s="124" t="n">
        <v>337</v>
      </c>
      <c r="K17" s="1" t="n">
        <v>346</v>
      </c>
      <c r="L17" s="1" t="n">
        <v>580</v>
      </c>
      <c r="M17" s="1" t="n">
        <v>540</v>
      </c>
      <c r="N17" s="1" t="n">
        <v>1</v>
      </c>
      <c r="O17" s="101" t="n">
        <v>2</v>
      </c>
      <c r="P17" s="1"/>
      <c r="Q17" s="1" t="n">
        <v>37.3</v>
      </c>
      <c r="R17" s="62" t="n">
        <f aca="false">(Q17/(L17-Q17))*100</f>
        <v>6.87304219642528</v>
      </c>
      <c r="S17" s="62" t="n">
        <f aca="false">(P17/(L17-P17))*100</f>
        <v>0</v>
      </c>
      <c r="T17" s="62" t="n">
        <f aca="false">(L17/(J17^3))*100</f>
        <v>0.00151543841123736</v>
      </c>
      <c r="U17" s="62" t="n">
        <f aca="false">(M17/(J17^3))*100</f>
        <v>0.00141092541735892</v>
      </c>
      <c r="V17" s="1"/>
      <c r="W17" s="1" t="n">
        <v>22.1</v>
      </c>
      <c r="X17" s="125"/>
      <c r="Y17" s="126" t="s">
        <v>400</v>
      </c>
      <c r="Z17" s="127" t="s">
        <v>400</v>
      </c>
      <c r="AA17" s="1"/>
      <c r="AB17" s="1"/>
      <c r="AC17" s="1"/>
      <c r="AD17" s="1"/>
      <c r="AE17" s="105"/>
      <c r="AF17" s="22" t="n">
        <v>1</v>
      </c>
      <c r="AG17" s="0"/>
    </row>
    <row r="18" customFormat="false" ht="15.75" hidden="false" customHeight="false" outlineLevel="0" collapsed="false">
      <c r="A18" s="123" t="s">
        <v>129</v>
      </c>
      <c r="B18" s="1" t="s">
        <v>130</v>
      </c>
      <c r="C18" s="1" t="s">
        <v>351</v>
      </c>
      <c r="D18" s="99" t="n">
        <v>40162</v>
      </c>
      <c r="E18" s="60" t="s">
        <v>91</v>
      </c>
      <c r="F18" s="1" t="n">
        <v>1</v>
      </c>
      <c r="G18" s="99" t="n">
        <v>40162</v>
      </c>
      <c r="H18" s="1" t="n">
        <v>39</v>
      </c>
      <c r="I18" s="1" t="n">
        <v>25740</v>
      </c>
      <c r="J18" s="124" t="n">
        <v>347</v>
      </c>
      <c r="K18" s="1" t="n">
        <v>357</v>
      </c>
      <c r="L18" s="1" t="n">
        <v>700</v>
      </c>
      <c r="M18" s="1" t="n">
        <v>620</v>
      </c>
      <c r="N18" s="1" t="n">
        <v>1</v>
      </c>
      <c r="O18" s="101" t="n">
        <v>2</v>
      </c>
      <c r="P18" s="1" t="n">
        <v>1.1</v>
      </c>
      <c r="Q18" s="1" t="n">
        <v>45.2</v>
      </c>
      <c r="R18" s="62" t="n">
        <f aca="false">(Q18/(L18-Q18))*100</f>
        <v>6.90287110568112</v>
      </c>
      <c r="S18" s="62" t="n">
        <f aca="false">(P18/(L18-P18))*100</f>
        <v>0.157390184575762</v>
      </c>
      <c r="T18" s="62" t="n">
        <f aca="false">(L18/(J18^3))*100</f>
        <v>0.00167536568386285</v>
      </c>
      <c r="U18" s="62" t="n">
        <f aca="false">(M18/(J18^3))*100</f>
        <v>0.00148389531999281</v>
      </c>
      <c r="V18" s="1"/>
      <c r="W18" s="1" t="n">
        <v>9.3</v>
      </c>
      <c r="X18" s="125" t="s">
        <v>401</v>
      </c>
      <c r="Y18" s="126" t="s">
        <v>401</v>
      </c>
      <c r="Z18" s="127" t="s">
        <v>401</v>
      </c>
      <c r="AA18" s="1"/>
      <c r="AB18" s="1"/>
      <c r="AC18" s="1"/>
      <c r="AD18" s="1"/>
      <c r="AE18" s="105"/>
      <c r="AF18" s="22" t="n">
        <v>1</v>
      </c>
      <c r="AG18" s="0"/>
    </row>
    <row r="19" customFormat="false" ht="15.75" hidden="false" customHeight="false" outlineLevel="0" collapsed="false">
      <c r="A19" s="123" t="s">
        <v>129</v>
      </c>
      <c r="B19" s="1" t="s">
        <v>130</v>
      </c>
      <c r="C19" s="1" t="s">
        <v>351</v>
      </c>
      <c r="D19" s="99" t="n">
        <v>40162</v>
      </c>
      <c r="E19" s="60" t="s">
        <v>91</v>
      </c>
      <c r="F19" s="1" t="n">
        <v>1</v>
      </c>
      <c r="G19" s="99" t="n">
        <v>40162</v>
      </c>
      <c r="H19" s="1" t="n">
        <v>42</v>
      </c>
      <c r="I19" s="1" t="n">
        <v>25740</v>
      </c>
      <c r="J19" s="124" t="n">
        <v>294</v>
      </c>
      <c r="K19" s="1" t="n">
        <v>303</v>
      </c>
      <c r="L19" s="1" t="n">
        <v>360</v>
      </c>
      <c r="M19" s="1" t="n">
        <v>320</v>
      </c>
      <c r="N19" s="1" t="n">
        <v>2</v>
      </c>
      <c r="O19" s="101" t="n">
        <v>1</v>
      </c>
      <c r="P19" s="1" t="n">
        <v>0.6</v>
      </c>
      <c r="Q19" s="1" t="n">
        <v>19</v>
      </c>
      <c r="R19" s="62" t="n">
        <f aca="false">(Q19/(L19-Q19))*100</f>
        <v>5.57184750733138</v>
      </c>
      <c r="S19" s="62" t="n">
        <f aca="false">(P19/(L19-P19))*100</f>
        <v>0.166944908180301</v>
      </c>
      <c r="T19" s="62" t="n">
        <f aca="false">(L19/(J19^3))*100</f>
        <v>0.00141664329205235</v>
      </c>
      <c r="U19" s="62" t="n">
        <f aca="false">(M19/(J19^3))*100</f>
        <v>0.00125923848182431</v>
      </c>
      <c r="V19" s="1"/>
      <c r="W19" s="1" t="n">
        <v>3.8</v>
      </c>
      <c r="X19" s="125" t="s">
        <v>402</v>
      </c>
      <c r="Y19" s="126" t="s">
        <v>402</v>
      </c>
      <c r="Z19" s="127" t="s">
        <v>402</v>
      </c>
      <c r="AA19" s="1"/>
      <c r="AB19" s="1"/>
      <c r="AC19" s="1"/>
      <c r="AD19" s="1"/>
      <c r="AE19" s="105"/>
      <c r="AF19" s="22" t="n">
        <v>1</v>
      </c>
      <c r="AG19" s="22" t="n">
        <v>12.83</v>
      </c>
    </row>
    <row r="20" customFormat="false" ht="15.75" hidden="false" customHeight="false" outlineLevel="0" collapsed="false">
      <c r="A20" s="123" t="s">
        <v>129</v>
      </c>
      <c r="B20" s="1" t="s">
        <v>130</v>
      </c>
      <c r="C20" s="1" t="s">
        <v>351</v>
      </c>
      <c r="D20" s="99" t="n">
        <v>40162</v>
      </c>
      <c r="E20" s="60" t="s">
        <v>91</v>
      </c>
      <c r="F20" s="1" t="n">
        <v>1</v>
      </c>
      <c r="G20" s="99" t="n">
        <v>40162</v>
      </c>
      <c r="H20" s="1" t="n">
        <v>40</v>
      </c>
      <c r="I20" s="1" t="n">
        <v>25740</v>
      </c>
      <c r="J20" s="124" t="n">
        <v>358</v>
      </c>
      <c r="K20" s="1" t="n">
        <v>367</v>
      </c>
      <c r="L20" s="1" t="n">
        <v>700</v>
      </c>
      <c r="M20" s="1" t="n">
        <v>620</v>
      </c>
      <c r="N20" s="1" t="n">
        <v>1</v>
      </c>
      <c r="O20" s="101" t="n">
        <v>2</v>
      </c>
      <c r="P20" s="1" t="n">
        <v>0.8</v>
      </c>
      <c r="Q20" s="1" t="n">
        <v>41.3</v>
      </c>
      <c r="R20" s="62" t="n">
        <f aca="false">(Q20/(L20-Q20))*100</f>
        <v>6.26992561105207</v>
      </c>
      <c r="S20" s="62" t="n">
        <f aca="false">(P20/(L20-P20))*100</f>
        <v>0.11441647597254</v>
      </c>
      <c r="T20" s="62" t="n">
        <f aca="false">(L20/(J20^3))*100</f>
        <v>0.00152562908661546</v>
      </c>
      <c r="U20" s="62" t="n">
        <f aca="false">(M20/(J20^3))*100</f>
        <v>0.00135127147671655</v>
      </c>
      <c r="V20" s="1"/>
      <c r="W20" s="1" t="n">
        <v>6.9</v>
      </c>
      <c r="X20" s="125" t="s">
        <v>403</v>
      </c>
      <c r="Y20" s="126" t="s">
        <v>403</v>
      </c>
      <c r="Z20" s="127" t="s">
        <v>403</v>
      </c>
      <c r="AA20" s="1"/>
      <c r="AB20" s="1"/>
      <c r="AC20" s="1"/>
      <c r="AD20" s="1"/>
      <c r="AE20" s="105"/>
      <c r="AF20" s="22" t="n">
        <v>1</v>
      </c>
      <c r="AG20" s="0"/>
    </row>
    <row r="21" customFormat="false" ht="15.75" hidden="false" customHeight="false" outlineLevel="0" collapsed="false">
      <c r="A21" s="123" t="s">
        <v>129</v>
      </c>
      <c r="B21" s="1" t="s">
        <v>130</v>
      </c>
      <c r="C21" s="1" t="s">
        <v>351</v>
      </c>
      <c r="D21" s="99" t="n">
        <v>40162</v>
      </c>
      <c r="E21" s="60" t="s">
        <v>91</v>
      </c>
      <c r="F21" s="1" t="n">
        <v>1</v>
      </c>
      <c r="G21" s="99" t="n">
        <v>40162</v>
      </c>
      <c r="H21" s="1" t="n">
        <v>26</v>
      </c>
      <c r="I21" s="1" t="n">
        <v>25740</v>
      </c>
      <c r="J21" s="124" t="n">
        <v>300</v>
      </c>
      <c r="K21" s="1" t="n">
        <v>316</v>
      </c>
      <c r="L21" s="1" t="n">
        <v>420</v>
      </c>
      <c r="M21" s="1" t="n">
        <v>400</v>
      </c>
      <c r="N21" s="1" t="n">
        <v>2</v>
      </c>
      <c r="O21" s="101" t="n">
        <v>2</v>
      </c>
      <c r="P21" s="1"/>
      <c r="Q21" s="1" t="n">
        <v>23.4</v>
      </c>
      <c r="R21" s="62" t="n">
        <f aca="false">(Q21/(L21-Q21))*100</f>
        <v>5.90015128593041</v>
      </c>
      <c r="S21" s="62" t="n">
        <f aca="false">(P21/(L21-P21))*100</f>
        <v>0</v>
      </c>
      <c r="T21" s="62" t="n">
        <f aca="false">(L21/(J21^3))*100</f>
        <v>0.00155555555555556</v>
      </c>
      <c r="U21" s="62" t="n">
        <f aca="false">(M21/(J21^3))*100</f>
        <v>0.00148148148148148</v>
      </c>
      <c r="V21" s="1"/>
      <c r="W21" s="1" t="n">
        <v>12.2</v>
      </c>
      <c r="X21" s="125"/>
      <c r="Y21" s="126" t="s">
        <v>404</v>
      </c>
      <c r="Z21" s="127" t="s">
        <v>404</v>
      </c>
      <c r="AA21" s="1"/>
      <c r="AB21" s="1"/>
      <c r="AC21" s="1"/>
      <c r="AD21" s="1"/>
      <c r="AE21" s="105"/>
      <c r="AF21" s="22" t="n">
        <v>1</v>
      </c>
      <c r="AG21" s="22" t="n">
        <v>12.83</v>
      </c>
    </row>
    <row r="22" customFormat="false" ht="15.75" hidden="false" customHeight="false" outlineLevel="0" collapsed="false">
      <c r="A22" s="123" t="s">
        <v>129</v>
      </c>
      <c r="B22" s="1" t="s">
        <v>130</v>
      </c>
      <c r="C22" s="1" t="s">
        <v>351</v>
      </c>
      <c r="D22" s="99" t="n">
        <v>40162</v>
      </c>
      <c r="E22" s="60" t="s">
        <v>91</v>
      </c>
      <c r="F22" s="1" t="n">
        <v>1</v>
      </c>
      <c r="G22" s="99" t="n">
        <v>40162</v>
      </c>
      <c r="H22" s="1" t="n">
        <v>25</v>
      </c>
      <c r="I22" s="1" t="n">
        <v>25740</v>
      </c>
      <c r="J22" s="124" t="n">
        <v>362</v>
      </c>
      <c r="K22" s="1" t="n">
        <v>372</v>
      </c>
      <c r="L22" s="1" t="n">
        <v>700</v>
      </c>
      <c r="M22" s="1" t="n">
        <v>640</v>
      </c>
      <c r="N22" s="1" t="n">
        <v>1</v>
      </c>
      <c r="O22" s="101" t="n">
        <v>2</v>
      </c>
      <c r="P22" s="1"/>
      <c r="Q22" s="1" t="n">
        <v>34.4</v>
      </c>
      <c r="R22" s="62" t="n">
        <f aca="false">(Q22/(L22-Q22))*100</f>
        <v>5.16826923076923</v>
      </c>
      <c r="S22" s="62" t="n">
        <f aca="false">(P22/(L22-P22))*100</f>
        <v>0</v>
      </c>
      <c r="T22" s="62" t="n">
        <f aca="false">(L22/(J22^3))*100</f>
        <v>0.00147561250988871</v>
      </c>
      <c r="U22" s="62" t="n">
        <f aca="false">(M22/(J22^3))*100</f>
        <v>0.00134913143761254</v>
      </c>
      <c r="V22" s="1"/>
      <c r="W22" s="1" t="n">
        <v>13.9</v>
      </c>
      <c r="X22" s="125"/>
      <c r="Y22" s="126" t="s">
        <v>405</v>
      </c>
      <c r="Z22" s="127" t="s">
        <v>405</v>
      </c>
      <c r="AA22" s="1"/>
      <c r="AB22" s="1"/>
      <c r="AC22" s="1"/>
      <c r="AD22" s="1"/>
      <c r="AE22" s="105"/>
      <c r="AF22" s="22" t="n">
        <v>1</v>
      </c>
      <c r="AG22" s="0"/>
    </row>
    <row r="23" customFormat="false" ht="15.75" hidden="false" customHeight="false" outlineLevel="0" collapsed="false">
      <c r="A23" s="123" t="s">
        <v>129</v>
      </c>
      <c r="B23" s="1" t="s">
        <v>130</v>
      </c>
      <c r="C23" s="1" t="s">
        <v>351</v>
      </c>
      <c r="D23" s="99" t="n">
        <v>40162</v>
      </c>
      <c r="E23" s="60" t="s">
        <v>91</v>
      </c>
      <c r="F23" s="1" t="n">
        <v>1</v>
      </c>
      <c r="G23" s="99" t="n">
        <v>40162</v>
      </c>
      <c r="H23" s="1" t="n">
        <v>34</v>
      </c>
      <c r="I23" s="1" t="n">
        <v>25740</v>
      </c>
      <c r="J23" s="124" t="n">
        <v>363</v>
      </c>
      <c r="K23" s="1" t="n">
        <v>355</v>
      </c>
      <c r="L23" s="1" t="n">
        <v>700</v>
      </c>
      <c r="M23" s="1" t="n">
        <v>620</v>
      </c>
      <c r="N23" s="1" t="n">
        <v>1</v>
      </c>
      <c r="O23" s="101" t="n">
        <v>2</v>
      </c>
      <c r="P23" s="1"/>
      <c r="Q23" s="1" t="n">
        <v>41</v>
      </c>
      <c r="R23" s="62" t="n">
        <f aca="false">(Q23/(L23-Q23))*100</f>
        <v>6.22154779969651</v>
      </c>
      <c r="S23" s="62" t="n">
        <f aca="false">(P23/(L23-P23))*100</f>
        <v>0</v>
      </c>
      <c r="T23" s="62" t="n">
        <f aca="false">(L23/(J23^3))*100</f>
        <v>0.00146345092976905</v>
      </c>
      <c r="U23" s="62" t="n">
        <f aca="false">(M23/(J23^3))*100</f>
        <v>0.0012961993949383</v>
      </c>
      <c r="V23" s="1"/>
      <c r="W23" s="1" t="n">
        <v>22.7</v>
      </c>
      <c r="X23" s="125" t="s">
        <v>406</v>
      </c>
      <c r="Y23" s="126" t="s">
        <v>406</v>
      </c>
      <c r="Z23" s="127" t="s">
        <v>406</v>
      </c>
      <c r="AA23" s="1"/>
      <c r="AB23" s="1"/>
      <c r="AC23" s="1"/>
      <c r="AD23" s="1"/>
      <c r="AE23" s="105"/>
      <c r="AF23" s="22" t="n">
        <v>1</v>
      </c>
      <c r="AG23" s="0"/>
    </row>
    <row r="24" customFormat="false" ht="15.75" hidden="false" customHeight="false" outlineLevel="0" collapsed="false">
      <c r="A24" s="123" t="s">
        <v>129</v>
      </c>
      <c r="B24" s="1" t="s">
        <v>130</v>
      </c>
      <c r="C24" s="1" t="s">
        <v>351</v>
      </c>
      <c r="D24" s="99" t="n">
        <v>40162</v>
      </c>
      <c r="E24" s="60" t="s">
        <v>91</v>
      </c>
      <c r="F24" s="1" t="n">
        <v>1</v>
      </c>
      <c r="G24" s="99" t="n">
        <v>40162</v>
      </c>
      <c r="H24" s="1" t="n">
        <v>15</v>
      </c>
      <c r="I24" s="1" t="n">
        <v>25740</v>
      </c>
      <c r="J24" s="124" t="n">
        <v>364</v>
      </c>
      <c r="K24" s="1" t="n">
        <v>388</v>
      </c>
      <c r="L24" s="1" t="n">
        <v>700</v>
      </c>
      <c r="M24" s="1" t="n">
        <v>640</v>
      </c>
      <c r="N24" s="1" t="n">
        <v>1</v>
      </c>
      <c r="O24" s="101" t="n">
        <v>2</v>
      </c>
      <c r="P24" s="1"/>
      <c r="Q24" s="1" t="n">
        <v>47.5</v>
      </c>
      <c r="R24" s="62" t="n">
        <f aca="false">(Q24/(L24-Q24))*100</f>
        <v>7.27969348659004</v>
      </c>
      <c r="S24" s="62" t="n">
        <f aca="false">(P24/(L24-P24))*100</f>
        <v>0</v>
      </c>
      <c r="T24" s="62" t="n">
        <f aca="false">(L24/(J24^3))*100</f>
        <v>0.00145142262640149</v>
      </c>
      <c r="U24" s="62" t="n">
        <f aca="false">(M24/(J24^3))*100</f>
        <v>0.00132701497270994</v>
      </c>
      <c r="V24" s="1"/>
      <c r="W24" s="1" t="n">
        <v>10.1</v>
      </c>
      <c r="X24" s="125"/>
      <c r="Y24" s="126" t="s">
        <v>407</v>
      </c>
      <c r="Z24" s="127" t="s">
        <v>407</v>
      </c>
      <c r="AA24" s="1"/>
      <c r="AB24" s="1"/>
      <c r="AC24" s="1"/>
      <c r="AD24" s="1"/>
      <c r="AE24" s="105"/>
      <c r="AF24" s="22" t="n">
        <v>1</v>
      </c>
      <c r="AG24" s="0"/>
    </row>
    <row r="25" customFormat="false" ht="15.75" hidden="false" customHeight="false" outlineLevel="0" collapsed="false">
      <c r="A25" s="97" t="s">
        <v>129</v>
      </c>
      <c r="B25" s="98" t="s">
        <v>130</v>
      </c>
      <c r="C25" s="98" t="s">
        <v>131</v>
      </c>
      <c r="D25" s="99" t="n">
        <v>40494</v>
      </c>
      <c r="E25" s="60" t="s">
        <v>97</v>
      </c>
      <c r="F25" s="1" t="n">
        <v>14</v>
      </c>
      <c r="G25" s="99" t="n">
        <v>40494</v>
      </c>
      <c r="H25" s="1" t="n">
        <v>2</v>
      </c>
      <c r="I25" s="1" t="n">
        <v>6668</v>
      </c>
      <c r="J25" s="124" t="n">
        <v>302</v>
      </c>
      <c r="K25" s="1" t="n">
        <v>322</v>
      </c>
      <c r="L25" s="1" t="n">
        <v>440</v>
      </c>
      <c r="M25" s="1" t="n">
        <v>410</v>
      </c>
      <c r="N25" s="1" t="n">
        <v>2</v>
      </c>
      <c r="O25" s="1" t="n">
        <v>1</v>
      </c>
      <c r="P25" s="1" t="n">
        <v>0.45</v>
      </c>
      <c r="Q25" s="1" t="n">
        <v>12.56</v>
      </c>
      <c r="R25" s="62" t="n">
        <f aca="false">(Q25/(L25-Q25))*100</f>
        <v>2.93842410630732</v>
      </c>
      <c r="S25" s="62" t="n">
        <f aca="false">(P25/(L25-P25))*100</f>
        <v>0.102377431463997</v>
      </c>
      <c r="T25" s="62" t="n">
        <f aca="false">(L25/(J25^3))*100</f>
        <v>0.00159746682424467</v>
      </c>
      <c r="U25" s="62" t="n">
        <f aca="false">(M25/(J25^3))*100</f>
        <v>0.00148854863168253</v>
      </c>
      <c r="V25" s="1" t="n">
        <v>0</v>
      </c>
      <c r="W25" s="1" t="n">
        <v>3.89</v>
      </c>
      <c r="X25" s="64" t="s">
        <v>408</v>
      </c>
      <c r="Y25" s="103" t="s">
        <v>408</v>
      </c>
      <c r="Z25" s="104" t="s">
        <v>408</v>
      </c>
      <c r="AA25" s="1"/>
      <c r="AB25" s="1"/>
      <c r="AC25" s="1"/>
      <c r="AD25" s="1"/>
      <c r="AE25" s="105"/>
      <c r="AF25" s="22" t="n">
        <v>1</v>
      </c>
      <c r="AG25" s="22" t="n">
        <v>12.83</v>
      </c>
    </row>
    <row r="26" customFormat="false" ht="15.75" hidden="false" customHeight="false" outlineLevel="0" collapsed="false">
      <c r="A26" s="123" t="s">
        <v>129</v>
      </c>
      <c r="B26" s="1" t="s">
        <v>130</v>
      </c>
      <c r="C26" s="1" t="s">
        <v>351</v>
      </c>
      <c r="D26" s="99" t="n">
        <v>40162</v>
      </c>
      <c r="E26" s="60" t="s">
        <v>91</v>
      </c>
      <c r="F26" s="1" t="n">
        <v>1</v>
      </c>
      <c r="G26" s="99" t="n">
        <v>40162</v>
      </c>
      <c r="H26" s="1" t="n">
        <v>22</v>
      </c>
      <c r="I26" s="1" t="n">
        <v>25740</v>
      </c>
      <c r="J26" s="124" t="n">
        <v>312</v>
      </c>
      <c r="K26" s="1" t="n">
        <v>328</v>
      </c>
      <c r="L26" s="1" t="n">
        <v>480</v>
      </c>
      <c r="M26" s="1" t="n">
        <v>460</v>
      </c>
      <c r="N26" s="1" t="n">
        <v>2</v>
      </c>
      <c r="O26" s="101" t="n">
        <v>4</v>
      </c>
      <c r="P26" s="1"/>
      <c r="Q26" s="1" t="n">
        <v>29.7</v>
      </c>
      <c r="R26" s="62" t="n">
        <f aca="false">(Q26/(L26-Q26))*100</f>
        <v>6.59560293137908</v>
      </c>
      <c r="S26" s="62" t="n">
        <f aca="false">(P26/(L26-P26))*100</f>
        <v>0</v>
      </c>
      <c r="T26" s="62" t="n">
        <f aca="false">(L26/(J26^3))*100</f>
        <v>0.00158043797097052</v>
      </c>
      <c r="U26" s="62" t="n">
        <f aca="false">(M26/(J26^3))*100</f>
        <v>0.00151458638884674</v>
      </c>
      <c r="V26" s="1"/>
      <c r="W26" s="1" t="n">
        <v>6.6</v>
      </c>
      <c r="X26" s="125"/>
      <c r="Y26" s="126" t="s">
        <v>409</v>
      </c>
      <c r="Z26" s="127" t="s">
        <v>409</v>
      </c>
      <c r="AA26" s="1"/>
      <c r="AB26" s="1"/>
      <c r="AC26" s="1"/>
      <c r="AD26" s="1"/>
      <c r="AE26" s="105"/>
      <c r="AF26" s="22" t="n">
        <v>1</v>
      </c>
      <c r="AG26" s="22" t="n">
        <v>12.83</v>
      </c>
    </row>
    <row r="27" customFormat="false" ht="15.75" hidden="false" customHeight="false" outlineLevel="0" collapsed="false">
      <c r="A27" s="123" t="s">
        <v>129</v>
      </c>
      <c r="B27" s="1" t="s">
        <v>130</v>
      </c>
      <c r="C27" s="1" t="s">
        <v>351</v>
      </c>
      <c r="D27" s="99" t="n">
        <v>40162</v>
      </c>
      <c r="E27" s="60" t="s">
        <v>91</v>
      </c>
      <c r="F27" s="1" t="n">
        <v>1</v>
      </c>
      <c r="G27" s="99" t="n">
        <v>40162</v>
      </c>
      <c r="H27" s="1" t="n">
        <v>24</v>
      </c>
      <c r="I27" s="1" t="n">
        <v>25740</v>
      </c>
      <c r="J27" s="124" t="n">
        <v>391</v>
      </c>
      <c r="K27" s="1" t="n">
        <v>419</v>
      </c>
      <c r="L27" s="1" t="n">
        <v>940</v>
      </c>
      <c r="M27" s="1" t="n">
        <v>820</v>
      </c>
      <c r="N27" s="1" t="n">
        <v>1</v>
      </c>
      <c r="O27" s="101" t="n">
        <v>2</v>
      </c>
      <c r="P27" s="1"/>
      <c r="Q27" s="1" t="n">
        <v>59.1</v>
      </c>
      <c r="R27" s="62" t="n">
        <f aca="false">(Q27/(L27-Q27))*100</f>
        <v>6.70904756499035</v>
      </c>
      <c r="S27" s="62" t="n">
        <f aca="false">(P27/(L27-P27))*100</f>
        <v>0</v>
      </c>
      <c r="T27" s="62" t="n">
        <f aca="false">(L27/(J27^3))*100</f>
        <v>0.00157252508265334</v>
      </c>
      <c r="U27" s="62" t="n">
        <f aca="false">(M27/(J27^3))*100</f>
        <v>0.00137177719976142</v>
      </c>
      <c r="V27" s="1"/>
      <c r="W27" s="1" t="n">
        <v>49.9</v>
      </c>
      <c r="X27" s="125"/>
      <c r="Y27" s="126" t="s">
        <v>410</v>
      </c>
      <c r="Z27" s="127" t="s">
        <v>410</v>
      </c>
      <c r="AA27" s="1"/>
      <c r="AB27" s="1"/>
      <c r="AC27" s="1"/>
      <c r="AD27" s="1"/>
      <c r="AE27" s="105"/>
      <c r="AF27" s="22" t="n">
        <v>1</v>
      </c>
      <c r="AG27" s="0"/>
    </row>
    <row r="28" customFormat="false" ht="15.75" hidden="false" customHeight="false" outlineLevel="0" collapsed="false">
      <c r="A28" s="123" t="s">
        <v>129</v>
      </c>
      <c r="B28" s="1" t="s">
        <v>130</v>
      </c>
      <c r="C28" s="1" t="s">
        <v>351</v>
      </c>
      <c r="D28" s="99" t="n">
        <v>40162</v>
      </c>
      <c r="E28" s="60" t="s">
        <v>91</v>
      </c>
      <c r="F28" s="1" t="n">
        <v>1</v>
      </c>
      <c r="G28" s="99" t="n">
        <v>40162</v>
      </c>
      <c r="H28" s="1" t="n">
        <v>30</v>
      </c>
      <c r="I28" s="1" t="n">
        <v>25740</v>
      </c>
      <c r="J28" s="124" t="n">
        <v>398</v>
      </c>
      <c r="K28" s="1" t="n">
        <v>406</v>
      </c>
      <c r="L28" s="1" t="n">
        <v>920</v>
      </c>
      <c r="M28" s="1" t="n">
        <v>860</v>
      </c>
      <c r="N28" s="1" t="n">
        <v>1</v>
      </c>
      <c r="O28" s="101" t="n">
        <v>2</v>
      </c>
      <c r="P28" s="1"/>
      <c r="Q28" s="1" t="n">
        <v>50.8</v>
      </c>
      <c r="R28" s="62" t="n">
        <f aca="false">(Q28/(L28-Q28))*100</f>
        <v>5.8444546709618</v>
      </c>
      <c r="S28" s="62" t="n">
        <f aca="false">(P28/(L28-P28))*100</f>
        <v>0</v>
      </c>
      <c r="T28" s="62" t="n">
        <f aca="false">(L28/(J28^3))*100</f>
        <v>0.00145927993544653</v>
      </c>
      <c r="U28" s="62" t="n">
        <f aca="false">(M28/(J28^3))*100</f>
        <v>0.00136410950487393</v>
      </c>
      <c r="V28" s="1"/>
      <c r="W28" s="1" t="n">
        <v>9.1</v>
      </c>
      <c r="X28" s="125" t="s">
        <v>411</v>
      </c>
      <c r="Y28" s="126" t="s">
        <v>411</v>
      </c>
      <c r="Z28" s="127" t="s">
        <v>411</v>
      </c>
      <c r="AA28" s="1"/>
      <c r="AB28" s="1"/>
      <c r="AC28" s="1"/>
      <c r="AD28" s="1"/>
      <c r="AE28" s="105"/>
      <c r="AF28" s="22" t="n">
        <v>1</v>
      </c>
      <c r="AG28" s="0"/>
    </row>
    <row r="29" customFormat="false" ht="15.75" hidden="false" customHeight="false" outlineLevel="0" collapsed="false">
      <c r="A29" s="123" t="s">
        <v>129</v>
      </c>
      <c r="B29" s="1" t="s">
        <v>130</v>
      </c>
      <c r="C29" s="1" t="s">
        <v>351</v>
      </c>
      <c r="D29" s="99" t="n">
        <v>40162</v>
      </c>
      <c r="E29" s="60" t="s">
        <v>91</v>
      </c>
      <c r="F29" s="1" t="n">
        <v>1</v>
      </c>
      <c r="G29" s="99" t="n">
        <v>40162</v>
      </c>
      <c r="H29" s="1" t="n">
        <v>2</v>
      </c>
      <c r="I29" s="1" t="n">
        <v>25740</v>
      </c>
      <c r="J29" s="124" t="n">
        <v>473</v>
      </c>
      <c r="K29" s="1" t="n">
        <v>491</v>
      </c>
      <c r="L29" s="1" t="n">
        <v>1460</v>
      </c>
      <c r="M29" s="1" t="n">
        <v>1210</v>
      </c>
      <c r="N29" s="1" t="n">
        <v>1</v>
      </c>
      <c r="O29" s="101" t="n">
        <v>2</v>
      </c>
      <c r="P29" s="1" t="n">
        <v>1.9</v>
      </c>
      <c r="Q29" s="1" t="n">
        <v>46.2</v>
      </c>
      <c r="R29" s="62" t="n">
        <f aca="false">(Q29/(L29-Q29))*100</f>
        <v>3.26778893761494</v>
      </c>
      <c r="S29" s="62" t="n">
        <f aca="false">(P29/(L29-P29))*100</f>
        <v>0.130306563335848</v>
      </c>
      <c r="T29" s="62" t="n">
        <f aca="false">(L29/(J29^3))*100</f>
        <v>0.0013796516147211</v>
      </c>
      <c r="U29" s="62" t="n">
        <f aca="false">(M29/(J29^3))*100</f>
        <v>0.0011434098998716</v>
      </c>
      <c r="V29" s="1"/>
      <c r="W29" s="1" t="n">
        <v>22.6</v>
      </c>
      <c r="X29" s="125" t="s">
        <v>412</v>
      </c>
      <c r="Y29" s="126" t="s">
        <v>412</v>
      </c>
      <c r="Z29" s="127" t="s">
        <v>412</v>
      </c>
      <c r="AA29" s="1"/>
      <c r="AB29" s="1"/>
      <c r="AC29" s="1"/>
      <c r="AD29" s="1"/>
      <c r="AE29" s="105"/>
      <c r="AF29" s="22" t="n">
        <v>1</v>
      </c>
      <c r="AG29" s="0"/>
    </row>
    <row r="30" customFormat="false" ht="15.75" hidden="false" customHeight="false" outlineLevel="0" collapsed="false">
      <c r="A30" s="123" t="s">
        <v>129</v>
      </c>
      <c r="B30" s="1" t="s">
        <v>130</v>
      </c>
      <c r="C30" s="1" t="s">
        <v>131</v>
      </c>
      <c r="D30" s="99" t="n">
        <v>40248</v>
      </c>
      <c r="E30" s="60" t="s">
        <v>95</v>
      </c>
      <c r="F30" s="1" t="n">
        <v>4</v>
      </c>
      <c r="G30" s="99" t="n">
        <v>40248</v>
      </c>
      <c r="H30" s="1" t="n">
        <v>1</v>
      </c>
      <c r="I30" s="1" t="n">
        <v>3500</v>
      </c>
      <c r="J30" s="124" t="n">
        <v>312</v>
      </c>
      <c r="K30" s="1" t="n">
        <v>326</v>
      </c>
      <c r="L30" s="1" t="n">
        <v>520</v>
      </c>
      <c r="M30" s="1" t="n">
        <v>460</v>
      </c>
      <c r="N30" s="1" t="n">
        <v>2</v>
      </c>
      <c r="O30" s="101" t="n">
        <v>2</v>
      </c>
      <c r="P30" s="1" t="n">
        <v>1.6</v>
      </c>
      <c r="Q30" s="1" t="n">
        <v>19.08</v>
      </c>
      <c r="R30" s="62" t="n">
        <f aca="false">(Q30/(L30-Q30))*100</f>
        <v>3.80899145572147</v>
      </c>
      <c r="S30" s="62" t="n">
        <f aca="false">(P30/(L30-P30))*100</f>
        <v>0.308641975308642</v>
      </c>
      <c r="T30" s="62" t="n">
        <f aca="false">(L30/(J30^3))*100</f>
        <v>0.00171214113521806</v>
      </c>
      <c r="U30" s="62" t="n">
        <f aca="false">(M30/(J30^3))*100</f>
        <v>0.00151458638884674</v>
      </c>
      <c r="V30" s="1"/>
      <c r="W30" s="1" t="n">
        <v>5</v>
      </c>
      <c r="X30" s="125" t="s">
        <v>413</v>
      </c>
      <c r="Y30" s="126" t="s">
        <v>413</v>
      </c>
      <c r="Z30" s="127" t="s">
        <v>413</v>
      </c>
      <c r="AA30" s="1"/>
      <c r="AB30" s="1"/>
      <c r="AC30" s="1"/>
      <c r="AD30" s="1"/>
      <c r="AE30" s="105"/>
      <c r="AF30" s="22" t="n">
        <v>1</v>
      </c>
      <c r="AG30" s="22" t="n">
        <v>12.83</v>
      </c>
    </row>
    <row r="31" customFormat="false" ht="15.75" hidden="false" customHeight="false" outlineLevel="0" collapsed="false">
      <c r="A31" s="97" t="s">
        <v>129</v>
      </c>
      <c r="B31" s="98" t="s">
        <v>130</v>
      </c>
      <c r="C31" s="98" t="s">
        <v>131</v>
      </c>
      <c r="D31" s="99" t="n">
        <v>40494</v>
      </c>
      <c r="E31" s="60" t="s">
        <v>97</v>
      </c>
      <c r="F31" s="1" t="n">
        <v>14</v>
      </c>
      <c r="G31" s="99" t="n">
        <v>40494</v>
      </c>
      <c r="H31" s="1" t="n">
        <v>14</v>
      </c>
      <c r="I31" s="1" t="n">
        <v>6668</v>
      </c>
      <c r="J31" s="124" t="n">
        <v>317</v>
      </c>
      <c r="K31" s="1" t="n">
        <v>322</v>
      </c>
      <c r="L31" s="1" t="n">
        <v>490</v>
      </c>
      <c r="M31" s="1" t="n">
        <v>460</v>
      </c>
      <c r="N31" s="1" t="n">
        <v>2</v>
      </c>
      <c r="O31" s="1" t="n">
        <v>1</v>
      </c>
      <c r="P31" s="1" t="n">
        <v>0.21</v>
      </c>
      <c r="Q31" s="1" t="n">
        <v>13.02</v>
      </c>
      <c r="R31" s="62" t="n">
        <f aca="false">(Q31/(L31-Q31))*100</f>
        <v>2.72967420017611</v>
      </c>
      <c r="S31" s="62" t="n">
        <f aca="false">(P31/(L31-P31))*100</f>
        <v>0.0428755180791768</v>
      </c>
      <c r="T31" s="62" t="n">
        <f aca="false">(L31/(J31^3))*100</f>
        <v>0.00153821943189915</v>
      </c>
      <c r="U31" s="62" t="n">
        <f aca="false">(M31/(J31^3))*100</f>
        <v>0.00144404273198696</v>
      </c>
      <c r="V31" s="1" t="n">
        <v>1</v>
      </c>
      <c r="W31" s="1" t="n">
        <v>4.26</v>
      </c>
      <c r="X31" s="98" t="s">
        <v>414</v>
      </c>
      <c r="Y31" s="98" t="s">
        <v>414</v>
      </c>
      <c r="Z31" s="98" t="s">
        <v>414</v>
      </c>
      <c r="AA31" s="98" t="s">
        <v>399</v>
      </c>
      <c r="AB31" s="1"/>
      <c r="AC31" s="1"/>
      <c r="AD31" s="1"/>
      <c r="AE31" s="105"/>
      <c r="AF31" s="22" t="n">
        <v>1</v>
      </c>
      <c r="AG31" s="22" t="n">
        <v>12.83</v>
      </c>
    </row>
    <row r="32" customFormat="false" ht="15.75" hidden="false" customHeight="false" outlineLevel="0" collapsed="false">
      <c r="A32" s="123" t="s">
        <v>129</v>
      </c>
      <c r="B32" s="1" t="s">
        <v>130</v>
      </c>
      <c r="C32" s="1" t="s">
        <v>351</v>
      </c>
      <c r="D32" s="99" t="n">
        <v>40162</v>
      </c>
      <c r="E32" s="60" t="s">
        <v>91</v>
      </c>
      <c r="F32" s="1" t="n">
        <v>1</v>
      </c>
      <c r="G32" s="99" t="n">
        <v>40162</v>
      </c>
      <c r="H32" s="1" t="n">
        <v>36</v>
      </c>
      <c r="I32" s="1" t="n">
        <v>25740</v>
      </c>
      <c r="J32" s="124" t="n">
        <v>325</v>
      </c>
      <c r="K32" s="1" t="n">
        <v>340</v>
      </c>
      <c r="L32" s="1" t="n">
        <v>540</v>
      </c>
      <c r="M32" s="1" t="n">
        <v>480</v>
      </c>
      <c r="N32" s="1" t="n">
        <v>2</v>
      </c>
      <c r="O32" s="101" t="n">
        <v>4</v>
      </c>
      <c r="P32" s="1"/>
      <c r="Q32" s="1" t="n">
        <v>23.9</v>
      </c>
      <c r="R32" s="62" t="n">
        <f aca="false">(Q32/(L32-Q32))*100</f>
        <v>4.63088548730866</v>
      </c>
      <c r="S32" s="62" t="n">
        <f aca="false">(P32/(L32-P32))*100</f>
        <v>0</v>
      </c>
      <c r="T32" s="62" t="n">
        <f aca="false">(L32/(J32^3))*100</f>
        <v>0.00157305416477014</v>
      </c>
      <c r="U32" s="62" t="n">
        <f aca="false">(M32/(J32^3))*100</f>
        <v>0.00139827036868457</v>
      </c>
      <c r="V32" s="1"/>
      <c r="W32" s="1" t="n">
        <v>9.1</v>
      </c>
      <c r="X32" s="125" t="s">
        <v>415</v>
      </c>
      <c r="Y32" s="126" t="s">
        <v>415</v>
      </c>
      <c r="Z32" s="127" t="s">
        <v>415</v>
      </c>
      <c r="AA32" s="1"/>
      <c r="AB32" s="1"/>
      <c r="AC32" s="1"/>
      <c r="AD32" s="1"/>
      <c r="AE32" s="105"/>
      <c r="AF32" s="22" t="n">
        <v>2</v>
      </c>
      <c r="AG32" s="22" t="n">
        <v>58.29</v>
      </c>
    </row>
    <row r="33" customFormat="false" ht="15.75" hidden="false" customHeight="false" outlineLevel="0" collapsed="false">
      <c r="A33" s="123" t="s">
        <v>129</v>
      </c>
      <c r="B33" s="1" t="s">
        <v>130</v>
      </c>
      <c r="C33" s="1" t="s">
        <v>351</v>
      </c>
      <c r="D33" s="99" t="n">
        <v>40162</v>
      </c>
      <c r="E33" s="60" t="s">
        <v>91</v>
      </c>
      <c r="F33" s="1" t="n">
        <v>1</v>
      </c>
      <c r="G33" s="99" t="n">
        <v>40162</v>
      </c>
      <c r="H33" s="1" t="n">
        <v>19</v>
      </c>
      <c r="I33" s="1" t="n">
        <v>25740</v>
      </c>
      <c r="J33" s="124" t="n">
        <v>336</v>
      </c>
      <c r="K33" s="1" t="n">
        <v>352</v>
      </c>
      <c r="L33" s="1" t="n">
        <v>540</v>
      </c>
      <c r="M33" s="1" t="n">
        <v>500</v>
      </c>
      <c r="N33" s="1" t="n">
        <v>1</v>
      </c>
      <c r="O33" s="101" t="n">
        <v>4</v>
      </c>
      <c r="P33" s="1"/>
      <c r="Q33" s="1" t="n">
        <v>31.9</v>
      </c>
      <c r="R33" s="62" t="n">
        <f aca="false">(Q33/(L33-Q33))*100</f>
        <v>6.27829167486715</v>
      </c>
      <c r="S33" s="62" t="n">
        <f aca="false">(P33/(L33-P33))*100</f>
        <v>0</v>
      </c>
      <c r="T33" s="62" t="n">
        <f aca="false">(L33/(J33^3))*100</f>
        <v>0.00142356049562682</v>
      </c>
      <c r="U33" s="62" t="n">
        <f aca="false">(M33/(J33^3))*100</f>
        <v>0.00131811157002484</v>
      </c>
      <c r="V33" s="1"/>
      <c r="W33" s="1" t="n">
        <v>9</v>
      </c>
      <c r="X33" s="125"/>
      <c r="Y33" s="126" t="s">
        <v>416</v>
      </c>
      <c r="Z33" s="127" t="s">
        <v>416</v>
      </c>
      <c r="AA33" s="1"/>
      <c r="AB33" s="1"/>
      <c r="AC33" s="1"/>
      <c r="AD33" s="1"/>
      <c r="AE33" s="105"/>
      <c r="AF33" s="22" t="n">
        <v>2</v>
      </c>
      <c r="AG33" s="0"/>
    </row>
    <row r="34" customFormat="false" ht="15.75" hidden="false" customHeight="false" outlineLevel="0" collapsed="false">
      <c r="A34" s="123" t="s">
        <v>129</v>
      </c>
      <c r="B34" s="1" t="s">
        <v>130</v>
      </c>
      <c r="C34" s="1" t="s">
        <v>351</v>
      </c>
      <c r="D34" s="99" t="n">
        <v>40162</v>
      </c>
      <c r="E34" s="60" t="s">
        <v>91</v>
      </c>
      <c r="F34" s="1" t="n">
        <v>1</v>
      </c>
      <c r="G34" s="99" t="n">
        <v>40162</v>
      </c>
      <c r="H34" s="1" t="n">
        <v>18</v>
      </c>
      <c r="I34" s="1" t="n">
        <v>25740</v>
      </c>
      <c r="J34" s="124" t="n">
        <v>346</v>
      </c>
      <c r="K34" s="1" t="n">
        <v>358</v>
      </c>
      <c r="L34" s="1" t="n">
        <v>680</v>
      </c>
      <c r="M34" s="1" t="n">
        <v>620</v>
      </c>
      <c r="N34" s="1" t="n">
        <v>1</v>
      </c>
      <c r="O34" s="101" t="n">
        <v>4</v>
      </c>
      <c r="P34" s="1"/>
      <c r="Q34" s="1" t="n">
        <v>44.8</v>
      </c>
      <c r="R34" s="62" t="n">
        <f aca="false">(Q34/(L34-Q34))*100</f>
        <v>7.05289672544081</v>
      </c>
      <c r="S34" s="62" t="n">
        <f aca="false">(P34/(L34-P34))*100</f>
        <v>0</v>
      </c>
      <c r="T34" s="62" t="n">
        <f aca="false">(L34/(J34^3))*100</f>
        <v>0.00164165017130137</v>
      </c>
      <c r="U34" s="62" t="n">
        <f aca="false">(M34/(J34^3))*100</f>
        <v>0.00149679868559831</v>
      </c>
      <c r="V34" s="1"/>
      <c r="W34" s="1" t="n">
        <v>18.4</v>
      </c>
      <c r="X34" s="125"/>
      <c r="Y34" s="126" t="s">
        <v>417</v>
      </c>
      <c r="Z34" s="127" t="s">
        <v>417</v>
      </c>
      <c r="AA34" s="1"/>
      <c r="AB34" s="1"/>
      <c r="AC34" s="1"/>
      <c r="AD34" s="1"/>
      <c r="AE34" s="105"/>
      <c r="AF34" s="22" t="n">
        <v>2</v>
      </c>
      <c r="AG34" s="0"/>
    </row>
    <row r="35" customFormat="false" ht="15.75" hidden="false" customHeight="false" outlineLevel="0" collapsed="false">
      <c r="A35" s="123" t="s">
        <v>129</v>
      </c>
      <c r="B35" s="1" t="s">
        <v>130</v>
      </c>
      <c r="C35" s="1" t="s">
        <v>351</v>
      </c>
      <c r="D35" s="99" t="n">
        <v>40162</v>
      </c>
      <c r="E35" s="60" t="s">
        <v>91</v>
      </c>
      <c r="F35" s="1" t="n">
        <v>1</v>
      </c>
      <c r="G35" s="99" t="n">
        <v>40162</v>
      </c>
      <c r="H35" s="1" t="n">
        <v>23</v>
      </c>
      <c r="I35" s="1" t="n">
        <v>25740</v>
      </c>
      <c r="J35" s="124" t="n">
        <v>347</v>
      </c>
      <c r="K35" s="1" t="n">
        <v>360</v>
      </c>
      <c r="L35" s="1" t="n">
        <v>640</v>
      </c>
      <c r="M35" s="1" t="n">
        <v>580</v>
      </c>
      <c r="N35" s="1" t="n">
        <v>1</v>
      </c>
      <c r="O35" s="101" t="n">
        <v>4</v>
      </c>
      <c r="P35" s="1"/>
      <c r="Q35" s="1" t="n">
        <v>45.7</v>
      </c>
      <c r="R35" s="62" t="n">
        <f aca="false">(Q35/(L35-Q35))*100</f>
        <v>7.68971899713949</v>
      </c>
      <c r="S35" s="62" t="n">
        <f aca="false">(P35/(L35-P35))*100</f>
        <v>0</v>
      </c>
      <c r="T35" s="62" t="n">
        <f aca="false">(L35/(J35^3))*100</f>
        <v>0.00153176291096032</v>
      </c>
      <c r="U35" s="62" t="n">
        <f aca="false">(M35/(J35^3))*100</f>
        <v>0.00138816013805779</v>
      </c>
      <c r="V35" s="1"/>
      <c r="W35" s="1" t="n">
        <v>17.4</v>
      </c>
      <c r="X35" s="125"/>
      <c r="Y35" s="126" t="s">
        <v>418</v>
      </c>
      <c r="Z35" s="127" t="s">
        <v>418</v>
      </c>
      <c r="AA35" s="1"/>
      <c r="AB35" s="1"/>
      <c r="AC35" s="1"/>
      <c r="AD35" s="1"/>
      <c r="AE35" s="105"/>
      <c r="AF35" s="22" t="n">
        <v>2</v>
      </c>
      <c r="AG35" s="0"/>
    </row>
    <row r="36" customFormat="false" ht="15.75" hidden="false" customHeight="false" outlineLevel="0" collapsed="false">
      <c r="A36" s="123" t="s">
        <v>129</v>
      </c>
      <c r="B36" s="1" t="s">
        <v>130</v>
      </c>
      <c r="C36" s="1" t="s">
        <v>351</v>
      </c>
      <c r="D36" s="99" t="n">
        <v>40162</v>
      </c>
      <c r="E36" s="60" t="s">
        <v>91</v>
      </c>
      <c r="F36" s="1" t="n">
        <v>1</v>
      </c>
      <c r="G36" s="99" t="n">
        <v>40162</v>
      </c>
      <c r="H36" s="1" t="n">
        <v>17</v>
      </c>
      <c r="I36" s="1" t="n">
        <v>25740</v>
      </c>
      <c r="J36" s="124" t="n">
        <v>350</v>
      </c>
      <c r="K36" s="1" t="n">
        <v>357</v>
      </c>
      <c r="L36" s="1" t="n">
        <v>660</v>
      </c>
      <c r="M36" s="1" t="n">
        <v>606</v>
      </c>
      <c r="N36" s="1" t="n">
        <v>1</v>
      </c>
      <c r="O36" s="101" t="n">
        <v>4</v>
      </c>
      <c r="P36" s="1"/>
      <c r="Q36" s="1" t="n">
        <v>43.6</v>
      </c>
      <c r="R36" s="62" t="n">
        <f aca="false">(Q36/(L36-Q36))*100</f>
        <v>7.07332900713822</v>
      </c>
      <c r="S36" s="62" t="n">
        <f aca="false">(P36/(L36-P36))*100</f>
        <v>0</v>
      </c>
      <c r="T36" s="62" t="n">
        <f aca="false">(L36/(J36^3))*100</f>
        <v>0.00153935860058309</v>
      </c>
      <c r="U36" s="62" t="n">
        <f aca="false">(M36/(J36^3))*100</f>
        <v>0.0014134110787172</v>
      </c>
      <c r="V36" s="1"/>
      <c r="W36" s="1" t="n">
        <v>10.1</v>
      </c>
      <c r="X36" s="125"/>
      <c r="Y36" s="126" t="s">
        <v>419</v>
      </c>
      <c r="Z36" s="127" t="s">
        <v>419</v>
      </c>
      <c r="AA36" s="1"/>
      <c r="AB36" s="1"/>
      <c r="AC36" s="1"/>
      <c r="AD36" s="1"/>
      <c r="AE36" s="105"/>
      <c r="AF36" s="22" t="n">
        <v>2</v>
      </c>
      <c r="AG36" s="0"/>
    </row>
    <row r="37" customFormat="false" ht="15.75" hidden="false" customHeight="false" outlineLevel="0" collapsed="false">
      <c r="A37" s="97" t="s">
        <v>129</v>
      </c>
      <c r="B37" s="98" t="s">
        <v>130</v>
      </c>
      <c r="C37" s="98" t="s">
        <v>131</v>
      </c>
      <c r="D37" s="99" t="n">
        <v>40494</v>
      </c>
      <c r="E37" s="60" t="s">
        <v>97</v>
      </c>
      <c r="F37" s="1" t="n">
        <v>14</v>
      </c>
      <c r="G37" s="99" t="n">
        <v>40494</v>
      </c>
      <c r="H37" s="1" t="n">
        <v>13</v>
      </c>
      <c r="I37" s="1" t="n">
        <v>6668</v>
      </c>
      <c r="J37" s="124" t="n">
        <v>328</v>
      </c>
      <c r="K37" s="1" t="n">
        <v>345</v>
      </c>
      <c r="L37" s="1" t="n">
        <v>520</v>
      </c>
      <c r="M37" s="1" t="n">
        <v>480</v>
      </c>
      <c r="N37" s="1" t="n">
        <v>2</v>
      </c>
      <c r="O37" s="1" t="n">
        <v>1</v>
      </c>
      <c r="P37" s="1" t="n">
        <v>0.19</v>
      </c>
      <c r="Q37" s="1" t="n">
        <v>25.42</v>
      </c>
      <c r="R37" s="62" t="n">
        <f aca="false">(Q37/(L37-Q37))*100</f>
        <v>5.13971450523677</v>
      </c>
      <c r="S37" s="62" t="n">
        <f aca="false">(P37/(L37-P37))*100</f>
        <v>0.0365518170100614</v>
      </c>
      <c r="T37" s="62" t="n">
        <f aca="false">(L37/(J37^3))*100</f>
        <v>0.00147360746361777</v>
      </c>
      <c r="U37" s="62" t="n">
        <f aca="false">(M37/(J37^3))*100</f>
        <v>0.00136025304333948</v>
      </c>
      <c r="V37" s="1" t="n">
        <v>0</v>
      </c>
      <c r="W37" s="1" t="n">
        <v>5.53</v>
      </c>
      <c r="X37" s="64" t="s">
        <v>420</v>
      </c>
      <c r="Y37" s="103" t="s">
        <v>420</v>
      </c>
      <c r="Z37" s="104" t="s">
        <v>420</v>
      </c>
      <c r="AA37" s="1"/>
      <c r="AB37" s="1"/>
      <c r="AC37" s="1"/>
      <c r="AD37" s="1"/>
      <c r="AE37" s="105"/>
      <c r="AF37" s="22" t="n">
        <v>2</v>
      </c>
      <c r="AG37" s="22" t="n">
        <v>58.29</v>
      </c>
    </row>
    <row r="38" customFormat="false" ht="15.75" hidden="false" customHeight="false" outlineLevel="0" collapsed="false">
      <c r="A38" s="123" t="s">
        <v>129</v>
      </c>
      <c r="B38" s="1" t="s">
        <v>130</v>
      </c>
      <c r="C38" s="1" t="s">
        <v>351</v>
      </c>
      <c r="D38" s="99" t="n">
        <v>40162</v>
      </c>
      <c r="E38" s="60" t="s">
        <v>91</v>
      </c>
      <c r="F38" s="1" t="n">
        <v>1</v>
      </c>
      <c r="G38" s="99" t="n">
        <v>40162</v>
      </c>
      <c r="H38" s="1" t="n">
        <v>1</v>
      </c>
      <c r="I38" s="1" t="n">
        <v>25740</v>
      </c>
      <c r="J38" s="124" t="n">
        <v>369</v>
      </c>
      <c r="K38" s="1" t="n">
        <v>385</v>
      </c>
      <c r="L38" s="1" t="n">
        <v>760</v>
      </c>
      <c r="M38" s="1" t="n">
        <v>640</v>
      </c>
      <c r="N38" s="1" t="n">
        <v>1</v>
      </c>
      <c r="O38" s="101" t="n">
        <v>4</v>
      </c>
      <c r="P38" s="1"/>
      <c r="Q38" s="1" t="n">
        <v>42.2</v>
      </c>
      <c r="R38" s="62" t="n">
        <f aca="false">(Q38/(L38-Q38))*100</f>
        <v>5.8790749512399</v>
      </c>
      <c r="S38" s="62" t="n">
        <f aca="false">(P38/(L38-P38))*100</f>
        <v>0</v>
      </c>
      <c r="T38" s="62" t="n">
        <f aca="false">(L38/(J38^3))*100</f>
        <v>0.00151263621463265</v>
      </c>
      <c r="U38" s="62" t="n">
        <f aca="false">(M38/(J38^3))*100</f>
        <v>0.00127379891758539</v>
      </c>
      <c r="V38" s="1"/>
      <c r="W38" s="1" t="n">
        <v>21.8</v>
      </c>
      <c r="X38" s="125"/>
      <c r="Y38" s="126" t="s">
        <v>421</v>
      </c>
      <c r="Z38" s="127" t="s">
        <v>421</v>
      </c>
      <c r="AA38" s="1"/>
      <c r="AB38" s="1"/>
      <c r="AC38" s="1"/>
      <c r="AD38" s="1"/>
      <c r="AE38" s="105"/>
      <c r="AF38" s="22" t="n">
        <v>2</v>
      </c>
      <c r="AG38" s="0"/>
    </row>
    <row r="39" customFormat="false" ht="15.75" hidden="false" customHeight="false" outlineLevel="0" collapsed="false">
      <c r="A39" s="123" t="s">
        <v>129</v>
      </c>
      <c r="B39" s="1" t="s">
        <v>130</v>
      </c>
      <c r="C39" s="1" t="s">
        <v>351</v>
      </c>
      <c r="D39" s="99" t="n">
        <v>40162</v>
      </c>
      <c r="E39" s="60" t="s">
        <v>91</v>
      </c>
      <c r="F39" s="1" t="n">
        <v>1</v>
      </c>
      <c r="G39" s="99" t="n">
        <v>40162</v>
      </c>
      <c r="H39" s="1" t="n">
        <v>13</v>
      </c>
      <c r="I39" s="1" t="n">
        <v>25740</v>
      </c>
      <c r="J39" s="124" t="n">
        <v>330</v>
      </c>
      <c r="K39" s="1" t="n">
        <v>334</v>
      </c>
      <c r="L39" s="1" t="n">
        <v>580</v>
      </c>
      <c r="M39" s="1" t="n">
        <v>540</v>
      </c>
      <c r="N39" s="1" t="n">
        <v>2</v>
      </c>
      <c r="O39" s="101" t="n">
        <v>4</v>
      </c>
      <c r="P39" s="1"/>
      <c r="Q39" s="1" t="n">
        <v>38.2</v>
      </c>
      <c r="R39" s="62" t="n">
        <f aca="false">(Q39/(L39-Q39))*100</f>
        <v>7.05057216685124</v>
      </c>
      <c r="S39" s="62" t="n">
        <f aca="false">(P39/(L39-P39))*100</f>
        <v>0</v>
      </c>
      <c r="T39" s="62" t="n">
        <f aca="false">(L39/(J39^3))*100</f>
        <v>0.00161393549823302</v>
      </c>
      <c r="U39" s="62" t="n">
        <f aca="false">(M39/(J39^3))*100</f>
        <v>0.00150262960180316</v>
      </c>
      <c r="V39" s="1"/>
      <c r="W39" s="1" t="n">
        <v>9</v>
      </c>
      <c r="X39" s="125"/>
      <c r="Y39" s="126" t="s">
        <v>422</v>
      </c>
      <c r="Z39" s="127" t="s">
        <v>422</v>
      </c>
      <c r="AA39" s="1"/>
      <c r="AB39" s="1"/>
      <c r="AC39" s="1"/>
      <c r="AD39" s="1"/>
      <c r="AE39" s="105"/>
      <c r="AF39" s="22" t="n">
        <v>2</v>
      </c>
      <c r="AG39" s="22" t="n">
        <v>58.29</v>
      </c>
    </row>
    <row r="40" customFormat="false" ht="15.75" hidden="false" customHeight="false" outlineLevel="0" collapsed="false">
      <c r="A40" s="97" t="s">
        <v>129</v>
      </c>
      <c r="B40" s="98" t="s">
        <v>130</v>
      </c>
      <c r="C40" s="98" t="s">
        <v>131</v>
      </c>
      <c r="D40" s="99" t="n">
        <v>40494</v>
      </c>
      <c r="E40" s="60" t="s">
        <v>97</v>
      </c>
      <c r="F40" s="1" t="n">
        <v>14</v>
      </c>
      <c r="G40" s="99" t="n">
        <v>40494</v>
      </c>
      <c r="H40" s="1" t="n">
        <v>12</v>
      </c>
      <c r="I40" s="1" t="n">
        <v>6668</v>
      </c>
      <c r="J40" s="124" t="n">
        <v>335</v>
      </c>
      <c r="K40" s="1" t="n">
        <v>345</v>
      </c>
      <c r="L40" s="1" t="n">
        <v>570</v>
      </c>
      <c r="M40" s="1" t="n">
        <v>530</v>
      </c>
      <c r="N40" s="1" t="n">
        <v>2</v>
      </c>
      <c r="O40" s="1" t="n">
        <v>1</v>
      </c>
      <c r="P40" s="1" t="n">
        <v>0.21</v>
      </c>
      <c r="Q40" s="1" t="n">
        <v>23.71</v>
      </c>
      <c r="R40" s="62" t="n">
        <f aca="false">(Q40/(L40-Q40))*100</f>
        <v>4.34018561569862</v>
      </c>
      <c r="S40" s="62" t="n">
        <f aca="false">(P40/(L40-P40))*100</f>
        <v>0.0368556836729321</v>
      </c>
      <c r="T40" s="62" t="n">
        <f aca="false">(L40/(J40^3))*100</f>
        <v>0.0015161439405778</v>
      </c>
      <c r="U40" s="62" t="n">
        <f aca="false">(M40/(J40^3))*100</f>
        <v>0.00140974787457234</v>
      </c>
      <c r="V40" s="1" t="n">
        <v>0</v>
      </c>
      <c r="W40" s="1" t="n">
        <v>6.41</v>
      </c>
      <c r="X40" s="64" t="s">
        <v>423</v>
      </c>
      <c r="Y40" s="103" t="s">
        <v>423</v>
      </c>
      <c r="Z40" s="104" t="s">
        <v>423</v>
      </c>
      <c r="AA40" s="1"/>
      <c r="AB40" s="1"/>
      <c r="AC40" s="1"/>
      <c r="AD40" s="1"/>
      <c r="AE40" s="105"/>
      <c r="AF40" s="22" t="n">
        <v>2</v>
      </c>
      <c r="AG40" s="22" t="n">
        <v>58.29</v>
      </c>
    </row>
    <row r="41" customFormat="false" ht="15.75" hidden="false" customHeight="false" outlineLevel="0" collapsed="false">
      <c r="A41" s="123" t="s">
        <v>129</v>
      </c>
      <c r="B41" s="1" t="s">
        <v>130</v>
      </c>
      <c r="C41" s="1" t="s">
        <v>351</v>
      </c>
      <c r="D41" s="99" t="n">
        <v>40162</v>
      </c>
      <c r="E41" s="60" t="s">
        <v>91</v>
      </c>
      <c r="F41" s="1" t="n">
        <v>1</v>
      </c>
      <c r="G41" s="99" t="n">
        <v>40162</v>
      </c>
      <c r="H41" s="1" t="n">
        <v>29</v>
      </c>
      <c r="I41" s="1" t="n">
        <v>25740</v>
      </c>
      <c r="J41" s="124" t="n">
        <v>300</v>
      </c>
      <c r="K41" s="1" t="n">
        <v>305</v>
      </c>
      <c r="L41" s="1" t="n">
        <v>360</v>
      </c>
      <c r="M41" s="1" t="n">
        <v>360</v>
      </c>
      <c r="N41" s="1"/>
      <c r="O41" s="101"/>
      <c r="P41" s="1"/>
      <c r="Q41" s="1" t="n">
        <v>20.2</v>
      </c>
      <c r="R41" s="62" t="n">
        <f aca="false">(Q41/(L41-Q41))*100</f>
        <v>5.94467333725721</v>
      </c>
      <c r="S41" s="62" t="n">
        <f aca="false">(P41/(L41-P41))*100</f>
        <v>0</v>
      </c>
      <c r="T41" s="62" t="n">
        <f aca="false">(L41/(J41^3))*100</f>
        <v>0.00133333333333333</v>
      </c>
      <c r="U41" s="62" t="n">
        <f aca="false">(M41/(J41^3))*100</f>
        <v>0.00133333333333333</v>
      </c>
      <c r="V41" s="1"/>
      <c r="W41" s="1" t="n">
        <v>5.7</v>
      </c>
      <c r="X41" s="125"/>
      <c r="Y41" s="126" t="s">
        <v>424</v>
      </c>
      <c r="Z41" s="127" t="s">
        <v>424</v>
      </c>
      <c r="AA41" s="1"/>
      <c r="AB41" s="1"/>
      <c r="AC41" s="1"/>
      <c r="AD41" s="1"/>
      <c r="AE41" s="105"/>
      <c r="AF41" s="22" t="n">
        <v>2</v>
      </c>
      <c r="AG41" s="0"/>
    </row>
    <row r="42" customFormat="false" ht="15.75" hidden="false" customHeight="false" outlineLevel="0" collapsed="false">
      <c r="A42" s="123" t="s">
        <v>129</v>
      </c>
      <c r="B42" s="1" t="s">
        <v>130</v>
      </c>
      <c r="C42" s="1" t="s">
        <v>351</v>
      </c>
      <c r="D42" s="99" t="n">
        <v>40162</v>
      </c>
      <c r="E42" s="60" t="s">
        <v>91</v>
      </c>
      <c r="F42" s="1" t="n">
        <v>1</v>
      </c>
      <c r="G42" s="99" t="n">
        <v>40162</v>
      </c>
      <c r="H42" s="1" t="n">
        <v>28</v>
      </c>
      <c r="I42" s="1" t="n">
        <v>25740</v>
      </c>
      <c r="J42" s="124" t="n">
        <v>313</v>
      </c>
      <c r="K42" s="1" t="n">
        <v>319</v>
      </c>
      <c r="L42" s="1" t="n">
        <v>500</v>
      </c>
      <c r="M42" s="1" t="n">
        <v>460</v>
      </c>
      <c r="N42" s="1"/>
      <c r="O42" s="101"/>
      <c r="P42" s="1"/>
      <c r="Q42" s="1" t="n">
        <v>26.4</v>
      </c>
      <c r="R42" s="62" t="n">
        <f aca="false">(Q42/(L42-Q42))*100</f>
        <v>5.57432432432432</v>
      </c>
      <c r="S42" s="62" t="n">
        <f aca="false">(P42/(L42-P42))*100</f>
        <v>0</v>
      </c>
      <c r="T42" s="62" t="n">
        <f aca="false">(L42/(J42^3))*100</f>
        <v>0.00163056077887584</v>
      </c>
      <c r="U42" s="62" t="n">
        <f aca="false">(M42/(J42^3))*100</f>
        <v>0.00150011591656577</v>
      </c>
      <c r="V42" s="1"/>
      <c r="W42" s="1" t="n">
        <v>3.8</v>
      </c>
      <c r="X42" s="125"/>
      <c r="Y42" s="126" t="s">
        <v>425</v>
      </c>
      <c r="Z42" s="127" t="s">
        <v>425</v>
      </c>
      <c r="AA42" s="1"/>
      <c r="AB42" s="1"/>
      <c r="AC42" s="1"/>
      <c r="AD42" s="1"/>
      <c r="AE42" s="105"/>
      <c r="AF42" s="22" t="n">
        <v>2</v>
      </c>
      <c r="AG42" s="0"/>
    </row>
    <row r="43" customFormat="false" ht="15.75" hidden="false" customHeight="false" outlineLevel="0" collapsed="false">
      <c r="A43" s="128" t="s">
        <v>129</v>
      </c>
      <c r="B43" s="129" t="s">
        <v>130</v>
      </c>
      <c r="C43" s="129" t="s">
        <v>351</v>
      </c>
      <c r="D43" s="130" t="n">
        <v>40162</v>
      </c>
      <c r="E43" s="60" t="s">
        <v>91</v>
      </c>
      <c r="F43" s="129" t="n">
        <v>1</v>
      </c>
      <c r="G43" s="130" t="n">
        <v>40162</v>
      </c>
      <c r="H43" s="131" t="n">
        <v>6</v>
      </c>
      <c r="I43" s="129" t="n">
        <v>25740</v>
      </c>
      <c r="J43" s="132" t="n">
        <v>332</v>
      </c>
      <c r="K43" s="129" t="n">
        <v>343</v>
      </c>
      <c r="L43" s="129" t="n">
        <v>500</v>
      </c>
      <c r="M43" s="129" t="n">
        <v>520</v>
      </c>
      <c r="N43" s="129" t="n">
        <v>3</v>
      </c>
      <c r="O43" s="133"/>
      <c r="P43" s="129"/>
      <c r="Q43" s="129" t="n">
        <v>26</v>
      </c>
      <c r="R43" s="62" t="n">
        <f aca="false">(Q43/(L43-Q43))*100</f>
        <v>5.48523206751055</v>
      </c>
      <c r="S43" s="62" t="n">
        <f aca="false">(P43/(L43-P43))*100</f>
        <v>0</v>
      </c>
      <c r="T43" s="62" t="n">
        <f aca="false">(L43/(J43^3))*100</f>
        <v>0.00136633046921319</v>
      </c>
      <c r="U43" s="62" t="n">
        <f aca="false">(M43/(J43^3))*100</f>
        <v>0.00142098368798171</v>
      </c>
      <c r="V43" s="129"/>
      <c r="W43" s="129" t="n">
        <v>5.8</v>
      </c>
      <c r="X43" s="134" t="s">
        <v>426</v>
      </c>
      <c r="Y43" s="135" t="s">
        <v>426</v>
      </c>
      <c r="Z43" s="136" t="s">
        <v>426</v>
      </c>
      <c r="AA43" s="129"/>
      <c r="AB43" s="129"/>
      <c r="AC43" s="129"/>
      <c r="AD43" s="129"/>
      <c r="AE43" s="137"/>
      <c r="AF43" s="22" t="n">
        <v>2</v>
      </c>
      <c r="AG43" s="0"/>
    </row>
    <row r="44" customFormat="false" ht="15.75" hidden="false" customHeight="false" outlineLevel="0" collapsed="false">
      <c r="A44" s="138" t="s">
        <v>129</v>
      </c>
      <c r="B44" s="139" t="s">
        <v>130</v>
      </c>
      <c r="C44" s="139" t="s">
        <v>131</v>
      </c>
      <c r="D44" s="140" t="n">
        <v>40494</v>
      </c>
      <c r="E44" s="60" t="s">
        <v>97</v>
      </c>
      <c r="F44" s="141" t="n">
        <v>14</v>
      </c>
      <c r="G44" s="140" t="n">
        <v>40494</v>
      </c>
      <c r="H44" s="141" t="n">
        <v>15</v>
      </c>
      <c r="I44" s="141" t="n">
        <v>6668</v>
      </c>
      <c r="J44" s="142" t="n">
        <v>340</v>
      </c>
      <c r="K44" s="141" t="n">
        <v>352</v>
      </c>
      <c r="L44" s="141" t="n">
        <v>550</v>
      </c>
      <c r="M44" s="141" t="n">
        <v>510</v>
      </c>
      <c r="N44" s="141" t="n">
        <v>2</v>
      </c>
      <c r="O44" s="141" t="n">
        <v>1</v>
      </c>
      <c r="P44" s="141" t="n">
        <v>0.16</v>
      </c>
      <c r="Q44" s="141" t="n">
        <v>25.23</v>
      </c>
      <c r="R44" s="62" t="n">
        <f aca="false">(Q44/(L44-Q44))*100</f>
        <v>4.80782056901119</v>
      </c>
      <c r="S44" s="62" t="n">
        <f aca="false">(P44/(L44-P44))*100</f>
        <v>0.0290993743634512</v>
      </c>
      <c r="T44" s="62" t="n">
        <f aca="false">(L44/(J44^3))*100</f>
        <v>0.00139934866680236</v>
      </c>
      <c r="U44" s="62" t="n">
        <f aca="false">(M44/(J44^3))*100</f>
        <v>0.00129757785467128</v>
      </c>
      <c r="V44" s="141" t="n">
        <v>1</v>
      </c>
      <c r="W44" s="141" t="n">
        <v>8.5</v>
      </c>
      <c r="X44" s="143" t="s">
        <v>427</v>
      </c>
      <c r="Y44" s="144" t="s">
        <v>427</v>
      </c>
      <c r="Z44" s="145" t="s">
        <v>427</v>
      </c>
      <c r="AA44" s="139" t="s">
        <v>399</v>
      </c>
      <c r="AB44" s="141"/>
      <c r="AC44" s="141"/>
      <c r="AD44" s="141"/>
      <c r="AE44" s="146"/>
      <c r="AF44" s="22" t="n">
        <v>2</v>
      </c>
      <c r="AG44" s="22" t="n">
        <v>58.29</v>
      </c>
    </row>
    <row r="45" customFormat="false" ht="15.75" hidden="false" customHeight="false" outlineLevel="0" collapsed="false">
      <c r="A45" s="147" t="s">
        <v>129</v>
      </c>
      <c r="B45" s="86" t="s">
        <v>130</v>
      </c>
      <c r="C45" s="86" t="s">
        <v>131</v>
      </c>
      <c r="D45" s="59" t="n">
        <v>40933</v>
      </c>
      <c r="E45" s="60" t="s">
        <v>92</v>
      </c>
      <c r="F45" s="32" t="n">
        <v>23</v>
      </c>
      <c r="G45" s="59" t="n">
        <v>40933</v>
      </c>
      <c r="H45" s="32" t="n">
        <v>3</v>
      </c>
      <c r="I45" s="32" t="n">
        <v>7360</v>
      </c>
      <c r="J45" s="124" t="n">
        <v>341</v>
      </c>
      <c r="K45" s="61" t="n">
        <v>350</v>
      </c>
      <c r="L45" s="32" t="n">
        <v>540</v>
      </c>
      <c r="M45" s="32" t="n">
        <v>500</v>
      </c>
      <c r="N45" s="66" t="n">
        <v>2</v>
      </c>
      <c r="O45" s="32" t="n">
        <v>1</v>
      </c>
      <c r="P45" s="32" t="n">
        <v>1.03</v>
      </c>
      <c r="Q45" s="32" t="n">
        <v>20.84</v>
      </c>
      <c r="R45" s="62" t="n">
        <f aca="false">(Q45/(L45-Q45))*100</f>
        <v>4.01417674705293</v>
      </c>
      <c r="S45" s="62" t="n">
        <f aca="false">(P45/(L45-P45))*100</f>
        <v>0.191105256322244</v>
      </c>
      <c r="T45" s="62" t="n">
        <f aca="false">(L45/(J45^3))*100</f>
        <v>0.00136185422606442</v>
      </c>
      <c r="U45" s="62" t="n">
        <f aca="false">(M45/(J45^3))*100</f>
        <v>0.00126097613524484</v>
      </c>
      <c r="V45" s="1" t="n">
        <v>0</v>
      </c>
      <c r="W45" s="1" t="n">
        <v>3.55</v>
      </c>
      <c r="X45" s="64" t="s">
        <v>194</v>
      </c>
      <c r="Y45" s="64" t="s">
        <v>194</v>
      </c>
      <c r="Z45" s="64" t="s">
        <v>194</v>
      </c>
      <c r="AA45" s="1"/>
      <c r="AB45" s="1"/>
      <c r="AC45" s="1"/>
      <c r="AD45" s="1"/>
      <c r="AE45" s="148" t="s">
        <v>195</v>
      </c>
      <c r="AF45" s="22" t="n">
        <v>2</v>
      </c>
      <c r="AG45" s="22" t="n">
        <v>58.29</v>
      </c>
    </row>
    <row r="46" customFormat="false" ht="15.75" hidden="false" customHeight="false" outlineLevel="0" collapsed="false">
      <c r="A46" s="149" t="s">
        <v>129</v>
      </c>
      <c r="B46" s="150" t="s">
        <v>130</v>
      </c>
      <c r="C46" s="150" t="s">
        <v>131</v>
      </c>
      <c r="D46" s="151" t="n">
        <v>40494</v>
      </c>
      <c r="E46" s="60" t="s">
        <v>97</v>
      </c>
      <c r="F46" s="84" t="n">
        <v>14</v>
      </c>
      <c r="G46" s="151" t="n">
        <v>40494</v>
      </c>
      <c r="H46" s="84" t="n">
        <v>5</v>
      </c>
      <c r="I46" s="84" t="n">
        <v>6668</v>
      </c>
      <c r="J46" s="152" t="n">
        <v>346</v>
      </c>
      <c r="K46" s="84" t="n">
        <v>361</v>
      </c>
      <c r="L46" s="84" t="n">
        <v>630</v>
      </c>
      <c r="M46" s="84" t="n">
        <v>580</v>
      </c>
      <c r="N46" s="84" t="n">
        <v>2</v>
      </c>
      <c r="O46" s="84" t="n">
        <v>5</v>
      </c>
      <c r="P46" s="84" t="n">
        <v>0.41</v>
      </c>
      <c r="Q46" s="84" t="n">
        <v>30.21</v>
      </c>
      <c r="R46" s="62" t="n">
        <f aca="false">(Q46/(L46-Q46))*100</f>
        <v>5.03676286700345</v>
      </c>
      <c r="S46" s="62" t="n">
        <f aca="false">(P46/(L46-P46))*100</f>
        <v>0.0651217458981242</v>
      </c>
      <c r="T46" s="62" t="n">
        <f aca="false">(L46/(J46^3))*100</f>
        <v>0.00152094059988215</v>
      </c>
      <c r="U46" s="62" t="n">
        <f aca="false">(M46/(J46^3))*100</f>
        <v>0.00140023102846293</v>
      </c>
      <c r="V46" s="84" t="n">
        <v>0</v>
      </c>
      <c r="W46" s="84" t="n">
        <v>8.48</v>
      </c>
      <c r="X46" s="150" t="s">
        <v>428</v>
      </c>
      <c r="Y46" s="150" t="s">
        <v>428</v>
      </c>
      <c r="Z46" s="150" t="s">
        <v>428</v>
      </c>
      <c r="AA46" s="84"/>
      <c r="AB46" s="84"/>
      <c r="AC46" s="84"/>
      <c r="AD46" s="84"/>
      <c r="AE46" s="153"/>
      <c r="AF46" s="22" t="n">
        <v>2</v>
      </c>
      <c r="AG46" s="22" t="n">
        <v>58.29</v>
      </c>
    </row>
    <row r="47" customFormat="false" ht="15.75" hidden="false" customHeight="false" outlineLevel="0" collapsed="false">
      <c r="A47" s="154" t="s">
        <v>129</v>
      </c>
      <c r="B47" s="155" t="s">
        <v>130</v>
      </c>
      <c r="C47" s="155" t="s">
        <v>131</v>
      </c>
      <c r="D47" s="60" t="n">
        <v>40494</v>
      </c>
      <c r="E47" s="60" t="s">
        <v>97</v>
      </c>
      <c r="F47" s="115" t="n">
        <v>14</v>
      </c>
      <c r="G47" s="60" t="n">
        <v>40494</v>
      </c>
      <c r="H47" s="116" t="n">
        <v>10</v>
      </c>
      <c r="I47" s="115" t="n">
        <v>6668</v>
      </c>
      <c r="J47" s="117" t="n">
        <v>348</v>
      </c>
      <c r="K47" s="115" t="n">
        <v>362</v>
      </c>
      <c r="L47" s="115" t="n">
        <v>620</v>
      </c>
      <c r="M47" s="115" t="n">
        <v>570</v>
      </c>
      <c r="N47" s="115" t="n">
        <v>2</v>
      </c>
      <c r="O47" s="115" t="n">
        <v>1</v>
      </c>
      <c r="P47" s="115" t="n">
        <v>0.16</v>
      </c>
      <c r="Q47" s="115" t="n">
        <v>29.51</v>
      </c>
      <c r="R47" s="62" t="n">
        <f aca="false">(Q47/(L47-Q47))*100</f>
        <v>4.99754441226778</v>
      </c>
      <c r="S47" s="62" t="n">
        <f aca="false">(P47/(L47-P47))*100</f>
        <v>0.0258131130614352</v>
      </c>
      <c r="T47" s="62" t="n">
        <f aca="false">(L47/(J47^3))*100</f>
        <v>0.00147113984294681</v>
      </c>
      <c r="U47" s="62" t="n">
        <f aca="false">(M47/(J47^3))*100</f>
        <v>0.00135249953303174</v>
      </c>
      <c r="V47" s="115" t="n">
        <v>0</v>
      </c>
      <c r="W47" s="115" t="n">
        <v>7.17</v>
      </c>
      <c r="X47" s="156" t="s">
        <v>429</v>
      </c>
      <c r="Y47" s="157" t="s">
        <v>429</v>
      </c>
      <c r="Z47" s="158" t="s">
        <v>429</v>
      </c>
      <c r="AA47" s="115"/>
      <c r="AB47" s="115"/>
      <c r="AC47" s="115"/>
      <c r="AD47" s="115"/>
      <c r="AE47" s="122"/>
      <c r="AF47" s="22" t="n">
        <v>2</v>
      </c>
      <c r="AG47" s="22" t="n">
        <v>58.29</v>
      </c>
    </row>
    <row r="48" customFormat="false" ht="15.75" hidden="false" customHeight="false" outlineLevel="0" collapsed="false">
      <c r="A48" s="123" t="s">
        <v>129</v>
      </c>
      <c r="B48" s="1" t="s">
        <v>130</v>
      </c>
      <c r="C48" s="1" t="s">
        <v>131</v>
      </c>
      <c r="D48" s="99" t="n">
        <v>40192</v>
      </c>
      <c r="E48" s="60" t="s">
        <v>92</v>
      </c>
      <c r="F48" s="1" t="n">
        <v>2</v>
      </c>
      <c r="G48" s="99" t="n">
        <v>40192</v>
      </c>
      <c r="H48" s="1" t="n">
        <v>4</v>
      </c>
      <c r="I48" s="1" t="n">
        <v>21000</v>
      </c>
      <c r="J48" s="124" t="n">
        <v>668</v>
      </c>
      <c r="K48" s="1" t="n">
        <v>691</v>
      </c>
      <c r="L48" s="1" t="n">
        <v>4760</v>
      </c>
      <c r="M48" s="1" t="n">
        <v>4400</v>
      </c>
      <c r="N48" s="1" t="n">
        <v>1</v>
      </c>
      <c r="O48" s="101" t="n">
        <v>2</v>
      </c>
      <c r="P48" s="1" t="n">
        <v>9.41</v>
      </c>
      <c r="Q48" s="1" t="n">
        <v>186.54</v>
      </c>
      <c r="R48" s="62" t="n">
        <f aca="false">(Q48/(L48-Q48))*100</f>
        <v>4.07875000546632</v>
      </c>
      <c r="S48" s="62" t="n">
        <f aca="false">(P48/(L48-P48))*100</f>
        <v>0.198080659454931</v>
      </c>
      <c r="T48" s="62" t="n">
        <f aca="false">(L48/(J48^3))*100</f>
        <v>0.00159689942786448</v>
      </c>
      <c r="U48" s="62" t="n">
        <f aca="false">(M48/(J48^3))*100</f>
        <v>0.0014761255215554</v>
      </c>
      <c r="V48" s="1" t="n">
        <v>1</v>
      </c>
      <c r="W48" s="1" t="n">
        <v>95.6</v>
      </c>
      <c r="X48" s="125" t="s">
        <v>430</v>
      </c>
      <c r="Y48" s="126" t="s">
        <v>430</v>
      </c>
      <c r="Z48" s="127" t="s">
        <v>430</v>
      </c>
      <c r="AA48" s="1"/>
      <c r="AB48" s="1"/>
      <c r="AC48" s="1"/>
      <c r="AD48" s="1"/>
      <c r="AE48" s="105"/>
      <c r="AF48" s="22" t="n">
        <v>2</v>
      </c>
      <c r="AG48" s="0"/>
    </row>
    <row r="49" customFormat="false" ht="15.75" hidden="false" customHeight="false" outlineLevel="0" collapsed="false">
      <c r="A49" s="123" t="s">
        <v>129</v>
      </c>
      <c r="B49" s="1" t="s">
        <v>130</v>
      </c>
      <c r="C49" s="1" t="s">
        <v>131</v>
      </c>
      <c r="D49" s="99" t="n">
        <v>40200</v>
      </c>
      <c r="E49" s="60" t="s">
        <v>92</v>
      </c>
      <c r="F49" s="1" t="n">
        <v>3</v>
      </c>
      <c r="G49" s="99" t="n">
        <v>40200</v>
      </c>
      <c r="H49" s="1" t="n">
        <v>2</v>
      </c>
      <c r="I49" s="1" t="n">
        <v>10040</v>
      </c>
      <c r="J49" s="124" t="n">
        <v>595</v>
      </c>
      <c r="K49" s="1" t="n">
        <v>610</v>
      </c>
      <c r="L49" s="1" t="n">
        <v>3140</v>
      </c>
      <c r="M49" s="1" t="n">
        <v>2840</v>
      </c>
      <c r="N49" s="1" t="n">
        <v>1</v>
      </c>
      <c r="O49" s="101" t="n">
        <v>1</v>
      </c>
      <c r="P49" s="1" t="n">
        <v>3.67</v>
      </c>
      <c r="Q49" s="1" t="n">
        <v>186.35</v>
      </c>
      <c r="R49" s="62" t="n">
        <f aca="false">(Q49/(L49-Q49))*100</f>
        <v>6.30914292485569</v>
      </c>
      <c r="S49" s="62" t="n">
        <f aca="false">(P49/(L49-P49))*100</f>
        <v>0.11701574770512</v>
      </c>
      <c r="T49" s="62" t="n">
        <f aca="false">(L49/(J49^3))*100</f>
        <v>0.0014906605252086</v>
      </c>
      <c r="U49" s="62" t="n">
        <f aca="false">(M49/(J49^3))*100</f>
        <v>0.0013482407298065</v>
      </c>
      <c r="V49" s="1" t="n">
        <v>1</v>
      </c>
      <c r="W49" s="1" t="n">
        <v>53.32</v>
      </c>
      <c r="X49" s="125"/>
      <c r="Y49" s="126" t="s">
        <v>431</v>
      </c>
      <c r="Z49" s="127" t="s">
        <v>431</v>
      </c>
      <c r="AA49" s="1"/>
      <c r="AB49" s="1"/>
      <c r="AC49" s="1"/>
      <c r="AD49" s="1"/>
      <c r="AE49" s="105"/>
      <c r="AF49" s="22" t="n">
        <v>2</v>
      </c>
      <c r="AG49" s="0"/>
    </row>
    <row r="50" customFormat="false" ht="15.75" hidden="false" customHeight="false" outlineLevel="0" collapsed="false">
      <c r="A50" s="97" t="s">
        <v>129</v>
      </c>
      <c r="B50" s="98" t="s">
        <v>130</v>
      </c>
      <c r="C50" s="98" t="s">
        <v>131</v>
      </c>
      <c r="D50" s="99" t="n">
        <v>40494</v>
      </c>
      <c r="E50" s="60" t="s">
        <v>97</v>
      </c>
      <c r="F50" s="1" t="n">
        <v>14</v>
      </c>
      <c r="G50" s="99" t="n">
        <v>40494</v>
      </c>
      <c r="H50" s="1" t="n">
        <v>8</v>
      </c>
      <c r="I50" s="1" t="n">
        <v>6668</v>
      </c>
      <c r="J50" s="124" t="n">
        <v>350</v>
      </c>
      <c r="K50" s="1" t="n">
        <v>361</v>
      </c>
      <c r="L50" s="1" t="n">
        <v>660</v>
      </c>
      <c r="M50" s="1" t="n">
        <v>610</v>
      </c>
      <c r="N50" s="1" t="n">
        <v>2</v>
      </c>
      <c r="O50" s="1" t="n">
        <v>1</v>
      </c>
      <c r="P50" s="1" t="n">
        <v>0.42</v>
      </c>
      <c r="Q50" s="1" t="n">
        <v>31.09</v>
      </c>
      <c r="R50" s="62" t="n">
        <f aca="false">(Q50/(L50-Q50))*100</f>
        <v>4.94347362897712</v>
      </c>
      <c r="S50" s="62" t="n">
        <f aca="false">(P50/(L50-P50))*100</f>
        <v>0.0636768852906395</v>
      </c>
      <c r="T50" s="62" t="n">
        <f aca="false">(L50/(J50^3))*100</f>
        <v>0.00153935860058309</v>
      </c>
      <c r="U50" s="62" t="n">
        <f aca="false">(M50/(J50^3))*100</f>
        <v>0.00142274052478134</v>
      </c>
      <c r="V50" s="1" t="n">
        <v>0</v>
      </c>
      <c r="W50" s="1" t="n">
        <v>7.86</v>
      </c>
      <c r="X50" s="64" t="s">
        <v>432</v>
      </c>
      <c r="Y50" s="103" t="s">
        <v>432</v>
      </c>
      <c r="Z50" s="104" t="s">
        <v>432</v>
      </c>
      <c r="AA50" s="1"/>
      <c r="AB50" s="1"/>
      <c r="AC50" s="1"/>
      <c r="AD50" s="1"/>
      <c r="AE50" s="105"/>
      <c r="AF50" s="22" t="n">
        <v>2</v>
      </c>
      <c r="AG50" s="22" t="n">
        <v>58.29</v>
      </c>
    </row>
    <row r="51" customFormat="false" ht="15.75" hidden="false" customHeight="false" outlineLevel="0" collapsed="false">
      <c r="A51" s="159" t="s">
        <v>129</v>
      </c>
      <c r="B51" s="160" t="s">
        <v>130</v>
      </c>
      <c r="C51" s="160" t="s">
        <v>351</v>
      </c>
      <c r="D51" s="161" t="n">
        <v>40342</v>
      </c>
      <c r="E51" s="60" t="s">
        <v>94</v>
      </c>
      <c r="F51" s="160" t="n">
        <v>9</v>
      </c>
      <c r="G51" s="161" t="n">
        <v>40344</v>
      </c>
      <c r="H51" s="160" t="n">
        <v>107</v>
      </c>
      <c r="I51" s="129" t="n">
        <v>216530</v>
      </c>
      <c r="J51" s="162" t="n">
        <v>351</v>
      </c>
      <c r="K51" s="160" t="n">
        <v>360</v>
      </c>
      <c r="L51" s="160" t="n">
        <v>660</v>
      </c>
      <c r="M51" s="160" t="n">
        <v>600</v>
      </c>
      <c r="N51" s="160" t="n">
        <v>2</v>
      </c>
      <c r="O51" s="163" t="n">
        <v>2</v>
      </c>
      <c r="P51" s="160" t="n">
        <v>5.53</v>
      </c>
      <c r="Q51" s="160" t="n">
        <v>31.76</v>
      </c>
      <c r="R51" s="62" t="n">
        <f aca="false">(Q51/(L51-Q51))*100</f>
        <v>5.0553928434993</v>
      </c>
      <c r="S51" s="62" t="n">
        <f aca="false">(P51/(L51-P51))*100</f>
        <v>0.844958516051156</v>
      </c>
      <c r="T51" s="62" t="n">
        <f aca="false">(L51/(J51^3))*100</f>
        <v>0.00152623913794684</v>
      </c>
      <c r="U51" s="62" t="n">
        <f aca="false">(M51/(J51^3))*100</f>
        <v>0.00138749012540621</v>
      </c>
      <c r="V51" s="160" t="n">
        <v>1</v>
      </c>
      <c r="W51" s="160" t="n">
        <v>7.92</v>
      </c>
      <c r="X51" s="160"/>
      <c r="Y51" s="160"/>
      <c r="Z51" s="160"/>
      <c r="AA51" s="129"/>
      <c r="AB51" s="129"/>
      <c r="AC51" s="160" t="s">
        <v>433</v>
      </c>
      <c r="AD51" s="129"/>
      <c r="AE51" s="137"/>
      <c r="AF51" s="22" t="n">
        <v>2</v>
      </c>
      <c r="AG51" s="22" t="n">
        <v>58.29</v>
      </c>
    </row>
    <row r="52" customFormat="false" ht="15.75" hidden="false" customHeight="false" outlineLevel="0" collapsed="false">
      <c r="A52" s="164" t="s">
        <v>129</v>
      </c>
      <c r="B52" s="141" t="s">
        <v>130</v>
      </c>
      <c r="C52" s="141" t="s">
        <v>131</v>
      </c>
      <c r="D52" s="140" t="n">
        <v>40200</v>
      </c>
      <c r="E52" s="60" t="s">
        <v>92</v>
      </c>
      <c r="F52" s="141" t="n">
        <v>3</v>
      </c>
      <c r="G52" s="140" t="n">
        <v>40200</v>
      </c>
      <c r="H52" s="141" t="n">
        <v>3</v>
      </c>
      <c r="I52" s="141" t="n">
        <v>10040</v>
      </c>
      <c r="J52" s="142" t="n">
        <v>567</v>
      </c>
      <c r="K52" s="141" t="n">
        <v>600</v>
      </c>
      <c r="L52" s="141" t="n">
        <v>2980</v>
      </c>
      <c r="M52" s="141" t="n">
        <v>2720</v>
      </c>
      <c r="N52" s="141" t="n">
        <v>1</v>
      </c>
      <c r="O52" s="165" t="n">
        <v>2</v>
      </c>
      <c r="P52" s="141" t="n">
        <v>3.69</v>
      </c>
      <c r="Q52" s="141" t="n">
        <v>167.03</v>
      </c>
      <c r="R52" s="62" t="n">
        <f aca="false">(Q52/(L52-Q52))*100</f>
        <v>5.93785216337181</v>
      </c>
      <c r="S52" s="62" t="n">
        <f aca="false">(P52/(L52-P52))*100</f>
        <v>0.123979021002517</v>
      </c>
      <c r="T52" s="62" t="n">
        <f aca="false">(L52/(J52^3))*100</f>
        <v>0.00163480925393982</v>
      </c>
      <c r="U52" s="62" t="n">
        <f aca="false">(M52/(J52^3))*100</f>
        <v>0.00149217488950212</v>
      </c>
      <c r="V52" s="141" t="n">
        <v>1</v>
      </c>
      <c r="W52" s="141" t="n">
        <v>40.89</v>
      </c>
      <c r="X52" s="166" t="s">
        <v>434</v>
      </c>
      <c r="Y52" s="167" t="s">
        <v>434</v>
      </c>
      <c r="Z52" s="168" t="s">
        <v>434</v>
      </c>
      <c r="AA52" s="141"/>
      <c r="AB52" s="141"/>
      <c r="AC52" s="141"/>
      <c r="AD52" s="141"/>
      <c r="AE52" s="146"/>
      <c r="AF52" s="22" t="n">
        <v>2</v>
      </c>
      <c r="AG52" s="0"/>
    </row>
    <row r="53" customFormat="false" ht="15.75" hidden="false" customHeight="false" outlineLevel="0" collapsed="false">
      <c r="A53" s="123" t="s">
        <v>129</v>
      </c>
      <c r="B53" s="1" t="s">
        <v>130</v>
      </c>
      <c r="C53" s="1" t="s">
        <v>131</v>
      </c>
      <c r="D53" s="99" t="n">
        <v>40248</v>
      </c>
      <c r="E53" s="60" t="s">
        <v>95</v>
      </c>
      <c r="F53" s="1" t="n">
        <v>4</v>
      </c>
      <c r="G53" s="99" t="n">
        <v>40248</v>
      </c>
      <c r="H53" s="1" t="n">
        <v>2</v>
      </c>
      <c r="I53" s="1" t="n">
        <v>3500</v>
      </c>
      <c r="J53" s="124" t="n">
        <v>352</v>
      </c>
      <c r="K53" s="1" t="n">
        <v>365</v>
      </c>
      <c r="L53" s="1" t="n">
        <v>660</v>
      </c>
      <c r="M53" s="1" t="n">
        <v>620</v>
      </c>
      <c r="N53" s="1" t="n">
        <v>1</v>
      </c>
      <c r="O53" s="101" t="n">
        <v>1</v>
      </c>
      <c r="P53" s="1" t="n">
        <v>0.21</v>
      </c>
      <c r="Q53" s="1" t="n">
        <v>27.27</v>
      </c>
      <c r="R53" s="62" t="n">
        <f aca="false">(Q53/(L53-Q53))*100</f>
        <v>4.3098952159689</v>
      </c>
      <c r="S53" s="62" t="n">
        <f aca="false">(P53/(L53-P53))*100</f>
        <v>0.0318283090074115</v>
      </c>
      <c r="T53" s="62" t="n">
        <f aca="false">(L53/(J53^3))*100</f>
        <v>0.00151326833677686</v>
      </c>
      <c r="U53" s="62" t="n">
        <f aca="false">(M53/(J53^3))*100</f>
        <v>0.00142155510424493</v>
      </c>
      <c r="V53" s="1"/>
      <c r="W53" s="1" t="n">
        <v>5.7</v>
      </c>
      <c r="X53" s="125" t="s">
        <v>435</v>
      </c>
      <c r="Y53" s="126" t="s">
        <v>435</v>
      </c>
      <c r="Z53" s="127" t="s">
        <v>435</v>
      </c>
      <c r="AA53" s="1"/>
      <c r="AB53" s="1"/>
      <c r="AC53" s="1"/>
      <c r="AD53" s="1"/>
      <c r="AE53" s="105"/>
      <c r="AF53" s="22" t="n">
        <v>2</v>
      </c>
      <c r="AG53" s="0"/>
    </row>
    <row r="54" customFormat="false" ht="15.75" hidden="false" customHeight="false" outlineLevel="0" collapsed="false">
      <c r="A54" s="97" t="s">
        <v>129</v>
      </c>
      <c r="B54" s="98" t="s">
        <v>130</v>
      </c>
      <c r="C54" s="98" t="s">
        <v>351</v>
      </c>
      <c r="D54" s="169" t="n">
        <v>40342</v>
      </c>
      <c r="E54" s="60" t="s">
        <v>94</v>
      </c>
      <c r="F54" s="1" t="n">
        <v>9</v>
      </c>
      <c r="G54" s="99" t="n">
        <v>40345</v>
      </c>
      <c r="H54" s="1" t="n">
        <v>127</v>
      </c>
      <c r="I54" s="98" t="n">
        <f aca="false">99580+116950</f>
        <v>216530</v>
      </c>
      <c r="J54" s="124" t="n">
        <v>351</v>
      </c>
      <c r="K54" s="1" t="n">
        <v>376</v>
      </c>
      <c r="L54" s="1" t="n">
        <v>710</v>
      </c>
      <c r="M54" s="1" t="n">
        <v>650</v>
      </c>
      <c r="N54" s="1" t="n">
        <v>2</v>
      </c>
      <c r="O54" s="101" t="n">
        <v>3</v>
      </c>
      <c r="P54" s="1" t="n">
        <v>13.19</v>
      </c>
      <c r="Q54" s="98" t="n">
        <v>34.95</v>
      </c>
      <c r="R54" s="62" t="n">
        <f aca="false">(Q54/(L54-Q54))*100</f>
        <v>5.17739426709133</v>
      </c>
      <c r="S54" s="62" t="n">
        <f aca="false">(P54/(L54-P54))*100</f>
        <v>1.89291198461561</v>
      </c>
      <c r="T54" s="62" t="n">
        <f aca="false">(L54/(J54^3))*100</f>
        <v>0.00164186331506402</v>
      </c>
      <c r="U54" s="62" t="n">
        <f aca="false">(M54/(J54^3))*100</f>
        <v>0.0015031143025234</v>
      </c>
      <c r="V54" s="98" t="n">
        <v>1</v>
      </c>
      <c r="W54" s="98" t="n">
        <v>5.28</v>
      </c>
      <c r="X54" s="170"/>
      <c r="Y54" s="170"/>
      <c r="Z54" s="170"/>
      <c r="AA54" s="1"/>
      <c r="AB54" s="1"/>
      <c r="AC54" s="1"/>
      <c r="AD54" s="1"/>
      <c r="AE54" s="105"/>
      <c r="AF54" s="22" t="n">
        <v>2</v>
      </c>
      <c r="AG54" s="22" t="n">
        <v>58.29</v>
      </c>
    </row>
    <row r="55" customFormat="false" ht="15.75" hidden="false" customHeight="false" outlineLevel="0" collapsed="false">
      <c r="A55" s="123" t="s">
        <v>129</v>
      </c>
      <c r="B55" s="1" t="s">
        <v>130</v>
      </c>
      <c r="C55" s="1" t="s">
        <v>131</v>
      </c>
      <c r="D55" s="99" t="n">
        <v>40248</v>
      </c>
      <c r="E55" s="60" t="s">
        <v>95</v>
      </c>
      <c r="F55" s="1" t="n">
        <v>4</v>
      </c>
      <c r="G55" s="99" t="n">
        <v>40248</v>
      </c>
      <c r="H55" s="1" t="n">
        <v>3</v>
      </c>
      <c r="I55" s="1" t="n">
        <v>3500</v>
      </c>
      <c r="J55" s="124" t="n">
        <v>417</v>
      </c>
      <c r="K55" s="1" t="n">
        <v>431</v>
      </c>
      <c r="L55" s="1" t="n">
        <v>1140</v>
      </c>
      <c r="M55" s="1" t="n">
        <v>1040</v>
      </c>
      <c r="N55" s="1" t="n">
        <v>1</v>
      </c>
      <c r="O55" s="101" t="n">
        <v>2</v>
      </c>
      <c r="P55" s="1" t="n">
        <v>1.59</v>
      </c>
      <c r="Q55" s="1" t="n">
        <v>34.93</v>
      </c>
      <c r="R55" s="62" t="n">
        <f aca="false">(Q55/(L55-Q55))*100</f>
        <v>3.16088573574525</v>
      </c>
      <c r="S55" s="62" t="n">
        <f aca="false">(P55/(L55-P55))*100</f>
        <v>0.139668484992226</v>
      </c>
      <c r="T55" s="62" t="n">
        <f aca="false">(L55/(J55^3))*100</f>
        <v>0.00157215979713512</v>
      </c>
      <c r="U55" s="62" t="n">
        <f aca="false">(M55/(J55^3))*100</f>
        <v>0.00143425104300046</v>
      </c>
      <c r="V55" s="1"/>
      <c r="W55" s="1" t="n">
        <v>15.32</v>
      </c>
      <c r="X55" s="125" t="s">
        <v>436</v>
      </c>
      <c r="Y55" s="126" t="s">
        <v>436</v>
      </c>
      <c r="Z55" s="127" t="s">
        <v>436</v>
      </c>
      <c r="AA55" s="1"/>
      <c r="AB55" s="1"/>
      <c r="AC55" s="1"/>
      <c r="AD55" s="1"/>
      <c r="AE55" s="105"/>
      <c r="AF55" s="22" t="n">
        <v>2</v>
      </c>
      <c r="AG55" s="0"/>
    </row>
    <row r="56" customFormat="false" ht="15.75" hidden="false" customHeight="false" outlineLevel="0" collapsed="false">
      <c r="A56" s="123" t="s">
        <v>129</v>
      </c>
      <c r="B56" s="1" t="s">
        <v>130</v>
      </c>
      <c r="C56" s="1" t="s">
        <v>131</v>
      </c>
      <c r="D56" s="99" t="n">
        <v>40248</v>
      </c>
      <c r="E56" s="60" t="s">
        <v>95</v>
      </c>
      <c r="F56" s="1" t="n">
        <v>4</v>
      </c>
      <c r="G56" s="99" t="n">
        <v>40248</v>
      </c>
      <c r="H56" s="1" t="n">
        <v>4</v>
      </c>
      <c r="I56" s="1" t="n">
        <v>3500</v>
      </c>
      <c r="J56" s="124" t="n">
        <v>421</v>
      </c>
      <c r="K56" s="1" t="n">
        <v>440</v>
      </c>
      <c r="L56" s="1" t="n">
        <v>1180</v>
      </c>
      <c r="M56" s="1" t="n">
        <v>1100</v>
      </c>
      <c r="N56" s="1" t="n">
        <v>1</v>
      </c>
      <c r="O56" s="101" t="n">
        <v>2</v>
      </c>
      <c r="P56" s="1" t="n">
        <v>2.58</v>
      </c>
      <c r="Q56" s="1" t="n">
        <v>27.98</v>
      </c>
      <c r="R56" s="62" t="n">
        <f aca="false">(Q56/(L56-Q56))*100</f>
        <v>2.42877727817225</v>
      </c>
      <c r="S56" s="62" t="n">
        <f aca="false">(P56/(L56-P56))*100</f>
        <v>0.219123167603744</v>
      </c>
      <c r="T56" s="62" t="n">
        <f aca="false">(L56/(J56^3))*100</f>
        <v>0.00158137809891308</v>
      </c>
      <c r="U56" s="62" t="n">
        <f aca="false">(M56/(J56^3))*100</f>
        <v>0.0014741660244105</v>
      </c>
      <c r="V56" s="1"/>
      <c r="W56" s="1" t="n">
        <v>10.34</v>
      </c>
      <c r="X56" s="125" t="s">
        <v>437</v>
      </c>
      <c r="Y56" s="126" t="s">
        <v>437</v>
      </c>
      <c r="Z56" s="127" t="s">
        <v>437</v>
      </c>
      <c r="AA56" s="1"/>
      <c r="AB56" s="1"/>
      <c r="AC56" s="1"/>
      <c r="AD56" s="1"/>
      <c r="AE56" s="105"/>
      <c r="AF56" s="22" t="n">
        <v>2</v>
      </c>
      <c r="AG56" s="0"/>
    </row>
    <row r="57" customFormat="false" ht="15.75" hidden="false" customHeight="false" outlineLevel="0" collapsed="false">
      <c r="A57" s="97" t="s">
        <v>129</v>
      </c>
      <c r="B57" s="98" t="s">
        <v>130</v>
      </c>
      <c r="C57" s="98" t="s">
        <v>131</v>
      </c>
      <c r="D57" s="99" t="n">
        <v>40494</v>
      </c>
      <c r="E57" s="60" t="s">
        <v>97</v>
      </c>
      <c r="F57" s="1" t="n">
        <v>14</v>
      </c>
      <c r="G57" s="99" t="n">
        <v>40494</v>
      </c>
      <c r="H57" s="1" t="n">
        <v>6</v>
      </c>
      <c r="I57" s="1" t="n">
        <v>6668</v>
      </c>
      <c r="J57" s="124" t="n">
        <v>353</v>
      </c>
      <c r="K57" s="1" t="n">
        <v>374</v>
      </c>
      <c r="L57" s="1" t="n">
        <v>660</v>
      </c>
      <c r="M57" s="1" t="n">
        <v>610</v>
      </c>
      <c r="N57" s="1" t="n">
        <v>2</v>
      </c>
      <c r="O57" s="1" t="n">
        <v>1</v>
      </c>
      <c r="P57" s="1" t="n">
        <v>0.51</v>
      </c>
      <c r="Q57" s="1" t="n">
        <v>33.58</v>
      </c>
      <c r="R57" s="62" t="n">
        <f aca="false">(Q57/(L57-Q57))*100</f>
        <v>5.36062066983813</v>
      </c>
      <c r="S57" s="62" t="n">
        <f aca="false">(P57/(L57-P57))*100</f>
        <v>0.0773324841923304</v>
      </c>
      <c r="T57" s="62" t="n">
        <f aca="false">(L57/(J57^3))*100</f>
        <v>0.00150044409735181</v>
      </c>
      <c r="U57" s="62" t="n">
        <f aca="false">(M57/(J57^3))*100</f>
        <v>0.00138677408997668</v>
      </c>
      <c r="V57" s="1" t="n">
        <v>0</v>
      </c>
      <c r="W57" s="1" t="n">
        <v>6.98</v>
      </c>
      <c r="X57" s="64" t="s">
        <v>438</v>
      </c>
      <c r="Y57" s="103" t="s">
        <v>438</v>
      </c>
      <c r="Z57" s="104" t="s">
        <v>438</v>
      </c>
      <c r="AA57" s="1"/>
      <c r="AB57" s="1"/>
      <c r="AC57" s="1"/>
      <c r="AD57" s="1"/>
      <c r="AE57" s="105"/>
      <c r="AF57" s="22" t="n">
        <v>2</v>
      </c>
      <c r="AG57" s="22" t="n">
        <v>58.29</v>
      </c>
    </row>
    <row r="58" customFormat="false" ht="15.75" hidden="false" customHeight="false" outlineLevel="0" collapsed="false">
      <c r="A58" s="123" t="s">
        <v>129</v>
      </c>
      <c r="B58" s="1" t="s">
        <v>130</v>
      </c>
      <c r="C58" s="1" t="s">
        <v>351</v>
      </c>
      <c r="D58" s="99" t="n">
        <v>40162</v>
      </c>
      <c r="E58" s="60" t="s">
        <v>91</v>
      </c>
      <c r="F58" s="1" t="n">
        <v>1</v>
      </c>
      <c r="G58" s="99" t="n">
        <v>40162</v>
      </c>
      <c r="H58" s="1" t="n">
        <v>5</v>
      </c>
      <c r="I58" s="1" t="n">
        <v>25740</v>
      </c>
      <c r="J58" s="124" t="n">
        <v>354</v>
      </c>
      <c r="K58" s="1" t="n">
        <v>366</v>
      </c>
      <c r="L58" s="1" t="n">
        <v>580</v>
      </c>
      <c r="M58" s="1" t="n">
        <v>600</v>
      </c>
      <c r="N58" s="1" t="n">
        <v>2</v>
      </c>
      <c r="O58" s="101" t="n">
        <v>2</v>
      </c>
      <c r="P58" s="1" t="n">
        <v>0.8</v>
      </c>
      <c r="Q58" s="1" t="n">
        <v>38.6</v>
      </c>
      <c r="R58" s="62" t="n">
        <f aca="false">(Q58/(L58-Q58))*100</f>
        <v>7.12966383450314</v>
      </c>
      <c r="S58" s="62" t="n">
        <f aca="false">(P58/(L58-P58))*100</f>
        <v>0.138121546961326</v>
      </c>
      <c r="T58" s="62" t="n">
        <f aca="false">(L58/(J58^3))*100</f>
        <v>0.00130742928205181</v>
      </c>
      <c r="U58" s="62" t="n">
        <f aca="false">(M58/(J58^3))*100</f>
        <v>0.00135251305039842</v>
      </c>
      <c r="V58" s="1"/>
      <c r="W58" s="1" t="n">
        <v>7.4</v>
      </c>
      <c r="X58" s="125"/>
      <c r="Y58" s="126" t="s">
        <v>439</v>
      </c>
      <c r="Z58" s="127" t="s">
        <v>439</v>
      </c>
      <c r="AA58" s="1"/>
      <c r="AB58" s="1"/>
      <c r="AC58" s="1"/>
      <c r="AD58" s="1"/>
      <c r="AE58" s="105"/>
      <c r="AF58" s="22" t="n">
        <v>2</v>
      </c>
      <c r="AG58" s="22" t="n">
        <v>58.29</v>
      </c>
    </row>
    <row r="59" customFormat="false" ht="15.75" hidden="false" customHeight="false" outlineLevel="0" collapsed="false">
      <c r="A59" s="97" t="s">
        <v>129</v>
      </c>
      <c r="B59" s="98" t="s">
        <v>130</v>
      </c>
      <c r="C59" s="98" t="s">
        <v>351</v>
      </c>
      <c r="D59" s="169" t="n">
        <v>40342</v>
      </c>
      <c r="E59" s="60" t="s">
        <v>94</v>
      </c>
      <c r="F59" s="1" t="n">
        <v>9</v>
      </c>
      <c r="G59" s="99" t="n">
        <v>40345</v>
      </c>
      <c r="H59" s="1" t="n">
        <v>147</v>
      </c>
      <c r="I59" s="1" t="n">
        <v>216530</v>
      </c>
      <c r="J59" s="124" t="n">
        <v>354</v>
      </c>
      <c r="K59" s="1" t="n">
        <v>377</v>
      </c>
      <c r="L59" s="1" t="n">
        <v>720</v>
      </c>
      <c r="M59" s="1" t="n">
        <v>660</v>
      </c>
      <c r="N59" s="1" t="n">
        <v>2</v>
      </c>
      <c r="O59" s="101" t="n">
        <v>5</v>
      </c>
      <c r="P59" s="1" t="n">
        <v>4.34</v>
      </c>
      <c r="Q59" s="98" t="n">
        <v>33.65</v>
      </c>
      <c r="R59" s="62" t="n">
        <f aca="false">(Q59/(L59-Q59))*100</f>
        <v>4.90274641218037</v>
      </c>
      <c r="S59" s="62" t="n">
        <f aca="false">(P59/(L59-P59))*100</f>
        <v>0.606433222479949</v>
      </c>
      <c r="T59" s="62" t="n">
        <f aca="false">(L59/(J59^3))*100</f>
        <v>0.00162301566047811</v>
      </c>
      <c r="U59" s="62" t="n">
        <f aca="false">(M59/(J59^3))*100</f>
        <v>0.00148776435543827</v>
      </c>
      <c r="V59" s="98" t="n">
        <v>0</v>
      </c>
      <c r="W59" s="98" t="n">
        <v>6.83</v>
      </c>
      <c r="X59" s="170"/>
      <c r="Y59" s="170"/>
      <c r="Z59" s="170"/>
      <c r="AA59" s="1"/>
      <c r="AB59" s="1"/>
      <c r="AC59" s="1"/>
      <c r="AD59" s="1"/>
      <c r="AE59" s="105"/>
      <c r="AF59" s="22" t="n">
        <v>2</v>
      </c>
      <c r="AG59" s="22" t="n">
        <v>58.29</v>
      </c>
    </row>
    <row r="60" customFormat="false" ht="15.75" hidden="false" customHeight="false" outlineLevel="0" collapsed="false">
      <c r="A60" s="97" t="s">
        <v>129</v>
      </c>
      <c r="B60" s="98" t="s">
        <v>130</v>
      </c>
      <c r="C60" s="98" t="s">
        <v>351</v>
      </c>
      <c r="D60" s="99" t="n">
        <v>40342</v>
      </c>
      <c r="E60" s="60" t="s">
        <v>94</v>
      </c>
      <c r="F60" s="1" t="n">
        <v>9</v>
      </c>
      <c r="G60" s="99" t="n">
        <v>40345</v>
      </c>
      <c r="H60" s="1" t="n">
        <v>186</v>
      </c>
      <c r="I60" s="1" t="n">
        <v>216530</v>
      </c>
      <c r="J60" s="124" t="n">
        <v>355</v>
      </c>
      <c r="K60" s="1" t="n">
        <v>365</v>
      </c>
      <c r="L60" s="1" t="n">
        <v>730</v>
      </c>
      <c r="M60" s="1" t="n">
        <v>650</v>
      </c>
      <c r="N60" s="1" t="n">
        <v>2</v>
      </c>
      <c r="O60" s="101" t="n">
        <v>2</v>
      </c>
      <c r="P60" s="1" t="n">
        <v>20.4</v>
      </c>
      <c r="Q60" s="98" t="n">
        <v>35.81</v>
      </c>
      <c r="R60" s="62" t="n">
        <f aca="false">(Q60/(L60-Q60))*100</f>
        <v>5.1585300854233</v>
      </c>
      <c r="S60" s="62" t="n">
        <f aca="false">(P60/(L60-P60))*100</f>
        <v>2.87485907553551</v>
      </c>
      <c r="T60" s="62" t="n">
        <f aca="false">(L60/(J60^3))*100</f>
        <v>0.00163169055994367</v>
      </c>
      <c r="U60" s="62" t="n">
        <f aca="false">(M60/(J60^3))*100</f>
        <v>0.00145287515611423</v>
      </c>
      <c r="V60" s="98" t="n">
        <v>0</v>
      </c>
      <c r="W60" s="98" t="n">
        <v>4.84</v>
      </c>
      <c r="X60" s="64"/>
      <c r="Y60" s="103" t="s">
        <v>440</v>
      </c>
      <c r="Z60" s="104" t="s">
        <v>440</v>
      </c>
      <c r="AA60" s="1"/>
      <c r="AB60" s="1"/>
      <c r="AC60" s="1"/>
      <c r="AD60" s="1"/>
      <c r="AE60" s="105"/>
      <c r="AF60" s="22" t="n">
        <v>2</v>
      </c>
      <c r="AG60" s="22" t="n">
        <v>58.29</v>
      </c>
    </row>
    <row r="61" customFormat="false" ht="15.75" hidden="false" customHeight="false" outlineLevel="0" collapsed="false">
      <c r="A61" s="97" t="s">
        <v>129</v>
      </c>
      <c r="B61" s="98" t="s">
        <v>130</v>
      </c>
      <c r="C61" s="98" t="s">
        <v>351</v>
      </c>
      <c r="D61" s="99" t="n">
        <v>40351</v>
      </c>
      <c r="E61" s="60" t="s">
        <v>94</v>
      </c>
      <c r="F61" s="1" t="n">
        <v>10</v>
      </c>
      <c r="G61" s="99" t="n">
        <v>40354</v>
      </c>
      <c r="H61" s="1" t="n">
        <v>152</v>
      </c>
      <c r="I61" s="100" t="n">
        <v>245877</v>
      </c>
      <c r="J61" s="124" t="n">
        <v>355</v>
      </c>
      <c r="K61" s="1" t="n">
        <v>370</v>
      </c>
      <c r="L61" s="1" t="n">
        <v>770</v>
      </c>
      <c r="M61" s="1" t="n">
        <v>680</v>
      </c>
      <c r="N61" s="1" t="n">
        <v>2</v>
      </c>
      <c r="O61" s="101" t="n">
        <v>3</v>
      </c>
      <c r="P61" s="102" t="n">
        <v>33.68</v>
      </c>
      <c r="Q61" s="102" t="n">
        <v>67.17</v>
      </c>
      <c r="R61" s="62" t="n">
        <f aca="false">(Q61/(L61-Q61))*100</f>
        <v>9.55707639116145</v>
      </c>
      <c r="S61" s="62" t="n">
        <f aca="false">(P61/(L61-P61))*100</f>
        <v>4.57409821816601</v>
      </c>
      <c r="T61" s="62" t="n">
        <f aca="false">(L61/(J61^3))*100</f>
        <v>0.00172109826185839</v>
      </c>
      <c r="U61" s="62" t="n">
        <f aca="false">(M61/(J61^3))*100</f>
        <v>0.00151993093255027</v>
      </c>
      <c r="V61" s="102" t="n">
        <v>0</v>
      </c>
      <c r="W61" s="98" t="n">
        <v>4.33</v>
      </c>
      <c r="X61" s="64" t="s">
        <v>355</v>
      </c>
      <c r="Y61" s="103" t="s">
        <v>355</v>
      </c>
      <c r="Z61" s="104" t="s">
        <v>355</v>
      </c>
      <c r="AA61" s="1"/>
      <c r="AB61" s="1"/>
      <c r="AC61" s="1"/>
      <c r="AD61" s="1"/>
      <c r="AE61" s="105"/>
      <c r="AF61" s="22" t="n">
        <v>2</v>
      </c>
      <c r="AG61" s="22" t="n">
        <v>58.29</v>
      </c>
    </row>
    <row r="62" customFormat="false" ht="15.75" hidden="false" customHeight="false" outlineLevel="0" collapsed="false">
      <c r="A62" s="97" t="s">
        <v>129</v>
      </c>
      <c r="B62" s="98" t="s">
        <v>130</v>
      </c>
      <c r="C62" s="98" t="s">
        <v>351</v>
      </c>
      <c r="D62" s="99" t="n">
        <v>40351</v>
      </c>
      <c r="E62" s="60" t="s">
        <v>94</v>
      </c>
      <c r="F62" s="1" t="n">
        <v>10</v>
      </c>
      <c r="G62" s="99" t="n">
        <v>40353</v>
      </c>
      <c r="H62" s="1" t="n">
        <v>60</v>
      </c>
      <c r="I62" s="100" t="n">
        <v>245877</v>
      </c>
      <c r="J62" s="124" t="n">
        <v>356</v>
      </c>
      <c r="K62" s="1" t="n">
        <v>367</v>
      </c>
      <c r="L62" s="1" t="n">
        <v>680</v>
      </c>
      <c r="M62" s="1" t="n">
        <v>730</v>
      </c>
      <c r="N62" s="1" t="n">
        <v>2</v>
      </c>
      <c r="O62" s="101" t="n">
        <v>5</v>
      </c>
      <c r="P62" s="102" t="n">
        <v>2.27</v>
      </c>
      <c r="Q62" s="102" t="n">
        <v>32.92</v>
      </c>
      <c r="R62" s="62" t="n">
        <f aca="false">(Q62/(L62-Q62))*100</f>
        <v>5.08746986462261</v>
      </c>
      <c r="S62" s="62" t="n">
        <f aca="false">(P62/(L62-P62))*100</f>
        <v>0.334941643427323</v>
      </c>
      <c r="T62" s="62" t="n">
        <f aca="false">(L62/(J62^3))*100</f>
        <v>0.00150715847079801</v>
      </c>
      <c r="U62" s="62" t="n">
        <f aca="false">(M62/(J62^3))*100</f>
        <v>0.00161797894659198</v>
      </c>
      <c r="V62" s="102" t="n">
        <v>1</v>
      </c>
      <c r="W62" s="102" t="n">
        <v>6.91</v>
      </c>
      <c r="X62" s="170"/>
      <c r="Y62" s="170"/>
      <c r="Z62" s="170"/>
      <c r="AA62" s="1"/>
      <c r="AB62" s="1"/>
      <c r="AC62" s="1"/>
      <c r="AD62" s="1"/>
      <c r="AE62" s="105"/>
      <c r="AF62" s="22" t="n">
        <v>2</v>
      </c>
      <c r="AG62" s="22" t="n">
        <v>58.29</v>
      </c>
    </row>
    <row r="63" customFormat="false" ht="15.75" hidden="false" customHeight="false" outlineLevel="0" collapsed="false">
      <c r="A63" s="171" t="s">
        <v>129</v>
      </c>
      <c r="B63" s="84" t="s">
        <v>130</v>
      </c>
      <c r="C63" s="84" t="s">
        <v>351</v>
      </c>
      <c r="D63" s="151" t="n">
        <v>40289</v>
      </c>
      <c r="E63" s="60" t="s">
        <v>63</v>
      </c>
      <c r="F63" s="84" t="n">
        <v>5</v>
      </c>
      <c r="G63" s="151" t="n">
        <v>40290</v>
      </c>
      <c r="H63" s="84" t="n">
        <v>42</v>
      </c>
      <c r="I63" s="84" t="n">
        <v>144000</v>
      </c>
      <c r="J63" s="152" t="n">
        <v>500</v>
      </c>
      <c r="K63" s="84" t="n">
        <v>510</v>
      </c>
      <c r="L63" s="84" t="n">
        <v>2460</v>
      </c>
      <c r="M63" s="84" t="n">
        <v>2220</v>
      </c>
      <c r="N63" s="84" t="n">
        <v>1</v>
      </c>
      <c r="O63" s="172" t="n">
        <v>2</v>
      </c>
      <c r="P63" s="84" t="n">
        <v>60</v>
      </c>
      <c r="Q63" s="84" t="n">
        <v>120</v>
      </c>
      <c r="R63" s="62" t="n">
        <f aca="false">(Q63/(L63-Q63))*100</f>
        <v>5.12820512820513</v>
      </c>
      <c r="S63" s="62" t="n">
        <f aca="false">(P63/(L63-P63))*100</f>
        <v>2.5</v>
      </c>
      <c r="T63" s="62" t="n">
        <f aca="false">(L63/(J63^3))*100</f>
        <v>0.001968</v>
      </c>
      <c r="U63" s="62" t="n">
        <f aca="false">(M63/(J63^3))*100</f>
        <v>0.001776</v>
      </c>
      <c r="V63" s="84" t="n">
        <v>1</v>
      </c>
      <c r="W63" s="84" t="n">
        <v>60</v>
      </c>
      <c r="X63" s="173" t="s">
        <v>441</v>
      </c>
      <c r="Y63" s="173" t="s">
        <v>441</v>
      </c>
      <c r="Z63" s="173" t="s">
        <v>441</v>
      </c>
      <c r="AA63" s="84"/>
      <c r="AB63" s="84"/>
      <c r="AC63" s="84"/>
      <c r="AD63" s="84"/>
      <c r="AE63" s="153"/>
      <c r="AF63" s="22" t="n">
        <v>2</v>
      </c>
      <c r="AG63" s="0"/>
    </row>
    <row r="64" customFormat="false" ht="15.75" hidden="false" customHeight="false" outlineLevel="0" collapsed="false">
      <c r="A64" s="154" t="s">
        <v>129</v>
      </c>
      <c r="B64" s="155" t="s">
        <v>130</v>
      </c>
      <c r="C64" s="155" t="s">
        <v>131</v>
      </c>
      <c r="D64" s="60" t="n">
        <v>40494</v>
      </c>
      <c r="E64" s="60" t="s">
        <v>97</v>
      </c>
      <c r="F64" s="115" t="n">
        <v>14</v>
      </c>
      <c r="G64" s="60" t="n">
        <v>40494</v>
      </c>
      <c r="H64" s="116" t="n">
        <v>1</v>
      </c>
      <c r="I64" s="115" t="n">
        <v>6668</v>
      </c>
      <c r="J64" s="117" t="n">
        <v>357</v>
      </c>
      <c r="K64" s="115" t="n">
        <v>371</v>
      </c>
      <c r="L64" s="115" t="n">
        <v>640</v>
      </c>
      <c r="M64" s="115" t="n">
        <v>590</v>
      </c>
      <c r="N64" s="115" t="n">
        <v>2</v>
      </c>
      <c r="O64" s="115" t="n">
        <v>1</v>
      </c>
      <c r="P64" s="115" t="n">
        <v>0.28</v>
      </c>
      <c r="Q64" s="115" t="n">
        <v>28.85</v>
      </c>
      <c r="R64" s="62" t="n">
        <f aca="false">(Q64/(L64-Q64))*100</f>
        <v>4.720608688538</v>
      </c>
      <c r="S64" s="62" t="n">
        <f aca="false">(P64/(L64-P64))*100</f>
        <v>0.0437691490026887</v>
      </c>
      <c r="T64" s="62" t="n">
        <f aca="false">(L64/(J64^3))*100</f>
        <v>0.00140661526323057</v>
      </c>
      <c r="U64" s="62" t="n">
        <f aca="false">(M64/(J64^3))*100</f>
        <v>0.00129672344579069</v>
      </c>
      <c r="V64" s="115" t="n">
        <v>0</v>
      </c>
      <c r="W64" s="115" t="n">
        <v>6.83</v>
      </c>
      <c r="X64" s="156" t="s">
        <v>442</v>
      </c>
      <c r="Y64" s="157" t="s">
        <v>442</v>
      </c>
      <c r="Z64" s="158" t="s">
        <v>442</v>
      </c>
      <c r="AA64" s="115"/>
      <c r="AB64" s="115"/>
      <c r="AC64" s="115"/>
      <c r="AD64" s="115"/>
      <c r="AE64" s="122"/>
      <c r="AF64" s="22" t="n">
        <v>2</v>
      </c>
      <c r="AG64" s="22" t="n">
        <v>58.29</v>
      </c>
    </row>
    <row r="65" customFormat="false" ht="15.75" hidden="false" customHeight="false" outlineLevel="0" collapsed="false">
      <c r="A65" s="123" t="s">
        <v>129</v>
      </c>
      <c r="B65" s="1" t="s">
        <v>130</v>
      </c>
      <c r="C65" s="1" t="s">
        <v>351</v>
      </c>
      <c r="D65" s="99" t="n">
        <v>40162</v>
      </c>
      <c r="E65" s="60" t="s">
        <v>91</v>
      </c>
      <c r="F65" s="1" t="n">
        <v>1</v>
      </c>
      <c r="G65" s="99" t="n">
        <v>40162</v>
      </c>
      <c r="H65" s="1" t="n">
        <v>21</v>
      </c>
      <c r="I65" s="1" t="n">
        <v>25740</v>
      </c>
      <c r="J65" s="124" t="n">
        <v>360</v>
      </c>
      <c r="K65" s="1" t="n">
        <v>374</v>
      </c>
      <c r="L65" s="1" t="n">
        <v>740</v>
      </c>
      <c r="M65" s="1" t="n">
        <v>700</v>
      </c>
      <c r="N65" s="1" t="n">
        <v>2</v>
      </c>
      <c r="O65" s="101" t="n">
        <v>2</v>
      </c>
      <c r="P65" s="1"/>
      <c r="Q65" s="1" t="n">
        <v>38.4</v>
      </c>
      <c r="R65" s="62" t="n">
        <f aca="false">(Q65/(L65-Q65))*100</f>
        <v>5.47320410490308</v>
      </c>
      <c r="S65" s="62" t="n">
        <f aca="false">(P65/(L65-P65))*100</f>
        <v>0</v>
      </c>
      <c r="T65" s="62" t="n">
        <f aca="false">(L65/(J65^3))*100</f>
        <v>0.0015860768175583</v>
      </c>
      <c r="U65" s="62" t="n">
        <f aca="false">(M65/(J65^3))*100</f>
        <v>0.00150034293552812</v>
      </c>
      <c r="V65" s="1"/>
      <c r="W65" s="1" t="n">
        <v>15.3</v>
      </c>
      <c r="X65" s="125"/>
      <c r="Y65" s="126" t="s">
        <v>443</v>
      </c>
      <c r="Z65" s="127" t="s">
        <v>443</v>
      </c>
      <c r="AA65" s="1"/>
      <c r="AB65" s="1"/>
      <c r="AC65" s="1"/>
      <c r="AD65" s="1"/>
      <c r="AE65" s="105"/>
      <c r="AF65" s="22" t="n">
        <v>2</v>
      </c>
      <c r="AG65" s="22" t="n">
        <v>58.29</v>
      </c>
    </row>
    <row r="66" customFormat="false" ht="15.75" hidden="false" customHeight="false" outlineLevel="0" collapsed="false">
      <c r="A66" s="97" t="s">
        <v>129</v>
      </c>
      <c r="B66" s="98" t="s">
        <v>130</v>
      </c>
      <c r="C66" s="98" t="s">
        <v>351</v>
      </c>
      <c r="D66" s="99" t="n">
        <v>40342</v>
      </c>
      <c r="E66" s="60" t="s">
        <v>94</v>
      </c>
      <c r="F66" s="1" t="n">
        <v>9</v>
      </c>
      <c r="G66" s="99" t="n">
        <v>40344</v>
      </c>
      <c r="H66" s="1" t="n">
        <v>38</v>
      </c>
      <c r="I66" s="1" t="n">
        <v>216530</v>
      </c>
      <c r="J66" s="124" t="n">
        <v>360</v>
      </c>
      <c r="K66" s="1" t="n">
        <v>377</v>
      </c>
      <c r="L66" s="1" t="n">
        <v>710</v>
      </c>
      <c r="M66" s="1" t="n">
        <v>650</v>
      </c>
      <c r="N66" s="1" t="n">
        <v>2</v>
      </c>
      <c r="O66" s="101" t="n">
        <v>5</v>
      </c>
      <c r="P66" s="98" t="n">
        <v>2.81</v>
      </c>
      <c r="Q66" s="98" t="n">
        <v>35.52</v>
      </c>
      <c r="R66" s="62" t="n">
        <f aca="false">(Q66/(L66-Q66))*100</f>
        <v>5.26627920768592</v>
      </c>
      <c r="S66" s="62" t="n">
        <f aca="false">(P66/(L66-P66))*100</f>
        <v>0.397347247557234</v>
      </c>
      <c r="T66" s="62" t="n">
        <f aca="false">(L66/(J66^3))*100</f>
        <v>0.00152177640603567</v>
      </c>
      <c r="U66" s="62" t="n">
        <f aca="false">(M66/(J66^3))*100</f>
        <v>0.0013931755829904</v>
      </c>
      <c r="V66" s="98" t="n">
        <v>0</v>
      </c>
      <c r="W66" s="98" t="n">
        <v>7.14</v>
      </c>
      <c r="X66" s="170"/>
      <c r="Y66" s="170"/>
      <c r="Z66" s="170"/>
      <c r="AA66" s="1"/>
      <c r="AB66" s="1"/>
      <c r="AC66" s="1"/>
      <c r="AD66" s="1"/>
      <c r="AE66" s="105"/>
      <c r="AF66" s="22" t="n">
        <v>2</v>
      </c>
      <c r="AG66" s="22" t="n">
        <v>58.29</v>
      </c>
    </row>
    <row r="67" customFormat="false" ht="15.75" hidden="false" customHeight="false" outlineLevel="0" collapsed="false">
      <c r="A67" s="159" t="s">
        <v>129</v>
      </c>
      <c r="B67" s="160" t="s">
        <v>130</v>
      </c>
      <c r="C67" s="160" t="s">
        <v>351</v>
      </c>
      <c r="D67" s="130" t="n">
        <v>40342</v>
      </c>
      <c r="E67" s="60" t="s">
        <v>94</v>
      </c>
      <c r="F67" s="129" t="n">
        <v>9</v>
      </c>
      <c r="G67" s="130" t="n">
        <v>40345</v>
      </c>
      <c r="H67" s="131" t="n">
        <v>210</v>
      </c>
      <c r="I67" s="129" t="n">
        <v>216530</v>
      </c>
      <c r="J67" s="132" t="n">
        <v>360</v>
      </c>
      <c r="K67" s="129" t="n">
        <v>376</v>
      </c>
      <c r="L67" s="129" t="n">
        <v>740</v>
      </c>
      <c r="M67" s="129" t="n">
        <v>720</v>
      </c>
      <c r="N67" s="129" t="n">
        <v>2</v>
      </c>
      <c r="O67" s="133" t="n">
        <v>5</v>
      </c>
      <c r="P67" s="129" t="n">
        <v>5.38</v>
      </c>
      <c r="Q67" s="160" t="n">
        <v>30.33</v>
      </c>
      <c r="R67" s="62" t="n">
        <f aca="false">(Q67/(L67-Q67))*100</f>
        <v>4.27381740809109</v>
      </c>
      <c r="S67" s="62" t="n">
        <f aca="false">(P67/(L67-P67))*100</f>
        <v>0.732351419781656</v>
      </c>
      <c r="T67" s="62" t="n">
        <f aca="false">(L67/(J67^3))*100</f>
        <v>0.0015860768175583</v>
      </c>
      <c r="U67" s="62" t="n">
        <f aca="false">(M67/(J67^3))*100</f>
        <v>0.00154320987654321</v>
      </c>
      <c r="V67" s="160" t="n">
        <v>0</v>
      </c>
      <c r="W67" s="160" t="n">
        <v>6.84</v>
      </c>
      <c r="X67" s="174"/>
      <c r="Y67" s="174"/>
      <c r="Z67" s="174"/>
      <c r="AA67" s="129"/>
      <c r="AB67" s="129"/>
      <c r="AC67" s="129"/>
      <c r="AD67" s="129"/>
      <c r="AE67" s="137"/>
      <c r="AF67" s="22" t="n">
        <v>2</v>
      </c>
      <c r="AG67" s="22" t="n">
        <v>58.29</v>
      </c>
    </row>
    <row r="68" customFormat="false" ht="15.75" hidden="false" customHeight="false" outlineLevel="0" collapsed="false">
      <c r="A68" s="114" t="s">
        <v>129</v>
      </c>
      <c r="B68" s="115" t="s">
        <v>130</v>
      </c>
      <c r="C68" s="115" t="s">
        <v>351</v>
      </c>
      <c r="D68" s="60" t="n">
        <v>40289</v>
      </c>
      <c r="E68" s="60" t="s">
        <v>63</v>
      </c>
      <c r="F68" s="115" t="n">
        <v>5</v>
      </c>
      <c r="G68" s="60" t="n">
        <v>40290</v>
      </c>
      <c r="H68" s="116" t="n">
        <v>20</v>
      </c>
      <c r="I68" s="115" t="n">
        <v>144000</v>
      </c>
      <c r="J68" s="117" t="n">
        <v>520</v>
      </c>
      <c r="K68" s="115" t="n">
        <v>540</v>
      </c>
      <c r="L68" s="115" t="n">
        <v>2490</v>
      </c>
      <c r="M68" s="115" t="n">
        <v>2300</v>
      </c>
      <c r="N68" s="115" t="n">
        <v>1</v>
      </c>
      <c r="O68" s="118" t="n">
        <v>2</v>
      </c>
      <c r="P68" s="115" t="n">
        <v>40</v>
      </c>
      <c r="Q68" s="115" t="n">
        <v>100</v>
      </c>
      <c r="R68" s="62" t="n">
        <f aca="false">(Q68/(L68-Q68))*100</f>
        <v>4.18410041841004</v>
      </c>
      <c r="S68" s="62" t="n">
        <f aca="false">(P68/(L68-P68))*100</f>
        <v>1.63265306122449</v>
      </c>
      <c r="T68" s="62" t="n">
        <f aca="false">(L68/(J68^3))*100</f>
        <v>0.00177088074647246</v>
      </c>
      <c r="U68" s="62" t="n">
        <f aca="false">(M68/(J68^3))*100</f>
        <v>0.00163575329995448</v>
      </c>
      <c r="V68" s="115" t="n">
        <v>0</v>
      </c>
      <c r="W68" s="115" t="n">
        <v>40</v>
      </c>
      <c r="X68" s="157" t="s">
        <v>444</v>
      </c>
      <c r="Y68" s="157" t="s">
        <v>444</v>
      </c>
      <c r="Z68" s="157" t="s">
        <v>444</v>
      </c>
      <c r="AA68" s="115"/>
      <c r="AB68" s="115"/>
      <c r="AC68" s="115"/>
      <c r="AD68" s="115"/>
      <c r="AE68" s="122"/>
      <c r="AF68" s="22" t="n">
        <v>2</v>
      </c>
      <c r="AG68" s="0"/>
    </row>
    <row r="69" customFormat="false" ht="15.75" hidden="false" customHeight="false" outlineLevel="0" collapsed="false">
      <c r="A69" s="123" t="s">
        <v>129</v>
      </c>
      <c r="B69" s="1" t="s">
        <v>130</v>
      </c>
      <c r="C69" s="1" t="s">
        <v>351</v>
      </c>
      <c r="D69" s="99" t="n">
        <v>40289</v>
      </c>
      <c r="E69" s="60" t="s">
        <v>63</v>
      </c>
      <c r="F69" s="1" t="n">
        <v>5</v>
      </c>
      <c r="G69" s="99" t="n">
        <v>40290</v>
      </c>
      <c r="H69" s="1" t="n">
        <v>23</v>
      </c>
      <c r="I69" s="1" t="n">
        <v>144000</v>
      </c>
      <c r="J69" s="124" t="n">
        <v>520</v>
      </c>
      <c r="K69" s="1" t="n">
        <v>530</v>
      </c>
      <c r="L69" s="1" t="n">
        <v>2610</v>
      </c>
      <c r="M69" s="1" t="n">
        <v>2400</v>
      </c>
      <c r="N69" s="1" t="n">
        <v>1</v>
      </c>
      <c r="O69" s="101" t="n">
        <v>2</v>
      </c>
      <c r="P69" s="1" t="n">
        <v>50</v>
      </c>
      <c r="Q69" s="1" t="n">
        <v>100</v>
      </c>
      <c r="R69" s="62" t="n">
        <f aca="false">(Q69/(L69-Q69))*100</f>
        <v>3.98406374501992</v>
      </c>
      <c r="S69" s="62" t="n">
        <f aca="false">(P69/(L69-P69))*100</f>
        <v>1.953125</v>
      </c>
      <c r="T69" s="62" t="n">
        <f aca="false">(L69/(J69^3))*100</f>
        <v>0.00185622439690487</v>
      </c>
      <c r="U69" s="62" t="n">
        <f aca="false">(M69/(J69^3))*100</f>
        <v>0.00170687300864816</v>
      </c>
      <c r="V69" s="1" t="n">
        <v>0</v>
      </c>
      <c r="W69" s="1" t="n">
        <v>40</v>
      </c>
      <c r="X69" s="103" t="s">
        <v>445</v>
      </c>
      <c r="Y69" s="103" t="s">
        <v>445</v>
      </c>
      <c r="Z69" s="103" t="s">
        <v>445</v>
      </c>
      <c r="AA69" s="1"/>
      <c r="AB69" s="1"/>
      <c r="AC69" s="1"/>
      <c r="AD69" s="1"/>
      <c r="AE69" s="105"/>
      <c r="AF69" s="22" t="n">
        <v>2</v>
      </c>
      <c r="AG69" s="0"/>
    </row>
    <row r="70" customFormat="false" ht="15.75" hidden="false" customHeight="false" outlineLevel="0" collapsed="false">
      <c r="A70" s="123" t="s">
        <v>129</v>
      </c>
      <c r="B70" s="1" t="s">
        <v>130</v>
      </c>
      <c r="C70" s="1" t="s">
        <v>351</v>
      </c>
      <c r="D70" s="99" t="n">
        <v>40289</v>
      </c>
      <c r="E70" s="60" t="s">
        <v>63</v>
      </c>
      <c r="F70" s="1" t="n">
        <v>5</v>
      </c>
      <c r="G70" s="99" t="n">
        <v>40290</v>
      </c>
      <c r="H70" s="1" t="n">
        <v>24</v>
      </c>
      <c r="I70" s="1" t="n">
        <v>144000</v>
      </c>
      <c r="J70" s="124" t="n">
        <v>520</v>
      </c>
      <c r="K70" s="1" t="n">
        <v>530</v>
      </c>
      <c r="L70" s="1" t="n">
        <v>2490</v>
      </c>
      <c r="M70" s="1" t="n">
        <v>2300</v>
      </c>
      <c r="N70" s="1" t="n">
        <v>1</v>
      </c>
      <c r="O70" s="101" t="n">
        <v>2</v>
      </c>
      <c r="P70" s="1" t="n">
        <v>50</v>
      </c>
      <c r="Q70" s="1" t="n">
        <v>100</v>
      </c>
      <c r="R70" s="62" t="n">
        <f aca="false">(Q70/(L70-Q70))*100</f>
        <v>4.18410041841004</v>
      </c>
      <c r="S70" s="62" t="n">
        <f aca="false">(P70/(L70-P70))*100</f>
        <v>2.04918032786885</v>
      </c>
      <c r="T70" s="62" t="n">
        <f aca="false">(L70/(J70^3))*100</f>
        <v>0.00177088074647246</v>
      </c>
      <c r="U70" s="62" t="n">
        <f aca="false">(M70/(J70^3))*100</f>
        <v>0.00163575329995448</v>
      </c>
      <c r="V70" s="1" t="n">
        <v>1</v>
      </c>
      <c r="W70" s="1" t="n">
        <v>40</v>
      </c>
      <c r="X70" s="103" t="s">
        <v>446</v>
      </c>
      <c r="Y70" s="103" t="s">
        <v>446</v>
      </c>
      <c r="Z70" s="103" t="s">
        <v>446</v>
      </c>
      <c r="AA70" s="1"/>
      <c r="AB70" s="1"/>
      <c r="AC70" s="1"/>
      <c r="AD70" s="1"/>
      <c r="AE70" s="105"/>
      <c r="AF70" s="22" t="n">
        <v>2</v>
      </c>
      <c r="AG70" s="0"/>
    </row>
    <row r="71" customFormat="false" ht="15.75" hidden="false" customHeight="false" outlineLevel="0" collapsed="false">
      <c r="A71" s="159" t="s">
        <v>129</v>
      </c>
      <c r="B71" s="160" t="s">
        <v>130</v>
      </c>
      <c r="C71" s="160" t="s">
        <v>351</v>
      </c>
      <c r="D71" s="130" t="n">
        <v>40351</v>
      </c>
      <c r="E71" s="60" t="s">
        <v>94</v>
      </c>
      <c r="F71" s="129" t="n">
        <v>10</v>
      </c>
      <c r="G71" s="130" t="n">
        <v>40353</v>
      </c>
      <c r="H71" s="131" t="n">
        <v>36</v>
      </c>
      <c r="I71" s="175" t="n">
        <v>245877</v>
      </c>
      <c r="J71" s="132" t="n">
        <v>360</v>
      </c>
      <c r="K71" s="129" t="n">
        <v>378</v>
      </c>
      <c r="L71" s="129" t="n">
        <v>740</v>
      </c>
      <c r="M71" s="129" t="n">
        <v>670</v>
      </c>
      <c r="N71" s="129" t="n">
        <v>2</v>
      </c>
      <c r="O71" s="133" t="n">
        <v>2</v>
      </c>
      <c r="P71" s="129" t="n">
        <v>19.5</v>
      </c>
      <c r="Q71" s="129" t="n">
        <v>34.2</v>
      </c>
      <c r="R71" s="62" t="n">
        <f aca="false">(Q71/(L71-Q71))*100</f>
        <v>4.84556531595353</v>
      </c>
      <c r="S71" s="62" t="n">
        <f aca="false">(P71/(L71-P71))*100</f>
        <v>2.70645385149202</v>
      </c>
      <c r="T71" s="62" t="n">
        <f aca="false">(L71/(J71^3))*100</f>
        <v>0.0015860768175583</v>
      </c>
      <c r="U71" s="62" t="n">
        <f aca="false">(M71/(J71^3))*100</f>
        <v>0.00143604252400549</v>
      </c>
      <c r="V71" s="129" t="n">
        <v>0</v>
      </c>
      <c r="W71" s="129" t="n">
        <v>5.63</v>
      </c>
      <c r="X71" s="174"/>
      <c r="Y71" s="174"/>
      <c r="Z71" s="174"/>
      <c r="AA71" s="129"/>
      <c r="AB71" s="129"/>
      <c r="AC71" s="129"/>
      <c r="AD71" s="129"/>
      <c r="AE71" s="137"/>
      <c r="AF71" s="22" t="n">
        <v>2</v>
      </c>
      <c r="AG71" s="22" t="n">
        <v>58.29</v>
      </c>
    </row>
    <row r="72" customFormat="false" ht="15.75" hidden="false" customHeight="false" outlineLevel="0" collapsed="false">
      <c r="A72" s="154" t="s">
        <v>129</v>
      </c>
      <c r="B72" s="155" t="s">
        <v>130</v>
      </c>
      <c r="C72" s="155" t="s">
        <v>351</v>
      </c>
      <c r="D72" s="60" t="n">
        <v>40351</v>
      </c>
      <c r="E72" s="60" t="s">
        <v>94</v>
      </c>
      <c r="F72" s="115" t="n">
        <v>10</v>
      </c>
      <c r="G72" s="60" t="n">
        <v>40354</v>
      </c>
      <c r="H72" s="116" t="n">
        <v>131</v>
      </c>
      <c r="I72" s="176" t="n">
        <v>245877</v>
      </c>
      <c r="J72" s="117" t="n">
        <v>361</v>
      </c>
      <c r="K72" s="115" t="n">
        <v>382</v>
      </c>
      <c r="L72" s="115" t="n">
        <v>680</v>
      </c>
      <c r="M72" s="115" t="n">
        <v>620</v>
      </c>
      <c r="N72" s="115" t="n">
        <v>2</v>
      </c>
      <c r="O72" s="118" t="n">
        <v>5</v>
      </c>
      <c r="P72" s="115" t="n">
        <v>5.31</v>
      </c>
      <c r="Q72" s="115" t="n">
        <v>28.34</v>
      </c>
      <c r="R72" s="62" t="n">
        <f aca="false">(Q72/(L72-Q72))*100</f>
        <v>4.34889359481938</v>
      </c>
      <c r="S72" s="62" t="n">
        <f aca="false">(P72/(L72-P72))*100</f>
        <v>0.78702811661652</v>
      </c>
      <c r="T72" s="62" t="n">
        <f aca="false">(L72/(J72^3))*100</f>
        <v>0.00144539752587479</v>
      </c>
      <c r="U72" s="62" t="n">
        <f aca="false">(M72/(J72^3))*100</f>
        <v>0.00131786245006231</v>
      </c>
      <c r="V72" s="115" t="n">
        <v>0</v>
      </c>
      <c r="W72" s="115" t="n">
        <v>4.89</v>
      </c>
      <c r="X72" s="156" t="s">
        <v>447</v>
      </c>
      <c r="Y72" s="157" t="s">
        <v>447</v>
      </c>
      <c r="Z72" s="158" t="s">
        <v>447</v>
      </c>
      <c r="AA72" s="155"/>
      <c r="AB72" s="115"/>
      <c r="AC72" s="115"/>
      <c r="AD72" s="115"/>
      <c r="AE72" s="177" t="s">
        <v>448</v>
      </c>
      <c r="AF72" s="22" t="n">
        <v>3</v>
      </c>
      <c r="AG72" s="22" t="n">
        <v>287.8</v>
      </c>
    </row>
    <row r="73" customFormat="false" ht="15.75" hidden="false" customHeight="false" outlineLevel="0" collapsed="false">
      <c r="A73" s="97" t="s">
        <v>129</v>
      </c>
      <c r="B73" s="98" t="s">
        <v>130</v>
      </c>
      <c r="C73" s="98" t="s">
        <v>351</v>
      </c>
      <c r="D73" s="169" t="n">
        <v>40342</v>
      </c>
      <c r="E73" s="60" t="s">
        <v>94</v>
      </c>
      <c r="F73" s="1" t="n">
        <v>9</v>
      </c>
      <c r="G73" s="99" t="n">
        <v>40345</v>
      </c>
      <c r="H73" s="1" t="n">
        <v>145</v>
      </c>
      <c r="I73" s="98" t="n">
        <f aca="false">99580+116950</f>
        <v>216530</v>
      </c>
      <c r="J73" s="124" t="n">
        <v>362</v>
      </c>
      <c r="K73" s="1" t="n">
        <v>382</v>
      </c>
      <c r="L73" s="1" t="n">
        <v>750</v>
      </c>
      <c r="M73" s="1" t="n">
        <v>650</v>
      </c>
      <c r="N73" s="1" t="n">
        <v>2</v>
      </c>
      <c r="O73" s="101" t="n">
        <v>2</v>
      </c>
      <c r="P73" s="1" t="n">
        <v>8.74</v>
      </c>
      <c r="Q73" s="98" t="n">
        <v>34.91</v>
      </c>
      <c r="R73" s="62" t="n">
        <f aca="false">(Q73/(L73-Q73))*100</f>
        <v>4.88190297724762</v>
      </c>
      <c r="S73" s="62" t="n">
        <f aca="false">(P73/(L73-P73))*100</f>
        <v>1.17907346949788</v>
      </c>
      <c r="T73" s="62" t="n">
        <f aca="false">(L73/(J73^3))*100</f>
        <v>0.00158101340345219</v>
      </c>
      <c r="U73" s="62" t="n">
        <f aca="false">(M73/(J73^3))*100</f>
        <v>0.00137021161632523</v>
      </c>
      <c r="V73" s="98" t="n">
        <v>1</v>
      </c>
      <c r="W73" s="98" t="n">
        <v>5.94</v>
      </c>
      <c r="X73" s="170"/>
      <c r="Y73" s="170"/>
      <c r="Z73" s="170"/>
      <c r="AA73" s="1"/>
      <c r="AB73" s="1"/>
      <c r="AC73" s="1"/>
      <c r="AD73" s="1"/>
      <c r="AE73" s="105"/>
      <c r="AF73" s="22" t="n">
        <v>3</v>
      </c>
      <c r="AG73" s="22" t="n">
        <v>287.8</v>
      </c>
    </row>
    <row r="74" customFormat="false" ht="15.75" hidden="false" customHeight="false" outlineLevel="0" collapsed="false">
      <c r="A74" s="97" t="s">
        <v>129</v>
      </c>
      <c r="B74" s="98" t="s">
        <v>130</v>
      </c>
      <c r="C74" s="98" t="s">
        <v>351</v>
      </c>
      <c r="D74" s="99" t="n">
        <v>40342</v>
      </c>
      <c r="E74" s="60" t="s">
        <v>94</v>
      </c>
      <c r="F74" s="1" t="n">
        <v>9</v>
      </c>
      <c r="G74" s="99" t="n">
        <v>40345</v>
      </c>
      <c r="H74" s="1" t="n">
        <v>130</v>
      </c>
      <c r="I74" s="98" t="n">
        <f aca="false">99580+116950</f>
        <v>216530</v>
      </c>
      <c r="J74" s="124" t="n">
        <v>362</v>
      </c>
      <c r="K74" s="1" t="n">
        <v>381</v>
      </c>
      <c r="L74" s="1" t="n">
        <v>700</v>
      </c>
      <c r="M74" s="1" t="n">
        <v>640</v>
      </c>
      <c r="N74" s="1" t="n">
        <v>2</v>
      </c>
      <c r="O74" s="101" t="n">
        <v>3</v>
      </c>
      <c r="P74" s="1" t="n">
        <v>8.13</v>
      </c>
      <c r="Q74" s="98" t="n">
        <v>34.86</v>
      </c>
      <c r="R74" s="62" t="n">
        <f aca="false">(Q74/(L74-Q74))*100</f>
        <v>5.24100189433803</v>
      </c>
      <c r="S74" s="62" t="n">
        <f aca="false">(P74/(L74-P74))*100</f>
        <v>1.17507624264674</v>
      </c>
      <c r="T74" s="62" t="n">
        <f aca="false">(L74/(J74^3))*100</f>
        <v>0.00147561250988871</v>
      </c>
      <c r="U74" s="62" t="n">
        <f aca="false">(M74/(J74^3))*100</f>
        <v>0.00134913143761254</v>
      </c>
      <c r="V74" s="98" t="n">
        <v>0</v>
      </c>
      <c r="W74" s="98" t="n">
        <v>6.39</v>
      </c>
      <c r="X74" s="170"/>
      <c r="Y74" s="170"/>
      <c r="Z74" s="170"/>
      <c r="AA74" s="1"/>
      <c r="AB74" s="1"/>
      <c r="AC74" s="1"/>
      <c r="AD74" s="1"/>
      <c r="AE74" s="105"/>
      <c r="AF74" s="22" t="n">
        <v>3</v>
      </c>
      <c r="AG74" s="22" t="n">
        <v>287.8</v>
      </c>
    </row>
    <row r="75" customFormat="false" ht="15.75" hidden="false" customHeight="false" outlineLevel="0" collapsed="false">
      <c r="A75" s="97" t="s">
        <v>129</v>
      </c>
      <c r="B75" s="98" t="s">
        <v>130</v>
      </c>
      <c r="C75" s="98" t="s">
        <v>351</v>
      </c>
      <c r="D75" s="99" t="n">
        <v>40351</v>
      </c>
      <c r="E75" s="60" t="s">
        <v>94</v>
      </c>
      <c r="F75" s="1" t="n">
        <v>10</v>
      </c>
      <c r="G75" s="99" t="n">
        <v>40353</v>
      </c>
      <c r="H75" s="1" t="n">
        <v>77</v>
      </c>
      <c r="I75" s="100" t="n">
        <v>245877</v>
      </c>
      <c r="J75" s="124" t="n">
        <v>362</v>
      </c>
      <c r="K75" s="1" t="n">
        <v>374</v>
      </c>
      <c r="L75" s="1" t="n">
        <v>700</v>
      </c>
      <c r="M75" s="1" t="n">
        <v>640</v>
      </c>
      <c r="N75" s="1" t="n">
        <v>2</v>
      </c>
      <c r="O75" s="101" t="n">
        <v>2</v>
      </c>
      <c r="P75" s="102" t="n">
        <v>8.34</v>
      </c>
      <c r="Q75" s="102" t="n">
        <v>31.24</v>
      </c>
      <c r="R75" s="62" t="n">
        <f aca="false">(Q75/(L75-Q75))*100</f>
        <v>4.67133201746516</v>
      </c>
      <c r="S75" s="62" t="n">
        <f aca="false">(P75/(L75-P75))*100</f>
        <v>1.20579475464824</v>
      </c>
      <c r="T75" s="62" t="n">
        <f aca="false">(L75/(J75^3))*100</f>
        <v>0.00147561250988871</v>
      </c>
      <c r="U75" s="62" t="n">
        <f aca="false">(M75/(J75^3))*100</f>
        <v>0.00134913143761254</v>
      </c>
      <c r="V75" s="102" t="n">
        <v>1</v>
      </c>
      <c r="W75" s="102" t="n">
        <v>7.54</v>
      </c>
      <c r="X75" s="170"/>
      <c r="Y75" s="170"/>
      <c r="Z75" s="170"/>
      <c r="AA75" s="1"/>
      <c r="AB75" s="1"/>
      <c r="AC75" s="1"/>
      <c r="AD75" s="1"/>
      <c r="AE75" s="105"/>
      <c r="AF75" s="22" t="n">
        <v>3</v>
      </c>
      <c r="AG75" s="22" t="n">
        <v>287.8</v>
      </c>
    </row>
    <row r="76" customFormat="false" ht="15.75" hidden="false" customHeight="false" outlineLevel="0" collapsed="false">
      <c r="A76" s="97" t="s">
        <v>129</v>
      </c>
      <c r="B76" s="98" t="s">
        <v>130</v>
      </c>
      <c r="C76" s="98" t="s">
        <v>351</v>
      </c>
      <c r="D76" s="99" t="n">
        <v>40342</v>
      </c>
      <c r="E76" s="60" t="s">
        <v>94</v>
      </c>
      <c r="F76" s="1" t="n">
        <v>9</v>
      </c>
      <c r="G76" s="99" t="n">
        <v>40344</v>
      </c>
      <c r="H76" s="1" t="n">
        <v>90</v>
      </c>
      <c r="I76" s="1" t="n">
        <v>216530</v>
      </c>
      <c r="J76" s="124" t="n">
        <v>363</v>
      </c>
      <c r="K76" s="1" t="n">
        <v>374</v>
      </c>
      <c r="L76" s="1" t="n">
        <v>680</v>
      </c>
      <c r="M76" s="1" t="n">
        <v>620</v>
      </c>
      <c r="N76" s="1" t="n">
        <v>2</v>
      </c>
      <c r="O76" s="101" t="n">
        <v>5</v>
      </c>
      <c r="P76" s="98" t="n">
        <v>4.03</v>
      </c>
      <c r="Q76" s="98" t="n">
        <v>33.72</v>
      </c>
      <c r="R76" s="62" t="n">
        <f aca="false">(Q76/(L76-Q76))*100</f>
        <v>5.21755276350808</v>
      </c>
      <c r="S76" s="62" t="n">
        <f aca="false">(P76/(L76-P76))*100</f>
        <v>0.596180303859639</v>
      </c>
      <c r="T76" s="62" t="n">
        <f aca="false">(L76/(J76^3))*100</f>
        <v>0.00142163804606137</v>
      </c>
      <c r="U76" s="62" t="n">
        <f aca="false">(M76/(J76^3))*100</f>
        <v>0.0012961993949383</v>
      </c>
      <c r="V76" s="98" t="n">
        <v>0</v>
      </c>
      <c r="W76" s="98" t="n">
        <v>7.71</v>
      </c>
      <c r="X76" s="64" t="s">
        <v>449</v>
      </c>
      <c r="Y76" s="103" t="s">
        <v>449</v>
      </c>
      <c r="Z76" s="104" t="s">
        <v>449</v>
      </c>
      <c r="AA76" s="1"/>
      <c r="AB76" s="1"/>
      <c r="AC76" s="1"/>
      <c r="AD76" s="1"/>
      <c r="AE76" s="108" t="s">
        <v>449</v>
      </c>
      <c r="AF76" s="22" t="n">
        <v>3</v>
      </c>
      <c r="AG76" s="22" t="n">
        <v>287.8</v>
      </c>
    </row>
    <row r="77" customFormat="false" ht="15.75" hidden="false" customHeight="false" outlineLevel="0" collapsed="false">
      <c r="A77" s="123" t="s">
        <v>129</v>
      </c>
      <c r="B77" s="1" t="s">
        <v>130</v>
      </c>
      <c r="C77" s="1" t="s">
        <v>351</v>
      </c>
      <c r="D77" s="99" t="n">
        <v>40289</v>
      </c>
      <c r="E77" s="60" t="s">
        <v>63</v>
      </c>
      <c r="F77" s="1" t="n">
        <v>5</v>
      </c>
      <c r="G77" s="99" t="n">
        <v>40290</v>
      </c>
      <c r="H77" s="1" t="n">
        <v>44</v>
      </c>
      <c r="I77" s="1" t="n">
        <v>144000</v>
      </c>
      <c r="J77" s="124" t="n">
        <v>530</v>
      </c>
      <c r="K77" s="1" t="n">
        <v>540</v>
      </c>
      <c r="L77" s="1" t="n">
        <v>2630</v>
      </c>
      <c r="M77" s="1" t="n">
        <v>2420</v>
      </c>
      <c r="N77" s="1" t="n">
        <v>1</v>
      </c>
      <c r="O77" s="101" t="n">
        <v>2</v>
      </c>
      <c r="P77" s="1" t="n">
        <v>60</v>
      </c>
      <c r="Q77" s="1" t="n">
        <v>110</v>
      </c>
      <c r="R77" s="62" t="n">
        <f aca="false">(Q77/(L77-Q77))*100</f>
        <v>4.36507936507936</v>
      </c>
      <c r="S77" s="62" t="n">
        <f aca="false">(P77/(L77-P77))*100</f>
        <v>2.33463035019455</v>
      </c>
      <c r="T77" s="62" t="n">
        <f aca="false">(L77/(J77^3))*100</f>
        <v>0.00176655897149996</v>
      </c>
      <c r="U77" s="62" t="n">
        <f aca="false">(M77/(J77^3))*100</f>
        <v>0.00162550293195054</v>
      </c>
      <c r="V77" s="1" t="n">
        <v>1</v>
      </c>
      <c r="W77" s="1" t="n">
        <v>40</v>
      </c>
      <c r="X77" s="103" t="s">
        <v>450</v>
      </c>
      <c r="Y77" s="103" t="s">
        <v>450</v>
      </c>
      <c r="Z77" s="103" t="s">
        <v>450</v>
      </c>
      <c r="AA77" s="1"/>
      <c r="AB77" s="1"/>
      <c r="AC77" s="1"/>
      <c r="AD77" s="1"/>
      <c r="AE77" s="105"/>
      <c r="AF77" s="22" t="n">
        <v>3</v>
      </c>
      <c r="AG77" s="0"/>
    </row>
    <row r="78" customFormat="false" ht="15.75" hidden="false" customHeight="false" outlineLevel="0" collapsed="false">
      <c r="A78" s="97" t="s">
        <v>129</v>
      </c>
      <c r="B78" s="98" t="s">
        <v>130</v>
      </c>
      <c r="C78" s="98" t="s">
        <v>351</v>
      </c>
      <c r="D78" s="99" t="n">
        <v>40351</v>
      </c>
      <c r="E78" s="60" t="s">
        <v>94</v>
      </c>
      <c r="F78" s="1" t="n">
        <v>10</v>
      </c>
      <c r="G78" s="99" t="n">
        <v>40353</v>
      </c>
      <c r="H78" s="1" t="n">
        <v>61</v>
      </c>
      <c r="I78" s="100" t="n">
        <v>245877</v>
      </c>
      <c r="J78" s="124" t="n">
        <v>363</v>
      </c>
      <c r="K78" s="1" t="n">
        <v>376</v>
      </c>
      <c r="L78" s="1" t="n">
        <v>740</v>
      </c>
      <c r="M78" s="1" t="n">
        <v>670</v>
      </c>
      <c r="N78" s="1" t="n">
        <v>2</v>
      </c>
      <c r="O78" s="101" t="n">
        <v>2</v>
      </c>
      <c r="P78" s="102" t="n">
        <v>11.84</v>
      </c>
      <c r="Q78" s="102" t="n">
        <v>33.81</v>
      </c>
      <c r="R78" s="62" t="n">
        <f aca="false">(Q78/(L78-Q78))*100</f>
        <v>4.78766337671165</v>
      </c>
      <c r="S78" s="62" t="n">
        <f aca="false">(P78/(L78-P78))*100</f>
        <v>1.6260162601626</v>
      </c>
      <c r="T78" s="62" t="n">
        <f aca="false">(L78/(J78^3))*100</f>
        <v>0.00154707669718443</v>
      </c>
      <c r="U78" s="62" t="n">
        <f aca="false">(M78/(J78^3))*100</f>
        <v>0.00140073160420752</v>
      </c>
      <c r="V78" s="102" t="n">
        <v>1</v>
      </c>
      <c r="W78" s="102" t="n">
        <v>6.42</v>
      </c>
      <c r="X78" s="170"/>
      <c r="Y78" s="170"/>
      <c r="Z78" s="170"/>
      <c r="AA78" s="1"/>
      <c r="AB78" s="1"/>
      <c r="AC78" s="1"/>
      <c r="AD78" s="1"/>
      <c r="AE78" s="105"/>
      <c r="AF78" s="22" t="n">
        <v>3</v>
      </c>
      <c r="AG78" s="22" t="n">
        <v>287.8</v>
      </c>
    </row>
    <row r="79" customFormat="false" ht="15.75" hidden="false" customHeight="false" outlineLevel="0" collapsed="false">
      <c r="A79" s="97" t="s">
        <v>129</v>
      </c>
      <c r="B79" s="98" t="s">
        <v>130</v>
      </c>
      <c r="C79" s="98" t="s">
        <v>351</v>
      </c>
      <c r="D79" s="99" t="n">
        <v>40351</v>
      </c>
      <c r="E79" s="60" t="s">
        <v>94</v>
      </c>
      <c r="F79" s="1" t="n">
        <v>10</v>
      </c>
      <c r="G79" s="99" t="n">
        <v>40353</v>
      </c>
      <c r="H79" s="1" t="n">
        <v>107</v>
      </c>
      <c r="I79" s="100" t="n">
        <v>245877</v>
      </c>
      <c r="J79" s="124" t="n">
        <v>363</v>
      </c>
      <c r="K79" s="1" t="n">
        <v>379</v>
      </c>
      <c r="L79" s="1" t="n">
        <v>790</v>
      </c>
      <c r="M79" s="1" t="n">
        <v>690</v>
      </c>
      <c r="N79" s="1" t="n">
        <v>2</v>
      </c>
      <c r="O79" s="101" t="n">
        <v>2</v>
      </c>
      <c r="P79" s="102" t="n">
        <v>34.3</v>
      </c>
      <c r="Q79" s="102" t="n">
        <v>39.74</v>
      </c>
      <c r="R79" s="62" t="n">
        <f aca="false">(Q79/(L79-Q79))*100</f>
        <v>5.29683043211687</v>
      </c>
      <c r="S79" s="62" t="n">
        <f aca="false">(P79/(L79-P79))*100</f>
        <v>4.53883816329231</v>
      </c>
      <c r="T79" s="62" t="n">
        <f aca="false">(L79/(J79^3))*100</f>
        <v>0.00165160890645365</v>
      </c>
      <c r="U79" s="62" t="n">
        <f aca="false">(M79/(J79^3))*100</f>
        <v>0.00144254448791521</v>
      </c>
      <c r="V79" s="102" t="n">
        <v>2</v>
      </c>
      <c r="W79" s="102" t="n">
        <v>13.97</v>
      </c>
      <c r="X79" s="170"/>
      <c r="Y79" s="170"/>
      <c r="Z79" s="170"/>
      <c r="AA79" s="98" t="s">
        <v>451</v>
      </c>
      <c r="AB79" s="1"/>
      <c r="AC79" s="1"/>
      <c r="AD79" s="1"/>
      <c r="AE79" s="105"/>
      <c r="AF79" s="22" t="n">
        <v>3</v>
      </c>
      <c r="AG79" s="22" t="n">
        <v>287.8</v>
      </c>
    </row>
    <row r="80" customFormat="false" ht="15.75" hidden="false" customHeight="false" outlineLevel="0" collapsed="false">
      <c r="A80" s="123" t="s">
        <v>129</v>
      </c>
      <c r="B80" s="1" t="s">
        <v>130</v>
      </c>
      <c r="C80" s="1" t="s">
        <v>351</v>
      </c>
      <c r="D80" s="99" t="n">
        <v>40289</v>
      </c>
      <c r="E80" s="60" t="s">
        <v>63</v>
      </c>
      <c r="F80" s="1" t="n">
        <v>5</v>
      </c>
      <c r="G80" s="99" t="n">
        <v>40290</v>
      </c>
      <c r="H80" s="1" t="n">
        <v>25</v>
      </c>
      <c r="I80" s="1" t="n">
        <v>144000</v>
      </c>
      <c r="J80" s="124" t="n">
        <v>540</v>
      </c>
      <c r="K80" s="1" t="n">
        <v>550</v>
      </c>
      <c r="L80" s="1" t="n">
        <v>2870</v>
      </c>
      <c r="M80" s="1" t="n">
        <v>2660</v>
      </c>
      <c r="N80" s="1" t="n">
        <v>1</v>
      </c>
      <c r="O80" s="101" t="n">
        <v>2</v>
      </c>
      <c r="P80" s="1" t="n">
        <v>90</v>
      </c>
      <c r="Q80" s="1" t="n">
        <v>80</v>
      </c>
      <c r="R80" s="62" t="n">
        <f aca="false">(Q80/(L80-Q80))*100</f>
        <v>2.8673835125448</v>
      </c>
      <c r="S80" s="62" t="n">
        <f aca="false">(P80/(L80-P80))*100</f>
        <v>3.23741007194245</v>
      </c>
      <c r="T80" s="62" t="n">
        <f aca="false">(L80/(J80^3))*100</f>
        <v>0.00182263882538231</v>
      </c>
      <c r="U80" s="62" t="n">
        <f aca="false">(M80/(J80^3))*100</f>
        <v>0.00168927500889092</v>
      </c>
      <c r="V80" s="1" t="n">
        <v>1</v>
      </c>
      <c r="W80" s="1" t="n">
        <v>40</v>
      </c>
      <c r="X80" s="103" t="s">
        <v>452</v>
      </c>
      <c r="Y80" s="103" t="s">
        <v>452</v>
      </c>
      <c r="Z80" s="103" t="s">
        <v>452</v>
      </c>
      <c r="AA80" s="1"/>
      <c r="AB80" s="1"/>
      <c r="AC80" s="1"/>
      <c r="AD80" s="1"/>
      <c r="AE80" s="105"/>
      <c r="AF80" s="22" t="n">
        <v>3</v>
      </c>
      <c r="AG80" s="0"/>
    </row>
    <row r="81" customFormat="false" ht="15.75" hidden="false" customHeight="false" outlineLevel="0" collapsed="false">
      <c r="A81" s="97" t="s">
        <v>129</v>
      </c>
      <c r="B81" s="98" t="s">
        <v>130</v>
      </c>
      <c r="C81" s="98" t="s">
        <v>351</v>
      </c>
      <c r="D81" s="99" t="n">
        <v>40342</v>
      </c>
      <c r="E81" s="60" t="s">
        <v>94</v>
      </c>
      <c r="F81" s="1" t="n">
        <v>9</v>
      </c>
      <c r="G81" s="99" t="n">
        <v>40345</v>
      </c>
      <c r="H81" s="1" t="n">
        <v>222</v>
      </c>
      <c r="I81" s="1" t="n">
        <v>216530</v>
      </c>
      <c r="J81" s="124" t="n">
        <v>364</v>
      </c>
      <c r="K81" s="1" t="n">
        <v>370</v>
      </c>
      <c r="L81" s="1" t="n">
        <v>710</v>
      </c>
      <c r="M81" s="1" t="n">
        <v>660</v>
      </c>
      <c r="N81" s="1" t="n">
        <v>2</v>
      </c>
      <c r="O81" s="101" t="n">
        <v>2</v>
      </c>
      <c r="P81" s="98" t="n">
        <v>6.41</v>
      </c>
      <c r="Q81" s="98" t="n">
        <v>34.53</v>
      </c>
      <c r="R81" s="62" t="n">
        <f aca="false">(Q81/(L81-Q81))*100</f>
        <v>5.11199609161029</v>
      </c>
      <c r="S81" s="62" t="n">
        <f aca="false">(P81/(L81-P81))*100</f>
        <v>0.911041942040109</v>
      </c>
      <c r="T81" s="62" t="n">
        <f aca="false">(L81/(J81^3))*100</f>
        <v>0.00147215723535009</v>
      </c>
      <c r="U81" s="62" t="n">
        <f aca="false">(M81/(J81^3))*100</f>
        <v>0.00136848419060712</v>
      </c>
      <c r="V81" s="98" t="n">
        <v>0</v>
      </c>
      <c r="W81" s="98" t="n">
        <v>7.1</v>
      </c>
      <c r="X81" s="170"/>
      <c r="Y81" s="170"/>
      <c r="Z81" s="170"/>
      <c r="AA81" s="1"/>
      <c r="AB81" s="1"/>
      <c r="AC81" s="1"/>
      <c r="AD81" s="1"/>
      <c r="AE81" s="105"/>
      <c r="AF81" s="22" t="n">
        <v>3</v>
      </c>
      <c r="AG81" s="22" t="n">
        <v>287.8</v>
      </c>
    </row>
    <row r="82" customFormat="false" ht="15.75" hidden="false" customHeight="false" outlineLevel="0" collapsed="false">
      <c r="A82" s="123" t="s">
        <v>129</v>
      </c>
      <c r="B82" s="1" t="s">
        <v>130</v>
      </c>
      <c r="C82" s="1" t="s">
        <v>351</v>
      </c>
      <c r="D82" s="99" t="n">
        <v>40289</v>
      </c>
      <c r="E82" s="60" t="s">
        <v>63</v>
      </c>
      <c r="F82" s="1" t="n">
        <v>5</v>
      </c>
      <c r="G82" s="99" t="n">
        <v>40290</v>
      </c>
      <c r="H82" s="1" t="n">
        <v>31</v>
      </c>
      <c r="I82" s="1" t="n">
        <v>144000</v>
      </c>
      <c r="J82" s="124" t="n">
        <v>540</v>
      </c>
      <c r="K82" s="1" t="n">
        <v>555</v>
      </c>
      <c r="L82" s="1" t="n">
        <v>3010</v>
      </c>
      <c r="M82" s="1" t="n">
        <v>2750</v>
      </c>
      <c r="N82" s="1" t="n">
        <v>1</v>
      </c>
      <c r="O82" s="101" t="n">
        <v>2</v>
      </c>
      <c r="P82" s="1" t="n">
        <v>120</v>
      </c>
      <c r="Q82" s="1" t="n">
        <v>100</v>
      </c>
      <c r="R82" s="62" t="n">
        <f aca="false">(Q82/(L82-Q82))*100</f>
        <v>3.43642611683849</v>
      </c>
      <c r="S82" s="62" t="n">
        <f aca="false">(P82/(L82-P82))*100</f>
        <v>4.1522491349481</v>
      </c>
      <c r="T82" s="62" t="n">
        <f aca="false">(L82/(J82^3))*100</f>
        <v>0.00191154803637657</v>
      </c>
      <c r="U82" s="62" t="n">
        <f aca="false">(M82/(J82^3))*100</f>
        <v>0.00174643093024437</v>
      </c>
      <c r="V82" s="1" t="n">
        <v>0</v>
      </c>
      <c r="W82" s="1" t="n">
        <v>30</v>
      </c>
      <c r="X82" s="103" t="s">
        <v>453</v>
      </c>
      <c r="Y82" s="103" t="s">
        <v>453</v>
      </c>
      <c r="Z82" s="103" t="s">
        <v>453</v>
      </c>
      <c r="AA82" s="1"/>
      <c r="AB82" s="1"/>
      <c r="AC82" s="1"/>
      <c r="AD82" s="1"/>
      <c r="AE82" s="105"/>
      <c r="AF82" s="22" t="n">
        <v>3</v>
      </c>
      <c r="AG82" s="0"/>
    </row>
    <row r="83" customFormat="false" ht="15.75" hidden="false" customHeight="false" outlineLevel="0" collapsed="false">
      <c r="A83" s="123" t="s">
        <v>129</v>
      </c>
      <c r="B83" s="1" t="s">
        <v>130</v>
      </c>
      <c r="C83" s="1" t="s">
        <v>351</v>
      </c>
      <c r="D83" s="99" t="n">
        <v>40289</v>
      </c>
      <c r="E83" s="60" t="s">
        <v>63</v>
      </c>
      <c r="F83" s="1" t="n">
        <v>5</v>
      </c>
      <c r="G83" s="99" t="n">
        <v>40290</v>
      </c>
      <c r="H83" s="1" t="n">
        <v>41</v>
      </c>
      <c r="I83" s="1" t="n">
        <v>144000</v>
      </c>
      <c r="J83" s="124" t="n">
        <v>540</v>
      </c>
      <c r="K83" s="1" t="n">
        <v>560</v>
      </c>
      <c r="L83" s="1" t="n">
        <v>2920</v>
      </c>
      <c r="M83" s="1" t="n">
        <v>2710</v>
      </c>
      <c r="N83" s="1" t="n">
        <v>1</v>
      </c>
      <c r="O83" s="101" t="n">
        <v>2</v>
      </c>
      <c r="P83" s="1" t="n">
        <v>50</v>
      </c>
      <c r="Q83" s="1" t="n">
        <v>120</v>
      </c>
      <c r="R83" s="62" t="n">
        <f aca="false">(Q83/(L83-Q83))*100</f>
        <v>4.28571428571429</v>
      </c>
      <c r="S83" s="62" t="n">
        <f aca="false">(P83/(L83-P83))*100</f>
        <v>1.74216027874564</v>
      </c>
      <c r="T83" s="62" t="n">
        <f aca="false">(L83/(J83^3))*100</f>
        <v>0.00185439211502312</v>
      </c>
      <c r="U83" s="62" t="n">
        <f aca="false">(M83/(J83^3))*100</f>
        <v>0.00172102829853173</v>
      </c>
      <c r="V83" s="1" t="n">
        <v>0</v>
      </c>
      <c r="W83" s="1" t="n">
        <v>30</v>
      </c>
      <c r="X83" s="103" t="s">
        <v>454</v>
      </c>
      <c r="Y83" s="103" t="s">
        <v>454</v>
      </c>
      <c r="Z83" s="103" t="s">
        <v>454</v>
      </c>
      <c r="AA83" s="1"/>
      <c r="AB83" s="1"/>
      <c r="AC83" s="1"/>
      <c r="AD83" s="1"/>
      <c r="AE83" s="105"/>
      <c r="AF83" s="22" t="n">
        <v>3</v>
      </c>
      <c r="AG83" s="0"/>
    </row>
    <row r="84" customFormat="false" ht="15.75" hidden="false" customHeight="false" outlineLevel="0" collapsed="false">
      <c r="A84" s="123" t="s">
        <v>129</v>
      </c>
      <c r="B84" s="1" t="s">
        <v>130</v>
      </c>
      <c r="C84" s="1" t="s">
        <v>351</v>
      </c>
      <c r="D84" s="99" t="n">
        <v>40289</v>
      </c>
      <c r="E84" s="60" t="s">
        <v>63</v>
      </c>
      <c r="F84" s="1" t="n">
        <v>5</v>
      </c>
      <c r="G84" s="99" t="n">
        <v>40290</v>
      </c>
      <c r="H84" s="1" t="n">
        <v>35</v>
      </c>
      <c r="I84" s="1" t="n">
        <v>144000</v>
      </c>
      <c r="J84" s="124" t="n">
        <v>550</v>
      </c>
      <c r="K84" s="1" t="n">
        <v>560</v>
      </c>
      <c r="L84" s="1" t="n">
        <v>2910</v>
      </c>
      <c r="M84" s="1" t="n">
        <v>2650</v>
      </c>
      <c r="N84" s="1" t="n">
        <v>1</v>
      </c>
      <c r="O84" s="101" t="n">
        <v>2</v>
      </c>
      <c r="P84" s="1" t="n">
        <v>80</v>
      </c>
      <c r="Q84" s="1" t="n">
        <v>100</v>
      </c>
      <c r="R84" s="62" t="n">
        <f aca="false">(Q84/(L84-Q84))*100</f>
        <v>3.55871886120996</v>
      </c>
      <c r="S84" s="62" t="n">
        <f aca="false">(P84/(L84-P84))*100</f>
        <v>2.82685512367491</v>
      </c>
      <c r="T84" s="62" t="n">
        <f aca="false">(L84/(J84^3))*100</f>
        <v>0.00174906085649887</v>
      </c>
      <c r="U84" s="62" t="n">
        <f aca="false">(M84/(J84^3))*100</f>
        <v>0.00159278737791134</v>
      </c>
      <c r="V84" s="1" t="n">
        <v>1</v>
      </c>
      <c r="W84" s="1" t="n">
        <v>70</v>
      </c>
      <c r="X84" s="103" t="s">
        <v>455</v>
      </c>
      <c r="Y84" s="103" t="s">
        <v>455</v>
      </c>
      <c r="Z84" s="103" t="s">
        <v>455</v>
      </c>
      <c r="AA84" s="1"/>
      <c r="AB84" s="1"/>
      <c r="AC84" s="1"/>
      <c r="AD84" s="1"/>
      <c r="AE84" s="105"/>
      <c r="AF84" s="22" t="n">
        <v>3</v>
      </c>
      <c r="AG84" s="0"/>
    </row>
    <row r="85" customFormat="false" ht="15.75" hidden="false" customHeight="false" outlineLevel="0" collapsed="false">
      <c r="A85" s="97" t="s">
        <v>129</v>
      </c>
      <c r="B85" s="98" t="s">
        <v>130</v>
      </c>
      <c r="C85" s="98" t="s">
        <v>351</v>
      </c>
      <c r="D85" s="99" t="n">
        <v>40351</v>
      </c>
      <c r="E85" s="60" t="s">
        <v>94</v>
      </c>
      <c r="F85" s="1" t="n">
        <v>10</v>
      </c>
      <c r="G85" s="99" t="n">
        <v>40354</v>
      </c>
      <c r="H85" s="1" t="n">
        <v>157</v>
      </c>
      <c r="I85" s="100" t="n">
        <v>245877</v>
      </c>
      <c r="J85" s="124" t="n">
        <v>364</v>
      </c>
      <c r="K85" s="1" t="n">
        <v>380</v>
      </c>
      <c r="L85" s="1" t="n">
        <v>740</v>
      </c>
      <c r="M85" s="1" t="n">
        <v>670</v>
      </c>
      <c r="N85" s="1" t="n">
        <v>2</v>
      </c>
      <c r="O85" s="101" t="n">
        <v>2</v>
      </c>
      <c r="P85" s="1"/>
      <c r="Q85" s="1"/>
      <c r="R85" s="62" t="n">
        <f aca="false">(Q85/(L85-Q85))*100</f>
        <v>0</v>
      </c>
      <c r="S85" s="62" t="n">
        <f aca="false">(P85/(L85-P85))*100</f>
        <v>0</v>
      </c>
      <c r="T85" s="62" t="n">
        <f aca="false">(L85/(J85^3))*100</f>
        <v>0.00153436106219587</v>
      </c>
      <c r="U85" s="62" t="n">
        <f aca="false">(M85/(J85^3))*100</f>
        <v>0.00138921879955572</v>
      </c>
      <c r="V85" s="1"/>
      <c r="W85" s="1"/>
      <c r="X85" s="125"/>
      <c r="Y85" s="126"/>
      <c r="Z85" s="127"/>
      <c r="AA85" s="1"/>
      <c r="AB85" s="1"/>
      <c r="AC85" s="1"/>
      <c r="AD85" s="1"/>
      <c r="AE85" s="105"/>
      <c r="AF85" s="22" t="n">
        <v>3</v>
      </c>
      <c r="AG85" s="22" t="n">
        <v>287.8</v>
      </c>
    </row>
    <row r="86" customFormat="false" ht="15.75" hidden="false" customHeight="false" outlineLevel="0" collapsed="false">
      <c r="A86" s="97" t="s">
        <v>129</v>
      </c>
      <c r="B86" s="98" t="s">
        <v>130</v>
      </c>
      <c r="C86" s="98" t="s">
        <v>351</v>
      </c>
      <c r="D86" s="99" t="n">
        <v>40351</v>
      </c>
      <c r="E86" s="60" t="s">
        <v>94</v>
      </c>
      <c r="F86" s="1" t="n">
        <v>10</v>
      </c>
      <c r="G86" s="99" t="n">
        <v>40354</v>
      </c>
      <c r="H86" s="1" t="n">
        <v>229</v>
      </c>
      <c r="I86" s="100" t="n">
        <v>245877</v>
      </c>
      <c r="J86" s="124" t="n">
        <v>364</v>
      </c>
      <c r="K86" s="1" t="n">
        <v>380</v>
      </c>
      <c r="L86" s="1" t="n">
        <v>730</v>
      </c>
      <c r="M86" s="1" t="n">
        <v>660</v>
      </c>
      <c r="N86" s="1" t="n">
        <v>2</v>
      </c>
      <c r="O86" s="101" t="n">
        <v>2</v>
      </c>
      <c r="P86" s="1" t="n">
        <v>11.71</v>
      </c>
      <c r="Q86" s="1" t="n">
        <v>31.28</v>
      </c>
      <c r="R86" s="62" t="n">
        <f aca="false">(Q86/(L86-Q86))*100</f>
        <v>4.47675749942752</v>
      </c>
      <c r="S86" s="62" t="n">
        <f aca="false">(P86/(L86-P86))*100</f>
        <v>1.63026075818959</v>
      </c>
      <c r="T86" s="62" t="n">
        <f aca="false">(L86/(J86^3))*100</f>
        <v>0.00151362645324727</v>
      </c>
      <c r="U86" s="62" t="n">
        <f aca="false">(M86/(J86^3))*100</f>
        <v>0.00136848419060712</v>
      </c>
      <c r="V86" s="1" t="n">
        <v>0</v>
      </c>
      <c r="W86" s="1" t="n">
        <v>5.95</v>
      </c>
      <c r="X86" s="64" t="s">
        <v>456</v>
      </c>
      <c r="Y86" s="103" t="s">
        <v>456</v>
      </c>
      <c r="Z86" s="104" t="s">
        <v>456</v>
      </c>
      <c r="AA86" s="1"/>
      <c r="AB86" s="1"/>
      <c r="AC86" s="1"/>
      <c r="AD86" s="1"/>
      <c r="AE86" s="105"/>
      <c r="AF86" s="22" t="n">
        <v>3</v>
      </c>
      <c r="AG86" s="22" t="n">
        <v>287.8</v>
      </c>
    </row>
    <row r="87" customFormat="false" ht="15.75" hidden="false" customHeight="false" outlineLevel="0" collapsed="false">
      <c r="A87" s="97" t="s">
        <v>129</v>
      </c>
      <c r="B87" s="98" t="s">
        <v>130</v>
      </c>
      <c r="C87" s="98" t="s">
        <v>351</v>
      </c>
      <c r="D87" s="99" t="n">
        <v>40351</v>
      </c>
      <c r="E87" s="60" t="s">
        <v>94</v>
      </c>
      <c r="F87" s="1" t="n">
        <v>10</v>
      </c>
      <c r="G87" s="99" t="n">
        <v>40353</v>
      </c>
      <c r="H87" s="1" t="n">
        <v>57</v>
      </c>
      <c r="I87" s="100" t="n">
        <v>245877</v>
      </c>
      <c r="J87" s="124" t="n">
        <v>364</v>
      </c>
      <c r="K87" s="1" t="n">
        <v>373</v>
      </c>
      <c r="L87" s="1" t="n">
        <v>730</v>
      </c>
      <c r="M87" s="1" t="n">
        <v>670</v>
      </c>
      <c r="N87" s="1" t="n">
        <v>2</v>
      </c>
      <c r="O87" s="101" t="n">
        <v>5</v>
      </c>
      <c r="P87" s="102" t="n">
        <v>5.68</v>
      </c>
      <c r="Q87" s="102" t="n">
        <v>33.91</v>
      </c>
      <c r="R87" s="62" t="n">
        <f aca="false">(Q87/(L87-Q87))*100</f>
        <v>4.87149650188912</v>
      </c>
      <c r="S87" s="62" t="n">
        <f aca="false">(P87/(L87-P87))*100</f>
        <v>0.784183786171858</v>
      </c>
      <c r="T87" s="62" t="n">
        <f aca="false">(L87/(J87^3))*100</f>
        <v>0.00151362645324727</v>
      </c>
      <c r="U87" s="62" t="n">
        <f aca="false">(M87/(J87^3))*100</f>
        <v>0.00138921879955572</v>
      </c>
      <c r="V87" s="102" t="n">
        <v>0</v>
      </c>
      <c r="W87" s="102" t="n">
        <v>5.43</v>
      </c>
      <c r="X87" s="170"/>
      <c r="Y87" s="170"/>
      <c r="Z87" s="170"/>
      <c r="AA87" s="1"/>
      <c r="AB87" s="1"/>
      <c r="AC87" s="1"/>
      <c r="AD87" s="1"/>
      <c r="AE87" s="105"/>
      <c r="AF87" s="22" t="n">
        <v>3</v>
      </c>
      <c r="AG87" s="22" t="n">
        <v>287.8</v>
      </c>
    </row>
    <row r="88" customFormat="false" ht="15.75" hidden="false" customHeight="false" outlineLevel="0" collapsed="false">
      <c r="A88" s="97" t="s">
        <v>129</v>
      </c>
      <c r="B88" s="98" t="s">
        <v>130</v>
      </c>
      <c r="C88" s="98" t="s">
        <v>351</v>
      </c>
      <c r="D88" s="99" t="n">
        <v>40351</v>
      </c>
      <c r="E88" s="60" t="s">
        <v>94</v>
      </c>
      <c r="F88" s="1" t="n">
        <v>10</v>
      </c>
      <c r="G88" s="99" t="n">
        <v>40354</v>
      </c>
      <c r="H88" s="1" t="n">
        <v>150</v>
      </c>
      <c r="I88" s="100" t="n">
        <v>245877</v>
      </c>
      <c r="J88" s="124" t="n">
        <v>364</v>
      </c>
      <c r="K88" s="1" t="n">
        <v>380</v>
      </c>
      <c r="L88" s="1" t="n">
        <v>710</v>
      </c>
      <c r="M88" s="1" t="n">
        <v>650</v>
      </c>
      <c r="N88" s="1" t="n">
        <v>2</v>
      </c>
      <c r="O88" s="101" t="n">
        <v>5</v>
      </c>
      <c r="P88" s="102" t="n">
        <v>4.86</v>
      </c>
      <c r="Q88" s="102" t="n">
        <v>31.23</v>
      </c>
      <c r="R88" s="62" t="n">
        <f aca="false">(Q88/(L88-Q88))*100</f>
        <v>4.60096940053332</v>
      </c>
      <c r="S88" s="62" t="n">
        <f aca="false">(P88/(L88-P88))*100</f>
        <v>0.689224834784582</v>
      </c>
      <c r="T88" s="62" t="n">
        <f aca="false">(L88/(J88^3))*100</f>
        <v>0.00147215723535009</v>
      </c>
      <c r="U88" s="62" t="n">
        <f aca="false">(M88/(J88^3))*100</f>
        <v>0.00134774958165853</v>
      </c>
      <c r="V88" s="102" t="n">
        <v>0</v>
      </c>
      <c r="W88" s="102" t="n">
        <v>6.69</v>
      </c>
      <c r="X88" s="64" t="s">
        <v>457</v>
      </c>
      <c r="Y88" s="103" t="s">
        <v>457</v>
      </c>
      <c r="Z88" s="104" t="s">
        <v>457</v>
      </c>
      <c r="AA88" s="1"/>
      <c r="AB88" s="1"/>
      <c r="AC88" s="1"/>
      <c r="AD88" s="1"/>
      <c r="AE88" s="105"/>
      <c r="AF88" s="22" t="n">
        <v>3</v>
      </c>
      <c r="AG88" s="22" t="n">
        <v>287.8</v>
      </c>
    </row>
    <row r="89" customFormat="false" ht="15.75" hidden="false" customHeight="false" outlineLevel="0" collapsed="false">
      <c r="A89" s="123" t="s">
        <v>129</v>
      </c>
      <c r="B89" s="1" t="s">
        <v>130</v>
      </c>
      <c r="C89" s="1" t="s">
        <v>351</v>
      </c>
      <c r="D89" s="99" t="n">
        <v>40289</v>
      </c>
      <c r="E89" s="60" t="s">
        <v>63</v>
      </c>
      <c r="F89" s="1" t="n">
        <v>5</v>
      </c>
      <c r="G89" s="99" t="n">
        <v>40290</v>
      </c>
      <c r="H89" s="1" t="n">
        <v>34</v>
      </c>
      <c r="I89" s="1" t="n">
        <v>144000</v>
      </c>
      <c r="J89" s="124" t="n">
        <v>470</v>
      </c>
      <c r="K89" s="1" t="n">
        <v>500</v>
      </c>
      <c r="L89" s="1" t="n">
        <v>2230</v>
      </c>
      <c r="M89" s="1" t="n">
        <v>1980</v>
      </c>
      <c r="N89" s="1" t="n">
        <v>1</v>
      </c>
      <c r="O89" s="101" t="n">
        <v>3</v>
      </c>
      <c r="P89" s="1" t="n">
        <v>80</v>
      </c>
      <c r="Q89" s="1" t="n">
        <v>80</v>
      </c>
      <c r="R89" s="62" t="n">
        <f aca="false">(Q89/(L89-Q89))*100</f>
        <v>3.72093023255814</v>
      </c>
      <c r="S89" s="62" t="n">
        <f aca="false">(P89/(L89-P89))*100</f>
        <v>3.72093023255814</v>
      </c>
      <c r="T89" s="62" t="n">
        <f aca="false">(L89/(J89^3))*100</f>
        <v>0.00214788630650241</v>
      </c>
      <c r="U89" s="62" t="n">
        <f aca="false">(M89/(J89^3))*100</f>
        <v>0.00190709187752232</v>
      </c>
      <c r="V89" s="1" t="n">
        <v>2</v>
      </c>
      <c r="W89" s="1" t="n">
        <v>90</v>
      </c>
      <c r="X89" s="103" t="s">
        <v>458</v>
      </c>
      <c r="Y89" s="103" t="s">
        <v>458</v>
      </c>
      <c r="Z89" s="103" t="s">
        <v>458</v>
      </c>
      <c r="AA89" s="1"/>
      <c r="AB89" s="1"/>
      <c r="AC89" s="1"/>
      <c r="AD89" s="1"/>
      <c r="AE89" s="105"/>
      <c r="AF89" s="22" t="n">
        <v>3</v>
      </c>
      <c r="AG89" s="0"/>
    </row>
    <row r="90" customFormat="false" ht="15.75" hidden="false" customHeight="false" outlineLevel="0" collapsed="false">
      <c r="A90" s="97" t="s">
        <v>129</v>
      </c>
      <c r="B90" s="98" t="s">
        <v>130</v>
      </c>
      <c r="C90" s="98" t="s">
        <v>351</v>
      </c>
      <c r="D90" s="99" t="n">
        <v>40342</v>
      </c>
      <c r="E90" s="60" t="s">
        <v>94</v>
      </c>
      <c r="F90" s="1" t="n">
        <v>9</v>
      </c>
      <c r="G90" s="99" t="n">
        <v>40344</v>
      </c>
      <c r="H90" s="1" t="n">
        <v>36</v>
      </c>
      <c r="I90" s="1" t="n">
        <v>216530</v>
      </c>
      <c r="J90" s="124" t="n">
        <v>365</v>
      </c>
      <c r="K90" s="1" t="n">
        <v>380</v>
      </c>
      <c r="L90" s="1" t="n">
        <v>740</v>
      </c>
      <c r="M90" s="1" t="n">
        <v>670</v>
      </c>
      <c r="N90" s="1" t="n">
        <v>2</v>
      </c>
      <c r="O90" s="101" t="n">
        <v>2</v>
      </c>
      <c r="P90" s="98" t="n">
        <v>11.74</v>
      </c>
      <c r="Q90" s="98" t="n">
        <v>35.77</v>
      </c>
      <c r="R90" s="62" t="n">
        <f aca="false">(Q90/(L90-Q90))*100</f>
        <v>5.07930647657726</v>
      </c>
      <c r="S90" s="62" t="n">
        <f aca="false">(P90/(L90-P90))*100</f>
        <v>1.61206162634224</v>
      </c>
      <c r="T90" s="62" t="n">
        <f aca="false">(L90/(J90^3))*100</f>
        <v>0.00152178439502644</v>
      </c>
      <c r="U90" s="62" t="n">
        <f aca="false">(M90/(J90^3))*100</f>
        <v>0.00137783181711853</v>
      </c>
      <c r="V90" s="98" t="n">
        <v>1</v>
      </c>
      <c r="W90" s="98" t="n">
        <v>6.24</v>
      </c>
      <c r="X90" s="170"/>
      <c r="Y90" s="170"/>
      <c r="Z90" s="170"/>
      <c r="AA90" s="1"/>
      <c r="AB90" s="1"/>
      <c r="AC90" s="1"/>
      <c r="AD90" s="1"/>
      <c r="AE90" s="105"/>
      <c r="AF90" s="22" t="n">
        <v>3</v>
      </c>
      <c r="AG90" s="22" t="n">
        <v>287.8</v>
      </c>
    </row>
    <row r="91" customFormat="false" ht="15.75" hidden="false" customHeight="false" outlineLevel="0" collapsed="false">
      <c r="A91" s="123" t="s">
        <v>129</v>
      </c>
      <c r="B91" s="1" t="s">
        <v>130</v>
      </c>
      <c r="C91" s="1" t="s">
        <v>351</v>
      </c>
      <c r="D91" s="99" t="n">
        <v>40289</v>
      </c>
      <c r="E91" s="60" t="s">
        <v>63</v>
      </c>
      <c r="F91" s="1" t="n">
        <v>5</v>
      </c>
      <c r="G91" s="99" t="n">
        <v>40290</v>
      </c>
      <c r="H91" s="1" t="n">
        <v>37</v>
      </c>
      <c r="I91" s="1" t="n">
        <v>144000</v>
      </c>
      <c r="J91" s="124" t="n">
        <v>500</v>
      </c>
      <c r="K91" s="1" t="n">
        <v>510</v>
      </c>
      <c r="L91" s="1" t="n">
        <v>2460</v>
      </c>
      <c r="M91" s="1" t="n">
        <v>2230</v>
      </c>
      <c r="N91" s="1" t="n">
        <v>1</v>
      </c>
      <c r="O91" s="101" t="n">
        <v>3</v>
      </c>
      <c r="P91" s="1" t="n">
        <v>90</v>
      </c>
      <c r="Q91" s="1" t="n">
        <v>100</v>
      </c>
      <c r="R91" s="62" t="n">
        <f aca="false">(Q91/(L91-Q91))*100</f>
        <v>4.23728813559322</v>
      </c>
      <c r="S91" s="62" t="n">
        <f aca="false">(P91/(L91-P91))*100</f>
        <v>3.79746835443038</v>
      </c>
      <c r="T91" s="62" t="n">
        <f aca="false">(L91/(J91^3))*100</f>
        <v>0.001968</v>
      </c>
      <c r="U91" s="62" t="n">
        <f aca="false">(M91/(J91^3))*100</f>
        <v>0.001784</v>
      </c>
      <c r="V91" s="1" t="n">
        <v>0</v>
      </c>
      <c r="W91" s="1" t="n">
        <v>30</v>
      </c>
      <c r="X91" s="103" t="s">
        <v>459</v>
      </c>
      <c r="Y91" s="103" t="s">
        <v>459</v>
      </c>
      <c r="Z91" s="103" t="s">
        <v>459</v>
      </c>
      <c r="AA91" s="1"/>
      <c r="AB91" s="1"/>
      <c r="AC91" s="1"/>
      <c r="AD91" s="1"/>
      <c r="AE91" s="105"/>
      <c r="AF91" s="22" t="n">
        <v>3</v>
      </c>
      <c r="AG91" s="0"/>
    </row>
    <row r="92" customFormat="false" ht="15.75" hidden="false" customHeight="false" outlineLevel="0" collapsed="false">
      <c r="A92" s="123" t="s">
        <v>129</v>
      </c>
      <c r="B92" s="1" t="s">
        <v>130</v>
      </c>
      <c r="C92" s="1" t="s">
        <v>351</v>
      </c>
      <c r="D92" s="99" t="n">
        <v>40289</v>
      </c>
      <c r="E92" s="60" t="s">
        <v>63</v>
      </c>
      <c r="F92" s="1" t="n">
        <v>5</v>
      </c>
      <c r="G92" s="99" t="n">
        <v>40290</v>
      </c>
      <c r="H92" s="1" t="n">
        <v>22</v>
      </c>
      <c r="I92" s="1" t="n">
        <v>144000</v>
      </c>
      <c r="J92" s="124" t="n">
        <v>520</v>
      </c>
      <c r="K92" s="1" t="n">
        <v>530</v>
      </c>
      <c r="L92" s="1" t="n">
        <v>2690</v>
      </c>
      <c r="M92" s="1" t="n">
        <v>2430</v>
      </c>
      <c r="N92" s="1" t="n">
        <v>1</v>
      </c>
      <c r="O92" s="101" t="n">
        <v>3</v>
      </c>
      <c r="P92" s="1" t="n">
        <v>100</v>
      </c>
      <c r="Q92" s="1" t="n">
        <v>100</v>
      </c>
      <c r="R92" s="62" t="n">
        <f aca="false">(Q92/(L92-Q92))*100</f>
        <v>3.86100386100386</v>
      </c>
      <c r="S92" s="62" t="n">
        <f aca="false">(P92/(L92-P92))*100</f>
        <v>3.86100386100386</v>
      </c>
      <c r="T92" s="62" t="n">
        <f aca="false">(L92/(J92^3))*100</f>
        <v>0.00191312016385981</v>
      </c>
      <c r="U92" s="62" t="n">
        <f aca="false">(M92/(J92^3))*100</f>
        <v>0.00172820892125626</v>
      </c>
      <c r="V92" s="1" t="n">
        <v>0</v>
      </c>
      <c r="W92" s="1" t="n">
        <v>50</v>
      </c>
      <c r="X92" s="103" t="s">
        <v>460</v>
      </c>
      <c r="Y92" s="103" t="s">
        <v>460</v>
      </c>
      <c r="Z92" s="103" t="s">
        <v>460</v>
      </c>
      <c r="AA92" s="1"/>
      <c r="AB92" s="1"/>
      <c r="AC92" s="1"/>
      <c r="AD92" s="1"/>
      <c r="AE92" s="105"/>
      <c r="AF92" s="22" t="n">
        <v>3</v>
      </c>
      <c r="AG92" s="0"/>
    </row>
    <row r="93" customFormat="false" ht="15.75" hidden="false" customHeight="false" outlineLevel="0" collapsed="false">
      <c r="A93" s="97" t="s">
        <v>129</v>
      </c>
      <c r="B93" s="98" t="s">
        <v>130</v>
      </c>
      <c r="C93" s="98" t="s">
        <v>351</v>
      </c>
      <c r="D93" s="99" t="n">
        <v>40342</v>
      </c>
      <c r="E93" s="60" t="s">
        <v>94</v>
      </c>
      <c r="F93" s="1" t="n">
        <v>9</v>
      </c>
      <c r="G93" s="99" t="n">
        <v>40345</v>
      </c>
      <c r="H93" s="1" t="n">
        <v>146</v>
      </c>
      <c r="I93" s="1" t="n">
        <v>216530</v>
      </c>
      <c r="J93" s="124" t="n">
        <v>365</v>
      </c>
      <c r="K93" s="1" t="n">
        <v>385</v>
      </c>
      <c r="L93" s="1" t="n">
        <v>760</v>
      </c>
      <c r="M93" s="1" t="n">
        <v>680</v>
      </c>
      <c r="N93" s="1" t="n">
        <v>2</v>
      </c>
      <c r="O93" s="101" t="n">
        <v>2</v>
      </c>
      <c r="P93" s="1" t="n">
        <v>14.75</v>
      </c>
      <c r="Q93" s="98" t="n">
        <v>45.3</v>
      </c>
      <c r="R93" s="62" t="n">
        <f aca="false">(Q93/(L93-Q93))*100</f>
        <v>6.33832377221212</v>
      </c>
      <c r="S93" s="62" t="n">
        <f aca="false">(P93/(L93-P93))*100</f>
        <v>1.97920161019792</v>
      </c>
      <c r="T93" s="62" t="n">
        <f aca="false">(L93/(J93^3))*100</f>
        <v>0.00156291370300013</v>
      </c>
      <c r="U93" s="62" t="n">
        <f aca="false">(M93/(J93^3))*100</f>
        <v>0.00139839647110538</v>
      </c>
      <c r="V93" s="98" t="n">
        <v>0</v>
      </c>
      <c r="W93" s="98" t="n">
        <v>6.99</v>
      </c>
      <c r="X93" s="170"/>
      <c r="Y93" s="170"/>
      <c r="Z93" s="170"/>
      <c r="AA93" s="1"/>
      <c r="AB93" s="1"/>
      <c r="AC93" s="1"/>
      <c r="AD93" s="1"/>
      <c r="AE93" s="105"/>
      <c r="AF93" s="22" t="n">
        <v>3</v>
      </c>
      <c r="AG93" s="22" t="n">
        <v>287.8</v>
      </c>
    </row>
    <row r="94" customFormat="false" ht="15.75" hidden="false" customHeight="false" outlineLevel="0" collapsed="false">
      <c r="A94" s="123" t="s">
        <v>129</v>
      </c>
      <c r="B94" s="1" t="s">
        <v>130</v>
      </c>
      <c r="C94" s="1" t="s">
        <v>351</v>
      </c>
      <c r="D94" s="99" t="n">
        <v>40289</v>
      </c>
      <c r="E94" s="60" t="s">
        <v>63</v>
      </c>
      <c r="F94" s="1" t="n">
        <v>5</v>
      </c>
      <c r="G94" s="99" t="n">
        <v>40290</v>
      </c>
      <c r="H94" s="1" t="n">
        <v>21</v>
      </c>
      <c r="I94" s="1" t="n">
        <v>144000</v>
      </c>
      <c r="J94" s="124" t="n">
        <v>530</v>
      </c>
      <c r="K94" s="1" t="n">
        <v>540</v>
      </c>
      <c r="L94" s="1" t="n">
        <v>2790</v>
      </c>
      <c r="M94" s="1" t="n">
        <v>2560</v>
      </c>
      <c r="N94" s="1" t="n">
        <v>1</v>
      </c>
      <c r="O94" s="101" t="n">
        <v>3</v>
      </c>
      <c r="P94" s="1" t="n">
        <v>70</v>
      </c>
      <c r="Q94" s="1" t="n">
        <v>80</v>
      </c>
      <c r="R94" s="62" t="n">
        <f aca="false">(Q94/(L94-Q94))*100</f>
        <v>2.9520295202952</v>
      </c>
      <c r="S94" s="62" t="n">
        <f aca="false">(P94/(L94-P94))*100</f>
        <v>2.57352941176471</v>
      </c>
      <c r="T94" s="62" t="n">
        <f aca="false">(L94/(J94^3))*100</f>
        <v>0.0018740302397281</v>
      </c>
      <c r="U94" s="62" t="n">
        <f aca="false">(M94/(J94^3))*100</f>
        <v>0.00171954029165015</v>
      </c>
      <c r="V94" s="1" t="n">
        <v>1</v>
      </c>
      <c r="W94" s="1" t="n">
        <v>70</v>
      </c>
      <c r="X94" s="103" t="s">
        <v>461</v>
      </c>
      <c r="Y94" s="103" t="s">
        <v>461</v>
      </c>
      <c r="Z94" s="103" t="s">
        <v>461</v>
      </c>
      <c r="AA94" s="1"/>
      <c r="AB94" s="1"/>
      <c r="AC94" s="1"/>
      <c r="AD94" s="1"/>
      <c r="AE94" s="105"/>
      <c r="AF94" s="22" t="n">
        <v>3</v>
      </c>
      <c r="AG94" s="0"/>
    </row>
    <row r="95" customFormat="false" ht="15.75" hidden="false" customHeight="false" outlineLevel="0" collapsed="false">
      <c r="A95" s="97" t="s">
        <v>129</v>
      </c>
      <c r="B95" s="98" t="s">
        <v>130</v>
      </c>
      <c r="C95" s="98" t="s">
        <v>351</v>
      </c>
      <c r="D95" s="99" t="n">
        <v>40342</v>
      </c>
      <c r="E95" s="60" t="s">
        <v>94</v>
      </c>
      <c r="F95" s="1" t="n">
        <v>9</v>
      </c>
      <c r="G95" s="99" t="n">
        <v>40344</v>
      </c>
      <c r="H95" s="1" t="n">
        <v>3</v>
      </c>
      <c r="I95" s="1" t="n">
        <v>216530</v>
      </c>
      <c r="J95" s="124" t="n">
        <v>365</v>
      </c>
      <c r="K95" s="1" t="n">
        <v>372</v>
      </c>
      <c r="L95" s="1" t="n">
        <v>730</v>
      </c>
      <c r="M95" s="1" t="n">
        <v>680</v>
      </c>
      <c r="N95" s="1" t="n">
        <v>2</v>
      </c>
      <c r="O95" s="101" t="n">
        <v>4</v>
      </c>
      <c r="P95" s="1" t="n">
        <v>4.42</v>
      </c>
      <c r="Q95" s="1" t="n">
        <v>33.05</v>
      </c>
      <c r="R95" s="62" t="n">
        <f aca="false">(Q95/(L95-Q95))*100</f>
        <v>4.74209053734127</v>
      </c>
      <c r="S95" s="62" t="n">
        <f aca="false">(P95/(L95-P95))*100</f>
        <v>0.609167838143278</v>
      </c>
      <c r="T95" s="62" t="n">
        <f aca="false">(L95/(J95^3))*100</f>
        <v>0.00150121974103959</v>
      </c>
      <c r="U95" s="62" t="n">
        <f aca="false">(M95/(J95^3))*100</f>
        <v>0.00139839647110538</v>
      </c>
      <c r="V95" s="1" t="n">
        <v>0</v>
      </c>
      <c r="W95" s="1" t="n">
        <v>7.7</v>
      </c>
      <c r="X95" s="170"/>
      <c r="Y95" s="170"/>
      <c r="Z95" s="170"/>
      <c r="AA95" s="1"/>
      <c r="AB95" s="1"/>
      <c r="AC95" s="1"/>
      <c r="AD95" s="1"/>
      <c r="AE95" s="105"/>
      <c r="AF95" s="22" t="n">
        <v>3</v>
      </c>
      <c r="AG95" s="22" t="n">
        <v>287.8</v>
      </c>
    </row>
    <row r="96" customFormat="false" ht="15.75" hidden="false" customHeight="false" outlineLevel="0" collapsed="false">
      <c r="A96" s="123" t="s">
        <v>129</v>
      </c>
      <c r="B96" s="1" t="s">
        <v>130</v>
      </c>
      <c r="C96" s="1" t="s">
        <v>351</v>
      </c>
      <c r="D96" s="99" t="n">
        <v>40289</v>
      </c>
      <c r="E96" s="60" t="s">
        <v>63</v>
      </c>
      <c r="F96" s="1" t="n">
        <v>5</v>
      </c>
      <c r="G96" s="99" t="n">
        <v>40289</v>
      </c>
      <c r="H96" s="1" t="n">
        <v>13</v>
      </c>
      <c r="I96" s="1" t="n">
        <v>144000</v>
      </c>
      <c r="J96" s="124" t="n">
        <v>538</v>
      </c>
      <c r="K96" s="1" t="n">
        <v>556</v>
      </c>
      <c r="L96" s="1" t="n">
        <v>2520</v>
      </c>
      <c r="M96" s="1" t="n">
        <v>2240</v>
      </c>
      <c r="N96" s="1" t="n">
        <v>1</v>
      </c>
      <c r="O96" s="101" t="n">
        <v>3</v>
      </c>
      <c r="P96" s="1" t="n">
        <v>50</v>
      </c>
      <c r="Q96" s="1" t="n">
        <v>100</v>
      </c>
      <c r="R96" s="62" t="n">
        <f aca="false">(Q96/(L96-Q96))*100</f>
        <v>4.13223140495868</v>
      </c>
      <c r="S96" s="62" t="n">
        <f aca="false">(P96/(L96-P96))*100</f>
        <v>2.02429149797571</v>
      </c>
      <c r="T96" s="62" t="n">
        <f aca="false">(L96/(J96^3))*100</f>
        <v>0.00161828017505579</v>
      </c>
      <c r="U96" s="62" t="n">
        <f aca="false">(M96/(J96^3))*100</f>
        <v>0.00143847126671626</v>
      </c>
      <c r="V96" s="1" t="n">
        <v>2</v>
      </c>
      <c r="W96" s="1" t="n">
        <v>110</v>
      </c>
      <c r="X96" s="125" t="s">
        <v>462</v>
      </c>
      <c r="Y96" s="126" t="s">
        <v>462</v>
      </c>
      <c r="Z96" s="127" t="s">
        <v>462</v>
      </c>
      <c r="AA96" s="1"/>
      <c r="AB96" s="1"/>
      <c r="AC96" s="1"/>
      <c r="AD96" s="1"/>
      <c r="AE96" s="105"/>
      <c r="AF96" s="22" t="n">
        <v>3</v>
      </c>
      <c r="AG96" s="0"/>
    </row>
    <row r="97" customFormat="false" ht="15.75" hidden="false" customHeight="false" outlineLevel="0" collapsed="false">
      <c r="A97" s="97" t="s">
        <v>129</v>
      </c>
      <c r="B97" s="98" t="s">
        <v>130</v>
      </c>
      <c r="C97" s="98" t="s">
        <v>351</v>
      </c>
      <c r="D97" s="99" t="n">
        <v>40342</v>
      </c>
      <c r="E97" s="60" t="s">
        <v>94</v>
      </c>
      <c r="F97" s="1" t="n">
        <v>9</v>
      </c>
      <c r="G97" s="99" t="n">
        <v>40344</v>
      </c>
      <c r="H97" s="1" t="n">
        <v>30</v>
      </c>
      <c r="I97" s="1" t="n">
        <v>216530</v>
      </c>
      <c r="J97" s="124" t="n">
        <v>365</v>
      </c>
      <c r="K97" s="1" t="n">
        <v>373</v>
      </c>
      <c r="L97" s="1" t="n">
        <v>700</v>
      </c>
      <c r="M97" s="1" t="n">
        <v>640</v>
      </c>
      <c r="N97" s="1" t="n">
        <v>2</v>
      </c>
      <c r="O97" s="101" t="n">
        <v>4</v>
      </c>
      <c r="P97" s="1" t="n">
        <v>3.69</v>
      </c>
      <c r="Q97" s="1" t="n">
        <v>32.48</v>
      </c>
      <c r="R97" s="62" t="n">
        <f aca="false">(Q97/(L97-Q97))*100</f>
        <v>4.86577181208054</v>
      </c>
      <c r="S97" s="62" t="n">
        <f aca="false">(P97/(L97-P97))*100</f>
        <v>0.529936378911692</v>
      </c>
      <c r="T97" s="62" t="n">
        <f aca="false">(L97/(J97^3))*100</f>
        <v>0.00143952577907906</v>
      </c>
      <c r="U97" s="62" t="n">
        <f aca="false">(M97/(J97^3))*100</f>
        <v>0.001316137855158</v>
      </c>
      <c r="V97" s="1" t="n">
        <v>0</v>
      </c>
      <c r="W97" s="1" t="n">
        <v>7.3</v>
      </c>
      <c r="X97" s="170"/>
      <c r="Y97" s="170"/>
      <c r="Z97" s="170"/>
      <c r="AA97" s="1"/>
      <c r="AB97" s="1"/>
      <c r="AC97" s="1"/>
      <c r="AD97" s="1"/>
      <c r="AE97" s="105"/>
      <c r="AF97" s="22" t="n">
        <v>3</v>
      </c>
      <c r="AG97" s="22" t="n">
        <v>287.8</v>
      </c>
    </row>
    <row r="98" customFormat="false" ht="15.75" hidden="false" customHeight="false" outlineLevel="0" collapsed="false">
      <c r="A98" s="123" t="s">
        <v>129</v>
      </c>
      <c r="B98" s="1" t="s">
        <v>130</v>
      </c>
      <c r="C98" s="1" t="s">
        <v>351</v>
      </c>
      <c r="D98" s="99" t="n">
        <v>40289</v>
      </c>
      <c r="E98" s="60" t="s">
        <v>63</v>
      </c>
      <c r="F98" s="1" t="n">
        <v>5</v>
      </c>
      <c r="G98" s="99" t="n">
        <v>40289</v>
      </c>
      <c r="H98" s="1" t="n">
        <v>12</v>
      </c>
      <c r="I98" s="1" t="n">
        <v>144000</v>
      </c>
      <c r="J98" s="124" t="n">
        <v>545</v>
      </c>
      <c r="K98" s="1" t="n">
        <v>569</v>
      </c>
      <c r="L98" s="1" t="n">
        <v>2400</v>
      </c>
      <c r="M98" s="1" t="n">
        <v>2130</v>
      </c>
      <c r="N98" s="1" t="n">
        <v>1</v>
      </c>
      <c r="O98" s="101" t="n">
        <v>3</v>
      </c>
      <c r="P98" s="1" t="n">
        <v>90</v>
      </c>
      <c r="Q98" s="1" t="n">
        <v>90</v>
      </c>
      <c r="R98" s="62" t="n">
        <f aca="false">(Q98/(L98-Q98))*100</f>
        <v>3.8961038961039</v>
      </c>
      <c r="S98" s="62" t="n">
        <f aca="false">(P98/(L98-P98))*100</f>
        <v>3.8961038961039</v>
      </c>
      <c r="T98" s="62" t="n">
        <f aca="false">(L98/(J98^3))*100</f>
        <v>0.00148259228171724</v>
      </c>
      <c r="U98" s="62" t="n">
        <f aca="false">(M98/(J98^3))*100</f>
        <v>0.00131580065002405</v>
      </c>
      <c r="V98" s="1" t="n">
        <v>0</v>
      </c>
      <c r="W98" s="1" t="n">
        <v>50</v>
      </c>
      <c r="X98" s="125" t="s">
        <v>463</v>
      </c>
      <c r="Y98" s="126" t="s">
        <v>463</v>
      </c>
      <c r="Z98" s="127" t="s">
        <v>463</v>
      </c>
      <c r="AA98" s="1"/>
      <c r="AB98" s="1"/>
      <c r="AC98" s="1"/>
      <c r="AD98" s="1"/>
      <c r="AE98" s="105"/>
      <c r="AF98" s="22" t="n">
        <v>3</v>
      </c>
      <c r="AG98" s="0"/>
    </row>
    <row r="99" customFormat="false" ht="15.75" hidden="false" customHeight="false" outlineLevel="0" collapsed="false">
      <c r="A99" s="123" t="s">
        <v>129</v>
      </c>
      <c r="B99" s="1" t="s">
        <v>130</v>
      </c>
      <c r="C99" s="1" t="s">
        <v>351</v>
      </c>
      <c r="D99" s="99" t="n">
        <v>40289</v>
      </c>
      <c r="E99" s="60" t="s">
        <v>63</v>
      </c>
      <c r="F99" s="1" t="n">
        <v>5</v>
      </c>
      <c r="G99" s="99" t="n">
        <v>40290</v>
      </c>
      <c r="H99" s="1" t="n">
        <v>32</v>
      </c>
      <c r="I99" s="1" t="n">
        <v>144000</v>
      </c>
      <c r="J99" s="124" t="n">
        <v>545</v>
      </c>
      <c r="K99" s="1" t="n">
        <v>560</v>
      </c>
      <c r="L99" s="1" t="n">
        <v>2980</v>
      </c>
      <c r="M99" s="1" t="n">
        <v>2730</v>
      </c>
      <c r="N99" s="1" t="n">
        <v>1</v>
      </c>
      <c r="O99" s="101" t="n">
        <v>3</v>
      </c>
      <c r="P99" s="1" t="n">
        <v>70</v>
      </c>
      <c r="Q99" s="1" t="n">
        <v>110</v>
      </c>
      <c r="R99" s="62" t="n">
        <f aca="false">(Q99/(L99-Q99))*100</f>
        <v>3.83275261324042</v>
      </c>
      <c r="S99" s="62" t="n">
        <f aca="false">(P99/(L99-P99))*100</f>
        <v>2.40549828178694</v>
      </c>
      <c r="T99" s="62" t="n">
        <f aca="false">(L99/(J99^3))*100</f>
        <v>0.00184088541646558</v>
      </c>
      <c r="U99" s="62" t="n">
        <f aca="false">(M99/(J99^3))*100</f>
        <v>0.00168644872045336</v>
      </c>
      <c r="V99" s="1" t="n">
        <v>1</v>
      </c>
      <c r="W99" s="1" t="n">
        <v>50</v>
      </c>
      <c r="X99" s="103" t="s">
        <v>464</v>
      </c>
      <c r="Y99" s="103" t="s">
        <v>464</v>
      </c>
      <c r="Z99" s="103" t="s">
        <v>464</v>
      </c>
      <c r="AA99" s="1"/>
      <c r="AB99" s="1"/>
      <c r="AC99" s="1"/>
      <c r="AD99" s="1"/>
      <c r="AE99" s="105"/>
      <c r="AF99" s="22" t="n">
        <v>3</v>
      </c>
      <c r="AG99" s="0"/>
    </row>
    <row r="100" customFormat="false" ht="15.75" hidden="false" customHeight="false" outlineLevel="0" collapsed="false">
      <c r="A100" s="123" t="s">
        <v>129</v>
      </c>
      <c r="B100" s="1" t="s">
        <v>130</v>
      </c>
      <c r="C100" s="1" t="s">
        <v>351</v>
      </c>
      <c r="D100" s="99" t="n">
        <v>40289</v>
      </c>
      <c r="E100" s="60" t="s">
        <v>63</v>
      </c>
      <c r="F100" s="1" t="n">
        <v>5</v>
      </c>
      <c r="G100" s="99" t="n">
        <v>40289</v>
      </c>
      <c r="H100" s="1" t="n">
        <v>15</v>
      </c>
      <c r="I100" s="1" t="n">
        <v>144000</v>
      </c>
      <c r="J100" s="124" t="n">
        <v>547</v>
      </c>
      <c r="K100" s="1" t="n">
        <v>563</v>
      </c>
      <c r="L100" s="1" t="n">
        <v>2590</v>
      </c>
      <c r="M100" s="1" t="n">
        <v>2310</v>
      </c>
      <c r="N100" s="1" t="n">
        <v>1</v>
      </c>
      <c r="O100" s="101" t="n">
        <v>3</v>
      </c>
      <c r="P100" s="1" t="n">
        <v>80</v>
      </c>
      <c r="Q100" s="1" t="n">
        <v>90</v>
      </c>
      <c r="R100" s="62" t="n">
        <f aca="false">(Q100/(L100-Q100))*100</f>
        <v>3.6</v>
      </c>
      <c r="S100" s="62" t="n">
        <f aca="false">(P100/(L100-P100))*100</f>
        <v>3.18725099601594</v>
      </c>
      <c r="T100" s="62" t="n">
        <f aca="false">(L100/(J100^3))*100</f>
        <v>0.00158247837902255</v>
      </c>
      <c r="U100" s="62" t="n">
        <f aca="false">(M100/(J100^3))*100</f>
        <v>0.00141139963534444</v>
      </c>
      <c r="V100" s="1" t="n">
        <v>1</v>
      </c>
      <c r="W100" s="1" t="n">
        <v>50</v>
      </c>
      <c r="X100" s="125" t="s">
        <v>465</v>
      </c>
      <c r="Y100" s="126" t="s">
        <v>465</v>
      </c>
      <c r="Z100" s="127" t="s">
        <v>465</v>
      </c>
      <c r="AA100" s="1"/>
      <c r="AB100" s="1"/>
      <c r="AC100" s="1"/>
      <c r="AD100" s="1"/>
      <c r="AE100" s="105"/>
      <c r="AF100" s="22" t="n">
        <v>3</v>
      </c>
      <c r="AG100" s="0"/>
    </row>
    <row r="101" customFormat="false" ht="15.75" hidden="false" customHeight="false" outlineLevel="0" collapsed="false">
      <c r="A101" s="123" t="s">
        <v>129</v>
      </c>
      <c r="B101" s="1" t="s">
        <v>130</v>
      </c>
      <c r="C101" s="1" t="s">
        <v>351</v>
      </c>
      <c r="D101" s="99" t="n">
        <v>40289</v>
      </c>
      <c r="E101" s="60" t="s">
        <v>63</v>
      </c>
      <c r="F101" s="1" t="n">
        <v>5</v>
      </c>
      <c r="G101" s="99" t="n">
        <v>40290</v>
      </c>
      <c r="H101" s="1" t="n">
        <v>38</v>
      </c>
      <c r="I101" s="1" t="n">
        <v>144000</v>
      </c>
      <c r="J101" s="124" t="n">
        <v>550</v>
      </c>
      <c r="K101" s="1" t="n">
        <v>560</v>
      </c>
      <c r="L101" s="1" t="n">
        <v>3130</v>
      </c>
      <c r="M101" s="1" t="n">
        <v>2860</v>
      </c>
      <c r="N101" s="1" t="n">
        <v>1</v>
      </c>
      <c r="O101" s="101" t="n">
        <v>3</v>
      </c>
      <c r="P101" s="1" t="n">
        <v>90</v>
      </c>
      <c r="Q101" s="1" t="n">
        <v>110</v>
      </c>
      <c r="R101" s="62" t="n">
        <f aca="false">(Q101/(L101-Q101))*100</f>
        <v>3.64238410596026</v>
      </c>
      <c r="S101" s="62" t="n">
        <f aca="false">(P101/(L101-P101))*100</f>
        <v>2.96052631578947</v>
      </c>
      <c r="T101" s="62" t="n">
        <f aca="false">(L101/(J101^3))*100</f>
        <v>0.00188129226145755</v>
      </c>
      <c r="U101" s="62" t="n">
        <f aca="false">(M101/(J101^3))*100</f>
        <v>0.00171900826446281</v>
      </c>
      <c r="V101" s="1" t="n">
        <v>2</v>
      </c>
      <c r="W101" s="1" t="n">
        <v>80</v>
      </c>
      <c r="X101" s="103" t="s">
        <v>466</v>
      </c>
      <c r="Y101" s="103" t="s">
        <v>466</v>
      </c>
      <c r="Z101" s="103" t="s">
        <v>466</v>
      </c>
      <c r="AA101" s="1"/>
      <c r="AB101" s="1"/>
      <c r="AC101" s="1"/>
      <c r="AD101" s="1"/>
      <c r="AE101" s="105"/>
      <c r="AF101" s="22" t="n">
        <v>3</v>
      </c>
      <c r="AG101" s="0"/>
    </row>
    <row r="102" customFormat="false" ht="15.75" hidden="false" customHeight="false" outlineLevel="0" collapsed="false">
      <c r="A102" s="97" t="s">
        <v>129</v>
      </c>
      <c r="B102" s="98" t="s">
        <v>130</v>
      </c>
      <c r="C102" s="98" t="s">
        <v>351</v>
      </c>
      <c r="D102" s="99" t="n">
        <v>40342</v>
      </c>
      <c r="E102" s="60" t="s">
        <v>94</v>
      </c>
      <c r="F102" s="1" t="n">
        <v>9</v>
      </c>
      <c r="G102" s="99" t="n">
        <v>40344</v>
      </c>
      <c r="H102" s="1" t="n">
        <v>86</v>
      </c>
      <c r="I102" s="1" t="n">
        <v>216530</v>
      </c>
      <c r="J102" s="124" t="n">
        <v>365</v>
      </c>
      <c r="K102" s="1" t="n">
        <v>382</v>
      </c>
      <c r="L102" s="1" t="n">
        <v>740</v>
      </c>
      <c r="M102" s="1" t="n">
        <v>660</v>
      </c>
      <c r="N102" s="1" t="n">
        <v>2</v>
      </c>
      <c r="O102" s="101" t="n">
        <v>4</v>
      </c>
      <c r="P102" s="98" t="n">
        <v>8.19</v>
      </c>
      <c r="Q102" s="98" t="n">
        <v>33.93</v>
      </c>
      <c r="R102" s="62" t="n">
        <f aca="false">(Q102/(L102-Q102))*100</f>
        <v>4.80547254521506</v>
      </c>
      <c r="S102" s="62" t="n">
        <f aca="false">(P102/(L102-P102))*100</f>
        <v>1.11914294693978</v>
      </c>
      <c r="T102" s="62" t="n">
        <f aca="false">(L102/(J102^3))*100</f>
        <v>0.00152178439502644</v>
      </c>
      <c r="U102" s="62" t="n">
        <f aca="false">(M102/(J102^3))*100</f>
        <v>0.00135726716313169</v>
      </c>
      <c r="V102" s="98" t="n">
        <v>0</v>
      </c>
      <c r="W102" s="98" t="n">
        <v>7.7</v>
      </c>
      <c r="X102" s="64" t="s">
        <v>467</v>
      </c>
      <c r="Y102" s="103" t="s">
        <v>467</v>
      </c>
      <c r="Z102" s="104" t="s">
        <v>467</v>
      </c>
      <c r="AA102" s="1"/>
      <c r="AB102" s="1"/>
      <c r="AC102" s="1"/>
      <c r="AD102" s="1"/>
      <c r="AE102" s="108" t="s">
        <v>467</v>
      </c>
      <c r="AF102" s="22" t="n">
        <v>3</v>
      </c>
      <c r="AG102" s="22" t="n">
        <v>287.8</v>
      </c>
    </row>
    <row r="103" customFormat="false" ht="15.75" hidden="false" customHeight="false" outlineLevel="0" collapsed="false">
      <c r="A103" s="97" t="s">
        <v>129</v>
      </c>
      <c r="B103" s="98" t="s">
        <v>130</v>
      </c>
      <c r="C103" s="98" t="s">
        <v>351</v>
      </c>
      <c r="D103" s="169" t="n">
        <v>40342</v>
      </c>
      <c r="E103" s="60" t="s">
        <v>94</v>
      </c>
      <c r="F103" s="1" t="n">
        <v>9</v>
      </c>
      <c r="G103" s="99" t="n">
        <v>40345</v>
      </c>
      <c r="H103" s="1" t="n">
        <v>151</v>
      </c>
      <c r="I103" s="98" t="n">
        <f aca="false">99580+116950</f>
        <v>216530</v>
      </c>
      <c r="J103" s="124" t="n">
        <v>365</v>
      </c>
      <c r="K103" s="1" t="n">
        <v>382</v>
      </c>
      <c r="L103" s="1" t="n">
        <v>760</v>
      </c>
      <c r="M103" s="1" t="n">
        <v>690</v>
      </c>
      <c r="N103" s="1" t="n">
        <v>2</v>
      </c>
      <c r="O103" s="101" t="n">
        <v>4</v>
      </c>
      <c r="P103" s="1" t="n">
        <v>5.34</v>
      </c>
      <c r="Q103" s="98" t="n">
        <v>43.07</v>
      </c>
      <c r="R103" s="62" t="n">
        <f aca="false">(Q103/(L103-Q103))*100</f>
        <v>6.0075600128325</v>
      </c>
      <c r="S103" s="62" t="n">
        <f aca="false">(P103/(L103-P103))*100</f>
        <v>0.707603424058516</v>
      </c>
      <c r="T103" s="62" t="n">
        <f aca="false">(L103/(J103^3))*100</f>
        <v>0.00156291370300013</v>
      </c>
      <c r="U103" s="62" t="n">
        <f aca="false">(M103/(J103^3))*100</f>
        <v>0.00141896112509222</v>
      </c>
      <c r="V103" s="98" t="n">
        <v>0</v>
      </c>
      <c r="W103" s="98" t="n">
        <v>8.36</v>
      </c>
      <c r="X103" s="170"/>
      <c r="Y103" s="170"/>
      <c r="Z103" s="170"/>
      <c r="AA103" s="1"/>
      <c r="AB103" s="1"/>
      <c r="AC103" s="1"/>
      <c r="AD103" s="1"/>
      <c r="AE103" s="105"/>
      <c r="AF103" s="22" t="n">
        <v>3</v>
      </c>
      <c r="AG103" s="22" t="n">
        <v>287.8</v>
      </c>
    </row>
    <row r="104" customFormat="false" ht="15.75" hidden="false" customHeight="false" outlineLevel="0" collapsed="false">
      <c r="A104" s="123" t="s">
        <v>129</v>
      </c>
      <c r="B104" s="1" t="s">
        <v>130</v>
      </c>
      <c r="C104" s="1" t="s">
        <v>351</v>
      </c>
      <c r="D104" s="99" t="n">
        <v>40289</v>
      </c>
      <c r="E104" s="60" t="s">
        <v>63</v>
      </c>
      <c r="F104" s="1" t="n">
        <v>5</v>
      </c>
      <c r="G104" s="99" t="n">
        <v>40289</v>
      </c>
      <c r="H104" s="1" t="n">
        <v>3</v>
      </c>
      <c r="I104" s="1" t="n">
        <v>144000</v>
      </c>
      <c r="J104" s="124" t="n">
        <v>562</v>
      </c>
      <c r="K104" s="1" t="n">
        <v>584</v>
      </c>
      <c r="L104" s="1" t="n">
        <v>2690</v>
      </c>
      <c r="M104" s="1" t="n">
        <v>2430</v>
      </c>
      <c r="N104" s="1" t="n">
        <v>1</v>
      </c>
      <c r="O104" s="101" t="n">
        <v>3</v>
      </c>
      <c r="P104" s="1" t="n">
        <v>80</v>
      </c>
      <c r="Q104" s="1" t="n">
        <v>110</v>
      </c>
      <c r="R104" s="62" t="n">
        <f aca="false">(Q104/(L104-Q104))*100</f>
        <v>4.26356589147287</v>
      </c>
      <c r="S104" s="62" t="n">
        <f aca="false">(P104/(L104-P104))*100</f>
        <v>3.06513409961686</v>
      </c>
      <c r="T104" s="62" t="n">
        <f aca="false">(L104/(J104^3))*100</f>
        <v>0.00151545600623327</v>
      </c>
      <c r="U104" s="62" t="n">
        <f aca="false">(M104/(J104^3))*100</f>
        <v>0.00136898070451555</v>
      </c>
      <c r="V104" s="1" t="n">
        <v>1</v>
      </c>
      <c r="W104" s="1" t="n">
        <v>40</v>
      </c>
      <c r="X104" s="125" t="s">
        <v>468</v>
      </c>
      <c r="Y104" s="126" t="s">
        <v>468</v>
      </c>
      <c r="Z104" s="127" t="s">
        <v>468</v>
      </c>
      <c r="AA104" s="1"/>
      <c r="AB104" s="1"/>
      <c r="AC104" s="1"/>
      <c r="AD104" s="1"/>
      <c r="AE104" s="105"/>
      <c r="AF104" s="22" t="n">
        <v>3</v>
      </c>
      <c r="AG104" s="0"/>
    </row>
    <row r="105" customFormat="false" ht="15.75" hidden="false" customHeight="false" outlineLevel="0" collapsed="false">
      <c r="A105" s="97" t="s">
        <v>129</v>
      </c>
      <c r="B105" s="98" t="s">
        <v>130</v>
      </c>
      <c r="C105" s="98" t="s">
        <v>351</v>
      </c>
      <c r="D105" s="99" t="n">
        <v>40342</v>
      </c>
      <c r="E105" s="60" t="s">
        <v>94</v>
      </c>
      <c r="F105" s="1" t="n">
        <v>9</v>
      </c>
      <c r="G105" s="99" t="n">
        <v>40344</v>
      </c>
      <c r="H105" s="1" t="n">
        <v>7</v>
      </c>
      <c r="I105" s="98" t="n">
        <f aca="false">99580+116950</f>
        <v>216530</v>
      </c>
      <c r="J105" s="124" t="n">
        <v>365</v>
      </c>
      <c r="K105" s="1" t="n">
        <v>379</v>
      </c>
      <c r="L105" s="1" t="n">
        <v>760</v>
      </c>
      <c r="M105" s="1" t="n">
        <v>690</v>
      </c>
      <c r="N105" s="1" t="n">
        <v>2</v>
      </c>
      <c r="O105" s="101" t="n">
        <v>5</v>
      </c>
      <c r="P105" s="1" t="n">
        <v>4.95</v>
      </c>
      <c r="Q105" s="1" t="n">
        <v>38.88</v>
      </c>
      <c r="R105" s="62" t="n">
        <f aca="false">(Q105/(L105-Q105))*100</f>
        <v>5.39161304637231</v>
      </c>
      <c r="S105" s="62" t="n">
        <f aca="false">(P105/(L105-P105))*100</f>
        <v>0.655585722799815</v>
      </c>
      <c r="T105" s="62" t="n">
        <f aca="false">(L105/(J105^3))*100</f>
        <v>0.00156291370300013</v>
      </c>
      <c r="U105" s="62" t="n">
        <f aca="false">(M105/(J105^3))*100</f>
        <v>0.00141896112509222</v>
      </c>
      <c r="V105" s="1" t="n">
        <v>0</v>
      </c>
      <c r="W105" s="1" t="n">
        <v>8.08</v>
      </c>
      <c r="X105" s="170"/>
      <c r="Y105" s="170"/>
      <c r="Z105" s="170"/>
      <c r="AA105" s="1"/>
      <c r="AB105" s="1"/>
      <c r="AC105" s="1"/>
      <c r="AD105" s="1"/>
      <c r="AE105" s="105"/>
      <c r="AF105" s="22" t="n">
        <v>3</v>
      </c>
      <c r="AG105" s="22" t="n">
        <v>287.8</v>
      </c>
    </row>
    <row r="106" customFormat="false" ht="15.75" hidden="false" customHeight="false" outlineLevel="0" collapsed="false">
      <c r="A106" s="123" t="s">
        <v>129</v>
      </c>
      <c r="B106" s="1" t="s">
        <v>130</v>
      </c>
      <c r="C106" s="1" t="s">
        <v>351</v>
      </c>
      <c r="D106" s="99" t="n">
        <v>40289</v>
      </c>
      <c r="E106" s="60" t="s">
        <v>63</v>
      </c>
      <c r="F106" s="1" t="n">
        <v>5</v>
      </c>
      <c r="G106" s="99" t="n">
        <v>40289</v>
      </c>
      <c r="H106" s="1" t="n">
        <v>6</v>
      </c>
      <c r="I106" s="1" t="n">
        <v>144000</v>
      </c>
      <c r="J106" s="124" t="n">
        <v>580</v>
      </c>
      <c r="K106" s="1" t="n">
        <v>602</v>
      </c>
      <c r="L106" s="1" t="n">
        <v>3060</v>
      </c>
      <c r="M106" s="1" t="n">
        <v>2680</v>
      </c>
      <c r="N106" s="1" t="n">
        <v>1</v>
      </c>
      <c r="O106" s="101" t="n">
        <v>3</v>
      </c>
      <c r="P106" s="1" t="n">
        <v>130</v>
      </c>
      <c r="Q106" s="1" t="n">
        <v>130</v>
      </c>
      <c r="R106" s="62" t="n">
        <f aca="false">(Q106/(L106-Q106))*100</f>
        <v>4.43686006825939</v>
      </c>
      <c r="S106" s="62" t="n">
        <f aca="false">(P106/(L106-P106))*100</f>
        <v>4.43686006825939</v>
      </c>
      <c r="T106" s="62" t="n">
        <f aca="false">(L106/(J106^3))*100</f>
        <v>0.00156832998482923</v>
      </c>
      <c r="U106" s="62" t="n">
        <f aca="false">(M106/(J106^3))*100</f>
        <v>0.00137357005207266</v>
      </c>
      <c r="V106" s="1" t="n">
        <v>2</v>
      </c>
      <c r="W106" s="1" t="n">
        <v>100</v>
      </c>
      <c r="X106" s="125" t="s">
        <v>469</v>
      </c>
      <c r="Y106" s="126" t="s">
        <v>469</v>
      </c>
      <c r="Z106" s="127" t="s">
        <v>469</v>
      </c>
      <c r="AA106" s="1"/>
      <c r="AB106" s="1"/>
      <c r="AC106" s="1"/>
      <c r="AD106" s="1"/>
      <c r="AE106" s="105"/>
      <c r="AF106" s="22" t="n">
        <v>3</v>
      </c>
      <c r="AG106" s="0"/>
    </row>
    <row r="107" customFormat="false" ht="15.75" hidden="false" customHeight="false" outlineLevel="0" collapsed="false">
      <c r="A107" s="123" t="s">
        <v>129</v>
      </c>
      <c r="B107" s="1" t="s">
        <v>130</v>
      </c>
      <c r="C107" s="1" t="s">
        <v>351</v>
      </c>
      <c r="D107" s="99" t="n">
        <v>40289</v>
      </c>
      <c r="E107" s="60" t="s">
        <v>63</v>
      </c>
      <c r="F107" s="1" t="n">
        <v>5</v>
      </c>
      <c r="G107" s="99" t="n">
        <v>40289</v>
      </c>
      <c r="H107" s="1" t="n">
        <v>8</v>
      </c>
      <c r="I107" s="1" t="n">
        <v>144000</v>
      </c>
      <c r="J107" s="124" t="n">
        <v>585</v>
      </c>
      <c r="K107" s="1" t="n">
        <v>610</v>
      </c>
      <c r="L107" s="1" t="n">
        <v>3090</v>
      </c>
      <c r="M107" s="1" t="n">
        <v>2800</v>
      </c>
      <c r="N107" s="1" t="n">
        <v>1</v>
      </c>
      <c r="O107" s="101" t="n">
        <v>3</v>
      </c>
      <c r="P107" s="1" t="n">
        <v>100</v>
      </c>
      <c r="Q107" s="1" t="n">
        <v>110</v>
      </c>
      <c r="R107" s="62" t="n">
        <f aca="false">(Q107/(L107-Q107))*100</f>
        <v>3.69127516778524</v>
      </c>
      <c r="S107" s="62" t="n">
        <f aca="false">(P107/(L107-P107))*100</f>
        <v>3.34448160535117</v>
      </c>
      <c r="T107" s="62" t="n">
        <f aca="false">(L107/(J107^3))*100</f>
        <v>0.00154344401550187</v>
      </c>
      <c r="U107" s="62" t="n">
        <f aca="false">(M107/(J107^3))*100</f>
        <v>0.00139859004640946</v>
      </c>
      <c r="V107" s="1" t="n">
        <v>1</v>
      </c>
      <c r="W107" s="1" t="n">
        <v>40</v>
      </c>
      <c r="X107" s="125" t="s">
        <v>470</v>
      </c>
      <c r="Y107" s="126" t="s">
        <v>470</v>
      </c>
      <c r="Z107" s="127" t="s">
        <v>470</v>
      </c>
      <c r="AA107" s="1"/>
      <c r="AB107" s="1"/>
      <c r="AC107" s="1"/>
      <c r="AD107" s="1"/>
      <c r="AE107" s="105"/>
      <c r="AF107" s="22" t="n">
        <v>3</v>
      </c>
      <c r="AG107" s="0"/>
    </row>
    <row r="108" customFormat="false" ht="15.75" hidden="false" customHeight="false" outlineLevel="0" collapsed="false">
      <c r="A108" s="123" t="s">
        <v>129</v>
      </c>
      <c r="B108" s="1" t="s">
        <v>130</v>
      </c>
      <c r="C108" s="1" t="s">
        <v>351</v>
      </c>
      <c r="D108" s="99" t="n">
        <v>40289</v>
      </c>
      <c r="E108" s="60" t="s">
        <v>63</v>
      </c>
      <c r="F108" s="1" t="n">
        <v>5</v>
      </c>
      <c r="G108" s="99" t="n">
        <v>40289</v>
      </c>
      <c r="H108" s="1" t="n">
        <v>1</v>
      </c>
      <c r="I108" s="1" t="n">
        <v>144000</v>
      </c>
      <c r="J108" s="124" t="n">
        <v>807</v>
      </c>
      <c r="K108" s="1" t="n">
        <v>845</v>
      </c>
      <c r="L108" s="1" t="n">
        <v>8560</v>
      </c>
      <c r="M108" s="1" t="n">
        <v>7770</v>
      </c>
      <c r="N108" s="1" t="n">
        <v>1</v>
      </c>
      <c r="O108" s="101" t="n">
        <v>3</v>
      </c>
      <c r="P108" s="1" t="n">
        <v>340</v>
      </c>
      <c r="Q108" s="1" t="n">
        <v>260</v>
      </c>
      <c r="R108" s="62" t="n">
        <f aca="false">(Q108/(L108-Q108))*100</f>
        <v>3.13253012048193</v>
      </c>
      <c r="S108" s="62" t="n">
        <f aca="false">(P108/(L108-P108))*100</f>
        <v>4.13625304136253</v>
      </c>
      <c r="T108" s="62" t="n">
        <f aca="false">(L108/(J108^3))*100</f>
        <v>0.00162874524379513</v>
      </c>
      <c r="U108" s="62" t="n">
        <f aca="false">(M108/(J108^3))*100</f>
        <v>0.00147842880190282</v>
      </c>
      <c r="V108" s="1" t="n">
        <v>1</v>
      </c>
      <c r="W108" s="1" t="n">
        <v>170</v>
      </c>
      <c r="X108" s="125" t="s">
        <v>471</v>
      </c>
      <c r="Y108" s="126" t="s">
        <v>471</v>
      </c>
      <c r="Z108" s="127" t="s">
        <v>471</v>
      </c>
      <c r="AA108" s="1"/>
      <c r="AB108" s="1"/>
      <c r="AC108" s="1"/>
      <c r="AD108" s="1"/>
      <c r="AE108" s="105"/>
      <c r="AF108" s="22" t="n">
        <v>3</v>
      </c>
      <c r="AG108" s="0"/>
    </row>
    <row r="109" customFormat="false" ht="15.75" hidden="false" customHeight="false" outlineLevel="0" collapsed="false">
      <c r="A109" s="97" t="s">
        <v>129</v>
      </c>
      <c r="B109" s="98" t="s">
        <v>130</v>
      </c>
      <c r="C109" s="98" t="s">
        <v>351</v>
      </c>
      <c r="D109" s="99" t="n">
        <v>40351</v>
      </c>
      <c r="E109" s="60" t="s">
        <v>94</v>
      </c>
      <c r="F109" s="1" t="n">
        <v>10</v>
      </c>
      <c r="G109" s="99" t="n">
        <v>40353</v>
      </c>
      <c r="H109" s="1" t="n">
        <v>94</v>
      </c>
      <c r="I109" s="100" t="n">
        <v>245877</v>
      </c>
      <c r="J109" s="124" t="n">
        <v>365</v>
      </c>
      <c r="K109" s="1" t="n">
        <v>376</v>
      </c>
      <c r="L109" s="1" t="n">
        <v>700</v>
      </c>
      <c r="M109" s="1" t="n">
        <v>650</v>
      </c>
      <c r="N109" s="1" t="n">
        <v>2</v>
      </c>
      <c r="O109" s="101" t="n">
        <v>5</v>
      </c>
      <c r="P109" s="102" t="n">
        <v>3.09</v>
      </c>
      <c r="Q109" s="102" t="n">
        <v>33.36</v>
      </c>
      <c r="R109" s="62" t="n">
        <f aca="false">(Q109/(L109-Q109))*100</f>
        <v>5.00420016800672</v>
      </c>
      <c r="S109" s="62" t="n">
        <f aca="false">(P109/(L109-P109))*100</f>
        <v>0.44338580304487</v>
      </c>
      <c r="T109" s="62" t="n">
        <f aca="false">(L109/(J109^3))*100</f>
        <v>0.00143952577907906</v>
      </c>
      <c r="U109" s="62" t="n">
        <f aca="false">(M109/(J109^3))*100</f>
        <v>0.00133670250914484</v>
      </c>
      <c r="V109" s="102" t="n">
        <v>0</v>
      </c>
      <c r="W109" s="102" t="n">
        <v>6.41</v>
      </c>
      <c r="X109" s="170"/>
      <c r="Y109" s="170"/>
      <c r="Z109" s="170"/>
      <c r="AA109" s="1"/>
      <c r="AB109" s="1"/>
      <c r="AC109" s="1"/>
      <c r="AD109" s="1"/>
      <c r="AE109" s="105"/>
      <c r="AF109" s="22" t="n">
        <v>3</v>
      </c>
      <c r="AG109" s="22" t="n">
        <v>287.8</v>
      </c>
    </row>
    <row r="110" customFormat="false" ht="15.75" hidden="false" customHeight="false" outlineLevel="0" collapsed="false">
      <c r="A110" s="97" t="s">
        <v>129</v>
      </c>
      <c r="B110" s="98" t="s">
        <v>130</v>
      </c>
      <c r="C110" s="98" t="s">
        <v>351</v>
      </c>
      <c r="D110" s="99" t="n">
        <v>40351</v>
      </c>
      <c r="E110" s="60" t="s">
        <v>94</v>
      </c>
      <c r="F110" s="1" t="n">
        <v>10</v>
      </c>
      <c r="G110" s="99" t="n">
        <v>40353</v>
      </c>
      <c r="H110" s="1" t="n">
        <v>100</v>
      </c>
      <c r="I110" s="100" t="n">
        <v>245877</v>
      </c>
      <c r="J110" s="124" t="n">
        <v>365</v>
      </c>
      <c r="K110" s="1" t="n">
        <v>382</v>
      </c>
      <c r="L110" s="1" t="n">
        <v>740</v>
      </c>
      <c r="M110" s="1" t="n">
        <v>680</v>
      </c>
      <c r="N110" s="1" t="n">
        <v>2</v>
      </c>
      <c r="O110" s="101" t="n">
        <v>5</v>
      </c>
      <c r="P110" s="102" t="n">
        <v>6.61</v>
      </c>
      <c r="Q110" s="102" t="n">
        <v>35.32</v>
      </c>
      <c r="R110" s="62" t="n">
        <f aca="false">(Q110/(L110-Q110))*100</f>
        <v>5.01220412101947</v>
      </c>
      <c r="S110" s="62" t="n">
        <f aca="false">(P110/(L110-P110))*100</f>
        <v>0.901293990918884</v>
      </c>
      <c r="T110" s="62" t="n">
        <f aca="false">(L110/(J110^3))*100</f>
        <v>0.00152178439502644</v>
      </c>
      <c r="U110" s="62" t="n">
        <f aca="false">(M110/(J110^3))*100</f>
        <v>0.00139839647110538</v>
      </c>
      <c r="V110" s="102" t="n">
        <v>0</v>
      </c>
      <c r="W110" s="102" t="n">
        <v>6.67</v>
      </c>
      <c r="X110" s="170"/>
      <c r="Y110" s="170"/>
      <c r="Z110" s="170"/>
      <c r="AA110" s="98"/>
      <c r="AB110" s="1"/>
      <c r="AC110" s="1"/>
      <c r="AD110" s="1"/>
      <c r="AE110" s="105"/>
      <c r="AF110" s="22" t="n">
        <v>3</v>
      </c>
      <c r="AG110" s="22" t="n">
        <v>287.8</v>
      </c>
    </row>
    <row r="111" customFormat="false" ht="15.75" hidden="false" customHeight="false" outlineLevel="0" collapsed="false">
      <c r="A111" s="123" t="s">
        <v>129</v>
      </c>
      <c r="B111" s="1" t="s">
        <v>130</v>
      </c>
      <c r="C111" s="98" t="s">
        <v>131</v>
      </c>
      <c r="D111" s="99" t="n">
        <v>40319</v>
      </c>
      <c r="E111" s="60" t="s">
        <v>96</v>
      </c>
      <c r="F111" s="1" t="n">
        <v>6</v>
      </c>
      <c r="G111" s="99" t="n">
        <v>40319</v>
      </c>
      <c r="H111" s="1" t="n">
        <v>3</v>
      </c>
      <c r="I111" s="1" t="n">
        <v>8640</v>
      </c>
      <c r="J111" s="124" t="n">
        <v>545</v>
      </c>
      <c r="K111" s="1" t="n">
        <v>563</v>
      </c>
      <c r="L111" s="1" t="n">
        <v>2680</v>
      </c>
      <c r="M111" s="1" t="n">
        <v>2300</v>
      </c>
      <c r="N111" s="1" t="n">
        <v>1</v>
      </c>
      <c r="O111" s="101" t="n">
        <v>3</v>
      </c>
      <c r="P111" s="1" t="n">
        <v>95.03</v>
      </c>
      <c r="Q111" s="1" t="n">
        <v>80.47</v>
      </c>
      <c r="R111" s="62" t="n">
        <f aca="false">(Q111/(L111-Q111))*100</f>
        <v>3.09555958192442</v>
      </c>
      <c r="S111" s="62" t="n">
        <f aca="false">(P111/(L111-P111))*100</f>
        <v>3.67625156191368</v>
      </c>
      <c r="T111" s="62" t="n">
        <f aca="false">(L111/(J111^3))*100</f>
        <v>0.00165556138125092</v>
      </c>
      <c r="U111" s="62" t="n">
        <f aca="false">(M111/(J111^3))*100</f>
        <v>0.00142081760331236</v>
      </c>
      <c r="V111" s="1" t="n">
        <v>2</v>
      </c>
      <c r="W111" s="1" t="n">
        <v>160.54</v>
      </c>
      <c r="X111" s="125" t="s">
        <v>472</v>
      </c>
      <c r="Y111" s="125" t="s">
        <v>472</v>
      </c>
      <c r="Z111" s="125" t="s">
        <v>472</v>
      </c>
      <c r="AA111" s="1"/>
      <c r="AB111" s="1"/>
      <c r="AC111" s="1"/>
      <c r="AD111" s="1"/>
      <c r="AE111" s="105"/>
      <c r="AF111" s="22" t="n">
        <v>3</v>
      </c>
      <c r="AG111" s="0"/>
    </row>
    <row r="112" customFormat="false" ht="15.75" hidden="false" customHeight="false" outlineLevel="0" collapsed="false">
      <c r="A112" s="123" t="s">
        <v>129</v>
      </c>
      <c r="B112" s="1" t="s">
        <v>130</v>
      </c>
      <c r="C112" s="98" t="s">
        <v>131</v>
      </c>
      <c r="D112" s="99" t="n">
        <v>40319</v>
      </c>
      <c r="E112" s="60" t="s">
        <v>96</v>
      </c>
      <c r="F112" s="1" t="n">
        <v>6</v>
      </c>
      <c r="G112" s="99" t="n">
        <v>40319</v>
      </c>
      <c r="H112" s="1" t="n">
        <v>1</v>
      </c>
      <c r="I112" s="1" t="n">
        <v>8640</v>
      </c>
      <c r="J112" s="124" t="n">
        <v>565</v>
      </c>
      <c r="K112" s="1" t="n">
        <v>575</v>
      </c>
      <c r="L112" s="1" t="n">
        <v>2680</v>
      </c>
      <c r="M112" s="1" t="n">
        <v>2420</v>
      </c>
      <c r="N112" s="1" t="n">
        <v>1</v>
      </c>
      <c r="O112" s="101" t="n">
        <v>3</v>
      </c>
      <c r="P112" s="1" t="n">
        <v>66.25</v>
      </c>
      <c r="Q112" s="1" t="n">
        <v>63.14</v>
      </c>
      <c r="R112" s="62" t="n">
        <f aca="false">(Q112/(L112-Q112))*100</f>
        <v>2.4128153588652</v>
      </c>
      <c r="S112" s="62" t="n">
        <f aca="false">(P112/(L112-P112))*100</f>
        <v>2.53467240554758</v>
      </c>
      <c r="T112" s="62" t="n">
        <f aca="false">(L112/(J112^3))*100</f>
        <v>0.00148589954792338</v>
      </c>
      <c r="U112" s="62" t="n">
        <f aca="false">(M112/(J112^3))*100</f>
        <v>0.00134174511416962</v>
      </c>
      <c r="V112" s="1" t="n">
        <v>0</v>
      </c>
      <c r="W112" s="1" t="n">
        <v>50.09</v>
      </c>
      <c r="X112" s="125" t="s">
        <v>473</v>
      </c>
      <c r="Y112" s="125" t="s">
        <v>473</v>
      </c>
      <c r="Z112" s="125" t="s">
        <v>473</v>
      </c>
      <c r="AA112" s="1"/>
      <c r="AB112" s="1"/>
      <c r="AC112" s="1"/>
      <c r="AD112" s="1"/>
      <c r="AE112" s="105"/>
      <c r="AF112" s="22" t="n">
        <v>3</v>
      </c>
      <c r="AG112" s="0"/>
    </row>
    <row r="113" customFormat="false" ht="15.75" hidden="false" customHeight="false" outlineLevel="0" collapsed="false">
      <c r="A113" s="178" t="s">
        <v>129</v>
      </c>
      <c r="B113" s="179" t="s">
        <v>130</v>
      </c>
      <c r="C113" s="179" t="s">
        <v>131</v>
      </c>
      <c r="D113" s="180" t="n">
        <v>40324</v>
      </c>
      <c r="E113" s="60" t="s">
        <v>96</v>
      </c>
      <c r="F113" s="179" t="n">
        <v>7</v>
      </c>
      <c r="G113" s="180" t="n">
        <v>40324</v>
      </c>
      <c r="H113" s="179" t="n">
        <v>1</v>
      </c>
      <c r="I113" s="179" t="n">
        <v>5080</v>
      </c>
      <c r="J113" s="181" t="n">
        <v>698</v>
      </c>
      <c r="K113" s="179" t="n">
        <v>727</v>
      </c>
      <c r="L113" s="179" t="n">
        <v>5080</v>
      </c>
      <c r="M113" s="179" t="n">
        <v>4600</v>
      </c>
      <c r="N113" s="179" t="n">
        <v>1</v>
      </c>
      <c r="O113" s="182" t="n">
        <v>3</v>
      </c>
      <c r="P113" s="179" t="n">
        <v>205.74</v>
      </c>
      <c r="Q113" s="179" t="n">
        <v>113.87</v>
      </c>
      <c r="R113" s="62" t="n">
        <f aca="false">(Q113/(L113-Q113))*100</f>
        <v>2.29293232355979</v>
      </c>
      <c r="S113" s="62" t="n">
        <f aca="false">(P113/(L113-P113))*100</f>
        <v>4.22094841063054</v>
      </c>
      <c r="T113" s="62" t="n">
        <f aca="false">(L113/(J113^3))*100</f>
        <v>0.00149381716134324</v>
      </c>
      <c r="U113" s="62" t="n">
        <f aca="false">(M113/(J113^3))*100</f>
        <v>0.00135266908310608</v>
      </c>
      <c r="V113" s="179" t="n">
        <v>1</v>
      </c>
      <c r="W113" s="179" t="n">
        <v>97.11</v>
      </c>
      <c r="X113" s="179"/>
      <c r="Y113" s="179"/>
      <c r="Z113" s="179"/>
      <c r="AA113" s="179" t="s">
        <v>474</v>
      </c>
      <c r="AB113" s="183"/>
      <c r="AC113" s="183"/>
      <c r="AD113" s="183"/>
      <c r="AE113" s="184"/>
      <c r="AF113" s="22" t="n">
        <v>3</v>
      </c>
      <c r="AG113" s="0"/>
    </row>
    <row r="114" customFormat="false" ht="15.75" hidden="false" customHeight="false" outlineLevel="0" collapsed="false">
      <c r="A114" s="123" t="s">
        <v>129</v>
      </c>
      <c r="B114" s="1" t="s">
        <v>130</v>
      </c>
      <c r="C114" s="1" t="s">
        <v>351</v>
      </c>
      <c r="D114" s="99" t="n">
        <v>40339</v>
      </c>
      <c r="E114" s="60" t="s">
        <v>94</v>
      </c>
      <c r="F114" s="1" t="n">
        <v>8</v>
      </c>
      <c r="G114" s="169" t="n">
        <v>40343</v>
      </c>
      <c r="H114" s="98" t="n">
        <v>18</v>
      </c>
      <c r="I114" s="1" t="n">
        <v>23590</v>
      </c>
      <c r="J114" s="124" t="n">
        <v>375</v>
      </c>
      <c r="K114" s="1" t="n">
        <v>398</v>
      </c>
      <c r="L114" s="1" t="n">
        <v>890</v>
      </c>
      <c r="M114" s="1" t="n">
        <v>800</v>
      </c>
      <c r="N114" s="1" t="n">
        <v>1</v>
      </c>
      <c r="O114" s="101" t="n">
        <v>1</v>
      </c>
      <c r="P114" s="1" t="n">
        <v>7</v>
      </c>
      <c r="Q114" s="1" t="n">
        <v>39.41</v>
      </c>
      <c r="R114" s="62" t="n">
        <f aca="false">(Q114/(L114-Q114))*100</f>
        <v>4.63325456447877</v>
      </c>
      <c r="S114" s="62" t="n">
        <f aca="false">(P114/(L114-P114))*100</f>
        <v>0.792751981879955</v>
      </c>
      <c r="T114" s="62" t="n">
        <f aca="false">(L114/(J114^3))*100</f>
        <v>0.0016877037037037</v>
      </c>
      <c r="U114" s="62" t="n">
        <f aca="false">(M114/(J114^3))*100</f>
        <v>0.00151703703703704</v>
      </c>
      <c r="V114" s="1" t="n">
        <v>0</v>
      </c>
      <c r="W114" s="1" t="n">
        <v>7.95</v>
      </c>
      <c r="X114" s="64"/>
      <c r="Y114" s="103" t="s">
        <v>475</v>
      </c>
      <c r="Z114" s="104" t="s">
        <v>475</v>
      </c>
      <c r="AA114" s="98"/>
      <c r="AB114" s="1"/>
      <c r="AC114" s="1"/>
      <c r="AD114" s="1"/>
      <c r="AE114" s="105"/>
      <c r="AF114" s="22" t="n">
        <v>3</v>
      </c>
      <c r="AG114" s="0"/>
    </row>
    <row r="115" customFormat="false" ht="15.75" hidden="false" customHeight="false" outlineLevel="0" collapsed="false">
      <c r="A115" s="123" t="s">
        <v>129</v>
      </c>
      <c r="B115" s="1" t="s">
        <v>130</v>
      </c>
      <c r="C115" s="1" t="s">
        <v>351</v>
      </c>
      <c r="D115" s="99" t="n">
        <v>40339</v>
      </c>
      <c r="E115" s="60" t="s">
        <v>94</v>
      </c>
      <c r="F115" s="1" t="n">
        <v>8</v>
      </c>
      <c r="G115" s="169" t="n">
        <v>40343</v>
      </c>
      <c r="H115" s="98" t="n">
        <v>3</v>
      </c>
      <c r="I115" s="1" t="n">
        <v>23590</v>
      </c>
      <c r="J115" s="124" t="n">
        <v>386</v>
      </c>
      <c r="K115" s="1" t="n">
        <v>410</v>
      </c>
      <c r="L115" s="1" t="n">
        <v>920</v>
      </c>
      <c r="M115" s="1" t="n">
        <v>830</v>
      </c>
      <c r="N115" s="1" t="n">
        <v>1</v>
      </c>
      <c r="O115" s="101" t="n">
        <v>1</v>
      </c>
      <c r="P115" s="1" t="n">
        <v>6.55</v>
      </c>
      <c r="Q115" s="1" t="n">
        <v>46.08</v>
      </c>
      <c r="R115" s="62" t="n">
        <f aca="false">(Q115/(L115-Q115))*100</f>
        <v>5.27279384840718</v>
      </c>
      <c r="S115" s="62" t="n">
        <f aca="false">(P115/(L115-P115))*100</f>
        <v>0.717061689200285</v>
      </c>
      <c r="T115" s="62" t="n">
        <f aca="false">(L115/(J115^3))*100</f>
        <v>0.00159965347332759</v>
      </c>
      <c r="U115" s="62" t="n">
        <f aca="false">(M115/(J115^3))*100</f>
        <v>0.00144316563354554</v>
      </c>
      <c r="V115" s="1" t="n">
        <v>0</v>
      </c>
      <c r="W115" s="1" t="n">
        <v>9.63</v>
      </c>
      <c r="X115" s="64" t="s">
        <v>476</v>
      </c>
      <c r="Y115" s="103" t="s">
        <v>476</v>
      </c>
      <c r="Z115" s="104" t="s">
        <v>476</v>
      </c>
      <c r="AA115" s="98"/>
      <c r="AB115" s="1"/>
      <c r="AC115" s="1"/>
      <c r="AD115" s="1"/>
      <c r="AE115" s="105"/>
      <c r="AF115" s="22" t="n">
        <v>3</v>
      </c>
      <c r="AG115" s="0"/>
    </row>
    <row r="116" customFormat="false" ht="15.75" hidden="false" customHeight="false" outlineLevel="0" collapsed="false">
      <c r="A116" s="123" t="s">
        <v>129</v>
      </c>
      <c r="B116" s="1" t="s">
        <v>130</v>
      </c>
      <c r="C116" s="1" t="s">
        <v>351</v>
      </c>
      <c r="D116" s="99" t="n">
        <v>40339</v>
      </c>
      <c r="E116" s="60" t="s">
        <v>94</v>
      </c>
      <c r="F116" s="1" t="n">
        <v>8</v>
      </c>
      <c r="G116" s="169" t="n">
        <v>40343</v>
      </c>
      <c r="H116" s="98" t="n">
        <v>16</v>
      </c>
      <c r="I116" s="1" t="n">
        <v>23590</v>
      </c>
      <c r="J116" s="124" t="n">
        <v>386</v>
      </c>
      <c r="K116" s="1" t="n">
        <v>409</v>
      </c>
      <c r="L116" s="1" t="n">
        <v>990</v>
      </c>
      <c r="M116" s="1" t="n">
        <v>880</v>
      </c>
      <c r="N116" s="1" t="n">
        <v>1</v>
      </c>
      <c r="O116" s="101" t="n">
        <v>1</v>
      </c>
      <c r="P116" s="1" t="n">
        <v>11.39</v>
      </c>
      <c r="Q116" s="1" t="n">
        <v>41.95</v>
      </c>
      <c r="R116" s="62" t="n">
        <f aca="false">(Q116/(L116-Q116))*100</f>
        <v>4.42487210590159</v>
      </c>
      <c r="S116" s="62" t="n">
        <f aca="false">(P116/(L116-P116))*100</f>
        <v>1.16389572965737</v>
      </c>
      <c r="T116" s="62" t="n">
        <f aca="false">(L116/(J116^3))*100</f>
        <v>0.00172136623760251</v>
      </c>
      <c r="U116" s="62" t="n">
        <f aca="false">(M116/(J116^3))*100</f>
        <v>0.00153010332231334</v>
      </c>
      <c r="V116" s="1" t="n">
        <v>0</v>
      </c>
      <c r="W116" s="1" t="n">
        <v>10.07</v>
      </c>
      <c r="X116" s="64" t="s">
        <v>477</v>
      </c>
      <c r="Y116" s="103" t="s">
        <v>477</v>
      </c>
      <c r="Z116" s="104" t="s">
        <v>477</v>
      </c>
      <c r="AA116" s="98"/>
      <c r="AB116" s="1"/>
      <c r="AC116" s="1"/>
      <c r="AD116" s="1"/>
      <c r="AE116" s="105"/>
      <c r="AF116" s="22" t="n">
        <v>3</v>
      </c>
      <c r="AG116" s="0"/>
    </row>
    <row r="117" customFormat="false" ht="15.75" hidden="false" customHeight="false" outlineLevel="0" collapsed="false">
      <c r="A117" s="123" t="s">
        <v>129</v>
      </c>
      <c r="B117" s="1" t="s">
        <v>130</v>
      </c>
      <c r="C117" s="1" t="s">
        <v>351</v>
      </c>
      <c r="D117" s="99" t="n">
        <v>40339</v>
      </c>
      <c r="E117" s="60" t="s">
        <v>94</v>
      </c>
      <c r="F117" s="1" t="n">
        <v>8</v>
      </c>
      <c r="G117" s="169" t="n">
        <v>40343</v>
      </c>
      <c r="H117" s="98" t="n">
        <v>13</v>
      </c>
      <c r="I117" s="1" t="n">
        <v>23590</v>
      </c>
      <c r="J117" s="124" t="n">
        <v>389</v>
      </c>
      <c r="K117" s="1" t="n">
        <v>410</v>
      </c>
      <c r="L117" s="1" t="n">
        <v>1040</v>
      </c>
      <c r="M117" s="1" t="n">
        <v>920</v>
      </c>
      <c r="N117" s="1" t="n">
        <v>1</v>
      </c>
      <c r="O117" s="101" t="n">
        <v>1</v>
      </c>
      <c r="P117" s="1" t="n">
        <v>8.49</v>
      </c>
      <c r="Q117" s="1" t="n">
        <v>51.21</v>
      </c>
      <c r="R117" s="62" t="n">
        <f aca="false">(Q117/(L117-Q117))*100</f>
        <v>5.17905723156585</v>
      </c>
      <c r="S117" s="62" t="n">
        <f aca="false">(P117/(L117-P117))*100</f>
        <v>0.823065215073048</v>
      </c>
      <c r="T117" s="62" t="n">
        <f aca="false">(L117/(J117^3))*100</f>
        <v>0.00176678838422938</v>
      </c>
      <c r="U117" s="62" t="n">
        <f aca="false">(M117/(J117^3))*100</f>
        <v>0.00156292818604907</v>
      </c>
      <c r="V117" s="1" t="n">
        <v>0</v>
      </c>
      <c r="W117" s="1" t="n">
        <v>12.23</v>
      </c>
      <c r="X117" s="64" t="s">
        <v>478</v>
      </c>
      <c r="Y117" s="103" t="s">
        <v>478</v>
      </c>
      <c r="Z117" s="104" t="s">
        <v>478</v>
      </c>
      <c r="AA117" s="98"/>
      <c r="AB117" s="1"/>
      <c r="AC117" s="1"/>
      <c r="AD117" s="1"/>
      <c r="AE117" s="105"/>
      <c r="AF117" s="22" t="n">
        <v>3</v>
      </c>
      <c r="AG117" s="0"/>
    </row>
    <row r="118" customFormat="false" ht="15.75" hidden="false" customHeight="false" outlineLevel="0" collapsed="false">
      <c r="A118" s="123" t="s">
        <v>129</v>
      </c>
      <c r="B118" s="1" t="s">
        <v>130</v>
      </c>
      <c r="C118" s="1" t="s">
        <v>351</v>
      </c>
      <c r="D118" s="99" t="n">
        <v>40339</v>
      </c>
      <c r="E118" s="60" t="s">
        <v>94</v>
      </c>
      <c r="F118" s="1" t="n">
        <v>8</v>
      </c>
      <c r="G118" s="169" t="n">
        <v>40343</v>
      </c>
      <c r="H118" s="98" t="n">
        <v>2</v>
      </c>
      <c r="I118" s="1" t="n">
        <v>23590</v>
      </c>
      <c r="J118" s="124" t="n">
        <v>390</v>
      </c>
      <c r="K118" s="1" t="n">
        <v>450</v>
      </c>
      <c r="L118" s="1" t="n">
        <v>950</v>
      </c>
      <c r="M118" s="1" t="n">
        <v>850</v>
      </c>
      <c r="N118" s="1" t="n">
        <v>1</v>
      </c>
      <c r="O118" s="101" t="n">
        <v>1</v>
      </c>
      <c r="P118" s="1" t="n">
        <v>6.15</v>
      </c>
      <c r="Q118" s="1" t="n">
        <v>41.16</v>
      </c>
      <c r="R118" s="62" t="n">
        <f aca="false">(Q118/(L118-Q118))*100</f>
        <v>4.52884996258967</v>
      </c>
      <c r="S118" s="62" t="n">
        <f aca="false">(P118/(L118-P118))*100</f>
        <v>0.651586586851724</v>
      </c>
      <c r="T118" s="62" t="n">
        <f aca="false">(L118/(J118^3))*100</f>
        <v>0.00160151047725012</v>
      </c>
      <c r="U118" s="62" t="n">
        <f aca="false">(M118/(J118^3))*100</f>
        <v>0.00143293042701327</v>
      </c>
      <c r="V118" s="1" t="n">
        <v>0</v>
      </c>
      <c r="W118" s="1" t="n">
        <v>9.42</v>
      </c>
      <c r="X118" s="64" t="s">
        <v>479</v>
      </c>
      <c r="Y118" s="103" t="s">
        <v>479</v>
      </c>
      <c r="Z118" s="104" t="s">
        <v>479</v>
      </c>
      <c r="AA118" s="98"/>
      <c r="AB118" s="1"/>
      <c r="AC118" s="1"/>
      <c r="AD118" s="1"/>
      <c r="AE118" s="105"/>
      <c r="AF118" s="22" t="n">
        <v>3</v>
      </c>
      <c r="AG118" s="0"/>
    </row>
    <row r="119" customFormat="false" ht="15.75" hidden="false" customHeight="false" outlineLevel="0" collapsed="false">
      <c r="A119" s="97" t="s">
        <v>129</v>
      </c>
      <c r="B119" s="98" t="s">
        <v>130</v>
      </c>
      <c r="C119" s="98" t="s">
        <v>131</v>
      </c>
      <c r="D119" s="99" t="n">
        <v>40494</v>
      </c>
      <c r="E119" s="60" t="s">
        <v>97</v>
      </c>
      <c r="F119" s="1" t="n">
        <v>14</v>
      </c>
      <c r="G119" s="99" t="n">
        <v>40494</v>
      </c>
      <c r="H119" s="1" t="n">
        <v>11</v>
      </c>
      <c r="I119" s="1" t="n">
        <v>6668</v>
      </c>
      <c r="J119" s="124" t="n">
        <v>365</v>
      </c>
      <c r="K119" s="1" t="n">
        <v>379</v>
      </c>
      <c r="L119" s="1" t="n">
        <v>690</v>
      </c>
      <c r="M119" s="1" t="n">
        <v>640</v>
      </c>
      <c r="N119" s="1" t="n">
        <v>2</v>
      </c>
      <c r="O119" s="1" t="n">
        <v>1</v>
      </c>
      <c r="P119" s="1" t="n">
        <v>0.13</v>
      </c>
      <c r="Q119" s="1" t="n">
        <v>30.95</v>
      </c>
      <c r="R119" s="62" t="n">
        <f aca="false">(Q119/(L119-Q119))*100</f>
        <v>4.69615355435855</v>
      </c>
      <c r="S119" s="62" t="n">
        <f aca="false">(P119/(L119-P119))*100</f>
        <v>0.0188441300534883</v>
      </c>
      <c r="T119" s="62" t="n">
        <f aca="false">(L119/(J119^3))*100</f>
        <v>0.00141896112509222</v>
      </c>
      <c r="U119" s="62" t="n">
        <f aca="false">(M119/(J119^3))*100</f>
        <v>0.001316137855158</v>
      </c>
      <c r="V119" s="1" t="n">
        <v>0</v>
      </c>
      <c r="W119" s="1" t="n">
        <v>6.17</v>
      </c>
      <c r="X119" s="64" t="s">
        <v>480</v>
      </c>
      <c r="Y119" s="103" t="s">
        <v>480</v>
      </c>
      <c r="Z119" s="104" t="s">
        <v>480</v>
      </c>
      <c r="AA119" s="1"/>
      <c r="AB119" s="1"/>
      <c r="AC119" s="1"/>
      <c r="AD119" s="1"/>
      <c r="AE119" s="105"/>
      <c r="AF119" s="22" t="n">
        <v>3</v>
      </c>
      <c r="AG119" s="22" t="n">
        <v>287.8</v>
      </c>
    </row>
    <row r="120" customFormat="false" ht="15.75" hidden="false" customHeight="false" outlineLevel="0" collapsed="false">
      <c r="A120" s="97" t="s">
        <v>129</v>
      </c>
      <c r="B120" s="98" t="s">
        <v>130</v>
      </c>
      <c r="C120" s="98" t="s">
        <v>351</v>
      </c>
      <c r="D120" s="169" t="n">
        <v>40342</v>
      </c>
      <c r="E120" s="60" t="s">
        <v>94</v>
      </c>
      <c r="F120" s="1" t="n">
        <v>9</v>
      </c>
      <c r="G120" s="99" t="n">
        <v>40345</v>
      </c>
      <c r="H120" s="1" t="n">
        <v>266</v>
      </c>
      <c r="I120" s="98" t="n">
        <f aca="false">99580+116950</f>
        <v>216530</v>
      </c>
      <c r="J120" s="124" t="n">
        <v>366</v>
      </c>
      <c r="K120" s="1" t="n">
        <v>385</v>
      </c>
      <c r="L120" s="1" t="n">
        <v>730</v>
      </c>
      <c r="M120" s="1" t="n">
        <v>660</v>
      </c>
      <c r="N120" s="1" t="n">
        <v>2</v>
      </c>
      <c r="O120" s="101" t="n">
        <v>5</v>
      </c>
      <c r="P120" s="98" t="n">
        <v>5.97</v>
      </c>
      <c r="Q120" s="98" t="n">
        <v>34.84</v>
      </c>
      <c r="R120" s="62" t="n">
        <f aca="false">(Q120/(L120-Q120))*100</f>
        <v>5.01179584556073</v>
      </c>
      <c r="S120" s="62" t="n">
        <f aca="false">(P120/(L120-P120))*100</f>
        <v>0.824551468861788</v>
      </c>
      <c r="T120" s="62" t="n">
        <f aca="false">(L120/(J120^3))*100</f>
        <v>0.00148894825101204</v>
      </c>
      <c r="U120" s="62" t="n">
        <f aca="false">(M120/(J120^3))*100</f>
        <v>0.00134617239132595</v>
      </c>
      <c r="V120" s="98" t="n">
        <v>0</v>
      </c>
      <c r="W120" s="98" t="n">
        <v>7.04</v>
      </c>
      <c r="X120" s="64" t="s">
        <v>481</v>
      </c>
      <c r="Y120" s="103" t="s">
        <v>481</v>
      </c>
      <c r="Z120" s="104" t="s">
        <v>481</v>
      </c>
      <c r="AA120" s="1"/>
      <c r="AB120" s="1"/>
      <c r="AC120" s="1"/>
      <c r="AD120" s="1"/>
      <c r="AE120" s="105"/>
      <c r="AF120" s="22" t="n">
        <v>3</v>
      </c>
      <c r="AG120" s="22" t="n">
        <v>287.8</v>
      </c>
    </row>
    <row r="121" customFormat="false" ht="15.75" hidden="false" customHeight="false" outlineLevel="0" collapsed="false">
      <c r="A121" s="97" t="s">
        <v>129</v>
      </c>
      <c r="B121" s="98" t="s">
        <v>130</v>
      </c>
      <c r="C121" s="98" t="s">
        <v>351</v>
      </c>
      <c r="D121" s="99" t="n">
        <v>40351</v>
      </c>
      <c r="E121" s="60" t="s">
        <v>94</v>
      </c>
      <c r="F121" s="1" t="n">
        <v>10</v>
      </c>
      <c r="G121" s="99" t="n">
        <v>40354</v>
      </c>
      <c r="H121" s="1" t="n">
        <v>132</v>
      </c>
      <c r="I121" s="100" t="n">
        <v>245877</v>
      </c>
      <c r="J121" s="124" t="n">
        <v>366</v>
      </c>
      <c r="K121" s="1" t="n">
        <v>382</v>
      </c>
      <c r="L121" s="1" t="n">
        <v>690</v>
      </c>
      <c r="M121" s="1" t="n">
        <v>630</v>
      </c>
      <c r="N121" s="1" t="n">
        <v>2</v>
      </c>
      <c r="O121" s="101" t="n">
        <v>5</v>
      </c>
      <c r="P121" s="102" t="n">
        <v>5.55</v>
      </c>
      <c r="Q121" s="102" t="n">
        <v>27.07</v>
      </c>
      <c r="R121" s="62" t="n">
        <f aca="false">(Q121/(L121-Q121))*100</f>
        <v>4.08338738630021</v>
      </c>
      <c r="S121" s="62" t="n">
        <f aca="false">(P121/(L121-P121))*100</f>
        <v>0.810870041639272</v>
      </c>
      <c r="T121" s="62" t="n">
        <f aca="false">(L121/(J121^3))*100</f>
        <v>0.00140736204547713</v>
      </c>
      <c r="U121" s="62" t="n">
        <f aca="false">(M121/(J121^3))*100</f>
        <v>0.00128498273717477</v>
      </c>
      <c r="V121" s="102" t="n">
        <v>0</v>
      </c>
      <c r="W121" s="102" t="n">
        <v>6.27</v>
      </c>
      <c r="X121" s="64" t="s">
        <v>448</v>
      </c>
      <c r="Y121" s="103" t="s">
        <v>448</v>
      </c>
      <c r="Z121" s="104" t="s">
        <v>448</v>
      </c>
      <c r="AA121" s="98"/>
      <c r="AB121" s="1"/>
      <c r="AC121" s="1"/>
      <c r="AD121" s="1"/>
      <c r="AE121" s="108" t="s">
        <v>359</v>
      </c>
      <c r="AF121" s="22" t="n">
        <v>3</v>
      </c>
      <c r="AG121" s="22" t="n">
        <v>287.8</v>
      </c>
    </row>
    <row r="122" customFormat="false" ht="15.75" hidden="false" customHeight="false" outlineLevel="0" collapsed="false">
      <c r="A122" s="97" t="s">
        <v>129</v>
      </c>
      <c r="B122" s="98" t="s">
        <v>130</v>
      </c>
      <c r="C122" s="98" t="s">
        <v>131</v>
      </c>
      <c r="D122" s="99" t="n">
        <v>40674</v>
      </c>
      <c r="E122" s="60" t="s">
        <v>96</v>
      </c>
      <c r="F122" s="1" t="n">
        <v>18</v>
      </c>
      <c r="G122" s="99" t="n">
        <v>40674</v>
      </c>
      <c r="H122" s="1" t="n">
        <v>18</v>
      </c>
      <c r="I122" s="1" t="n">
        <v>23640</v>
      </c>
      <c r="J122" s="185" t="n">
        <v>366</v>
      </c>
      <c r="K122" s="101" t="n">
        <v>382</v>
      </c>
      <c r="L122" s="1" t="n">
        <v>780</v>
      </c>
      <c r="M122" s="1" t="n">
        <v>700</v>
      </c>
      <c r="N122" s="1" t="n">
        <v>2</v>
      </c>
      <c r="O122" s="1" t="n">
        <v>2</v>
      </c>
      <c r="P122" s="1" t="n">
        <v>1.83</v>
      </c>
      <c r="Q122" s="1" t="n">
        <v>33.44</v>
      </c>
      <c r="R122" s="62" t="n">
        <f aca="false">(Q122/(L122-Q122))*100</f>
        <v>4.47921131590227</v>
      </c>
      <c r="S122" s="62" t="n">
        <f aca="false">(P122/(L122-P122))*100</f>
        <v>0.235167122865184</v>
      </c>
      <c r="T122" s="62" t="n">
        <f aca="false">(L122/(J122^3))*100</f>
        <v>0.00159093100793067</v>
      </c>
      <c r="U122" s="62" t="n">
        <f aca="false">(M122/(J122^3))*100</f>
        <v>0.00142775859686086</v>
      </c>
      <c r="V122" s="1" t="n">
        <v>2</v>
      </c>
      <c r="W122" s="1" t="n">
        <v>42.23</v>
      </c>
      <c r="X122" s="64" t="s">
        <v>482</v>
      </c>
      <c r="Y122" s="103" t="s">
        <v>482</v>
      </c>
      <c r="Z122" s="104" t="s">
        <v>482</v>
      </c>
      <c r="AA122" s="1"/>
      <c r="AB122" s="1"/>
      <c r="AC122" s="1"/>
      <c r="AD122" s="1"/>
      <c r="AE122" s="105"/>
      <c r="AF122" s="22" t="n">
        <v>3</v>
      </c>
      <c r="AG122" s="22" t="n">
        <v>287.8</v>
      </c>
    </row>
    <row r="123" customFormat="false" ht="15.75" hidden="false" customHeight="false" outlineLevel="0" collapsed="false">
      <c r="A123" s="128" t="s">
        <v>129</v>
      </c>
      <c r="B123" s="129" t="s">
        <v>130</v>
      </c>
      <c r="C123" s="129" t="s">
        <v>351</v>
      </c>
      <c r="D123" s="130" t="n">
        <v>40339</v>
      </c>
      <c r="E123" s="60" t="s">
        <v>94</v>
      </c>
      <c r="F123" s="129" t="n">
        <v>8</v>
      </c>
      <c r="G123" s="161" t="n">
        <v>40343</v>
      </c>
      <c r="H123" s="160" t="n">
        <v>12</v>
      </c>
      <c r="I123" s="129" t="n">
        <v>23590</v>
      </c>
      <c r="J123" s="132" t="n">
        <v>385</v>
      </c>
      <c r="K123" s="129" t="n">
        <v>403</v>
      </c>
      <c r="L123" s="129" t="n">
        <v>950</v>
      </c>
      <c r="M123" s="129" t="n">
        <v>840</v>
      </c>
      <c r="N123" s="129" t="n">
        <v>1</v>
      </c>
      <c r="O123" s="133" t="n">
        <v>2</v>
      </c>
      <c r="P123" s="129" t="n">
        <v>14.32</v>
      </c>
      <c r="Q123" s="129" t="n">
        <v>39.53</v>
      </c>
      <c r="R123" s="62" t="n">
        <f aca="false">(Q123/(L123-Q123))*100</f>
        <v>4.3417136204378</v>
      </c>
      <c r="S123" s="62" t="n">
        <f aca="false">(P123/(L123-P123))*100</f>
        <v>1.53043775649795</v>
      </c>
      <c r="T123" s="62" t="n">
        <f aca="false">(L123/(J123^3))*100</f>
        <v>0.00166472084164781</v>
      </c>
      <c r="U123" s="62" t="n">
        <f aca="false">(M123/(J123^3))*100</f>
        <v>0.00147196369156228</v>
      </c>
      <c r="V123" s="129" t="n">
        <v>0</v>
      </c>
      <c r="W123" s="129" t="n">
        <v>8.49</v>
      </c>
      <c r="X123" s="186" t="s">
        <v>483</v>
      </c>
      <c r="Y123" s="187" t="s">
        <v>483</v>
      </c>
      <c r="Z123" s="188" t="s">
        <v>483</v>
      </c>
      <c r="AA123" s="160"/>
      <c r="AB123" s="129"/>
      <c r="AC123" s="129"/>
      <c r="AD123" s="129"/>
      <c r="AE123" s="137"/>
      <c r="AF123" s="22" t="n">
        <v>3</v>
      </c>
      <c r="AG123" s="0"/>
    </row>
    <row r="124" customFormat="false" ht="15.75" hidden="false" customHeight="false" outlineLevel="0" collapsed="false">
      <c r="A124" s="114" t="s">
        <v>129</v>
      </c>
      <c r="B124" s="115" t="s">
        <v>130</v>
      </c>
      <c r="C124" s="115" t="s">
        <v>351</v>
      </c>
      <c r="D124" s="60" t="n">
        <v>40339</v>
      </c>
      <c r="E124" s="60" t="s">
        <v>94</v>
      </c>
      <c r="F124" s="115" t="n">
        <v>8</v>
      </c>
      <c r="G124" s="189" t="n">
        <v>40343</v>
      </c>
      <c r="H124" s="155" t="n">
        <v>7</v>
      </c>
      <c r="I124" s="115" t="n">
        <v>23590</v>
      </c>
      <c r="J124" s="117" t="n">
        <v>386</v>
      </c>
      <c r="K124" s="115" t="n">
        <v>407</v>
      </c>
      <c r="L124" s="115" t="n">
        <v>990</v>
      </c>
      <c r="M124" s="115" t="n">
        <v>880</v>
      </c>
      <c r="N124" s="115" t="n">
        <v>1</v>
      </c>
      <c r="O124" s="118" t="n">
        <v>2</v>
      </c>
      <c r="P124" s="115" t="n">
        <v>25.97</v>
      </c>
      <c r="Q124" s="115" t="n">
        <v>43.41</v>
      </c>
      <c r="R124" s="62" t="n">
        <f aca="false">(Q124/(L124-Q124))*100</f>
        <v>4.58593477640795</v>
      </c>
      <c r="S124" s="62" t="n">
        <f aca="false">(P124/(L124-P124))*100</f>
        <v>2.69389956744085</v>
      </c>
      <c r="T124" s="62" t="n">
        <f aca="false">(L124/(J124^3))*100</f>
        <v>0.00172136623760251</v>
      </c>
      <c r="U124" s="62" t="n">
        <f aca="false">(M124/(J124^3))*100</f>
        <v>0.00153010332231334</v>
      </c>
      <c r="V124" s="115" t="n">
        <v>0</v>
      </c>
      <c r="W124" s="115" t="n">
        <v>9.16</v>
      </c>
      <c r="X124" s="156" t="s">
        <v>484</v>
      </c>
      <c r="Y124" s="157" t="s">
        <v>484</v>
      </c>
      <c r="Z124" s="158" t="s">
        <v>484</v>
      </c>
      <c r="AA124" s="155"/>
      <c r="AB124" s="115"/>
      <c r="AC124" s="115"/>
      <c r="AD124" s="115"/>
      <c r="AE124" s="122"/>
      <c r="AF124" s="22" t="n">
        <v>3</v>
      </c>
      <c r="AG124" s="0"/>
    </row>
    <row r="125" customFormat="false" ht="15.75" hidden="false" customHeight="false" outlineLevel="0" collapsed="false">
      <c r="A125" s="123" t="s">
        <v>129</v>
      </c>
      <c r="B125" s="1" t="s">
        <v>130</v>
      </c>
      <c r="C125" s="1" t="s">
        <v>351</v>
      </c>
      <c r="D125" s="99" t="n">
        <v>40339</v>
      </c>
      <c r="E125" s="60" t="s">
        <v>94</v>
      </c>
      <c r="F125" s="1" t="n">
        <v>8</v>
      </c>
      <c r="G125" s="169" t="n">
        <v>40343</v>
      </c>
      <c r="H125" s="98" t="n">
        <v>6</v>
      </c>
      <c r="I125" s="1" t="n">
        <v>23590</v>
      </c>
      <c r="J125" s="124" t="n">
        <v>605</v>
      </c>
      <c r="K125" s="1" t="n">
        <v>633</v>
      </c>
      <c r="L125" s="1" t="n">
        <v>3500</v>
      </c>
      <c r="M125" s="1" t="n">
        <v>3140</v>
      </c>
      <c r="N125" s="1" t="n">
        <v>1</v>
      </c>
      <c r="O125" s="101" t="n">
        <v>2</v>
      </c>
      <c r="P125" s="1" t="n">
        <v>99.94</v>
      </c>
      <c r="Q125" s="1" t="n">
        <v>136.16</v>
      </c>
      <c r="R125" s="62" t="n">
        <f aca="false">(Q125/(L125-Q125))*100</f>
        <v>4.04775494672755</v>
      </c>
      <c r="S125" s="62" t="n">
        <f aca="false">(P125/(L125-P125))*100</f>
        <v>2.93935989364894</v>
      </c>
      <c r="T125" s="62" t="n">
        <f aca="false">(L125/(J125^3))*100</f>
        <v>0.00158052700415058</v>
      </c>
      <c r="U125" s="62" t="n">
        <f aca="false">(M125/(J125^3))*100</f>
        <v>0.00141795851229509</v>
      </c>
      <c r="V125" s="1" t="n">
        <v>1</v>
      </c>
      <c r="W125" s="1" t="n">
        <v>74.97</v>
      </c>
      <c r="X125" s="64" t="s">
        <v>485</v>
      </c>
      <c r="Y125" s="103" t="s">
        <v>485</v>
      </c>
      <c r="Z125" s="104" t="s">
        <v>485</v>
      </c>
      <c r="AA125" s="98"/>
      <c r="AB125" s="1"/>
      <c r="AC125" s="1"/>
      <c r="AD125" s="1"/>
      <c r="AE125" s="105"/>
      <c r="AF125" s="22" t="n">
        <v>3</v>
      </c>
      <c r="AG125" s="0"/>
    </row>
    <row r="126" customFormat="false" ht="15.75" hidden="false" customHeight="false" outlineLevel="0" collapsed="false">
      <c r="A126" s="123" t="s">
        <v>129</v>
      </c>
      <c r="B126" s="1" t="s">
        <v>130</v>
      </c>
      <c r="C126" s="1" t="s">
        <v>351</v>
      </c>
      <c r="D126" s="99" t="n">
        <v>40339</v>
      </c>
      <c r="E126" s="60" t="s">
        <v>94</v>
      </c>
      <c r="F126" s="1" t="n">
        <v>8</v>
      </c>
      <c r="G126" s="169" t="n">
        <v>40343</v>
      </c>
      <c r="H126" s="98" t="n">
        <v>10</v>
      </c>
      <c r="I126" s="1" t="n">
        <v>23590</v>
      </c>
      <c r="J126" s="124" t="n">
        <v>368</v>
      </c>
      <c r="K126" s="1" t="n">
        <v>390</v>
      </c>
      <c r="L126" s="1" t="n">
        <v>950</v>
      </c>
      <c r="M126" s="1" t="n">
        <v>810</v>
      </c>
      <c r="N126" s="1" t="n">
        <v>1</v>
      </c>
      <c r="O126" s="101" t="n">
        <v>3</v>
      </c>
      <c r="P126" s="1" t="n">
        <v>58.67</v>
      </c>
      <c r="Q126" s="1" t="n">
        <v>33.77</v>
      </c>
      <c r="R126" s="62" t="n">
        <f aca="false">(Q126/(L126-Q126))*100</f>
        <v>3.68575576001659</v>
      </c>
      <c r="S126" s="62" t="n">
        <f aca="false">(P126/(L126-P126))*100</f>
        <v>6.58229836312028</v>
      </c>
      <c r="T126" s="62" t="n">
        <f aca="false">(L126/(J126^3))*100</f>
        <v>0.00190625128421139</v>
      </c>
      <c r="U126" s="62" t="n">
        <f aca="false">(M126/(J126^3))*100</f>
        <v>0.00162533004232761</v>
      </c>
      <c r="V126" s="1" t="n">
        <v>0</v>
      </c>
      <c r="W126" s="1" t="n">
        <v>6.64</v>
      </c>
      <c r="X126" s="64" t="s">
        <v>486</v>
      </c>
      <c r="Y126" s="103" t="s">
        <v>486</v>
      </c>
      <c r="Z126" s="104" t="s">
        <v>486</v>
      </c>
      <c r="AA126" s="98"/>
      <c r="AB126" s="1"/>
      <c r="AC126" s="1"/>
      <c r="AD126" s="1"/>
      <c r="AE126" s="105"/>
      <c r="AF126" s="22" t="n">
        <v>3</v>
      </c>
      <c r="AG126" s="0"/>
    </row>
    <row r="127" customFormat="false" ht="15.75" hidden="false" customHeight="false" outlineLevel="0" collapsed="false">
      <c r="A127" s="159" t="s">
        <v>129</v>
      </c>
      <c r="B127" s="160" t="s">
        <v>130</v>
      </c>
      <c r="C127" s="160" t="s">
        <v>351</v>
      </c>
      <c r="D127" s="130" t="n">
        <v>40342</v>
      </c>
      <c r="E127" s="60" t="s">
        <v>94</v>
      </c>
      <c r="F127" s="129" t="n">
        <v>9</v>
      </c>
      <c r="G127" s="130" t="n">
        <v>40344</v>
      </c>
      <c r="H127" s="131" t="n">
        <v>74</v>
      </c>
      <c r="I127" s="129" t="n">
        <v>216530</v>
      </c>
      <c r="J127" s="132" t="n">
        <v>367</v>
      </c>
      <c r="K127" s="129" t="n">
        <v>382</v>
      </c>
      <c r="L127" s="129" t="n">
        <v>730</v>
      </c>
      <c r="M127" s="129" t="n">
        <v>750</v>
      </c>
      <c r="N127" s="129" t="n">
        <v>2</v>
      </c>
      <c r="O127" s="133" t="n">
        <v>5</v>
      </c>
      <c r="P127" s="160" t="n">
        <v>4.34</v>
      </c>
      <c r="Q127" s="160" t="n">
        <v>33.35</v>
      </c>
      <c r="R127" s="62" t="n">
        <f aca="false">(Q127/(L127-Q127))*100</f>
        <v>4.78719586592981</v>
      </c>
      <c r="S127" s="62" t="n">
        <f aca="false">(P127/(L127-P127))*100</f>
        <v>0.598076234049004</v>
      </c>
      <c r="T127" s="62" t="n">
        <f aca="false">(L127/(J127^3))*100</f>
        <v>0.00147681014592037</v>
      </c>
      <c r="U127" s="62" t="n">
        <f aca="false">(M127/(J127^3))*100</f>
        <v>0.0015172706978634</v>
      </c>
      <c r="V127" s="160" t="n">
        <v>0</v>
      </c>
      <c r="W127" s="160" t="n">
        <v>7.94</v>
      </c>
      <c r="X127" s="174"/>
      <c r="Y127" s="174"/>
      <c r="Z127" s="174"/>
      <c r="AA127" s="129"/>
      <c r="AB127" s="129"/>
      <c r="AC127" s="129"/>
      <c r="AD127" s="129"/>
      <c r="AE127" s="137"/>
      <c r="AF127" s="22" t="n">
        <v>3</v>
      </c>
      <c r="AG127" s="22" t="n">
        <v>287.8</v>
      </c>
    </row>
    <row r="128" customFormat="false" ht="15.75" hidden="false" customHeight="false" outlineLevel="0" collapsed="false">
      <c r="A128" s="190" t="s">
        <v>129</v>
      </c>
      <c r="B128" s="191" t="s">
        <v>130</v>
      </c>
      <c r="C128" s="191" t="s">
        <v>351</v>
      </c>
      <c r="D128" s="192" t="n">
        <v>40351</v>
      </c>
      <c r="E128" s="60" t="s">
        <v>94</v>
      </c>
      <c r="F128" s="193" t="n">
        <v>10</v>
      </c>
      <c r="G128" s="192" t="n">
        <v>40353</v>
      </c>
      <c r="H128" s="193" t="n">
        <v>15</v>
      </c>
      <c r="I128" s="194" t="n">
        <v>245877</v>
      </c>
      <c r="J128" s="195" t="n">
        <v>367</v>
      </c>
      <c r="K128" s="193" t="n">
        <v>387</v>
      </c>
      <c r="L128" s="193" t="n">
        <v>730</v>
      </c>
      <c r="M128" s="193" t="n">
        <v>660</v>
      </c>
      <c r="N128" s="193" t="n">
        <v>2</v>
      </c>
      <c r="O128" s="196" t="n">
        <v>2</v>
      </c>
      <c r="P128" s="197" t="n">
        <v>16.72</v>
      </c>
      <c r="Q128" s="197" t="n">
        <v>32.04</v>
      </c>
      <c r="R128" s="62" t="n">
        <f aca="false">(Q128/(L128-Q128))*100</f>
        <v>4.59052094675913</v>
      </c>
      <c r="S128" s="62" t="n">
        <f aca="false">(P128/(L128-P128))*100</f>
        <v>2.34410049349484</v>
      </c>
      <c r="T128" s="62" t="n">
        <f aca="false">(L128/(J128^3))*100</f>
        <v>0.00147681014592037</v>
      </c>
      <c r="U128" s="62" t="n">
        <f aca="false">(M128/(J128^3))*100</f>
        <v>0.00133519821411979</v>
      </c>
      <c r="V128" s="197" t="n">
        <v>0</v>
      </c>
      <c r="W128" s="197" t="n">
        <v>5.71</v>
      </c>
      <c r="X128" s="198"/>
      <c r="Y128" s="198"/>
      <c r="Z128" s="198"/>
      <c r="AA128" s="193"/>
      <c r="AB128" s="193"/>
      <c r="AC128" s="193"/>
      <c r="AD128" s="193"/>
      <c r="AE128" s="199"/>
      <c r="AF128" s="22" t="n">
        <v>3</v>
      </c>
      <c r="AG128" s="22" t="n">
        <v>287.8</v>
      </c>
    </row>
    <row r="129" customFormat="false" ht="15.75" hidden="false" customHeight="false" outlineLevel="0" collapsed="false">
      <c r="A129" s="200" t="s">
        <v>129</v>
      </c>
      <c r="B129" s="201" t="s">
        <v>130</v>
      </c>
      <c r="C129" s="201" t="s">
        <v>351</v>
      </c>
      <c r="D129" s="202" t="n">
        <v>40339</v>
      </c>
      <c r="E129" s="60" t="s">
        <v>94</v>
      </c>
      <c r="F129" s="201" t="n">
        <v>8</v>
      </c>
      <c r="G129" s="92" t="n">
        <v>40343</v>
      </c>
      <c r="H129" s="203" t="n">
        <v>15</v>
      </c>
      <c r="I129" s="201" t="n">
        <v>23590</v>
      </c>
      <c r="J129" s="204" t="n">
        <v>480</v>
      </c>
      <c r="K129" s="201" t="n">
        <v>496</v>
      </c>
      <c r="L129" s="201" t="n">
        <v>1730</v>
      </c>
      <c r="M129" s="201" t="n">
        <v>1530</v>
      </c>
      <c r="N129" s="201" t="n">
        <v>1</v>
      </c>
      <c r="O129" s="205" t="n">
        <v>3</v>
      </c>
      <c r="P129" s="201" t="n">
        <v>72.98</v>
      </c>
      <c r="Q129" s="201" t="n">
        <v>60.27</v>
      </c>
      <c r="R129" s="62" t="n">
        <f aca="false">(Q129/(L129-Q129))*100</f>
        <v>3.60956561839339</v>
      </c>
      <c r="S129" s="62" t="n">
        <f aca="false">(P129/(L129-P129))*100</f>
        <v>4.40429204234107</v>
      </c>
      <c r="T129" s="62" t="n">
        <f aca="false">(L129/(J129^3))*100</f>
        <v>0.00156430844907407</v>
      </c>
      <c r="U129" s="62" t="n">
        <f aca="false">(M129/(J129^3))*100</f>
        <v>0.00138346354166667</v>
      </c>
      <c r="V129" s="201" t="n">
        <v>0</v>
      </c>
      <c r="W129" s="201" t="n">
        <v>16.68</v>
      </c>
      <c r="X129" s="206" t="s">
        <v>487</v>
      </c>
      <c r="Y129" s="207" t="s">
        <v>487</v>
      </c>
      <c r="Z129" s="208" t="s">
        <v>487</v>
      </c>
      <c r="AA129" s="203"/>
      <c r="AB129" s="201"/>
      <c r="AC129" s="201"/>
      <c r="AD129" s="201"/>
      <c r="AE129" s="209"/>
      <c r="AF129" s="22" t="n">
        <v>3</v>
      </c>
      <c r="AG129" s="0"/>
    </row>
    <row r="130" customFormat="false" ht="15.75" hidden="false" customHeight="false" outlineLevel="0" collapsed="false">
      <c r="A130" s="114" t="s">
        <v>129</v>
      </c>
      <c r="B130" s="115" t="s">
        <v>130</v>
      </c>
      <c r="C130" s="155" t="s">
        <v>351</v>
      </c>
      <c r="D130" s="60" t="n">
        <v>40339</v>
      </c>
      <c r="E130" s="60" t="s">
        <v>94</v>
      </c>
      <c r="F130" s="155" t="n">
        <v>8</v>
      </c>
      <c r="G130" s="189" t="n">
        <v>40343</v>
      </c>
      <c r="H130" s="155" t="n">
        <v>1</v>
      </c>
      <c r="I130" s="115" t="n">
        <f aca="false">SUM(L130:L147)</f>
        <v>16160</v>
      </c>
      <c r="J130" s="210" t="n">
        <v>571</v>
      </c>
      <c r="K130" s="115" t="n">
        <v>610</v>
      </c>
      <c r="L130" s="115" t="n">
        <v>3040</v>
      </c>
      <c r="M130" s="115" t="n">
        <v>2690</v>
      </c>
      <c r="N130" s="115" t="n">
        <v>1</v>
      </c>
      <c r="O130" s="118" t="n">
        <v>3</v>
      </c>
      <c r="P130" s="115" t="n">
        <v>132.9</v>
      </c>
      <c r="Q130" s="115" t="n">
        <v>84.28</v>
      </c>
      <c r="R130" s="62" t="n">
        <f aca="false">(Q130/(L130-Q130))*100</f>
        <v>2.85142029691581</v>
      </c>
      <c r="S130" s="62" t="n">
        <f aca="false">(P130/(L130-P130))*100</f>
        <v>4.57156616559458</v>
      </c>
      <c r="T130" s="62" t="n">
        <f aca="false">(L130/(J130^3))*100</f>
        <v>0.00163292131809989</v>
      </c>
      <c r="U130" s="62" t="n">
        <f aca="false">(M130/(J130^3))*100</f>
        <v>0.00144492050845023</v>
      </c>
      <c r="V130" s="115" t="n">
        <v>2</v>
      </c>
      <c r="W130" s="115" t="n">
        <v>64.29</v>
      </c>
      <c r="X130" s="156" t="s">
        <v>488</v>
      </c>
      <c r="Y130" s="157" t="s">
        <v>488</v>
      </c>
      <c r="Z130" s="158" t="s">
        <v>488</v>
      </c>
      <c r="AA130" s="155"/>
      <c r="AB130" s="115"/>
      <c r="AC130" s="115"/>
      <c r="AD130" s="115"/>
      <c r="AE130" s="122"/>
      <c r="AF130" s="22" t="n">
        <v>3</v>
      </c>
      <c r="AG130" s="0"/>
    </row>
    <row r="131" customFormat="false" ht="15.75" hidden="false" customHeight="false" outlineLevel="0" collapsed="false">
      <c r="A131" s="123" t="s">
        <v>129</v>
      </c>
      <c r="B131" s="1" t="s">
        <v>130</v>
      </c>
      <c r="C131" s="1" t="s">
        <v>351</v>
      </c>
      <c r="D131" s="99" t="n">
        <v>40339</v>
      </c>
      <c r="E131" s="60" t="s">
        <v>94</v>
      </c>
      <c r="F131" s="1" t="n">
        <v>8</v>
      </c>
      <c r="G131" s="169" t="n">
        <v>40343</v>
      </c>
      <c r="H131" s="98" t="n">
        <v>4</v>
      </c>
      <c r="I131" s="1" t="n">
        <v>23590</v>
      </c>
      <c r="J131" s="124" t="n">
        <v>365</v>
      </c>
      <c r="K131" s="1" t="n">
        <v>380</v>
      </c>
      <c r="L131" s="1" t="n">
        <v>720</v>
      </c>
      <c r="M131" s="1" t="n">
        <v>640</v>
      </c>
      <c r="N131" s="1" t="n">
        <v>1</v>
      </c>
      <c r="O131" s="1"/>
      <c r="P131" s="1"/>
      <c r="Q131" s="1"/>
      <c r="R131" s="62" t="n">
        <f aca="false">(Q131/(L131-Q131))*100</f>
        <v>0</v>
      </c>
      <c r="S131" s="62" t="n">
        <f aca="false">(P131/(L131-P131))*100</f>
        <v>0</v>
      </c>
      <c r="T131" s="62" t="n">
        <f aca="false">(L131/(J131^3))*100</f>
        <v>0.00148065508705275</v>
      </c>
      <c r="U131" s="62" t="n">
        <f aca="false">(M131/(J131^3))*100</f>
        <v>0.001316137855158</v>
      </c>
      <c r="V131" s="1"/>
      <c r="W131" s="1"/>
      <c r="X131" s="64"/>
      <c r="Y131" s="103" t="s">
        <v>489</v>
      </c>
      <c r="Z131" s="104" t="s">
        <v>489</v>
      </c>
      <c r="AA131" s="98"/>
      <c r="AB131" s="1"/>
      <c r="AC131" s="1"/>
      <c r="AD131" s="1"/>
      <c r="AE131" s="105"/>
      <c r="AF131" s="22" t="n">
        <v>3</v>
      </c>
      <c r="AG131" s="0"/>
    </row>
    <row r="132" customFormat="false" ht="15.75" hidden="false" customHeight="false" outlineLevel="0" collapsed="false">
      <c r="A132" s="97" t="s">
        <v>129</v>
      </c>
      <c r="B132" s="98" t="s">
        <v>130</v>
      </c>
      <c r="C132" s="98" t="s">
        <v>351</v>
      </c>
      <c r="D132" s="169" t="n">
        <v>40342</v>
      </c>
      <c r="E132" s="60" t="s">
        <v>94</v>
      </c>
      <c r="F132" s="98" t="n">
        <v>9</v>
      </c>
      <c r="G132" s="169" t="n">
        <v>40344</v>
      </c>
      <c r="H132" s="98" t="n">
        <v>117</v>
      </c>
      <c r="I132" s="1" t="n">
        <v>216530</v>
      </c>
      <c r="J132" s="181" t="n">
        <v>349</v>
      </c>
      <c r="K132" s="98" t="n">
        <v>362</v>
      </c>
      <c r="L132" s="98" t="n">
        <v>640</v>
      </c>
      <c r="M132" s="98" t="n">
        <v>590</v>
      </c>
      <c r="N132" s="98" t="n">
        <v>1</v>
      </c>
      <c r="O132" s="211" t="n">
        <v>1</v>
      </c>
      <c r="P132" s="98" t="n">
        <v>1.5</v>
      </c>
      <c r="Q132" s="98" t="n">
        <v>32.79</v>
      </c>
      <c r="R132" s="62" t="n">
        <f aca="false">(Q132/(L132-Q132))*100</f>
        <v>5.40010869386209</v>
      </c>
      <c r="S132" s="62" t="n">
        <f aca="false">(P132/(L132-P132))*100</f>
        <v>0.234925606891151</v>
      </c>
      <c r="T132" s="62" t="n">
        <f aca="false">(L132/(J132^3))*100</f>
        <v>0.00150557950119634</v>
      </c>
      <c r="U132" s="62" t="n">
        <f aca="false">(M132/(J132^3))*100</f>
        <v>0.00138795610266537</v>
      </c>
      <c r="V132" s="98" t="n">
        <v>0</v>
      </c>
      <c r="W132" s="98" t="n">
        <v>6.22</v>
      </c>
      <c r="X132" s="98"/>
      <c r="Y132" s="98"/>
      <c r="Z132" s="98"/>
      <c r="AA132" s="1"/>
      <c r="AB132" s="1"/>
      <c r="AC132" s="1"/>
      <c r="AD132" s="1"/>
      <c r="AE132" s="105"/>
      <c r="AF132" s="22" t="n">
        <v>3</v>
      </c>
      <c r="AG132" s="0"/>
    </row>
    <row r="133" customFormat="false" ht="15.75" hidden="false" customHeight="false" outlineLevel="0" collapsed="false">
      <c r="A133" s="97" t="s">
        <v>129</v>
      </c>
      <c r="B133" s="98" t="s">
        <v>130</v>
      </c>
      <c r="C133" s="98" t="s">
        <v>351</v>
      </c>
      <c r="D133" s="169" t="n">
        <v>40342</v>
      </c>
      <c r="E133" s="60" t="s">
        <v>94</v>
      </c>
      <c r="F133" s="1" t="n">
        <v>9</v>
      </c>
      <c r="G133" s="99" t="n">
        <v>40345</v>
      </c>
      <c r="H133" s="1" t="n">
        <v>131</v>
      </c>
      <c r="I133" s="1" t="n">
        <v>216530</v>
      </c>
      <c r="J133" s="124" t="n">
        <v>364</v>
      </c>
      <c r="K133" s="1" t="n">
        <v>379</v>
      </c>
      <c r="L133" s="1" t="n">
        <v>750</v>
      </c>
      <c r="M133" s="1" t="n">
        <v>690</v>
      </c>
      <c r="N133" s="1" t="n">
        <v>1</v>
      </c>
      <c r="O133" s="101" t="n">
        <v>1</v>
      </c>
      <c r="P133" s="1" t="n">
        <v>3.63</v>
      </c>
      <c r="Q133" s="98" t="n">
        <v>34.54</v>
      </c>
      <c r="R133" s="62" t="n">
        <f aca="false">(Q133/(L133-Q133))*100</f>
        <v>4.82766332149945</v>
      </c>
      <c r="S133" s="62" t="n">
        <f aca="false">(P133/(L133-P133))*100</f>
        <v>0.486353953133165</v>
      </c>
      <c r="T133" s="62" t="n">
        <f aca="false">(L133/(J133^3))*100</f>
        <v>0.00155509567114446</v>
      </c>
      <c r="U133" s="62" t="n">
        <f aca="false">(M133/(J133^3))*100</f>
        <v>0.0014306880174529</v>
      </c>
      <c r="V133" s="98" t="n">
        <v>1</v>
      </c>
      <c r="W133" s="98" t="n">
        <v>6.36</v>
      </c>
      <c r="X133" s="170"/>
      <c r="Y133" s="170"/>
      <c r="Z133" s="170"/>
      <c r="AA133" s="1"/>
      <c r="AB133" s="1"/>
      <c r="AC133" s="1"/>
      <c r="AD133" s="1"/>
      <c r="AE133" s="105"/>
      <c r="AF133" s="22" t="n">
        <v>3</v>
      </c>
      <c r="AG133" s="0"/>
    </row>
    <row r="134" customFormat="false" ht="15.75" hidden="false" customHeight="false" outlineLevel="0" collapsed="false">
      <c r="A134" s="97" t="s">
        <v>129</v>
      </c>
      <c r="B134" s="98" t="s">
        <v>130</v>
      </c>
      <c r="C134" s="98" t="s">
        <v>351</v>
      </c>
      <c r="D134" s="99" t="n">
        <v>40342</v>
      </c>
      <c r="E134" s="60" t="s">
        <v>94</v>
      </c>
      <c r="F134" s="1" t="n">
        <v>9</v>
      </c>
      <c r="G134" s="99" t="n">
        <v>40345</v>
      </c>
      <c r="H134" s="1" t="n">
        <v>180</v>
      </c>
      <c r="I134" s="1" t="n">
        <v>216530</v>
      </c>
      <c r="J134" s="124" t="n">
        <v>368</v>
      </c>
      <c r="K134" s="1" t="n">
        <v>380</v>
      </c>
      <c r="L134" s="1" t="n">
        <v>720</v>
      </c>
      <c r="M134" s="1" t="n">
        <v>670</v>
      </c>
      <c r="N134" s="1" t="n">
        <v>1</v>
      </c>
      <c r="O134" s="101" t="n">
        <v>1</v>
      </c>
      <c r="P134" s="1" t="n">
        <v>2.93</v>
      </c>
      <c r="Q134" s="98" t="n">
        <v>34.61</v>
      </c>
      <c r="R134" s="62" t="n">
        <f aca="false">(Q134/(L134-Q134))*100</f>
        <v>5.04967974437911</v>
      </c>
      <c r="S134" s="62" t="n">
        <f aca="false">(P134/(L134-P134))*100</f>
        <v>0.408607248943618</v>
      </c>
      <c r="T134" s="62" t="n">
        <f aca="false">(L134/(J134^3))*100</f>
        <v>0.00144473781540232</v>
      </c>
      <c r="U134" s="62" t="n">
        <f aca="false">(M134/(J134^3))*100</f>
        <v>0.00134440880044382</v>
      </c>
      <c r="V134" s="98" t="n">
        <v>0</v>
      </c>
      <c r="W134" s="98" t="n">
        <v>7.38</v>
      </c>
      <c r="X134" s="64" t="s">
        <v>490</v>
      </c>
      <c r="Y134" s="103" t="s">
        <v>490</v>
      </c>
      <c r="Z134" s="104" t="s">
        <v>490</v>
      </c>
      <c r="AA134" s="1"/>
      <c r="AB134" s="1"/>
      <c r="AC134" s="1"/>
      <c r="AD134" s="1"/>
      <c r="AE134" s="105"/>
      <c r="AF134" s="22" t="n">
        <v>3</v>
      </c>
      <c r="AG134" s="0"/>
    </row>
    <row r="135" customFormat="false" ht="15.75" hidden="false" customHeight="false" outlineLevel="0" collapsed="false">
      <c r="A135" s="97" t="s">
        <v>129</v>
      </c>
      <c r="B135" s="98" t="s">
        <v>130</v>
      </c>
      <c r="C135" s="98" t="s">
        <v>351</v>
      </c>
      <c r="D135" s="169" t="n">
        <v>40342</v>
      </c>
      <c r="E135" s="60" t="s">
        <v>94</v>
      </c>
      <c r="F135" s="1" t="n">
        <v>9</v>
      </c>
      <c r="G135" s="99" t="n">
        <v>40345</v>
      </c>
      <c r="H135" s="1" t="n">
        <v>169</v>
      </c>
      <c r="I135" s="98" t="n">
        <f aca="false">99580+116950</f>
        <v>216530</v>
      </c>
      <c r="J135" s="124" t="n">
        <v>370</v>
      </c>
      <c r="K135" s="1" t="n">
        <v>382</v>
      </c>
      <c r="L135" s="1" t="n">
        <v>740</v>
      </c>
      <c r="M135" s="1" t="n">
        <v>670</v>
      </c>
      <c r="N135" s="1" t="n">
        <v>1</v>
      </c>
      <c r="O135" s="101" t="n">
        <v>1</v>
      </c>
      <c r="P135" s="1" t="n">
        <v>5.28</v>
      </c>
      <c r="Q135" s="98" t="n">
        <v>33.01</v>
      </c>
      <c r="R135" s="62" t="n">
        <f aca="false">(Q135/(L135-Q135))*100</f>
        <v>4.66909008613983</v>
      </c>
      <c r="S135" s="62" t="n">
        <f aca="false">(P135/(L135-P135))*100</f>
        <v>0.718641114982578</v>
      </c>
      <c r="T135" s="62" t="n">
        <f aca="false">(L135/(J135^3))*100</f>
        <v>0.0014609203798393</v>
      </c>
      <c r="U135" s="62" t="n">
        <f aca="false">(M135/(J135^3))*100</f>
        <v>0.00132272520877342</v>
      </c>
      <c r="V135" s="98" t="n">
        <v>0</v>
      </c>
      <c r="W135" s="98" t="n">
        <v>5.85</v>
      </c>
      <c r="X135" s="64" t="s">
        <v>491</v>
      </c>
      <c r="Y135" s="103" t="s">
        <v>491</v>
      </c>
      <c r="Z135" s="104" t="s">
        <v>491</v>
      </c>
      <c r="AA135" s="1"/>
      <c r="AB135" s="1"/>
      <c r="AC135" s="1"/>
      <c r="AD135" s="1"/>
      <c r="AE135" s="108"/>
      <c r="AF135" s="22" t="n">
        <v>3</v>
      </c>
      <c r="AG135" s="0"/>
    </row>
    <row r="136" customFormat="false" ht="15.75" hidden="false" customHeight="false" outlineLevel="0" collapsed="false">
      <c r="A136" s="97" t="s">
        <v>129</v>
      </c>
      <c r="B136" s="98" t="s">
        <v>130</v>
      </c>
      <c r="C136" s="98" t="s">
        <v>351</v>
      </c>
      <c r="D136" s="99" t="n">
        <v>40342</v>
      </c>
      <c r="E136" s="60" t="s">
        <v>94</v>
      </c>
      <c r="F136" s="1" t="n">
        <v>9</v>
      </c>
      <c r="G136" s="99" t="n">
        <v>40345</v>
      </c>
      <c r="H136" s="1" t="n">
        <v>176</v>
      </c>
      <c r="I136" s="1" t="n">
        <v>216530</v>
      </c>
      <c r="J136" s="124" t="n">
        <v>371</v>
      </c>
      <c r="K136" s="1" t="n">
        <v>383</v>
      </c>
      <c r="L136" s="1" t="n">
        <v>760</v>
      </c>
      <c r="M136" s="1" t="n">
        <v>670</v>
      </c>
      <c r="N136" s="1" t="n">
        <v>1</v>
      </c>
      <c r="O136" s="101" t="n">
        <v>1</v>
      </c>
      <c r="P136" s="1" t="n">
        <v>4.54</v>
      </c>
      <c r="Q136" s="98" t="n">
        <v>37.19</v>
      </c>
      <c r="R136" s="62" t="n">
        <f aca="false">(Q136/(L136-Q136))*100</f>
        <v>5.14519721641925</v>
      </c>
      <c r="S136" s="62" t="n">
        <f aca="false">(P136/(L136-P136))*100</f>
        <v>0.600958356498028</v>
      </c>
      <c r="T136" s="62" t="n">
        <f aca="false">(L136/(J136^3))*100</f>
        <v>0.00148830473493772</v>
      </c>
      <c r="U136" s="62" t="n">
        <f aca="false">(M136/(J136^3))*100</f>
        <v>0.00131205812158984</v>
      </c>
      <c r="V136" s="98" t="n">
        <v>0</v>
      </c>
      <c r="W136" s="98" t="n">
        <v>6.39</v>
      </c>
      <c r="X136" s="64" t="s">
        <v>492</v>
      </c>
      <c r="Y136" s="103" t="s">
        <v>492</v>
      </c>
      <c r="Z136" s="104" t="s">
        <v>492</v>
      </c>
      <c r="AA136" s="1"/>
      <c r="AB136" s="1"/>
      <c r="AC136" s="1"/>
      <c r="AD136" s="1"/>
      <c r="AE136" s="108"/>
      <c r="AF136" s="22" t="n">
        <v>3</v>
      </c>
      <c r="AG136" s="0"/>
    </row>
    <row r="137" customFormat="false" ht="15.75" hidden="false" customHeight="false" outlineLevel="0" collapsed="false">
      <c r="A137" s="97" t="s">
        <v>129</v>
      </c>
      <c r="B137" s="98" t="s">
        <v>130</v>
      </c>
      <c r="C137" s="98" t="s">
        <v>351</v>
      </c>
      <c r="D137" s="169" t="n">
        <v>40342</v>
      </c>
      <c r="E137" s="60" t="s">
        <v>94</v>
      </c>
      <c r="F137" s="1" t="n">
        <v>9</v>
      </c>
      <c r="G137" s="99" t="n">
        <v>40345</v>
      </c>
      <c r="H137" s="1" t="n">
        <v>125</v>
      </c>
      <c r="I137" s="1" t="n">
        <v>216530</v>
      </c>
      <c r="J137" s="124" t="n">
        <v>372</v>
      </c>
      <c r="K137" s="1" t="n">
        <v>389</v>
      </c>
      <c r="L137" s="1" t="n">
        <v>830</v>
      </c>
      <c r="M137" s="1" t="n">
        <v>780</v>
      </c>
      <c r="N137" s="1" t="n">
        <v>1</v>
      </c>
      <c r="O137" s="101" t="n">
        <v>1</v>
      </c>
      <c r="P137" s="98" t="n">
        <v>6.49</v>
      </c>
      <c r="Q137" s="98" t="n">
        <v>40.22</v>
      </c>
      <c r="R137" s="62" t="n">
        <f aca="false">(Q137/(L137-Q137))*100</f>
        <v>5.09255742105396</v>
      </c>
      <c r="S137" s="62" t="n">
        <f aca="false">(P137/(L137-P137))*100</f>
        <v>0.788090004978689</v>
      </c>
      <c r="T137" s="62" t="n">
        <f aca="false">(L137/(J137^3))*100</f>
        <v>0.00161231269200119</v>
      </c>
      <c r="U137" s="62" t="n">
        <f aca="false">(M137/(J137^3))*100</f>
        <v>0.00151518542139871</v>
      </c>
      <c r="V137" s="98" t="n">
        <v>1</v>
      </c>
      <c r="W137" s="98" t="n">
        <v>7.89</v>
      </c>
      <c r="X137" s="170"/>
      <c r="Y137" s="170"/>
      <c r="Z137" s="170"/>
      <c r="AA137" s="1"/>
      <c r="AB137" s="1"/>
      <c r="AC137" s="1"/>
      <c r="AD137" s="1"/>
      <c r="AE137" s="105"/>
      <c r="AF137" s="22" t="n">
        <v>3</v>
      </c>
      <c r="AG137" s="0"/>
    </row>
    <row r="138" customFormat="false" ht="15.75" hidden="false" customHeight="false" outlineLevel="0" collapsed="false">
      <c r="A138" s="97" t="s">
        <v>129</v>
      </c>
      <c r="B138" s="98" t="s">
        <v>130</v>
      </c>
      <c r="C138" s="98" t="s">
        <v>351</v>
      </c>
      <c r="D138" s="99" t="n">
        <v>40342</v>
      </c>
      <c r="E138" s="60" t="s">
        <v>94</v>
      </c>
      <c r="F138" s="1" t="n">
        <v>9</v>
      </c>
      <c r="G138" s="99" t="n">
        <v>40345</v>
      </c>
      <c r="H138" s="1" t="n">
        <v>160</v>
      </c>
      <c r="I138" s="98" t="n">
        <f aca="false">99580+116950</f>
        <v>216530</v>
      </c>
      <c r="J138" s="124" t="n">
        <v>372</v>
      </c>
      <c r="K138" s="1" t="n">
        <v>385</v>
      </c>
      <c r="L138" s="1" t="n">
        <v>790</v>
      </c>
      <c r="M138" s="1" t="n">
        <v>730</v>
      </c>
      <c r="N138" s="1" t="n">
        <v>1</v>
      </c>
      <c r="O138" s="101" t="n">
        <v>1</v>
      </c>
      <c r="P138" s="1" t="n">
        <v>4.85</v>
      </c>
      <c r="Q138" s="98" t="n">
        <v>38.44</v>
      </c>
      <c r="R138" s="62" t="n">
        <f aca="false">(Q138/(L138-Q138))*100</f>
        <v>5.11469476821545</v>
      </c>
      <c r="S138" s="62" t="n">
        <f aca="false">(P138/(L138-P138))*100</f>
        <v>0.617716359931223</v>
      </c>
      <c r="T138" s="62" t="n">
        <f aca="false">(L138/(J138^3))*100</f>
        <v>0.0015346108755192</v>
      </c>
      <c r="U138" s="62" t="n">
        <f aca="false">(M138/(J138^3))*100</f>
        <v>0.00141805815079623</v>
      </c>
      <c r="V138" s="98" t="n">
        <v>0</v>
      </c>
      <c r="W138" s="98" t="n">
        <v>7.78</v>
      </c>
      <c r="X138" s="170"/>
      <c r="Y138" s="170"/>
      <c r="Z138" s="170"/>
      <c r="AA138" s="1"/>
      <c r="AB138" s="1"/>
      <c r="AC138" s="1"/>
      <c r="AD138" s="1"/>
      <c r="AE138" s="105"/>
      <c r="AF138" s="22" t="n">
        <v>3</v>
      </c>
      <c r="AG138" s="0"/>
    </row>
    <row r="139" customFormat="false" ht="15.75" hidden="false" customHeight="false" outlineLevel="0" collapsed="false">
      <c r="A139" s="97" t="s">
        <v>129</v>
      </c>
      <c r="B139" s="98" t="s">
        <v>130</v>
      </c>
      <c r="C139" s="98" t="s">
        <v>351</v>
      </c>
      <c r="D139" s="99" t="n">
        <v>40342</v>
      </c>
      <c r="E139" s="60" t="s">
        <v>94</v>
      </c>
      <c r="F139" s="1" t="n">
        <v>9</v>
      </c>
      <c r="G139" s="99" t="n">
        <v>40345</v>
      </c>
      <c r="H139" s="1" t="n">
        <v>164</v>
      </c>
      <c r="I139" s="1" t="n">
        <v>216530</v>
      </c>
      <c r="J139" s="124" t="n">
        <v>372</v>
      </c>
      <c r="K139" s="1" t="n">
        <v>397</v>
      </c>
      <c r="L139" s="1" t="n">
        <v>770</v>
      </c>
      <c r="M139" s="1" t="n">
        <v>710</v>
      </c>
      <c r="N139" s="1" t="n">
        <v>1</v>
      </c>
      <c r="O139" s="101" t="n">
        <v>1</v>
      </c>
      <c r="P139" s="1" t="n">
        <v>4.34</v>
      </c>
      <c r="Q139" s="98" t="n">
        <v>36.8</v>
      </c>
      <c r="R139" s="62" t="n">
        <f aca="false">(Q139/(L139-Q139))*100</f>
        <v>5.01909438079651</v>
      </c>
      <c r="S139" s="62" t="n">
        <f aca="false">(P139/(L139-P139))*100</f>
        <v>0.566831230572317</v>
      </c>
      <c r="T139" s="62" t="n">
        <f aca="false">(L139/(J139^3))*100</f>
        <v>0.00149575996727821</v>
      </c>
      <c r="U139" s="62" t="n">
        <f aca="false">(M139/(J139^3))*100</f>
        <v>0.00137920724255523</v>
      </c>
      <c r="V139" s="98" t="n">
        <v>0</v>
      </c>
      <c r="W139" s="98" t="n">
        <v>7.08</v>
      </c>
      <c r="X139" s="64" t="s">
        <v>493</v>
      </c>
      <c r="Y139" s="103" t="s">
        <v>493</v>
      </c>
      <c r="Z139" s="104" t="s">
        <v>493</v>
      </c>
      <c r="AA139" s="1"/>
      <c r="AB139" s="1"/>
      <c r="AC139" s="1"/>
      <c r="AD139" s="1"/>
      <c r="AE139" s="105"/>
      <c r="AF139" s="22" t="n">
        <v>3</v>
      </c>
      <c r="AG139" s="0"/>
    </row>
    <row r="140" customFormat="false" ht="15.75" hidden="false" customHeight="false" outlineLevel="0" collapsed="false">
      <c r="A140" s="97" t="s">
        <v>129</v>
      </c>
      <c r="B140" s="98" t="s">
        <v>130</v>
      </c>
      <c r="C140" s="98" t="s">
        <v>351</v>
      </c>
      <c r="D140" s="99" t="n">
        <v>40342</v>
      </c>
      <c r="E140" s="60" t="s">
        <v>94</v>
      </c>
      <c r="F140" s="1" t="n">
        <v>9</v>
      </c>
      <c r="G140" s="99" t="n">
        <v>40345</v>
      </c>
      <c r="H140" s="1" t="n">
        <v>156</v>
      </c>
      <c r="I140" s="1" t="n">
        <v>216530</v>
      </c>
      <c r="J140" s="124" t="n">
        <v>374</v>
      </c>
      <c r="K140" s="1" t="n">
        <v>390</v>
      </c>
      <c r="L140" s="1" t="n">
        <v>780</v>
      </c>
      <c r="M140" s="1" t="n">
        <v>710</v>
      </c>
      <c r="N140" s="1" t="n">
        <v>1</v>
      </c>
      <c r="O140" s="101" t="n">
        <v>1</v>
      </c>
      <c r="P140" s="1" t="n">
        <v>3.99</v>
      </c>
      <c r="Q140" s="98" t="n">
        <v>36.03</v>
      </c>
      <c r="R140" s="62" t="n">
        <f aca="false">(Q140/(L140-Q140))*100</f>
        <v>4.84293721521029</v>
      </c>
      <c r="S140" s="62" t="n">
        <f aca="false">(P140/(L140-P140))*100</f>
        <v>0.514168631847528</v>
      </c>
      <c r="T140" s="62" t="n">
        <f aca="false">(L140/(J140^3))*100</f>
        <v>0.00149100739035017</v>
      </c>
      <c r="U140" s="62" t="n">
        <f aca="false">(M140/(J140^3))*100</f>
        <v>0.00135719903480592</v>
      </c>
      <c r="V140" s="98" t="n">
        <v>1</v>
      </c>
      <c r="W140" s="98" t="n">
        <v>7</v>
      </c>
      <c r="X140" s="170"/>
      <c r="Y140" s="170"/>
      <c r="Z140" s="170"/>
      <c r="AA140" s="1"/>
      <c r="AB140" s="1"/>
      <c r="AC140" s="1"/>
      <c r="AD140" s="1"/>
      <c r="AE140" s="105"/>
      <c r="AF140" s="22" t="n">
        <v>3</v>
      </c>
      <c r="AG140" s="0"/>
    </row>
    <row r="141" customFormat="false" ht="15.75" hidden="false" customHeight="false" outlineLevel="0" collapsed="false">
      <c r="A141" s="97" t="s">
        <v>129</v>
      </c>
      <c r="B141" s="98" t="s">
        <v>130</v>
      </c>
      <c r="C141" s="98" t="s">
        <v>351</v>
      </c>
      <c r="D141" s="99" t="n">
        <v>40342</v>
      </c>
      <c r="E141" s="60" t="s">
        <v>94</v>
      </c>
      <c r="F141" s="1" t="n">
        <v>9</v>
      </c>
      <c r="G141" s="99" t="n">
        <v>40344</v>
      </c>
      <c r="H141" s="1" t="n">
        <v>50</v>
      </c>
      <c r="I141" s="1" t="n">
        <v>216530</v>
      </c>
      <c r="J141" s="124" t="n">
        <v>376</v>
      </c>
      <c r="K141" s="1" t="n">
        <v>385</v>
      </c>
      <c r="L141" s="1" t="n">
        <v>800</v>
      </c>
      <c r="M141" s="1" t="n">
        <v>720</v>
      </c>
      <c r="N141" s="1" t="n">
        <v>1</v>
      </c>
      <c r="O141" s="101" t="n">
        <v>1</v>
      </c>
      <c r="P141" s="98" t="n">
        <v>4.75</v>
      </c>
      <c r="Q141" s="98" t="n">
        <v>38.35</v>
      </c>
      <c r="R141" s="62" t="n">
        <f aca="false">(Q141/(L141-Q141))*100</f>
        <v>5.03512111862404</v>
      </c>
      <c r="S141" s="62" t="n">
        <f aca="false">(P141/(L141-P141))*100</f>
        <v>0.597296447657969</v>
      </c>
      <c r="T141" s="62" t="n">
        <f aca="false">(L141/(J141^3))*100</f>
        <v>0.00150496518112557</v>
      </c>
      <c r="U141" s="62" t="n">
        <f aca="false">(M141/(J141^3))*100</f>
        <v>0.00135446866301301</v>
      </c>
      <c r="V141" s="98" t="n">
        <v>1</v>
      </c>
      <c r="W141" s="98" t="n">
        <v>9.66</v>
      </c>
      <c r="X141" s="64" t="s">
        <v>494</v>
      </c>
      <c r="Y141" s="103" t="s">
        <v>494</v>
      </c>
      <c r="Z141" s="104" t="s">
        <v>494</v>
      </c>
      <c r="AA141" s="1"/>
      <c r="AB141" s="1"/>
      <c r="AC141" s="1"/>
      <c r="AD141" s="1"/>
      <c r="AE141" s="105"/>
      <c r="AF141" s="22" t="n">
        <v>3</v>
      </c>
      <c r="AG141" s="0"/>
    </row>
    <row r="142" customFormat="false" ht="15.75" hidden="false" customHeight="false" outlineLevel="0" collapsed="false">
      <c r="A142" s="97" t="s">
        <v>129</v>
      </c>
      <c r="B142" s="98" t="s">
        <v>130</v>
      </c>
      <c r="C142" s="98" t="s">
        <v>351</v>
      </c>
      <c r="D142" s="99" t="n">
        <v>40342</v>
      </c>
      <c r="E142" s="60" t="s">
        <v>94</v>
      </c>
      <c r="F142" s="1" t="n">
        <v>9</v>
      </c>
      <c r="G142" s="99" t="n">
        <v>40345</v>
      </c>
      <c r="H142" s="1" t="n">
        <v>172</v>
      </c>
      <c r="I142" s="98" t="n">
        <f aca="false">99580+116950</f>
        <v>216530</v>
      </c>
      <c r="J142" s="124" t="n">
        <v>376</v>
      </c>
      <c r="K142" s="1" t="n">
        <v>390</v>
      </c>
      <c r="L142" s="1" t="n">
        <v>790</v>
      </c>
      <c r="M142" s="1" t="n">
        <v>710</v>
      </c>
      <c r="N142" s="1" t="n">
        <v>1</v>
      </c>
      <c r="O142" s="101" t="n">
        <v>1</v>
      </c>
      <c r="P142" s="1" t="n">
        <v>6.49</v>
      </c>
      <c r="Q142" s="98" t="n">
        <v>33.36</v>
      </c>
      <c r="R142" s="62" t="n">
        <f aca="false">(Q142/(L142-Q142))*100</f>
        <v>4.4089659547473</v>
      </c>
      <c r="S142" s="62" t="n">
        <f aca="false">(P142/(L142-P142))*100</f>
        <v>0.828323824839504</v>
      </c>
      <c r="T142" s="62" t="n">
        <f aca="false">(L142/(J142^3))*100</f>
        <v>0.0014861531163615</v>
      </c>
      <c r="U142" s="62" t="n">
        <f aca="false">(M142/(J142^3))*100</f>
        <v>0.00133565659824894</v>
      </c>
      <c r="V142" s="98" t="n">
        <v>0</v>
      </c>
      <c r="W142" s="98" t="n">
        <v>6.17</v>
      </c>
      <c r="X142" s="64" t="s">
        <v>495</v>
      </c>
      <c r="Y142" s="103" t="s">
        <v>495</v>
      </c>
      <c r="Z142" s="104" t="s">
        <v>495</v>
      </c>
      <c r="AA142" s="1"/>
      <c r="AB142" s="1"/>
      <c r="AC142" s="1"/>
      <c r="AD142" s="1"/>
      <c r="AE142" s="108"/>
      <c r="AF142" s="22" t="n">
        <v>3</v>
      </c>
      <c r="AG142" s="0"/>
    </row>
    <row r="143" customFormat="false" ht="15.75" hidden="false" customHeight="false" outlineLevel="0" collapsed="false">
      <c r="A143" s="97" t="s">
        <v>129</v>
      </c>
      <c r="B143" s="98" t="s">
        <v>130</v>
      </c>
      <c r="C143" s="98" t="s">
        <v>351</v>
      </c>
      <c r="D143" s="169" t="n">
        <v>40342</v>
      </c>
      <c r="E143" s="60" t="s">
        <v>94</v>
      </c>
      <c r="F143" s="1" t="n">
        <v>9</v>
      </c>
      <c r="G143" s="99" t="n">
        <v>40345</v>
      </c>
      <c r="H143" s="1" t="n">
        <v>165</v>
      </c>
      <c r="I143" s="1" t="n">
        <v>216530</v>
      </c>
      <c r="J143" s="124" t="n">
        <v>377</v>
      </c>
      <c r="K143" s="1" t="n">
        <v>391</v>
      </c>
      <c r="L143" s="1" t="n">
        <v>810</v>
      </c>
      <c r="M143" s="1" t="n">
        <v>740</v>
      </c>
      <c r="N143" s="1" t="n">
        <v>1</v>
      </c>
      <c r="O143" s="101" t="n">
        <v>1</v>
      </c>
      <c r="P143" s="1" t="n">
        <v>7.24</v>
      </c>
      <c r="Q143" s="98" t="n">
        <v>37.15</v>
      </c>
      <c r="R143" s="62" t="n">
        <f aca="false">(Q143/(L143-Q143))*100</f>
        <v>4.8068836126027</v>
      </c>
      <c r="S143" s="62" t="n">
        <f aca="false">(P143/(L143-P143))*100</f>
        <v>0.90188848472769</v>
      </c>
      <c r="T143" s="62" t="n">
        <f aca="false">(L143/(J143^3))*100</f>
        <v>0.00151168383233426</v>
      </c>
      <c r="U143" s="62" t="n">
        <f aca="false">(M143/(J143^3))*100</f>
        <v>0.0013810444887992</v>
      </c>
      <c r="V143" s="98" t="n">
        <v>0</v>
      </c>
      <c r="W143" s="98" t="n">
        <v>6.3</v>
      </c>
      <c r="X143" s="64" t="s">
        <v>496</v>
      </c>
      <c r="Y143" s="103" t="s">
        <v>496</v>
      </c>
      <c r="Z143" s="104" t="s">
        <v>496</v>
      </c>
      <c r="AA143" s="1"/>
      <c r="AB143" s="1"/>
      <c r="AC143" s="1"/>
      <c r="AD143" s="1"/>
      <c r="AE143" s="105"/>
      <c r="AF143" s="22" t="n">
        <v>3</v>
      </c>
      <c r="AG143" s="0"/>
    </row>
    <row r="144" customFormat="false" ht="15.75" hidden="false" customHeight="false" outlineLevel="0" collapsed="false">
      <c r="A144" s="97" t="s">
        <v>129</v>
      </c>
      <c r="B144" s="98" t="s">
        <v>130</v>
      </c>
      <c r="C144" s="98" t="s">
        <v>351</v>
      </c>
      <c r="D144" s="99" t="n">
        <v>40342</v>
      </c>
      <c r="E144" s="60" t="s">
        <v>94</v>
      </c>
      <c r="F144" s="1" t="n">
        <v>9</v>
      </c>
      <c r="G144" s="99" t="n">
        <v>40344</v>
      </c>
      <c r="H144" s="1" t="n">
        <v>52</v>
      </c>
      <c r="I144" s="98" t="n">
        <f aca="false">99580+116950</f>
        <v>216530</v>
      </c>
      <c r="J144" s="124" t="n">
        <v>379</v>
      </c>
      <c r="K144" s="1" t="n">
        <v>394</v>
      </c>
      <c r="L144" s="1" t="n">
        <v>820</v>
      </c>
      <c r="M144" s="1" t="n">
        <v>750</v>
      </c>
      <c r="N144" s="1" t="n">
        <v>1</v>
      </c>
      <c r="O144" s="101" t="n">
        <v>1</v>
      </c>
      <c r="P144" s="98" t="n">
        <v>3.48</v>
      </c>
      <c r="Q144" s="98" t="n">
        <v>40.67</v>
      </c>
      <c r="R144" s="62" t="n">
        <f aca="false">(Q144/(L144-Q144))*100</f>
        <v>5.21858519497517</v>
      </c>
      <c r="S144" s="62" t="n">
        <f aca="false">(P144/(L144-P144))*100</f>
        <v>0.426198990839171</v>
      </c>
      <c r="T144" s="62" t="n">
        <f aca="false">(L144/(J144^3))*100</f>
        <v>0.00150624709553771</v>
      </c>
      <c r="U144" s="62" t="n">
        <f aca="false">(M144/(J144^3))*100</f>
        <v>0.00137766502640644</v>
      </c>
      <c r="V144" s="98" t="n">
        <v>0</v>
      </c>
      <c r="W144" s="98" t="n">
        <v>8.8</v>
      </c>
      <c r="X144" s="64" t="s">
        <v>497</v>
      </c>
      <c r="Y144" s="103" t="s">
        <v>497</v>
      </c>
      <c r="Z144" s="104" t="s">
        <v>497</v>
      </c>
      <c r="AA144" s="1"/>
      <c r="AB144" s="1"/>
      <c r="AC144" s="1"/>
      <c r="AD144" s="1"/>
      <c r="AE144" s="105"/>
      <c r="AF144" s="22" t="n">
        <v>3</v>
      </c>
      <c r="AG144" s="0"/>
    </row>
    <row r="145" customFormat="false" ht="15.75" hidden="false" customHeight="false" outlineLevel="0" collapsed="false">
      <c r="A145" s="97" t="s">
        <v>129</v>
      </c>
      <c r="B145" s="98" t="s">
        <v>130</v>
      </c>
      <c r="C145" s="98" t="s">
        <v>351</v>
      </c>
      <c r="D145" s="99" t="n">
        <v>40351</v>
      </c>
      <c r="E145" s="60" t="s">
        <v>94</v>
      </c>
      <c r="F145" s="1" t="n">
        <v>10</v>
      </c>
      <c r="G145" s="99" t="n">
        <v>40354</v>
      </c>
      <c r="H145" s="1" t="n">
        <v>142</v>
      </c>
      <c r="I145" s="100" t="n">
        <v>245877</v>
      </c>
      <c r="J145" s="124" t="n">
        <v>367</v>
      </c>
      <c r="K145" s="1" t="n">
        <v>380</v>
      </c>
      <c r="L145" s="1" t="n">
        <v>730</v>
      </c>
      <c r="M145" s="1" t="n">
        <v>660</v>
      </c>
      <c r="N145" s="1" t="n">
        <v>2</v>
      </c>
      <c r="O145" s="101" t="n">
        <v>4</v>
      </c>
      <c r="P145" s="102" t="n">
        <v>10.68</v>
      </c>
      <c r="Q145" s="102" t="n">
        <v>36.34</v>
      </c>
      <c r="R145" s="62" t="n">
        <f aca="false">(Q145/(L145-Q145))*100</f>
        <v>5.238877836404</v>
      </c>
      <c r="S145" s="62" t="n">
        <f aca="false">(P145/(L145-P145))*100</f>
        <v>1.48473558360674</v>
      </c>
      <c r="T145" s="62" t="n">
        <f aca="false">(L145/(J145^3))*100</f>
        <v>0.00147681014592037</v>
      </c>
      <c r="U145" s="62" t="n">
        <f aca="false">(M145/(J145^3))*100</f>
        <v>0.00133519821411979</v>
      </c>
      <c r="V145" s="102" t="n">
        <v>0</v>
      </c>
      <c r="W145" s="102" t="n">
        <v>6.55</v>
      </c>
      <c r="X145" s="64" t="s">
        <v>498</v>
      </c>
      <c r="Y145" s="103" t="s">
        <v>498</v>
      </c>
      <c r="Z145" s="104" t="s">
        <v>498</v>
      </c>
      <c r="AA145" s="1"/>
      <c r="AB145" s="1"/>
      <c r="AC145" s="1"/>
      <c r="AD145" s="1"/>
      <c r="AE145" s="105"/>
      <c r="AF145" s="22" t="n">
        <v>3</v>
      </c>
      <c r="AG145" s="22" t="n">
        <v>287.8</v>
      </c>
    </row>
    <row r="146" customFormat="false" ht="15.75" hidden="false" customHeight="false" outlineLevel="0" collapsed="false">
      <c r="A146" s="97" t="s">
        <v>129</v>
      </c>
      <c r="B146" s="98" t="s">
        <v>130</v>
      </c>
      <c r="C146" s="98" t="s">
        <v>351</v>
      </c>
      <c r="D146" s="99" t="n">
        <v>40342</v>
      </c>
      <c r="E146" s="60" t="s">
        <v>94</v>
      </c>
      <c r="F146" s="1" t="n">
        <v>9</v>
      </c>
      <c r="G146" s="99" t="n">
        <v>40345</v>
      </c>
      <c r="H146" s="1" t="n">
        <v>148</v>
      </c>
      <c r="I146" s="98" t="n">
        <f aca="false">99580+116950</f>
        <v>216530</v>
      </c>
      <c r="J146" s="124" t="n">
        <v>381</v>
      </c>
      <c r="K146" s="1" t="n">
        <v>402</v>
      </c>
      <c r="L146" s="1" t="n">
        <v>840</v>
      </c>
      <c r="M146" s="1" t="n">
        <v>770</v>
      </c>
      <c r="N146" s="1" t="n">
        <v>1</v>
      </c>
      <c r="O146" s="101" t="n">
        <v>1</v>
      </c>
      <c r="P146" s="1" t="n">
        <v>6.09</v>
      </c>
      <c r="Q146" s="98" t="n">
        <v>39.6</v>
      </c>
      <c r="R146" s="62" t="n">
        <f aca="false">(Q146/(L146-Q146))*100</f>
        <v>4.94752623688156</v>
      </c>
      <c r="S146" s="62" t="n">
        <f aca="false">(P146/(L146-P146))*100</f>
        <v>0.730294636111811</v>
      </c>
      <c r="T146" s="62" t="n">
        <f aca="false">(L146/(J146^3))*100</f>
        <v>0.00151881318635778</v>
      </c>
      <c r="U146" s="62" t="n">
        <f aca="false">(M146/(J146^3))*100</f>
        <v>0.00139224542082797</v>
      </c>
      <c r="V146" s="98" t="n">
        <v>1</v>
      </c>
      <c r="W146" s="98" t="n">
        <v>8.01</v>
      </c>
      <c r="X146" s="170"/>
      <c r="Y146" s="170"/>
      <c r="Z146" s="170"/>
      <c r="AA146" s="1"/>
      <c r="AB146" s="1"/>
      <c r="AC146" s="1"/>
      <c r="AD146" s="1"/>
      <c r="AE146" s="105"/>
      <c r="AF146" s="22" t="n">
        <v>3</v>
      </c>
      <c r="AG146" s="0"/>
    </row>
    <row r="147" customFormat="false" ht="15.75" hidden="false" customHeight="false" outlineLevel="0" collapsed="false">
      <c r="A147" s="159" t="s">
        <v>129</v>
      </c>
      <c r="B147" s="160" t="s">
        <v>130</v>
      </c>
      <c r="C147" s="160" t="s">
        <v>351</v>
      </c>
      <c r="D147" s="130" t="n">
        <v>40342</v>
      </c>
      <c r="E147" s="60" t="s">
        <v>94</v>
      </c>
      <c r="F147" s="129" t="n">
        <v>9</v>
      </c>
      <c r="G147" s="130" t="n">
        <v>40344</v>
      </c>
      <c r="H147" s="131" t="n">
        <v>41</v>
      </c>
      <c r="I147" s="129" t="n">
        <v>216530</v>
      </c>
      <c r="J147" s="132" t="n">
        <v>389</v>
      </c>
      <c r="K147" s="129" t="n">
        <v>410</v>
      </c>
      <c r="L147" s="129" t="n">
        <v>830</v>
      </c>
      <c r="M147" s="129" t="n">
        <v>760</v>
      </c>
      <c r="N147" s="129" t="n">
        <v>1</v>
      </c>
      <c r="O147" s="133" t="n">
        <v>1</v>
      </c>
      <c r="P147" s="160" t="n">
        <v>5.04</v>
      </c>
      <c r="Q147" s="160" t="n">
        <v>33.54</v>
      </c>
      <c r="R147" s="62" t="n">
        <f aca="false">(Q147/(L147-Q147))*100</f>
        <v>4.21113426914095</v>
      </c>
      <c r="S147" s="62" t="n">
        <f aca="false">(P147/(L147-P147))*100</f>
        <v>0.610938712179984</v>
      </c>
      <c r="T147" s="62" t="n">
        <f aca="false">(L147/(J147^3))*100</f>
        <v>0.00141003303741383</v>
      </c>
      <c r="U147" s="62" t="n">
        <f aca="false">(M147/(J147^3))*100</f>
        <v>0.00129111458847532</v>
      </c>
      <c r="V147" s="160" t="n">
        <v>0</v>
      </c>
      <c r="W147" s="160" t="n">
        <v>9.82</v>
      </c>
      <c r="X147" s="186" t="s">
        <v>499</v>
      </c>
      <c r="Y147" s="187" t="s">
        <v>499</v>
      </c>
      <c r="Z147" s="188" t="s">
        <v>499</v>
      </c>
      <c r="AA147" s="129"/>
      <c r="AB147" s="129"/>
      <c r="AC147" s="129"/>
      <c r="AD147" s="129"/>
      <c r="AE147" s="137"/>
      <c r="AF147" s="22" t="n">
        <v>3</v>
      </c>
      <c r="AG147" s="0"/>
    </row>
    <row r="148" customFormat="false" ht="15.75" hidden="false" customHeight="false" outlineLevel="0" collapsed="false">
      <c r="A148" s="138" t="s">
        <v>129</v>
      </c>
      <c r="B148" s="139" t="s">
        <v>130</v>
      </c>
      <c r="C148" s="139" t="s">
        <v>351</v>
      </c>
      <c r="D148" s="212" t="n">
        <v>40342</v>
      </c>
      <c r="E148" s="60" t="s">
        <v>94</v>
      </c>
      <c r="F148" s="139" t="n">
        <v>9</v>
      </c>
      <c r="G148" s="212" t="n">
        <v>40344</v>
      </c>
      <c r="H148" s="139" t="n">
        <v>104</v>
      </c>
      <c r="I148" s="141" t="n">
        <v>216530</v>
      </c>
      <c r="J148" s="213" t="n">
        <v>395</v>
      </c>
      <c r="K148" s="139" t="n">
        <v>410</v>
      </c>
      <c r="L148" s="139" t="n">
        <v>830</v>
      </c>
      <c r="M148" s="139" t="n">
        <v>760</v>
      </c>
      <c r="N148" s="139" t="n">
        <v>1</v>
      </c>
      <c r="O148" s="214" t="n">
        <v>1</v>
      </c>
      <c r="P148" s="139" t="n">
        <v>7.01</v>
      </c>
      <c r="Q148" s="139" t="n">
        <v>31.65</v>
      </c>
      <c r="R148" s="62" t="n">
        <f aca="false">(Q148/(L148-Q148))*100</f>
        <v>3.96442662992422</v>
      </c>
      <c r="S148" s="62" t="n">
        <f aca="false">(P148/(L148-P148))*100</f>
        <v>0.851772196502995</v>
      </c>
      <c r="T148" s="62" t="n">
        <f aca="false">(L148/(J148^3))*100</f>
        <v>0.00134674944578421</v>
      </c>
      <c r="U148" s="62" t="n">
        <f aca="false">(M148/(J148^3))*100</f>
        <v>0.00123316816722409</v>
      </c>
      <c r="V148" s="139" t="n">
        <v>0</v>
      </c>
      <c r="W148" s="139" t="n">
        <v>7.1</v>
      </c>
      <c r="X148" s="139"/>
      <c r="Y148" s="139"/>
      <c r="Z148" s="139"/>
      <c r="AA148" s="141"/>
      <c r="AB148" s="141"/>
      <c r="AC148" s="139" t="s">
        <v>433</v>
      </c>
      <c r="AD148" s="141"/>
      <c r="AE148" s="146"/>
      <c r="AF148" s="22" t="n">
        <v>3</v>
      </c>
      <c r="AG148" s="0"/>
    </row>
    <row r="149" customFormat="false" ht="15.75" hidden="false" customHeight="false" outlineLevel="0" collapsed="false">
      <c r="A149" s="123" t="s">
        <v>129</v>
      </c>
      <c r="B149" s="1" t="s">
        <v>130</v>
      </c>
      <c r="C149" s="1" t="s">
        <v>351</v>
      </c>
      <c r="D149" s="99" t="n">
        <v>40162</v>
      </c>
      <c r="E149" s="60" t="s">
        <v>91</v>
      </c>
      <c r="F149" s="1" t="n">
        <v>1</v>
      </c>
      <c r="G149" s="99" t="n">
        <v>40162</v>
      </c>
      <c r="H149" s="1" t="n">
        <v>20</v>
      </c>
      <c r="I149" s="1" t="n">
        <v>25740</v>
      </c>
      <c r="J149" s="124" t="n">
        <v>368</v>
      </c>
      <c r="K149" s="1" t="n">
        <v>373</v>
      </c>
      <c r="L149" s="1" t="n">
        <v>700</v>
      </c>
      <c r="M149" s="1" t="n">
        <v>640</v>
      </c>
      <c r="N149" s="1" t="n">
        <v>2</v>
      </c>
      <c r="O149" s="101" t="n">
        <v>4</v>
      </c>
      <c r="P149" s="1"/>
      <c r="Q149" s="1" t="n">
        <v>46.6</v>
      </c>
      <c r="R149" s="62" t="n">
        <f aca="false">(Q149/(L149-Q149))*100</f>
        <v>7.1319253137435</v>
      </c>
      <c r="S149" s="62" t="n">
        <f aca="false">(P149/(L149-P149))*100</f>
        <v>0</v>
      </c>
      <c r="T149" s="62" t="n">
        <f aca="false">(L149/(J149^3))*100</f>
        <v>0.00140460620941892</v>
      </c>
      <c r="U149" s="62" t="n">
        <f aca="false">(M149/(J149^3))*100</f>
        <v>0.00128421139146873</v>
      </c>
      <c r="V149" s="1"/>
      <c r="W149" s="1" t="n">
        <v>16.4</v>
      </c>
      <c r="X149" s="125"/>
      <c r="Y149" s="126" t="s">
        <v>500</v>
      </c>
      <c r="Z149" s="127" t="s">
        <v>500</v>
      </c>
      <c r="AA149" s="1"/>
      <c r="AB149" s="1"/>
      <c r="AC149" s="1"/>
      <c r="AD149" s="1"/>
      <c r="AE149" s="105"/>
      <c r="AF149" s="22" t="n">
        <v>3</v>
      </c>
      <c r="AG149" s="22" t="n">
        <v>287.8</v>
      </c>
    </row>
    <row r="150" customFormat="false" ht="15.75" hidden="false" customHeight="false" outlineLevel="0" collapsed="false">
      <c r="A150" s="97" t="s">
        <v>129</v>
      </c>
      <c r="B150" s="98" t="s">
        <v>130</v>
      </c>
      <c r="C150" s="98" t="s">
        <v>351</v>
      </c>
      <c r="D150" s="99" t="n">
        <v>40342</v>
      </c>
      <c r="E150" s="60" t="s">
        <v>94</v>
      </c>
      <c r="F150" s="1" t="n">
        <v>9</v>
      </c>
      <c r="G150" s="99" t="n">
        <v>40345</v>
      </c>
      <c r="H150" s="1" t="n">
        <v>168</v>
      </c>
      <c r="I150" s="1" t="n">
        <v>216530</v>
      </c>
      <c r="J150" s="124" t="n">
        <v>354</v>
      </c>
      <c r="K150" s="1" t="n">
        <v>367</v>
      </c>
      <c r="L150" s="1" t="n">
        <v>660</v>
      </c>
      <c r="M150" s="1" t="n">
        <v>590</v>
      </c>
      <c r="N150" s="1" t="n">
        <v>1</v>
      </c>
      <c r="O150" s="101" t="n">
        <v>2</v>
      </c>
      <c r="P150" s="1" t="n">
        <v>8.37</v>
      </c>
      <c r="Q150" s="98" t="n">
        <v>28.15</v>
      </c>
      <c r="R150" s="62" t="n">
        <f aca="false">(Q150/(L150-Q150))*100</f>
        <v>4.45517132230751</v>
      </c>
      <c r="S150" s="62" t="n">
        <f aca="false">(P150/(L150-P150))*100</f>
        <v>1.28447124902168</v>
      </c>
      <c r="T150" s="62" t="n">
        <f aca="false">(L150/(J150^3))*100</f>
        <v>0.00148776435543827</v>
      </c>
      <c r="U150" s="62" t="n">
        <f aca="false">(M150/(J150^3))*100</f>
        <v>0.00132997116622512</v>
      </c>
      <c r="V150" s="98" t="n">
        <v>1</v>
      </c>
      <c r="W150" s="98" t="n">
        <v>7.28</v>
      </c>
      <c r="X150" s="64" t="s">
        <v>501</v>
      </c>
      <c r="Y150" s="103" t="s">
        <v>501</v>
      </c>
      <c r="Z150" s="104" t="s">
        <v>501</v>
      </c>
      <c r="AA150" s="98" t="s">
        <v>501</v>
      </c>
      <c r="AB150" s="1"/>
      <c r="AC150" s="1"/>
      <c r="AD150" s="1"/>
      <c r="AE150" s="108"/>
      <c r="AF150" s="22" t="n">
        <v>3</v>
      </c>
      <c r="AG150" s="0"/>
    </row>
    <row r="151" customFormat="false" ht="15.75" hidden="false" customHeight="false" outlineLevel="0" collapsed="false">
      <c r="A151" s="97" t="s">
        <v>129</v>
      </c>
      <c r="B151" s="98" t="s">
        <v>130</v>
      </c>
      <c r="C151" s="98" t="s">
        <v>351</v>
      </c>
      <c r="D151" s="99" t="n">
        <v>40342</v>
      </c>
      <c r="E151" s="60" t="s">
        <v>94</v>
      </c>
      <c r="F151" s="1" t="n">
        <v>9</v>
      </c>
      <c r="G151" s="99" t="n">
        <v>40345</v>
      </c>
      <c r="H151" s="1" t="n">
        <v>232</v>
      </c>
      <c r="I151" s="98" t="n">
        <f aca="false">99580+116950</f>
        <v>216530</v>
      </c>
      <c r="J151" s="124" t="n">
        <v>368</v>
      </c>
      <c r="K151" s="1" t="n">
        <v>384</v>
      </c>
      <c r="L151" s="1" t="n">
        <v>790</v>
      </c>
      <c r="M151" s="1" t="n">
        <v>730</v>
      </c>
      <c r="N151" s="1" t="n">
        <v>2</v>
      </c>
      <c r="O151" s="101" t="n">
        <v>2</v>
      </c>
      <c r="P151" s="98" t="n">
        <v>15.78</v>
      </c>
      <c r="Q151" s="98" t="n">
        <v>32.32</v>
      </c>
      <c r="R151" s="62" t="n">
        <f aca="false">(Q151/(L151-Q151))*100</f>
        <v>4.26565304614085</v>
      </c>
      <c r="S151" s="62" t="n">
        <f aca="false">(P151/(L151-P151))*100</f>
        <v>2.03818036217096</v>
      </c>
      <c r="T151" s="62" t="n">
        <f aca="false">(L151/(J151^3))*100</f>
        <v>0.00158519843634421</v>
      </c>
      <c r="U151" s="62" t="n">
        <f aca="false">(M151/(J151^3))*100</f>
        <v>0.00146480361839402</v>
      </c>
      <c r="V151" s="98" t="n">
        <v>0</v>
      </c>
      <c r="W151" s="98" t="n">
        <v>7.41</v>
      </c>
      <c r="X151" s="170"/>
      <c r="Y151" s="170"/>
      <c r="Z151" s="170"/>
      <c r="AA151" s="1"/>
      <c r="AB151" s="1"/>
      <c r="AC151" s="1"/>
      <c r="AD151" s="1"/>
      <c r="AE151" s="105"/>
      <c r="AF151" s="22" t="n">
        <v>3</v>
      </c>
      <c r="AG151" s="22" t="n">
        <v>287.8</v>
      </c>
    </row>
    <row r="152" customFormat="false" ht="15.75" hidden="false" customHeight="false" outlineLevel="0" collapsed="false">
      <c r="A152" s="97" t="s">
        <v>129</v>
      </c>
      <c r="B152" s="98" t="s">
        <v>130</v>
      </c>
      <c r="C152" s="98" t="s">
        <v>351</v>
      </c>
      <c r="D152" s="99" t="n">
        <v>40342</v>
      </c>
      <c r="E152" s="60" t="s">
        <v>94</v>
      </c>
      <c r="F152" s="1" t="n">
        <v>9</v>
      </c>
      <c r="G152" s="99" t="n">
        <v>40345</v>
      </c>
      <c r="H152" s="1" t="n">
        <v>259</v>
      </c>
      <c r="I152" s="1" t="n">
        <v>216530</v>
      </c>
      <c r="J152" s="124" t="n">
        <v>357</v>
      </c>
      <c r="K152" s="1" t="n">
        <v>375</v>
      </c>
      <c r="L152" s="1" t="n">
        <v>670</v>
      </c>
      <c r="M152" s="1" t="n">
        <v>610</v>
      </c>
      <c r="N152" s="1" t="n">
        <v>1</v>
      </c>
      <c r="O152" s="101" t="n">
        <v>2</v>
      </c>
      <c r="P152" s="98" t="n">
        <v>1.13</v>
      </c>
      <c r="Q152" s="98" t="n">
        <v>33.98</v>
      </c>
      <c r="R152" s="62" t="n">
        <f aca="false">(Q152/(L152-Q152))*100</f>
        <v>5.34259928933052</v>
      </c>
      <c r="S152" s="62" t="n">
        <f aca="false">(P152/(L152-P152))*100</f>
        <v>0.168941647853843</v>
      </c>
      <c r="T152" s="62" t="n">
        <f aca="false">(L152/(J152^3))*100</f>
        <v>0.00147255035369451</v>
      </c>
      <c r="U152" s="62" t="n">
        <f aca="false">(M152/(J152^3))*100</f>
        <v>0.00134068017276664</v>
      </c>
      <c r="V152" s="98" t="n">
        <v>0</v>
      </c>
      <c r="W152" s="98" t="n">
        <v>6.87</v>
      </c>
      <c r="X152" s="64" t="s">
        <v>502</v>
      </c>
      <c r="Y152" s="103" t="s">
        <v>502</v>
      </c>
      <c r="Z152" s="104" t="s">
        <v>502</v>
      </c>
      <c r="AA152" s="1"/>
      <c r="AB152" s="1"/>
      <c r="AC152" s="1"/>
      <c r="AD152" s="1"/>
      <c r="AE152" s="105"/>
      <c r="AF152" s="22" t="n">
        <v>3</v>
      </c>
      <c r="AG152" s="0"/>
    </row>
    <row r="153" customFormat="false" ht="15.75" hidden="false" customHeight="false" outlineLevel="0" collapsed="false">
      <c r="A153" s="97" t="s">
        <v>129</v>
      </c>
      <c r="B153" s="98" t="s">
        <v>130</v>
      </c>
      <c r="C153" s="98" t="s">
        <v>351</v>
      </c>
      <c r="D153" s="169" t="n">
        <v>40342</v>
      </c>
      <c r="E153" s="60" t="s">
        <v>94</v>
      </c>
      <c r="F153" s="1" t="n">
        <v>9</v>
      </c>
      <c r="G153" s="99" t="n">
        <v>40344</v>
      </c>
      <c r="H153" s="1" t="n">
        <v>87</v>
      </c>
      <c r="I153" s="1" t="n">
        <v>216530</v>
      </c>
      <c r="J153" s="124" t="n">
        <v>360</v>
      </c>
      <c r="K153" s="1" t="n">
        <v>373</v>
      </c>
      <c r="L153" s="1" t="n">
        <v>770</v>
      </c>
      <c r="M153" s="1" t="n">
        <v>710</v>
      </c>
      <c r="N153" s="1" t="n">
        <v>1</v>
      </c>
      <c r="O153" s="101" t="n">
        <v>2</v>
      </c>
      <c r="P153" s="98" t="n">
        <v>2.86</v>
      </c>
      <c r="Q153" s="98" t="n">
        <v>34.95</v>
      </c>
      <c r="R153" s="62" t="n">
        <f aca="false">(Q153/(L153-Q153))*100</f>
        <v>4.75477858649072</v>
      </c>
      <c r="S153" s="62" t="n">
        <f aca="false">(P153/(L153-P153))*100</f>
        <v>0.37281330656725</v>
      </c>
      <c r="T153" s="62" t="n">
        <f aca="false">(L153/(J153^3))*100</f>
        <v>0.00165037722908093</v>
      </c>
      <c r="U153" s="62" t="n">
        <f aca="false">(M153/(J153^3))*100</f>
        <v>0.00152177640603567</v>
      </c>
      <c r="V153" s="98" t="n">
        <v>0</v>
      </c>
      <c r="W153" s="98" t="n">
        <v>7.99</v>
      </c>
      <c r="X153" s="64" t="s">
        <v>503</v>
      </c>
      <c r="Y153" s="103" t="s">
        <v>503</v>
      </c>
      <c r="Z153" s="104" t="s">
        <v>503</v>
      </c>
      <c r="AA153" s="1"/>
      <c r="AB153" s="1"/>
      <c r="AC153" s="1"/>
      <c r="AD153" s="1"/>
      <c r="AE153" s="108"/>
      <c r="AF153" s="22" t="n">
        <v>3</v>
      </c>
      <c r="AG153" s="0"/>
    </row>
    <row r="154" customFormat="false" ht="15.75" hidden="false" customHeight="false" outlineLevel="0" collapsed="false">
      <c r="A154" s="97" t="s">
        <v>129</v>
      </c>
      <c r="B154" s="98" t="s">
        <v>130</v>
      </c>
      <c r="C154" s="98" t="s">
        <v>351</v>
      </c>
      <c r="D154" s="99" t="n">
        <v>40342</v>
      </c>
      <c r="E154" s="60" t="s">
        <v>94</v>
      </c>
      <c r="F154" s="1" t="n">
        <v>9</v>
      </c>
      <c r="G154" s="99" t="n">
        <v>40345</v>
      </c>
      <c r="H154" s="1" t="n">
        <v>128</v>
      </c>
      <c r="I154" s="1" t="n">
        <v>216530</v>
      </c>
      <c r="J154" s="124" t="n">
        <v>361</v>
      </c>
      <c r="K154" s="1" t="n">
        <v>380</v>
      </c>
      <c r="L154" s="1" t="n">
        <v>720</v>
      </c>
      <c r="M154" s="1" t="n">
        <v>670</v>
      </c>
      <c r="N154" s="1" t="n">
        <v>1</v>
      </c>
      <c r="O154" s="101" t="n">
        <v>2</v>
      </c>
      <c r="P154" s="1" t="n">
        <v>5.21</v>
      </c>
      <c r="Q154" s="98" t="n">
        <v>30.37</v>
      </c>
      <c r="R154" s="62" t="n">
        <f aca="false">(Q154/(L154-Q154))*100</f>
        <v>4.40381073909198</v>
      </c>
      <c r="S154" s="62" t="n">
        <f aca="false">(P154/(L154-P154))*100</f>
        <v>0.728885406902727</v>
      </c>
      <c r="T154" s="62" t="n">
        <f aca="false">(L154/(J154^3))*100</f>
        <v>0.00153042090974978</v>
      </c>
      <c r="U154" s="62" t="n">
        <f aca="false">(M154/(J154^3))*100</f>
        <v>0.00142414167990605</v>
      </c>
      <c r="V154" s="98" t="n">
        <v>1</v>
      </c>
      <c r="W154" s="98" t="n">
        <v>6.53</v>
      </c>
      <c r="X154" s="170"/>
      <c r="Y154" s="170"/>
      <c r="Z154" s="170"/>
      <c r="AA154" s="1"/>
      <c r="AB154" s="1"/>
      <c r="AC154" s="1"/>
      <c r="AD154" s="1"/>
      <c r="AE154" s="105"/>
      <c r="AF154" s="22" t="n">
        <v>3</v>
      </c>
      <c r="AG154" s="0"/>
    </row>
    <row r="155" customFormat="false" ht="15.75" hidden="false" customHeight="false" outlineLevel="0" collapsed="false">
      <c r="A155" s="97" t="s">
        <v>129</v>
      </c>
      <c r="B155" s="98" t="s">
        <v>130</v>
      </c>
      <c r="C155" s="98" t="s">
        <v>351</v>
      </c>
      <c r="D155" s="99" t="n">
        <v>40351</v>
      </c>
      <c r="E155" s="60" t="s">
        <v>94</v>
      </c>
      <c r="F155" s="1" t="n">
        <v>10</v>
      </c>
      <c r="G155" s="99" t="n">
        <v>40354</v>
      </c>
      <c r="H155" s="1" t="n">
        <v>203</v>
      </c>
      <c r="I155" s="100" t="n">
        <v>245877</v>
      </c>
      <c r="J155" s="124" t="n">
        <v>368</v>
      </c>
      <c r="K155" s="1" t="n">
        <v>380</v>
      </c>
      <c r="L155" s="1" t="n">
        <v>710</v>
      </c>
      <c r="M155" s="1" t="n">
        <v>650</v>
      </c>
      <c r="N155" s="1" t="n">
        <v>2</v>
      </c>
      <c r="O155" s="101" t="n">
        <v>4</v>
      </c>
      <c r="P155" s="1"/>
      <c r="Q155" s="1"/>
      <c r="R155" s="62" t="n">
        <f aca="false">(Q155/(L155-Q155))*100</f>
        <v>0</v>
      </c>
      <c r="S155" s="62" t="n">
        <f aca="false">(P155/(L155-P155))*100</f>
        <v>0</v>
      </c>
      <c r="T155" s="62" t="n">
        <f aca="false">(L155/(J155^3))*100</f>
        <v>0.00142467201241062</v>
      </c>
      <c r="U155" s="62" t="n">
        <f aca="false">(M155/(J155^3))*100</f>
        <v>0.00130427719446043</v>
      </c>
      <c r="V155" s="1"/>
      <c r="W155" s="1"/>
      <c r="X155" s="125"/>
      <c r="Y155" s="126"/>
      <c r="Z155" s="127"/>
      <c r="AA155" s="1"/>
      <c r="AB155" s="1"/>
      <c r="AC155" s="1"/>
      <c r="AD155" s="1"/>
      <c r="AE155" s="105"/>
      <c r="AF155" s="22" t="n">
        <v>3</v>
      </c>
      <c r="AG155" s="22" t="n">
        <v>287.8</v>
      </c>
    </row>
    <row r="156" customFormat="false" ht="15.75" hidden="false" customHeight="false" outlineLevel="0" collapsed="false">
      <c r="A156" s="123" t="s">
        <v>129</v>
      </c>
      <c r="B156" s="1" t="s">
        <v>130</v>
      </c>
      <c r="C156" s="1" t="s">
        <v>351</v>
      </c>
      <c r="D156" s="99" t="n">
        <v>40162</v>
      </c>
      <c r="E156" s="60" t="s">
        <v>91</v>
      </c>
      <c r="F156" s="1" t="n">
        <v>1</v>
      </c>
      <c r="G156" s="99" t="n">
        <v>40162</v>
      </c>
      <c r="H156" s="1" t="n">
        <v>7</v>
      </c>
      <c r="I156" s="1" t="n">
        <v>25740</v>
      </c>
      <c r="J156" s="124" t="n">
        <v>369</v>
      </c>
      <c r="K156" s="1" t="n">
        <v>377</v>
      </c>
      <c r="L156" s="1" t="n">
        <v>660</v>
      </c>
      <c r="M156" s="1" t="n">
        <v>640</v>
      </c>
      <c r="N156" s="1" t="n">
        <v>2</v>
      </c>
      <c r="O156" s="101" t="n">
        <v>2</v>
      </c>
      <c r="P156" s="1" t="n">
        <v>0.9</v>
      </c>
      <c r="Q156" s="1" t="n">
        <v>45.9</v>
      </c>
      <c r="R156" s="62" t="n">
        <f aca="false">(Q156/(L156-Q156))*100</f>
        <v>7.47435271128481</v>
      </c>
      <c r="S156" s="62" t="n">
        <f aca="false">(P156/(L156-P156))*100</f>
        <v>0.136549840691853</v>
      </c>
      <c r="T156" s="62" t="n">
        <f aca="false">(L156/(J156^3))*100</f>
        <v>0.00131360513375993</v>
      </c>
      <c r="U156" s="62" t="n">
        <f aca="false">(M156/(J156^3))*100</f>
        <v>0.00127379891758539</v>
      </c>
      <c r="V156" s="1"/>
      <c r="W156" s="1" t="n">
        <v>8.5</v>
      </c>
      <c r="X156" s="125"/>
      <c r="Y156" s="126" t="s">
        <v>504</v>
      </c>
      <c r="Z156" s="127" t="s">
        <v>504</v>
      </c>
      <c r="AA156" s="1"/>
      <c r="AB156" s="1"/>
      <c r="AC156" s="1"/>
      <c r="AD156" s="1"/>
      <c r="AE156" s="105"/>
      <c r="AF156" s="22" t="n">
        <v>3</v>
      </c>
      <c r="AG156" s="22" t="n">
        <v>287.8</v>
      </c>
    </row>
    <row r="157" customFormat="false" ht="15.75" hidden="false" customHeight="false" outlineLevel="0" collapsed="false">
      <c r="A157" s="97" t="s">
        <v>129</v>
      </c>
      <c r="B157" s="98" t="s">
        <v>130</v>
      </c>
      <c r="C157" s="98" t="s">
        <v>351</v>
      </c>
      <c r="D157" s="99" t="n">
        <v>40342</v>
      </c>
      <c r="E157" s="60" t="s">
        <v>94</v>
      </c>
      <c r="F157" s="1" t="n">
        <v>9</v>
      </c>
      <c r="G157" s="99" t="n">
        <v>40345</v>
      </c>
      <c r="H157" s="1" t="n">
        <v>236</v>
      </c>
      <c r="I157" s="1" t="n">
        <v>216530</v>
      </c>
      <c r="J157" s="124" t="n">
        <v>364</v>
      </c>
      <c r="K157" s="1" t="n">
        <v>383</v>
      </c>
      <c r="L157" s="1" t="n">
        <v>740</v>
      </c>
      <c r="M157" s="1" t="n">
        <v>670</v>
      </c>
      <c r="N157" s="1" t="n">
        <v>1</v>
      </c>
      <c r="O157" s="101" t="n">
        <v>2</v>
      </c>
      <c r="P157" s="98" t="n">
        <v>8.17</v>
      </c>
      <c r="Q157" s="98" t="n">
        <v>28.7</v>
      </c>
      <c r="R157" s="62" t="n">
        <f aca="false">(Q157/(L157-Q157))*100</f>
        <v>4.03486573878813</v>
      </c>
      <c r="S157" s="62" t="n">
        <f aca="false">(P157/(L157-P157))*100</f>
        <v>1.11637948703934</v>
      </c>
      <c r="T157" s="62" t="n">
        <f aca="false">(L157/(J157^3))*100</f>
        <v>0.00153436106219587</v>
      </c>
      <c r="U157" s="62" t="n">
        <f aca="false">(M157/(J157^3))*100</f>
        <v>0.00138921879955572</v>
      </c>
      <c r="V157" s="98" t="n">
        <v>0</v>
      </c>
      <c r="W157" s="98" t="n">
        <v>6.52</v>
      </c>
      <c r="X157" s="170"/>
      <c r="Y157" s="170"/>
      <c r="Z157" s="170"/>
      <c r="AA157" s="1"/>
      <c r="AB157" s="1"/>
      <c r="AC157" s="1"/>
      <c r="AD157" s="1"/>
      <c r="AE157" s="105"/>
      <c r="AF157" s="22" t="n">
        <v>3</v>
      </c>
      <c r="AG157" s="0"/>
    </row>
    <row r="158" customFormat="false" ht="15.75" hidden="false" customHeight="false" outlineLevel="0" collapsed="false">
      <c r="A158" s="123" t="s">
        <v>129</v>
      </c>
      <c r="B158" s="1" t="s">
        <v>130</v>
      </c>
      <c r="C158" s="1" t="s">
        <v>351</v>
      </c>
      <c r="D158" s="99" t="n">
        <v>40162</v>
      </c>
      <c r="E158" s="60" t="s">
        <v>91</v>
      </c>
      <c r="F158" s="1" t="n">
        <v>1</v>
      </c>
      <c r="G158" s="99" t="n">
        <v>40162</v>
      </c>
      <c r="H158" s="1" t="n">
        <v>10</v>
      </c>
      <c r="I158" s="1" t="n">
        <v>25740</v>
      </c>
      <c r="J158" s="124" t="n">
        <v>369</v>
      </c>
      <c r="K158" s="1" t="n">
        <v>377</v>
      </c>
      <c r="L158" s="1" t="n">
        <v>680</v>
      </c>
      <c r="M158" s="1" t="n">
        <v>680</v>
      </c>
      <c r="N158" s="1" t="n">
        <v>2</v>
      </c>
      <c r="O158" s="101" t="n">
        <v>2</v>
      </c>
      <c r="P158" s="1" t="n">
        <v>1.2</v>
      </c>
      <c r="Q158" s="1" t="n">
        <v>21.1</v>
      </c>
      <c r="R158" s="62" t="n">
        <f aca="false">(Q158/(L158-Q158))*100</f>
        <v>3.20230687509486</v>
      </c>
      <c r="S158" s="62" t="n">
        <f aca="false">(P158/(L158-P158))*100</f>
        <v>0.176782557454331</v>
      </c>
      <c r="T158" s="62" t="n">
        <f aca="false">(L158/(J158^3))*100</f>
        <v>0.00135341134993448</v>
      </c>
      <c r="U158" s="62" t="n">
        <f aca="false">(M158/(J158^3))*100</f>
        <v>0.00135341134993448</v>
      </c>
      <c r="V158" s="1"/>
      <c r="W158" s="1" t="n">
        <v>11</v>
      </c>
      <c r="X158" s="125"/>
      <c r="Y158" s="126" t="s">
        <v>505</v>
      </c>
      <c r="Z158" s="127" t="s">
        <v>505</v>
      </c>
      <c r="AA158" s="1"/>
      <c r="AB158" s="1"/>
      <c r="AC158" s="1"/>
      <c r="AD158" s="1"/>
      <c r="AE158" s="105"/>
      <c r="AF158" s="22" t="n">
        <v>3</v>
      </c>
      <c r="AG158" s="22" t="n">
        <v>287.8</v>
      </c>
    </row>
    <row r="159" customFormat="false" ht="15.75" hidden="false" customHeight="false" outlineLevel="0" collapsed="false">
      <c r="A159" s="97" t="s">
        <v>129</v>
      </c>
      <c r="B159" s="98" t="s">
        <v>130</v>
      </c>
      <c r="C159" s="98" t="s">
        <v>351</v>
      </c>
      <c r="D159" s="169" t="n">
        <v>40342</v>
      </c>
      <c r="E159" s="60" t="s">
        <v>94</v>
      </c>
      <c r="F159" s="1" t="n">
        <v>9</v>
      </c>
      <c r="G159" s="99" t="n">
        <v>40345</v>
      </c>
      <c r="H159" s="1" t="n">
        <v>201</v>
      </c>
      <c r="I159" s="1" t="n">
        <v>216530</v>
      </c>
      <c r="J159" s="124" t="n">
        <v>369</v>
      </c>
      <c r="K159" s="1" t="n">
        <v>375</v>
      </c>
      <c r="L159" s="1" t="n">
        <v>740</v>
      </c>
      <c r="M159" s="1" t="n">
        <v>670</v>
      </c>
      <c r="N159" s="1" t="n">
        <v>2</v>
      </c>
      <c r="O159" s="101" t="n">
        <v>2</v>
      </c>
      <c r="P159" s="1" t="n">
        <v>10.59</v>
      </c>
      <c r="Q159" s="98" t="n">
        <v>36.54</v>
      </c>
      <c r="R159" s="62" t="n">
        <f aca="false">(Q159/(L159-Q159))*100</f>
        <v>5.19432519261934</v>
      </c>
      <c r="S159" s="62" t="n">
        <f aca="false">(P159/(L159-P159))*100</f>
        <v>1.4518583512702</v>
      </c>
      <c r="T159" s="62" t="n">
        <f aca="false">(L159/(J159^3))*100</f>
        <v>0.00147282999845811</v>
      </c>
      <c r="U159" s="62" t="n">
        <f aca="false">(M159/(J159^3))*100</f>
        <v>0.0013335082418472</v>
      </c>
      <c r="V159" s="98" t="n">
        <v>0</v>
      </c>
      <c r="W159" s="98" t="n">
        <v>5.92</v>
      </c>
      <c r="X159" s="64"/>
      <c r="Y159" s="103" t="s">
        <v>506</v>
      </c>
      <c r="Z159" s="104" t="s">
        <v>506</v>
      </c>
      <c r="AA159" s="1"/>
      <c r="AB159" s="1"/>
      <c r="AC159" s="1"/>
      <c r="AD159" s="1"/>
      <c r="AE159" s="105"/>
      <c r="AF159" s="22" t="n">
        <v>3</v>
      </c>
      <c r="AG159" s="22" t="n">
        <v>287.8</v>
      </c>
    </row>
    <row r="160" customFormat="false" ht="15.75" hidden="false" customHeight="false" outlineLevel="0" collapsed="false">
      <c r="A160" s="97" t="s">
        <v>129</v>
      </c>
      <c r="B160" s="98" t="s">
        <v>130</v>
      </c>
      <c r="C160" s="98" t="s">
        <v>351</v>
      </c>
      <c r="D160" s="99" t="n">
        <v>40342</v>
      </c>
      <c r="E160" s="60" t="s">
        <v>94</v>
      </c>
      <c r="F160" s="1" t="n">
        <v>9</v>
      </c>
      <c r="G160" s="99" t="n">
        <v>40345</v>
      </c>
      <c r="H160" s="1" t="n">
        <v>182</v>
      </c>
      <c r="I160" s="1" t="n">
        <v>216530</v>
      </c>
      <c r="J160" s="124" t="n">
        <v>365</v>
      </c>
      <c r="K160" s="1" t="n">
        <v>377</v>
      </c>
      <c r="L160" s="1" t="n">
        <v>700</v>
      </c>
      <c r="M160" s="1" t="n">
        <v>650</v>
      </c>
      <c r="N160" s="1" t="n">
        <v>1</v>
      </c>
      <c r="O160" s="101" t="n">
        <v>2</v>
      </c>
      <c r="P160" s="1" t="n">
        <v>5.99</v>
      </c>
      <c r="Q160" s="98" t="n">
        <v>32.79</v>
      </c>
      <c r="R160" s="62" t="n">
        <f aca="false">(Q160/(L160-Q160))*100</f>
        <v>4.91449468683023</v>
      </c>
      <c r="S160" s="62" t="n">
        <f aca="false">(P160/(L160-P160))*100</f>
        <v>0.863099955332056</v>
      </c>
      <c r="T160" s="62" t="n">
        <f aca="false">(L160/(J160^3))*100</f>
        <v>0.00143952577907906</v>
      </c>
      <c r="U160" s="62" t="n">
        <f aca="false">(M160/(J160^3))*100</f>
        <v>0.00133670250914484</v>
      </c>
      <c r="V160" s="98" t="n">
        <v>1</v>
      </c>
      <c r="W160" s="98" t="n">
        <v>6.74</v>
      </c>
      <c r="X160" s="64" t="s">
        <v>507</v>
      </c>
      <c r="Y160" s="103" t="s">
        <v>507</v>
      </c>
      <c r="Z160" s="104" t="s">
        <v>507</v>
      </c>
      <c r="AA160" s="98" t="s">
        <v>507</v>
      </c>
      <c r="AB160" s="1"/>
      <c r="AC160" s="1"/>
      <c r="AD160" s="1"/>
      <c r="AE160" s="105"/>
      <c r="AF160" s="22" t="n">
        <v>3</v>
      </c>
      <c r="AG160" s="0"/>
    </row>
    <row r="161" customFormat="false" ht="15.75" hidden="false" customHeight="false" outlineLevel="0" collapsed="false">
      <c r="A161" s="97" t="s">
        <v>129</v>
      </c>
      <c r="B161" s="98" t="s">
        <v>130</v>
      </c>
      <c r="C161" s="98" t="s">
        <v>351</v>
      </c>
      <c r="D161" s="169" t="n">
        <v>40342</v>
      </c>
      <c r="E161" s="60" t="s">
        <v>94</v>
      </c>
      <c r="F161" s="1" t="n">
        <v>9</v>
      </c>
      <c r="G161" s="99" t="n">
        <v>40345</v>
      </c>
      <c r="H161" s="1" t="n">
        <v>219</v>
      </c>
      <c r="I161" s="1" t="n">
        <v>216530</v>
      </c>
      <c r="J161" s="124" t="n">
        <v>365</v>
      </c>
      <c r="K161" s="1" t="n">
        <v>377</v>
      </c>
      <c r="L161" s="1" t="n">
        <v>740</v>
      </c>
      <c r="M161" s="1" t="n">
        <v>760</v>
      </c>
      <c r="N161" s="1" t="n">
        <v>1</v>
      </c>
      <c r="O161" s="101" t="n">
        <v>2</v>
      </c>
      <c r="P161" s="98" t="n">
        <v>2.65</v>
      </c>
      <c r="Q161" s="98" t="n">
        <v>34.71</v>
      </c>
      <c r="R161" s="62" t="n">
        <f aca="false">(Q161/(L161-Q161))*100</f>
        <v>4.92137985793078</v>
      </c>
      <c r="S161" s="62" t="n">
        <f aca="false">(P161/(L161-P161))*100</f>
        <v>0.359395131213128</v>
      </c>
      <c r="T161" s="62" t="n">
        <f aca="false">(L161/(J161^3))*100</f>
        <v>0.00152178439502644</v>
      </c>
      <c r="U161" s="62" t="n">
        <f aca="false">(M161/(J161^3))*100</f>
        <v>0.00156291370300013</v>
      </c>
      <c r="V161" s="98" t="n">
        <v>0</v>
      </c>
      <c r="W161" s="98" t="n">
        <v>7.67</v>
      </c>
      <c r="X161" s="170"/>
      <c r="Y161" s="170"/>
      <c r="Z161" s="170"/>
      <c r="AA161" s="1"/>
      <c r="AB161" s="1"/>
      <c r="AC161" s="1"/>
      <c r="AD161" s="1"/>
      <c r="AE161" s="105"/>
      <c r="AF161" s="22" t="n">
        <v>3</v>
      </c>
      <c r="AG161" s="0"/>
    </row>
    <row r="162" customFormat="false" ht="15.75" hidden="false" customHeight="false" outlineLevel="0" collapsed="false">
      <c r="A162" s="97" t="s">
        <v>129</v>
      </c>
      <c r="B162" s="98" t="s">
        <v>130</v>
      </c>
      <c r="C162" s="98" t="s">
        <v>351</v>
      </c>
      <c r="D162" s="169" t="n">
        <v>40342</v>
      </c>
      <c r="E162" s="60" t="s">
        <v>94</v>
      </c>
      <c r="F162" s="98" t="n">
        <v>9</v>
      </c>
      <c r="G162" s="169" t="n">
        <v>40344</v>
      </c>
      <c r="H162" s="98" t="n">
        <v>108</v>
      </c>
      <c r="I162" s="1" t="n">
        <v>216530</v>
      </c>
      <c r="J162" s="181" t="n">
        <v>366</v>
      </c>
      <c r="K162" s="98" t="n">
        <v>381</v>
      </c>
      <c r="L162" s="98" t="n">
        <v>720</v>
      </c>
      <c r="M162" s="98" t="n">
        <v>670</v>
      </c>
      <c r="N162" s="98" t="n">
        <v>1</v>
      </c>
      <c r="O162" s="211" t="n">
        <v>2</v>
      </c>
      <c r="P162" s="98" t="n">
        <v>5.5</v>
      </c>
      <c r="Q162" s="98" t="n">
        <v>33.99</v>
      </c>
      <c r="R162" s="62" t="n">
        <f aca="false">(Q162/(L162-Q162))*100</f>
        <v>4.95473826912144</v>
      </c>
      <c r="S162" s="62" t="n">
        <f aca="false">(P162/(L162-P162))*100</f>
        <v>0.769769069279216</v>
      </c>
      <c r="T162" s="62" t="n">
        <f aca="false">(L162/(J162^3))*100</f>
        <v>0.00146855169962831</v>
      </c>
      <c r="U162" s="62" t="n">
        <f aca="false">(M162/(J162^3))*100</f>
        <v>0.00136656894270968</v>
      </c>
      <c r="V162" s="98" t="n">
        <v>0</v>
      </c>
      <c r="W162" s="98" t="n">
        <v>6.76</v>
      </c>
      <c r="X162" s="98"/>
      <c r="Y162" s="98"/>
      <c r="Z162" s="98"/>
      <c r="AA162" s="1"/>
      <c r="AB162" s="1"/>
      <c r="AC162" s="1"/>
      <c r="AD162" s="1"/>
      <c r="AE162" s="105"/>
      <c r="AF162" s="22" t="n">
        <v>3</v>
      </c>
      <c r="AG162" s="0"/>
    </row>
    <row r="163" customFormat="false" ht="15.75" hidden="false" customHeight="false" outlineLevel="0" collapsed="false">
      <c r="A163" s="97" t="s">
        <v>129</v>
      </c>
      <c r="B163" s="98" t="s">
        <v>130</v>
      </c>
      <c r="C163" s="98" t="s">
        <v>351</v>
      </c>
      <c r="D163" s="169" t="n">
        <v>40342</v>
      </c>
      <c r="E163" s="60" t="s">
        <v>94</v>
      </c>
      <c r="F163" s="98" t="n">
        <v>9</v>
      </c>
      <c r="G163" s="169" t="n">
        <v>40344</v>
      </c>
      <c r="H163" s="98" t="n">
        <v>113</v>
      </c>
      <c r="I163" s="1" t="n">
        <v>216530</v>
      </c>
      <c r="J163" s="181" t="n">
        <v>368</v>
      </c>
      <c r="K163" s="98" t="n">
        <v>382</v>
      </c>
      <c r="L163" s="98" t="n">
        <v>900</v>
      </c>
      <c r="M163" s="98" t="n">
        <v>820</v>
      </c>
      <c r="N163" s="98" t="n">
        <v>1</v>
      </c>
      <c r="O163" s="211" t="n">
        <v>2</v>
      </c>
      <c r="P163" s="98" t="n">
        <v>15.82</v>
      </c>
      <c r="Q163" s="98" t="n">
        <v>35.49</v>
      </c>
      <c r="R163" s="62" t="n">
        <f aca="false">(Q163/(L163-Q163))*100</f>
        <v>4.10521567130513</v>
      </c>
      <c r="S163" s="62" t="n">
        <f aca="false">(P163/(L163-P163))*100</f>
        <v>1.78922843764844</v>
      </c>
      <c r="T163" s="62" t="n">
        <f aca="false">(L163/(J163^3))*100</f>
        <v>0.0018059222692529</v>
      </c>
      <c r="U163" s="62" t="n">
        <f aca="false">(M163/(J163^3))*100</f>
        <v>0.00164539584531931</v>
      </c>
      <c r="V163" s="98" t="n">
        <v>0</v>
      </c>
      <c r="W163" s="98" t="n">
        <v>8.44</v>
      </c>
      <c r="X163" s="98"/>
      <c r="Y163" s="98"/>
      <c r="Z163" s="98"/>
      <c r="AA163" s="1"/>
      <c r="AB163" s="1"/>
      <c r="AC163" s="1"/>
      <c r="AD163" s="1"/>
      <c r="AE163" s="105"/>
      <c r="AF163" s="22" t="n">
        <v>3</v>
      </c>
      <c r="AG163" s="0"/>
    </row>
    <row r="164" customFormat="false" ht="15.75" hidden="false" customHeight="false" outlineLevel="0" collapsed="false">
      <c r="A164" s="97" t="s">
        <v>129</v>
      </c>
      <c r="B164" s="98" t="s">
        <v>130</v>
      </c>
      <c r="C164" s="98" t="s">
        <v>351</v>
      </c>
      <c r="D164" s="169" t="n">
        <v>40342</v>
      </c>
      <c r="E164" s="60" t="s">
        <v>94</v>
      </c>
      <c r="F164" s="1" t="n">
        <v>9</v>
      </c>
      <c r="G164" s="99" t="n">
        <v>40345</v>
      </c>
      <c r="H164" s="1" t="n">
        <v>189</v>
      </c>
      <c r="I164" s="1" t="n">
        <v>216530</v>
      </c>
      <c r="J164" s="124" t="n">
        <v>369</v>
      </c>
      <c r="K164" s="1" t="n">
        <v>380</v>
      </c>
      <c r="L164" s="1" t="n">
        <v>710</v>
      </c>
      <c r="M164" s="1" t="n">
        <v>650</v>
      </c>
      <c r="N164" s="1" t="n">
        <v>2</v>
      </c>
      <c r="O164" s="101" t="n">
        <v>5</v>
      </c>
      <c r="P164" s="1" t="n">
        <v>3.28</v>
      </c>
      <c r="Q164" s="98" t="n">
        <v>35.68</v>
      </c>
      <c r="R164" s="62" t="n">
        <f aca="false">(Q164/(L164-Q164))*100</f>
        <v>5.2912563767944</v>
      </c>
      <c r="S164" s="62" t="n">
        <f aca="false">(P164/(L164-P164))*100</f>
        <v>0.464115915779941</v>
      </c>
      <c r="T164" s="62" t="n">
        <f aca="false">(L164/(J164^3))*100</f>
        <v>0.00141312067419629</v>
      </c>
      <c r="U164" s="62" t="n">
        <f aca="false">(M164/(J164^3))*100</f>
        <v>0.00129370202567266</v>
      </c>
      <c r="V164" s="98" t="n">
        <v>0</v>
      </c>
      <c r="W164" s="98" t="n">
        <v>8.65</v>
      </c>
      <c r="X164" s="64"/>
      <c r="Y164" s="103" t="s">
        <v>508</v>
      </c>
      <c r="Z164" s="104" t="s">
        <v>508</v>
      </c>
      <c r="AA164" s="1"/>
      <c r="AB164" s="1"/>
      <c r="AC164" s="1"/>
      <c r="AD164" s="1"/>
      <c r="AE164" s="105"/>
      <c r="AF164" s="22" t="n">
        <v>3</v>
      </c>
      <c r="AG164" s="22" t="n">
        <v>287.8</v>
      </c>
    </row>
    <row r="165" customFormat="false" ht="15.75" hidden="false" customHeight="false" outlineLevel="0" collapsed="false">
      <c r="A165" s="97" t="s">
        <v>129</v>
      </c>
      <c r="B165" s="98" t="s">
        <v>130</v>
      </c>
      <c r="C165" s="98" t="s">
        <v>351</v>
      </c>
      <c r="D165" s="99" t="n">
        <v>40342</v>
      </c>
      <c r="E165" s="60" t="s">
        <v>94</v>
      </c>
      <c r="F165" s="1" t="n">
        <v>9</v>
      </c>
      <c r="G165" s="99" t="n">
        <v>40345</v>
      </c>
      <c r="H165" s="1" t="n">
        <v>234</v>
      </c>
      <c r="I165" s="1" t="n">
        <v>216530</v>
      </c>
      <c r="J165" s="124" t="n">
        <v>368</v>
      </c>
      <c r="K165" s="1" t="n">
        <v>388</v>
      </c>
      <c r="L165" s="1" t="n">
        <v>800</v>
      </c>
      <c r="M165" s="1" t="n">
        <v>730</v>
      </c>
      <c r="N165" s="1" t="n">
        <v>1</v>
      </c>
      <c r="O165" s="101" t="n">
        <v>2</v>
      </c>
      <c r="P165" s="98" t="n">
        <v>5.27</v>
      </c>
      <c r="Q165" s="98" t="n">
        <v>40.18</v>
      </c>
      <c r="R165" s="62" t="n">
        <f aca="false">(Q165/(L165-Q165))*100</f>
        <v>5.2880945487089</v>
      </c>
      <c r="S165" s="62" t="n">
        <f aca="false">(P165/(L165-P165))*100</f>
        <v>0.663118291746883</v>
      </c>
      <c r="T165" s="62" t="n">
        <f aca="false">(L165/(J165^3))*100</f>
        <v>0.00160526423933591</v>
      </c>
      <c r="U165" s="62" t="n">
        <f aca="false">(M165/(J165^3))*100</f>
        <v>0.00146480361839402</v>
      </c>
      <c r="V165" s="98" t="n">
        <v>1</v>
      </c>
      <c r="W165" s="98" t="n">
        <v>7.07</v>
      </c>
      <c r="X165" s="170"/>
      <c r="Y165" s="170"/>
      <c r="Z165" s="170"/>
      <c r="AA165" s="1"/>
      <c r="AB165" s="1"/>
      <c r="AC165" s="1"/>
      <c r="AD165" s="1"/>
      <c r="AE165" s="105"/>
      <c r="AF165" s="22" t="n">
        <v>3</v>
      </c>
      <c r="AG165" s="0"/>
    </row>
    <row r="166" customFormat="false" ht="15.75" hidden="false" customHeight="false" outlineLevel="0" collapsed="false">
      <c r="A166" s="97" t="s">
        <v>129</v>
      </c>
      <c r="B166" s="98" t="s">
        <v>130</v>
      </c>
      <c r="C166" s="98" t="s">
        <v>351</v>
      </c>
      <c r="D166" s="99" t="n">
        <v>40342</v>
      </c>
      <c r="E166" s="60" t="s">
        <v>94</v>
      </c>
      <c r="F166" s="1" t="n">
        <v>9</v>
      </c>
      <c r="G166" s="99" t="n">
        <v>40345</v>
      </c>
      <c r="H166" s="1" t="n">
        <v>263</v>
      </c>
      <c r="I166" s="98" t="n">
        <f aca="false">99580+116950</f>
        <v>216530</v>
      </c>
      <c r="J166" s="124" t="n">
        <v>368</v>
      </c>
      <c r="K166" s="1" t="n">
        <v>375</v>
      </c>
      <c r="L166" s="1" t="n">
        <v>750</v>
      </c>
      <c r="M166" s="1" t="n">
        <v>670</v>
      </c>
      <c r="N166" s="1" t="n">
        <v>1</v>
      </c>
      <c r="O166" s="101" t="n">
        <v>2</v>
      </c>
      <c r="P166" s="98" t="n">
        <v>5.4</v>
      </c>
      <c r="Q166" s="98" t="n">
        <v>37.96</v>
      </c>
      <c r="R166" s="62" t="n">
        <f aca="false">(Q166/(L166-Q166))*100</f>
        <v>5.33116117072075</v>
      </c>
      <c r="S166" s="62" t="n">
        <f aca="false">(P166/(L166-P166))*100</f>
        <v>0.72522159548751</v>
      </c>
      <c r="T166" s="62" t="n">
        <f aca="false">(L166/(J166^3))*100</f>
        <v>0.00150493522437741</v>
      </c>
      <c r="U166" s="62" t="n">
        <f aca="false">(M166/(J166^3))*100</f>
        <v>0.00134440880044382</v>
      </c>
      <c r="V166" s="98" t="n">
        <v>0</v>
      </c>
      <c r="W166" s="98" t="n">
        <v>7.04</v>
      </c>
      <c r="X166" s="64" t="s">
        <v>509</v>
      </c>
      <c r="Y166" s="103" t="s">
        <v>509</v>
      </c>
      <c r="Z166" s="104" t="s">
        <v>509</v>
      </c>
      <c r="AA166" s="1"/>
      <c r="AB166" s="1"/>
      <c r="AC166" s="1"/>
      <c r="AD166" s="1"/>
      <c r="AE166" s="105"/>
      <c r="AF166" s="22" t="n">
        <v>3</v>
      </c>
      <c r="AG166" s="0"/>
    </row>
    <row r="167" customFormat="false" ht="15.75" hidden="false" customHeight="false" outlineLevel="0" collapsed="false">
      <c r="A167" s="97" t="s">
        <v>129</v>
      </c>
      <c r="B167" s="98" t="s">
        <v>130</v>
      </c>
      <c r="C167" s="98" t="s">
        <v>351</v>
      </c>
      <c r="D167" s="169" t="n">
        <v>40342</v>
      </c>
      <c r="E167" s="60" t="s">
        <v>94</v>
      </c>
      <c r="F167" s="1" t="n">
        <v>9</v>
      </c>
      <c r="G167" s="99" t="n">
        <v>40345</v>
      </c>
      <c r="H167" s="1" t="n">
        <v>195</v>
      </c>
      <c r="I167" s="1" t="n">
        <v>216530</v>
      </c>
      <c r="J167" s="124" t="n">
        <v>369</v>
      </c>
      <c r="K167" s="1" t="n">
        <v>379</v>
      </c>
      <c r="L167" s="1" t="n">
        <v>740</v>
      </c>
      <c r="M167" s="1" t="n">
        <v>680</v>
      </c>
      <c r="N167" s="1" t="n">
        <v>1</v>
      </c>
      <c r="O167" s="101" t="n">
        <v>2</v>
      </c>
      <c r="P167" s="1" t="n">
        <v>3.64</v>
      </c>
      <c r="Q167" s="98" t="n">
        <v>31.74</v>
      </c>
      <c r="R167" s="62" t="n">
        <f aca="false">(Q167/(L167-Q167))*100</f>
        <v>4.48140513370796</v>
      </c>
      <c r="S167" s="62" t="n">
        <f aca="false">(P167/(L167-P167))*100</f>
        <v>0.494323428757673</v>
      </c>
      <c r="T167" s="62" t="n">
        <f aca="false">(L167/(J167^3))*100</f>
        <v>0.00147282999845811</v>
      </c>
      <c r="U167" s="62" t="n">
        <f aca="false">(M167/(J167^3))*100</f>
        <v>0.00135341134993448</v>
      </c>
      <c r="V167" s="98" t="n">
        <v>0</v>
      </c>
      <c r="W167" s="98" t="n">
        <v>6.85</v>
      </c>
      <c r="X167" s="64"/>
      <c r="Y167" s="103" t="s">
        <v>510</v>
      </c>
      <c r="Z167" s="104" t="s">
        <v>510</v>
      </c>
      <c r="AA167" s="1"/>
      <c r="AB167" s="1"/>
      <c r="AC167" s="1"/>
      <c r="AD167" s="1"/>
      <c r="AE167" s="105"/>
      <c r="AF167" s="22" t="n">
        <v>3</v>
      </c>
      <c r="AG167" s="0"/>
    </row>
    <row r="168" customFormat="false" ht="15.75" hidden="false" customHeight="false" outlineLevel="0" collapsed="false">
      <c r="A168" s="97" t="s">
        <v>129</v>
      </c>
      <c r="B168" s="98" t="s">
        <v>130</v>
      </c>
      <c r="C168" s="98" t="s">
        <v>351</v>
      </c>
      <c r="D168" s="99" t="n">
        <v>40351</v>
      </c>
      <c r="E168" s="60" t="s">
        <v>94</v>
      </c>
      <c r="F168" s="1" t="n">
        <v>10</v>
      </c>
      <c r="G168" s="99" t="n">
        <v>40354</v>
      </c>
      <c r="H168" s="1" t="n">
        <v>169</v>
      </c>
      <c r="I168" s="100" t="n">
        <v>245877</v>
      </c>
      <c r="J168" s="124" t="n">
        <v>369</v>
      </c>
      <c r="K168" s="1" t="n">
        <v>377</v>
      </c>
      <c r="L168" s="1" t="n">
        <v>690</v>
      </c>
      <c r="M168" s="1" t="n">
        <v>630</v>
      </c>
      <c r="N168" s="1" t="n">
        <v>2</v>
      </c>
      <c r="O168" s="101" t="n">
        <v>2</v>
      </c>
      <c r="P168" s="1"/>
      <c r="Q168" s="1"/>
      <c r="R168" s="62" t="n">
        <f aca="false">(Q168/(L168-Q168))*100</f>
        <v>0</v>
      </c>
      <c r="S168" s="62" t="n">
        <f aca="false">(P168/(L168-P168))*100</f>
        <v>0</v>
      </c>
      <c r="T168" s="62" t="n">
        <f aca="false">(L168/(J168^3))*100</f>
        <v>0.00137331445802175</v>
      </c>
      <c r="U168" s="62" t="n">
        <f aca="false">(M168/(J168^3))*100</f>
        <v>0.00125389580949812</v>
      </c>
      <c r="V168" s="1"/>
      <c r="W168" s="1"/>
      <c r="X168" s="125"/>
      <c r="Y168" s="126"/>
      <c r="Z168" s="127"/>
      <c r="AA168" s="1"/>
      <c r="AB168" s="1"/>
      <c r="AC168" s="1"/>
      <c r="AD168" s="1"/>
      <c r="AE168" s="105"/>
      <c r="AF168" s="22" t="n">
        <v>3</v>
      </c>
      <c r="AG168" s="22" t="n">
        <v>287.8</v>
      </c>
    </row>
    <row r="169" customFormat="false" ht="15.75" hidden="false" customHeight="false" outlineLevel="0" collapsed="false">
      <c r="A169" s="97" t="s">
        <v>129</v>
      </c>
      <c r="B169" s="98" t="s">
        <v>130</v>
      </c>
      <c r="C169" s="98" t="s">
        <v>351</v>
      </c>
      <c r="D169" s="99" t="n">
        <v>40342</v>
      </c>
      <c r="E169" s="60" t="s">
        <v>94</v>
      </c>
      <c r="F169" s="1" t="n">
        <v>9</v>
      </c>
      <c r="G169" s="99" t="n">
        <v>40344</v>
      </c>
      <c r="H169" s="1" t="n">
        <v>11</v>
      </c>
      <c r="I169" s="1" t="n">
        <v>216530</v>
      </c>
      <c r="J169" s="124" t="n">
        <v>370</v>
      </c>
      <c r="K169" s="1" t="n">
        <v>382</v>
      </c>
      <c r="L169" s="1" t="n">
        <v>780</v>
      </c>
      <c r="M169" s="1" t="n">
        <v>710</v>
      </c>
      <c r="N169" s="1" t="n">
        <v>1</v>
      </c>
      <c r="O169" s="101" t="n">
        <v>2</v>
      </c>
      <c r="P169" s="1" t="n">
        <v>1</v>
      </c>
      <c r="Q169" s="1" t="n">
        <v>37.17</v>
      </c>
      <c r="R169" s="62" t="n">
        <f aca="false">(Q169/(L169-Q169))*100</f>
        <v>5.00383667864787</v>
      </c>
      <c r="S169" s="62" t="n">
        <f aca="false">(P169/(L169-P169))*100</f>
        <v>0.128369704749679</v>
      </c>
      <c r="T169" s="62" t="n">
        <f aca="false">(L169/(J169^3))*100</f>
        <v>0.0015398890490198</v>
      </c>
      <c r="U169" s="62" t="n">
        <f aca="false">(M169/(J169^3))*100</f>
        <v>0.00140169387795392</v>
      </c>
      <c r="V169" s="1" t="n">
        <v>1</v>
      </c>
      <c r="W169" s="1" t="n">
        <v>8.76</v>
      </c>
      <c r="X169" s="170"/>
      <c r="Y169" s="170"/>
      <c r="Z169" s="170"/>
      <c r="AA169" s="98" t="s">
        <v>511</v>
      </c>
      <c r="AB169" s="1"/>
      <c r="AC169" s="1"/>
      <c r="AD169" s="1"/>
      <c r="AE169" s="105"/>
      <c r="AF169" s="22" t="n">
        <v>3</v>
      </c>
      <c r="AG169" s="0"/>
    </row>
    <row r="170" customFormat="false" ht="15.75" hidden="false" customHeight="false" outlineLevel="0" collapsed="false">
      <c r="A170" s="97" t="s">
        <v>129</v>
      </c>
      <c r="B170" s="98" t="s">
        <v>130</v>
      </c>
      <c r="C170" s="98" t="s">
        <v>351</v>
      </c>
      <c r="D170" s="99" t="n">
        <v>40342</v>
      </c>
      <c r="E170" s="60" t="s">
        <v>94</v>
      </c>
      <c r="F170" s="1" t="n">
        <v>9</v>
      </c>
      <c r="G170" s="99" t="n">
        <v>40344</v>
      </c>
      <c r="H170" s="1" t="n">
        <v>40</v>
      </c>
      <c r="I170" s="98" t="n">
        <f aca="false">99580+116950</f>
        <v>216530</v>
      </c>
      <c r="J170" s="124" t="n">
        <v>370</v>
      </c>
      <c r="K170" s="1" t="n">
        <v>389</v>
      </c>
      <c r="L170" s="1" t="n">
        <v>770</v>
      </c>
      <c r="M170" s="1" t="n">
        <v>710</v>
      </c>
      <c r="N170" s="1" t="n">
        <v>1</v>
      </c>
      <c r="O170" s="101" t="n">
        <v>2</v>
      </c>
      <c r="P170" s="98" t="n">
        <v>4.36</v>
      </c>
      <c r="Q170" s="98" t="n">
        <v>33.69</v>
      </c>
      <c r="R170" s="62" t="n">
        <f aca="false">(Q170/(L170-Q170))*100</f>
        <v>4.57551846369057</v>
      </c>
      <c r="S170" s="62" t="n">
        <f aca="false">(P170/(L170-P170))*100</f>
        <v>0.569458231022413</v>
      </c>
      <c r="T170" s="62" t="n">
        <f aca="false">(L170/(J170^3))*100</f>
        <v>0.00152014688172468</v>
      </c>
      <c r="U170" s="62" t="n">
        <f aca="false">(M170/(J170^3))*100</f>
        <v>0.00140169387795392</v>
      </c>
      <c r="V170" s="98" t="n">
        <v>1</v>
      </c>
      <c r="W170" s="98" t="n">
        <v>6.53</v>
      </c>
      <c r="X170" s="170"/>
      <c r="Y170" s="170"/>
      <c r="Z170" s="170"/>
      <c r="AA170" s="1"/>
      <c r="AB170" s="1"/>
      <c r="AC170" s="1"/>
      <c r="AD170" s="1"/>
      <c r="AE170" s="105"/>
      <c r="AF170" s="22" t="n">
        <v>3</v>
      </c>
      <c r="AG170" s="0"/>
    </row>
    <row r="171" customFormat="false" ht="15.75" hidden="false" customHeight="false" outlineLevel="0" collapsed="false">
      <c r="A171" s="97" t="s">
        <v>129</v>
      </c>
      <c r="B171" s="98" t="s">
        <v>130</v>
      </c>
      <c r="C171" s="98" t="s">
        <v>351</v>
      </c>
      <c r="D171" s="99" t="n">
        <v>40351</v>
      </c>
      <c r="E171" s="60" t="s">
        <v>94</v>
      </c>
      <c r="F171" s="1" t="n">
        <v>10</v>
      </c>
      <c r="G171" s="99" t="n">
        <v>40354</v>
      </c>
      <c r="H171" s="1" t="n">
        <v>125</v>
      </c>
      <c r="I171" s="100" t="n">
        <v>245877</v>
      </c>
      <c r="J171" s="124" t="n">
        <v>369</v>
      </c>
      <c r="K171" s="1" t="n">
        <v>385</v>
      </c>
      <c r="L171" s="1" t="n">
        <v>810</v>
      </c>
      <c r="M171" s="1" t="n">
        <v>730</v>
      </c>
      <c r="N171" s="1" t="n">
        <v>2</v>
      </c>
      <c r="O171" s="101" t="n">
        <v>4</v>
      </c>
      <c r="P171" s="102" t="n">
        <v>17.3</v>
      </c>
      <c r="Q171" s="102" t="n">
        <v>36.48</v>
      </c>
      <c r="R171" s="62" t="n">
        <f aca="false">(Q171/(L171-Q171))*100</f>
        <v>4.71610300961837</v>
      </c>
      <c r="S171" s="62" t="n">
        <f aca="false">(P171/(L171-P171))*100</f>
        <v>2.18241453261007</v>
      </c>
      <c r="T171" s="62" t="n">
        <f aca="false">(L171/(J171^3))*100</f>
        <v>0.00161215175506901</v>
      </c>
      <c r="U171" s="62" t="n">
        <f aca="false">(M171/(J171^3))*100</f>
        <v>0.00145292689037083</v>
      </c>
      <c r="V171" s="102" t="n">
        <v>0</v>
      </c>
      <c r="W171" s="102" t="n">
        <v>7.03</v>
      </c>
      <c r="X171" s="64" t="s">
        <v>512</v>
      </c>
      <c r="Y171" s="103" t="s">
        <v>512</v>
      </c>
      <c r="Z171" s="104" t="s">
        <v>512</v>
      </c>
      <c r="AA171" s="98"/>
      <c r="AB171" s="1"/>
      <c r="AC171" s="1"/>
      <c r="AD171" s="1"/>
      <c r="AE171" s="108"/>
      <c r="AF171" s="22" t="n">
        <v>3</v>
      </c>
      <c r="AG171" s="22" t="n">
        <v>287.8</v>
      </c>
    </row>
    <row r="172" customFormat="false" ht="15.75" hidden="false" customHeight="false" outlineLevel="0" collapsed="false">
      <c r="A172" s="97" t="s">
        <v>129</v>
      </c>
      <c r="B172" s="98" t="s">
        <v>130</v>
      </c>
      <c r="C172" s="98" t="s">
        <v>351</v>
      </c>
      <c r="D172" s="99" t="n">
        <v>40351</v>
      </c>
      <c r="E172" s="60" t="s">
        <v>94</v>
      </c>
      <c r="F172" s="1" t="n">
        <v>10</v>
      </c>
      <c r="G172" s="99" t="n">
        <v>40354</v>
      </c>
      <c r="H172" s="1" t="n">
        <v>184</v>
      </c>
      <c r="I172" s="100" t="n">
        <v>245877</v>
      </c>
      <c r="J172" s="124" t="n">
        <v>369</v>
      </c>
      <c r="K172" s="1" t="n">
        <v>380</v>
      </c>
      <c r="L172" s="1" t="n">
        <v>740</v>
      </c>
      <c r="M172" s="1" t="n">
        <v>670</v>
      </c>
      <c r="N172" s="1" t="n">
        <v>2</v>
      </c>
      <c r="O172" s="101" t="n">
        <v>5</v>
      </c>
      <c r="P172" s="1"/>
      <c r="Q172" s="1"/>
      <c r="R172" s="62" t="n">
        <f aca="false">(Q172/(L172-Q172))*100</f>
        <v>0</v>
      </c>
      <c r="S172" s="62" t="n">
        <f aca="false">(P172/(L172-P172))*100</f>
        <v>0</v>
      </c>
      <c r="T172" s="62" t="n">
        <f aca="false">(L172/(J172^3))*100</f>
        <v>0.00147282999845811</v>
      </c>
      <c r="U172" s="62" t="n">
        <f aca="false">(M172/(J172^3))*100</f>
        <v>0.0013335082418472</v>
      </c>
      <c r="V172" s="1"/>
      <c r="W172" s="1"/>
      <c r="X172" s="125"/>
      <c r="Y172" s="126"/>
      <c r="Z172" s="127"/>
      <c r="AA172" s="1"/>
      <c r="AB172" s="1"/>
      <c r="AC172" s="1"/>
      <c r="AD172" s="1"/>
      <c r="AE172" s="105"/>
      <c r="AF172" s="22" t="n">
        <v>3</v>
      </c>
      <c r="AG172" s="22" t="n">
        <v>287.8</v>
      </c>
    </row>
    <row r="173" customFormat="false" ht="15.75" hidden="false" customHeight="false" outlineLevel="0" collapsed="false">
      <c r="A173" s="97" t="s">
        <v>129</v>
      </c>
      <c r="B173" s="98" t="s">
        <v>130</v>
      </c>
      <c r="C173" s="98" t="s">
        <v>351</v>
      </c>
      <c r="D173" s="169" t="n">
        <v>40342</v>
      </c>
      <c r="E173" s="60" t="s">
        <v>94</v>
      </c>
      <c r="F173" s="1" t="n">
        <v>9</v>
      </c>
      <c r="G173" s="99" t="n">
        <v>40345</v>
      </c>
      <c r="H173" s="1" t="n">
        <v>197</v>
      </c>
      <c r="I173" s="1" t="n">
        <v>216530</v>
      </c>
      <c r="J173" s="124" t="n">
        <v>370</v>
      </c>
      <c r="K173" s="1" t="n">
        <v>379</v>
      </c>
      <c r="L173" s="1" t="n">
        <v>800</v>
      </c>
      <c r="M173" s="1" t="n">
        <v>730</v>
      </c>
      <c r="N173" s="1" t="n">
        <v>1</v>
      </c>
      <c r="O173" s="101" t="n">
        <v>2</v>
      </c>
      <c r="P173" s="1" t="n">
        <v>4.33</v>
      </c>
      <c r="Q173" s="98" t="n">
        <v>37.12</v>
      </c>
      <c r="R173" s="62" t="n">
        <f aca="false">(Q173/(L173-Q173))*100</f>
        <v>4.86577181208054</v>
      </c>
      <c r="S173" s="62" t="n">
        <f aca="false">(P173/(L173-P173))*100</f>
        <v>0.54419545791597</v>
      </c>
      <c r="T173" s="62" t="n">
        <f aca="false">(L173/(J173^3))*100</f>
        <v>0.00157937338361005</v>
      </c>
      <c r="U173" s="62" t="n">
        <f aca="false">(M173/(J173^3))*100</f>
        <v>0.00144117821254417</v>
      </c>
      <c r="V173" s="98" t="n">
        <v>0</v>
      </c>
      <c r="W173" s="98" t="n">
        <v>7.48</v>
      </c>
      <c r="X173" s="64"/>
      <c r="Y173" s="103" t="s">
        <v>513</v>
      </c>
      <c r="Z173" s="104" t="s">
        <v>513</v>
      </c>
      <c r="AA173" s="1"/>
      <c r="AB173" s="1"/>
      <c r="AC173" s="1"/>
      <c r="AD173" s="1"/>
      <c r="AE173" s="105"/>
      <c r="AF173" s="22" t="n">
        <v>3</v>
      </c>
      <c r="AG173" s="0"/>
    </row>
    <row r="174" customFormat="false" ht="15.75" hidden="false" customHeight="false" outlineLevel="0" collapsed="false">
      <c r="A174" s="97" t="s">
        <v>129</v>
      </c>
      <c r="B174" s="98" t="s">
        <v>130</v>
      </c>
      <c r="C174" s="98" t="s">
        <v>131</v>
      </c>
      <c r="D174" s="99" t="n">
        <v>40674</v>
      </c>
      <c r="E174" s="60" t="s">
        <v>96</v>
      </c>
      <c r="F174" s="1" t="n">
        <v>18</v>
      </c>
      <c r="G174" s="99" t="n">
        <v>40674</v>
      </c>
      <c r="H174" s="1" t="n">
        <v>3</v>
      </c>
      <c r="I174" s="1" t="n">
        <v>23640</v>
      </c>
      <c r="J174" s="185" t="n">
        <v>369</v>
      </c>
      <c r="K174" s="101" t="n">
        <v>378</v>
      </c>
      <c r="L174" s="1" t="n">
        <v>700</v>
      </c>
      <c r="M174" s="1" t="n">
        <v>640</v>
      </c>
      <c r="N174" s="1" t="n">
        <v>2</v>
      </c>
      <c r="O174" s="1" t="n">
        <v>5</v>
      </c>
      <c r="P174" s="1" t="n">
        <v>7.4</v>
      </c>
      <c r="Q174" s="1" t="n">
        <v>29.95</v>
      </c>
      <c r="R174" s="62" t="n">
        <f aca="false">(Q174/(L174-Q174))*100</f>
        <v>4.46981568539661</v>
      </c>
      <c r="S174" s="62" t="n">
        <f aca="false">(P174/(L174-P174))*100</f>
        <v>1.06843777071903</v>
      </c>
      <c r="T174" s="62" t="n">
        <f aca="false">(L174/(J174^3))*100</f>
        <v>0.00139321756610902</v>
      </c>
      <c r="U174" s="62" t="n">
        <f aca="false">(M174/(J174^3))*100</f>
        <v>0.00127379891758539</v>
      </c>
      <c r="V174" s="1" t="n">
        <v>0</v>
      </c>
      <c r="W174" s="1" t="n">
        <v>12.14</v>
      </c>
      <c r="X174" s="64" t="s">
        <v>514</v>
      </c>
      <c r="Y174" s="103" t="s">
        <v>514</v>
      </c>
      <c r="Z174" s="104" t="s">
        <v>514</v>
      </c>
      <c r="AA174" s="1"/>
      <c r="AB174" s="1"/>
      <c r="AC174" s="1"/>
      <c r="AD174" s="1"/>
      <c r="AE174" s="105"/>
      <c r="AF174" s="22" t="n">
        <v>3</v>
      </c>
      <c r="AG174" s="22" t="n">
        <v>287.8</v>
      </c>
    </row>
    <row r="175" customFormat="false" ht="15.75" hidden="false" customHeight="false" outlineLevel="0" collapsed="false">
      <c r="A175" s="97" t="s">
        <v>129</v>
      </c>
      <c r="B175" s="98" t="s">
        <v>130</v>
      </c>
      <c r="C175" s="98" t="s">
        <v>351</v>
      </c>
      <c r="D175" s="99" t="n">
        <v>40342</v>
      </c>
      <c r="E175" s="60" t="s">
        <v>94</v>
      </c>
      <c r="F175" s="1" t="n">
        <v>9</v>
      </c>
      <c r="G175" s="99" t="n">
        <v>40344</v>
      </c>
      <c r="H175" s="1" t="n">
        <v>4</v>
      </c>
      <c r="I175" s="98" t="n">
        <f aca="false">99580+116950</f>
        <v>216530</v>
      </c>
      <c r="J175" s="124" t="n">
        <v>371</v>
      </c>
      <c r="K175" s="1" t="n">
        <v>385</v>
      </c>
      <c r="L175" s="1" t="n">
        <v>790</v>
      </c>
      <c r="M175" s="1" t="n">
        <v>720</v>
      </c>
      <c r="N175" s="1" t="n">
        <v>1</v>
      </c>
      <c r="O175" s="101" t="n">
        <v>2</v>
      </c>
      <c r="P175" s="1" t="n">
        <v>5.46</v>
      </c>
      <c r="Q175" s="1" t="n">
        <v>33.83</v>
      </c>
      <c r="R175" s="62" t="n">
        <f aca="false">(Q175/(L175-Q175))*100</f>
        <v>4.47386169776638</v>
      </c>
      <c r="S175" s="62" t="n">
        <f aca="false">(P175/(L175-P175))*100</f>
        <v>0.695949218650419</v>
      </c>
      <c r="T175" s="62" t="n">
        <f aca="false">(L175/(J175^3))*100</f>
        <v>0.00154705360605369</v>
      </c>
      <c r="U175" s="62" t="n">
        <f aca="false">(M175/(J175^3))*100</f>
        <v>0.00140997290678311</v>
      </c>
      <c r="V175" s="1" t="n">
        <v>0</v>
      </c>
      <c r="W175" s="1" t="n">
        <v>8.1</v>
      </c>
      <c r="X175" s="170"/>
      <c r="Y175" s="170"/>
      <c r="Z175" s="170"/>
      <c r="AA175" s="1"/>
      <c r="AB175" s="1"/>
      <c r="AC175" s="1"/>
      <c r="AD175" s="1"/>
      <c r="AE175" s="105"/>
      <c r="AF175" s="22" t="n">
        <v>3</v>
      </c>
      <c r="AG175" s="0"/>
    </row>
    <row r="176" customFormat="false" ht="15.75" hidden="false" customHeight="false" outlineLevel="0" collapsed="false">
      <c r="A176" s="97" t="s">
        <v>129</v>
      </c>
      <c r="B176" s="98" t="s">
        <v>130</v>
      </c>
      <c r="C176" s="98" t="s">
        <v>351</v>
      </c>
      <c r="D176" s="169" t="n">
        <v>40342</v>
      </c>
      <c r="E176" s="60" t="s">
        <v>94</v>
      </c>
      <c r="F176" s="1" t="n">
        <v>9</v>
      </c>
      <c r="G176" s="99" t="n">
        <v>40344</v>
      </c>
      <c r="H176" s="1" t="n">
        <v>85</v>
      </c>
      <c r="I176" s="98" t="n">
        <f aca="false">99580+116950</f>
        <v>216530</v>
      </c>
      <c r="J176" s="124" t="n">
        <v>371</v>
      </c>
      <c r="K176" s="1" t="n">
        <v>390</v>
      </c>
      <c r="L176" s="1" t="n">
        <v>790</v>
      </c>
      <c r="M176" s="1" t="n">
        <v>710</v>
      </c>
      <c r="N176" s="1" t="n">
        <v>1</v>
      </c>
      <c r="O176" s="101" t="n">
        <v>2</v>
      </c>
      <c r="P176" s="98" t="n">
        <v>7.05</v>
      </c>
      <c r="Q176" s="98" t="n">
        <v>33.24</v>
      </c>
      <c r="R176" s="62" t="n">
        <f aca="false">(Q176/(L176-Q176))*100</f>
        <v>4.39240974681537</v>
      </c>
      <c r="S176" s="62" t="n">
        <f aca="false">(P176/(L176-P176))*100</f>
        <v>0.900440641164825</v>
      </c>
      <c r="T176" s="62" t="n">
        <f aca="false">(L176/(J176^3))*100</f>
        <v>0.00154705360605369</v>
      </c>
      <c r="U176" s="62" t="n">
        <f aca="false">(M176/(J176^3))*100</f>
        <v>0.00139038994974445</v>
      </c>
      <c r="V176" s="98" t="n">
        <v>0</v>
      </c>
      <c r="W176" s="98" t="n">
        <v>6.03</v>
      </c>
      <c r="X176" s="64" t="s">
        <v>515</v>
      </c>
      <c r="Y176" s="103" t="s">
        <v>515</v>
      </c>
      <c r="Z176" s="104" t="s">
        <v>515</v>
      </c>
      <c r="AA176" s="1"/>
      <c r="AB176" s="1"/>
      <c r="AC176" s="1"/>
      <c r="AD176" s="1"/>
      <c r="AE176" s="108"/>
      <c r="AF176" s="22" t="n">
        <v>3</v>
      </c>
      <c r="AG176" s="0"/>
    </row>
    <row r="177" customFormat="false" ht="15.75" hidden="false" customHeight="false" outlineLevel="0" collapsed="false">
      <c r="A177" s="97" t="s">
        <v>129</v>
      </c>
      <c r="B177" s="98" t="s">
        <v>130</v>
      </c>
      <c r="C177" s="98" t="s">
        <v>351</v>
      </c>
      <c r="D177" s="99" t="n">
        <v>40342</v>
      </c>
      <c r="E177" s="60" t="s">
        <v>94</v>
      </c>
      <c r="F177" s="1" t="n">
        <v>9</v>
      </c>
      <c r="G177" s="99" t="n">
        <v>40344</v>
      </c>
      <c r="H177" s="1" t="n">
        <v>65</v>
      </c>
      <c r="I177" s="1" t="n">
        <v>216530</v>
      </c>
      <c r="J177" s="124" t="n">
        <v>370</v>
      </c>
      <c r="K177" s="1" t="n">
        <v>394</v>
      </c>
      <c r="L177" s="1" t="n">
        <v>800</v>
      </c>
      <c r="M177" s="1" t="n">
        <v>730</v>
      </c>
      <c r="N177" s="1" t="n">
        <v>2</v>
      </c>
      <c r="O177" s="101" t="n">
        <v>2</v>
      </c>
      <c r="P177" s="98" t="n">
        <v>11.57</v>
      </c>
      <c r="Q177" s="98" t="n">
        <v>34.78</v>
      </c>
      <c r="R177" s="62" t="n">
        <f aca="false">(Q177/(L177-Q177))*100</f>
        <v>4.54509814171088</v>
      </c>
      <c r="S177" s="62" t="n">
        <f aca="false">(P177/(L177-P177))*100</f>
        <v>1.46747333307966</v>
      </c>
      <c r="T177" s="62" t="n">
        <f aca="false">(L177/(J177^3))*100</f>
        <v>0.00157937338361005</v>
      </c>
      <c r="U177" s="62" t="n">
        <f aca="false">(M177/(J177^3))*100</f>
        <v>0.00144117821254417</v>
      </c>
      <c r="V177" s="98" t="n">
        <v>0</v>
      </c>
      <c r="W177" s="98" t="n">
        <v>7.14</v>
      </c>
      <c r="X177" s="170"/>
      <c r="Y177" s="170"/>
      <c r="Z177" s="170"/>
      <c r="AA177" s="1"/>
      <c r="AB177" s="1"/>
      <c r="AC177" s="1"/>
      <c r="AD177" s="1"/>
      <c r="AE177" s="105"/>
      <c r="AF177" s="22" t="n">
        <v>3</v>
      </c>
      <c r="AG177" s="22" t="n">
        <v>287.8</v>
      </c>
    </row>
    <row r="178" customFormat="false" ht="15.75" hidden="false" customHeight="false" outlineLevel="0" collapsed="false">
      <c r="A178" s="97" t="s">
        <v>129</v>
      </c>
      <c r="B178" s="98" t="s">
        <v>130</v>
      </c>
      <c r="C178" s="98" t="s">
        <v>351</v>
      </c>
      <c r="D178" s="99" t="n">
        <v>40342</v>
      </c>
      <c r="E178" s="60" t="s">
        <v>94</v>
      </c>
      <c r="F178" s="1" t="n">
        <v>9</v>
      </c>
      <c r="G178" s="99" t="n">
        <v>40344</v>
      </c>
      <c r="H178" s="1" t="n">
        <v>23</v>
      </c>
      <c r="I178" s="1" t="n">
        <v>216530</v>
      </c>
      <c r="J178" s="124" t="n">
        <v>372</v>
      </c>
      <c r="K178" s="1" t="n">
        <v>390</v>
      </c>
      <c r="L178" s="1" t="n">
        <v>790</v>
      </c>
      <c r="M178" s="1" t="n">
        <v>730</v>
      </c>
      <c r="N178" s="1" t="n">
        <v>1</v>
      </c>
      <c r="O178" s="101" t="n">
        <v>2</v>
      </c>
      <c r="P178" s="1" t="n">
        <v>4.27</v>
      </c>
      <c r="Q178" s="1" t="n">
        <v>32.91</v>
      </c>
      <c r="R178" s="62" t="n">
        <f aca="false">(Q178/(L178-Q178))*100</f>
        <v>4.34690723692031</v>
      </c>
      <c r="S178" s="62" t="n">
        <f aca="false">(P178/(L178-P178))*100</f>
        <v>0.543443676581014</v>
      </c>
      <c r="T178" s="62" t="n">
        <f aca="false">(L178/(J178^3))*100</f>
        <v>0.0015346108755192</v>
      </c>
      <c r="U178" s="62" t="n">
        <f aca="false">(M178/(J178^3))*100</f>
        <v>0.00141805815079623</v>
      </c>
      <c r="V178" s="1" t="n">
        <v>0</v>
      </c>
      <c r="W178" s="1" t="n">
        <v>7.74</v>
      </c>
      <c r="X178" s="170"/>
      <c r="Y178" s="170"/>
      <c r="Z178" s="170"/>
      <c r="AA178" s="1"/>
      <c r="AB178" s="1"/>
      <c r="AC178" s="1"/>
      <c r="AD178" s="1"/>
      <c r="AE178" s="105"/>
      <c r="AF178" s="22" t="n">
        <v>3</v>
      </c>
      <c r="AG178" s="0"/>
    </row>
    <row r="179" customFormat="false" ht="15.75" hidden="false" customHeight="false" outlineLevel="0" collapsed="false">
      <c r="A179" s="97" t="s">
        <v>129</v>
      </c>
      <c r="B179" s="98" t="s">
        <v>130</v>
      </c>
      <c r="C179" s="98" t="s">
        <v>351</v>
      </c>
      <c r="D179" s="169" t="n">
        <v>40342</v>
      </c>
      <c r="E179" s="60" t="s">
        <v>94</v>
      </c>
      <c r="F179" s="98" t="n">
        <v>9</v>
      </c>
      <c r="G179" s="169" t="n">
        <v>40344</v>
      </c>
      <c r="H179" s="98" t="n">
        <v>119</v>
      </c>
      <c r="I179" s="1" t="n">
        <v>216530</v>
      </c>
      <c r="J179" s="181" t="n">
        <v>370</v>
      </c>
      <c r="K179" s="98" t="n">
        <v>380</v>
      </c>
      <c r="L179" s="98" t="n">
        <v>780</v>
      </c>
      <c r="M179" s="98" t="n">
        <v>700</v>
      </c>
      <c r="N179" s="98" t="n">
        <v>2</v>
      </c>
      <c r="O179" s="211" t="n">
        <v>2</v>
      </c>
      <c r="P179" s="98" t="n">
        <v>10.73</v>
      </c>
      <c r="Q179" s="98" t="n">
        <v>40.61</v>
      </c>
      <c r="R179" s="62" t="n">
        <f aca="false">(Q179/(L179-Q179))*100</f>
        <v>5.49236532817593</v>
      </c>
      <c r="S179" s="62" t="n">
        <f aca="false">(P179/(L179-P179))*100</f>
        <v>1.39482886372795</v>
      </c>
      <c r="T179" s="62" t="n">
        <f aca="false">(L179/(J179^3))*100</f>
        <v>0.0015398890490198</v>
      </c>
      <c r="U179" s="62" t="n">
        <f aca="false">(M179/(J179^3))*100</f>
        <v>0.0013819517106588</v>
      </c>
      <c r="V179" s="98" t="n">
        <v>0</v>
      </c>
      <c r="W179" s="98" t="n">
        <v>9.3</v>
      </c>
      <c r="X179" s="98"/>
      <c r="Y179" s="98"/>
      <c r="Z179" s="98"/>
      <c r="AA179" s="1"/>
      <c r="AB179" s="1"/>
      <c r="AC179" s="1"/>
      <c r="AD179" s="1"/>
      <c r="AE179" s="105"/>
      <c r="AF179" s="22" t="n">
        <v>3</v>
      </c>
      <c r="AG179" s="22" t="n">
        <v>287.8</v>
      </c>
    </row>
    <row r="180" customFormat="false" ht="15.75" hidden="false" customHeight="false" outlineLevel="0" collapsed="false">
      <c r="A180" s="97" t="s">
        <v>129</v>
      </c>
      <c r="B180" s="98" t="s">
        <v>130</v>
      </c>
      <c r="C180" s="98" t="s">
        <v>351</v>
      </c>
      <c r="D180" s="99" t="n">
        <v>40342</v>
      </c>
      <c r="E180" s="60" t="s">
        <v>94</v>
      </c>
      <c r="F180" s="1" t="n">
        <v>9</v>
      </c>
      <c r="G180" s="99" t="n">
        <v>40344</v>
      </c>
      <c r="H180" s="1" t="n">
        <v>53</v>
      </c>
      <c r="I180" s="1" t="n">
        <v>216530</v>
      </c>
      <c r="J180" s="124" t="n">
        <v>373</v>
      </c>
      <c r="K180" s="1" t="n">
        <v>387</v>
      </c>
      <c r="L180" s="1" t="n">
        <v>820</v>
      </c>
      <c r="M180" s="1" t="n">
        <v>740</v>
      </c>
      <c r="N180" s="1" t="n">
        <v>1</v>
      </c>
      <c r="O180" s="101" t="n">
        <v>2</v>
      </c>
      <c r="P180" s="98" t="n">
        <v>7.19</v>
      </c>
      <c r="Q180" s="98" t="n">
        <v>44.08</v>
      </c>
      <c r="R180" s="62" t="n">
        <f aca="false">(Q180/(L180-Q180))*100</f>
        <v>5.68099804103516</v>
      </c>
      <c r="S180" s="62" t="n">
        <f aca="false">(P180/(L180-P180))*100</f>
        <v>0.884585573504263</v>
      </c>
      <c r="T180" s="62" t="n">
        <f aca="false">(L180/(J180^3))*100</f>
        <v>0.00158011012866586</v>
      </c>
      <c r="U180" s="62" t="n">
        <f aca="false">(M180/(J180^3))*100</f>
        <v>0.00142595304294236</v>
      </c>
      <c r="V180" s="98" t="n">
        <v>0</v>
      </c>
      <c r="W180" s="98" t="n">
        <v>6.38</v>
      </c>
      <c r="X180" s="64" t="s">
        <v>516</v>
      </c>
      <c r="Y180" s="103" t="s">
        <v>516</v>
      </c>
      <c r="Z180" s="104" t="s">
        <v>516</v>
      </c>
      <c r="AA180" s="1"/>
      <c r="AB180" s="1"/>
      <c r="AC180" s="1"/>
      <c r="AD180" s="1"/>
      <c r="AE180" s="105"/>
      <c r="AF180" s="22" t="n">
        <v>3</v>
      </c>
      <c r="AG180" s="0"/>
    </row>
    <row r="181" customFormat="false" ht="15.75" hidden="false" customHeight="false" outlineLevel="0" collapsed="false">
      <c r="A181" s="97" t="s">
        <v>129</v>
      </c>
      <c r="B181" s="98" t="s">
        <v>130</v>
      </c>
      <c r="C181" s="98" t="s">
        <v>351</v>
      </c>
      <c r="D181" s="99" t="n">
        <v>40342</v>
      </c>
      <c r="E181" s="60" t="s">
        <v>94</v>
      </c>
      <c r="F181" s="1" t="n">
        <v>9</v>
      </c>
      <c r="G181" s="99" t="n">
        <v>40344</v>
      </c>
      <c r="H181" s="1" t="n">
        <v>67</v>
      </c>
      <c r="I181" s="98" t="n">
        <f aca="false">99580+116950</f>
        <v>216530</v>
      </c>
      <c r="J181" s="124" t="n">
        <v>373</v>
      </c>
      <c r="K181" s="1" t="n">
        <v>387</v>
      </c>
      <c r="L181" s="1" t="n">
        <v>790</v>
      </c>
      <c r="M181" s="1" t="n">
        <v>720</v>
      </c>
      <c r="N181" s="1" t="n">
        <v>1</v>
      </c>
      <c r="O181" s="101" t="n">
        <v>2</v>
      </c>
      <c r="P181" s="98" t="n">
        <v>3.4</v>
      </c>
      <c r="Q181" s="98" t="n">
        <v>37.45</v>
      </c>
      <c r="R181" s="62" t="n">
        <f aca="false">(Q181/(L181-Q181))*100</f>
        <v>4.97641352734038</v>
      </c>
      <c r="S181" s="62" t="n">
        <f aca="false">(P181/(L181-P181))*100</f>
        <v>0.432240020340707</v>
      </c>
      <c r="T181" s="62" t="n">
        <f aca="false">(L181/(J181^3))*100</f>
        <v>0.00152230122151955</v>
      </c>
      <c r="U181" s="62" t="n">
        <f aca="false">(M181/(J181^3))*100</f>
        <v>0.00138741377151149</v>
      </c>
      <c r="V181" s="98" t="n">
        <v>0</v>
      </c>
      <c r="W181" s="98" t="n">
        <v>10.57</v>
      </c>
      <c r="X181" s="170"/>
      <c r="Y181" s="170"/>
      <c r="Z181" s="170"/>
      <c r="AA181" s="1"/>
      <c r="AB181" s="1"/>
      <c r="AC181" s="1"/>
      <c r="AD181" s="1"/>
      <c r="AE181" s="105"/>
      <c r="AF181" s="22" t="n">
        <v>3</v>
      </c>
      <c r="AG181" s="0"/>
    </row>
    <row r="182" customFormat="false" ht="15.75" hidden="false" customHeight="false" outlineLevel="0" collapsed="false">
      <c r="A182" s="97" t="s">
        <v>129</v>
      </c>
      <c r="B182" s="98" t="s">
        <v>130</v>
      </c>
      <c r="C182" s="98" t="s">
        <v>351</v>
      </c>
      <c r="D182" s="169" t="n">
        <v>40342</v>
      </c>
      <c r="E182" s="60" t="s">
        <v>94</v>
      </c>
      <c r="F182" s="1" t="n">
        <v>9</v>
      </c>
      <c r="G182" s="99" t="n">
        <v>40345</v>
      </c>
      <c r="H182" s="1" t="n">
        <v>161</v>
      </c>
      <c r="I182" s="1" t="n">
        <v>216530</v>
      </c>
      <c r="J182" s="124" t="n">
        <v>373</v>
      </c>
      <c r="K182" s="1" t="n">
        <v>388</v>
      </c>
      <c r="L182" s="1" t="n">
        <v>740</v>
      </c>
      <c r="M182" s="1" t="n">
        <v>680</v>
      </c>
      <c r="N182" s="1" t="n">
        <v>1</v>
      </c>
      <c r="O182" s="101" t="n">
        <v>2</v>
      </c>
      <c r="P182" s="1" t="n">
        <v>7.87</v>
      </c>
      <c r="Q182" s="98" t="n">
        <v>33.15</v>
      </c>
      <c r="R182" s="62" t="n">
        <f aca="false">(Q182/(L182-Q182))*100</f>
        <v>4.68982103699512</v>
      </c>
      <c r="S182" s="62" t="n">
        <f aca="false">(P182/(L182-P182))*100</f>
        <v>1.07494570636362</v>
      </c>
      <c r="T182" s="62" t="n">
        <f aca="false">(L182/(J182^3))*100</f>
        <v>0.00142595304294236</v>
      </c>
      <c r="U182" s="62" t="n">
        <f aca="false">(M182/(J182^3))*100</f>
        <v>0.00131033522864974</v>
      </c>
      <c r="V182" s="98" t="n">
        <v>0</v>
      </c>
      <c r="W182" s="98" t="n">
        <v>6.17</v>
      </c>
      <c r="X182" s="170"/>
      <c r="Y182" s="170"/>
      <c r="Z182" s="170"/>
      <c r="AA182" s="1"/>
      <c r="AB182" s="1"/>
      <c r="AC182" s="1"/>
      <c r="AD182" s="1"/>
      <c r="AE182" s="105"/>
      <c r="AF182" s="22" t="n">
        <v>3</v>
      </c>
      <c r="AG182" s="0"/>
    </row>
    <row r="183" customFormat="false" ht="15.75" hidden="false" customHeight="false" outlineLevel="0" collapsed="false">
      <c r="A183" s="97" t="s">
        <v>129</v>
      </c>
      <c r="B183" s="98" t="s">
        <v>130</v>
      </c>
      <c r="C183" s="98" t="s">
        <v>351</v>
      </c>
      <c r="D183" s="99" t="n">
        <v>40342</v>
      </c>
      <c r="E183" s="60" t="s">
        <v>94</v>
      </c>
      <c r="F183" s="1" t="n">
        <v>9</v>
      </c>
      <c r="G183" s="99" t="n">
        <v>40345</v>
      </c>
      <c r="H183" s="1" t="n">
        <v>265</v>
      </c>
      <c r="I183" s="1" t="n">
        <v>216530</v>
      </c>
      <c r="J183" s="124" t="n">
        <v>370</v>
      </c>
      <c r="K183" s="1" t="n">
        <v>389</v>
      </c>
      <c r="L183" s="1" t="n">
        <v>740</v>
      </c>
      <c r="M183" s="1" t="n">
        <v>680</v>
      </c>
      <c r="N183" s="1" t="n">
        <v>2</v>
      </c>
      <c r="O183" s="101" t="n">
        <v>2</v>
      </c>
      <c r="P183" s="98" t="n">
        <v>13.99</v>
      </c>
      <c r="Q183" s="98" t="n">
        <v>31.96</v>
      </c>
      <c r="R183" s="62" t="n">
        <f aca="false">(Q183/(L183-Q183))*100</f>
        <v>4.51386927292243</v>
      </c>
      <c r="S183" s="62" t="n">
        <f aca="false">(P183/(L183-P183))*100</f>
        <v>1.92697070288288</v>
      </c>
      <c r="T183" s="62" t="n">
        <f aca="false">(L183/(J183^3))*100</f>
        <v>0.0014609203798393</v>
      </c>
      <c r="U183" s="62" t="n">
        <f aca="false">(M183/(J183^3))*100</f>
        <v>0.00134246737606854</v>
      </c>
      <c r="V183" s="98" t="n">
        <v>0</v>
      </c>
      <c r="W183" s="98" t="n">
        <v>7.27</v>
      </c>
      <c r="X183" s="64" t="s">
        <v>517</v>
      </c>
      <c r="Y183" s="103" t="s">
        <v>517</v>
      </c>
      <c r="Z183" s="104" t="s">
        <v>517</v>
      </c>
      <c r="AA183" s="1"/>
      <c r="AB183" s="1"/>
      <c r="AC183" s="1"/>
      <c r="AD183" s="1"/>
      <c r="AE183" s="105"/>
      <c r="AF183" s="22" t="n">
        <v>3</v>
      </c>
      <c r="AG183" s="22" t="n">
        <v>287.8</v>
      </c>
    </row>
    <row r="184" customFormat="false" ht="15.75" hidden="false" customHeight="false" outlineLevel="0" collapsed="false">
      <c r="A184" s="97" t="s">
        <v>129</v>
      </c>
      <c r="B184" s="98" t="s">
        <v>130</v>
      </c>
      <c r="C184" s="98" t="s">
        <v>351</v>
      </c>
      <c r="D184" s="99" t="n">
        <v>40342</v>
      </c>
      <c r="E184" s="60" t="s">
        <v>94</v>
      </c>
      <c r="F184" s="1" t="n">
        <v>9</v>
      </c>
      <c r="G184" s="99" t="n">
        <v>40344</v>
      </c>
      <c r="H184" s="1" t="n">
        <v>20</v>
      </c>
      <c r="I184" s="1" t="n">
        <v>216530</v>
      </c>
      <c r="J184" s="124" t="n">
        <v>370</v>
      </c>
      <c r="K184" s="1" t="n">
        <v>395</v>
      </c>
      <c r="L184" s="1" t="n">
        <v>760</v>
      </c>
      <c r="M184" s="1" t="n">
        <v>690</v>
      </c>
      <c r="N184" s="1" t="n">
        <v>2</v>
      </c>
      <c r="O184" s="101" t="n">
        <v>4</v>
      </c>
      <c r="P184" s="1" t="n">
        <v>4.51</v>
      </c>
      <c r="Q184" s="1" t="n">
        <v>36.82</v>
      </c>
      <c r="R184" s="62" t="n">
        <f aca="false">(Q184/(L184-Q184))*100</f>
        <v>5.0914018639896</v>
      </c>
      <c r="S184" s="62" t="n">
        <f aca="false">(P184/(L184-P184))*100</f>
        <v>0.596963560073595</v>
      </c>
      <c r="T184" s="62" t="n">
        <f aca="false">(L184/(J184^3))*100</f>
        <v>0.00150040471442955</v>
      </c>
      <c r="U184" s="62" t="n">
        <f aca="false">(M184/(J184^3))*100</f>
        <v>0.00136220954336367</v>
      </c>
      <c r="V184" s="1" t="n">
        <v>0</v>
      </c>
      <c r="W184" s="1" t="n">
        <v>7.31</v>
      </c>
      <c r="X184" s="170"/>
      <c r="Y184" s="170"/>
      <c r="Z184" s="170"/>
      <c r="AA184" s="1"/>
      <c r="AB184" s="1"/>
      <c r="AC184" s="1"/>
      <c r="AD184" s="1"/>
      <c r="AE184" s="105"/>
      <c r="AF184" s="22" t="n">
        <v>3</v>
      </c>
      <c r="AG184" s="22" t="n">
        <v>287.8</v>
      </c>
    </row>
    <row r="185" customFormat="false" ht="15.75" hidden="false" customHeight="false" outlineLevel="0" collapsed="false">
      <c r="A185" s="97" t="s">
        <v>129</v>
      </c>
      <c r="B185" s="98" t="s">
        <v>130</v>
      </c>
      <c r="C185" s="98" t="s">
        <v>351</v>
      </c>
      <c r="D185" s="99" t="n">
        <v>40342</v>
      </c>
      <c r="E185" s="60" t="s">
        <v>94</v>
      </c>
      <c r="F185" s="1" t="n">
        <v>9</v>
      </c>
      <c r="G185" s="99" t="n">
        <v>40344</v>
      </c>
      <c r="H185" s="1" t="n">
        <v>13</v>
      </c>
      <c r="I185" s="98" t="n">
        <f aca="false">99580+116950</f>
        <v>216530</v>
      </c>
      <c r="J185" s="124" t="n">
        <v>374</v>
      </c>
      <c r="K185" s="1" t="n">
        <v>388</v>
      </c>
      <c r="L185" s="1" t="n">
        <v>780</v>
      </c>
      <c r="M185" s="1" t="n">
        <v>720</v>
      </c>
      <c r="N185" s="1" t="n">
        <v>1</v>
      </c>
      <c r="O185" s="101" t="n">
        <v>2</v>
      </c>
      <c r="P185" s="1" t="n">
        <v>9.34</v>
      </c>
      <c r="Q185" s="1" t="n">
        <v>37.57</v>
      </c>
      <c r="R185" s="62" t="n">
        <f aca="false">(Q185/(L185-Q185))*100</f>
        <v>5.06040973559797</v>
      </c>
      <c r="S185" s="62" t="n">
        <f aca="false">(P185/(L185-P185))*100</f>
        <v>1.21194820024395</v>
      </c>
      <c r="T185" s="62" t="n">
        <f aca="false">(L185/(J185^3))*100</f>
        <v>0.00149100739035017</v>
      </c>
      <c r="U185" s="62" t="n">
        <f aca="false">(M185/(J185^3))*100</f>
        <v>0.00137631451416939</v>
      </c>
      <c r="V185" s="1" t="n">
        <v>0</v>
      </c>
      <c r="W185" s="1" t="n">
        <v>8.45</v>
      </c>
      <c r="X185" s="170"/>
      <c r="Y185" s="170"/>
      <c r="Z185" s="170"/>
      <c r="AA185" s="98"/>
      <c r="AB185" s="1"/>
      <c r="AC185" s="1"/>
      <c r="AD185" s="1"/>
      <c r="AE185" s="105"/>
      <c r="AF185" s="22" t="n">
        <v>3</v>
      </c>
      <c r="AG185" s="0"/>
    </row>
    <row r="186" customFormat="false" ht="15.75" hidden="false" customHeight="false" outlineLevel="0" collapsed="false">
      <c r="A186" s="97" t="s">
        <v>129</v>
      </c>
      <c r="B186" s="98" t="s">
        <v>130</v>
      </c>
      <c r="C186" s="98" t="s">
        <v>351</v>
      </c>
      <c r="D186" s="99" t="n">
        <v>40342</v>
      </c>
      <c r="E186" s="60" t="s">
        <v>94</v>
      </c>
      <c r="F186" s="1" t="n">
        <v>9</v>
      </c>
      <c r="G186" s="99" t="n">
        <v>40344</v>
      </c>
      <c r="H186" s="1" t="n">
        <v>72</v>
      </c>
      <c r="I186" s="1" t="n">
        <v>216530</v>
      </c>
      <c r="J186" s="124" t="n">
        <v>370</v>
      </c>
      <c r="K186" s="1" t="n">
        <v>385</v>
      </c>
      <c r="L186" s="1" t="n">
        <v>770</v>
      </c>
      <c r="M186" s="1" t="n">
        <v>710</v>
      </c>
      <c r="N186" s="1" t="n">
        <v>2</v>
      </c>
      <c r="O186" s="101" t="n">
        <v>4</v>
      </c>
      <c r="P186" s="98" t="n">
        <v>4.85</v>
      </c>
      <c r="Q186" s="98" t="n">
        <v>35.85</v>
      </c>
      <c r="R186" s="62" t="n">
        <f aca="false">(Q186/(L186-Q186))*100</f>
        <v>4.8831982564871</v>
      </c>
      <c r="S186" s="62" t="n">
        <f aca="false">(P186/(L186-P186))*100</f>
        <v>0.633862641312161</v>
      </c>
      <c r="T186" s="62" t="n">
        <f aca="false">(L186/(J186^3))*100</f>
        <v>0.00152014688172468</v>
      </c>
      <c r="U186" s="62" t="n">
        <f aca="false">(M186/(J186^3))*100</f>
        <v>0.00140169387795392</v>
      </c>
      <c r="V186" s="98" t="n">
        <v>1</v>
      </c>
      <c r="W186" s="98" t="n">
        <v>6.37</v>
      </c>
      <c r="X186" s="170"/>
      <c r="Y186" s="170"/>
      <c r="Z186" s="170"/>
      <c r="AA186" s="1"/>
      <c r="AB186" s="1"/>
      <c r="AC186" s="1"/>
      <c r="AD186" s="1"/>
      <c r="AE186" s="105"/>
      <c r="AF186" s="22" t="n">
        <v>3</v>
      </c>
      <c r="AG186" s="22" t="n">
        <v>287.8</v>
      </c>
    </row>
    <row r="187" customFormat="false" ht="15.75" hidden="false" customHeight="false" outlineLevel="0" collapsed="false">
      <c r="A187" s="97" t="s">
        <v>129</v>
      </c>
      <c r="B187" s="98" t="s">
        <v>130</v>
      </c>
      <c r="C187" s="98" t="s">
        <v>351</v>
      </c>
      <c r="D187" s="99" t="n">
        <v>40342</v>
      </c>
      <c r="E187" s="60" t="s">
        <v>94</v>
      </c>
      <c r="F187" s="1" t="n">
        <v>9</v>
      </c>
      <c r="G187" s="99" t="n">
        <v>40344</v>
      </c>
      <c r="H187" s="1" t="n">
        <v>24</v>
      </c>
      <c r="I187" s="1" t="n">
        <v>216530</v>
      </c>
      <c r="J187" s="124" t="n">
        <v>374</v>
      </c>
      <c r="K187" s="1" t="n">
        <v>385</v>
      </c>
      <c r="L187" s="1" t="n">
        <v>780</v>
      </c>
      <c r="M187" s="1" t="n">
        <v>710</v>
      </c>
      <c r="N187" s="1" t="n">
        <v>1</v>
      </c>
      <c r="O187" s="101" t="n">
        <v>2</v>
      </c>
      <c r="P187" s="1" t="n">
        <v>5.63</v>
      </c>
      <c r="Q187" s="1" t="n">
        <v>37.16</v>
      </c>
      <c r="R187" s="62" t="n">
        <f aca="false">(Q187/(L187-Q187))*100</f>
        <v>5.00242313284153</v>
      </c>
      <c r="S187" s="62" t="n">
        <f aca="false">(P187/(L187-P187))*100</f>
        <v>0.727042628200989</v>
      </c>
      <c r="T187" s="62" t="n">
        <f aca="false">(L187/(J187^3))*100</f>
        <v>0.00149100739035017</v>
      </c>
      <c r="U187" s="62" t="n">
        <f aca="false">(M187/(J187^3))*100</f>
        <v>0.00135719903480592</v>
      </c>
      <c r="V187" s="1" t="n">
        <v>0</v>
      </c>
      <c r="W187" s="1" t="n">
        <v>9.28</v>
      </c>
      <c r="X187" s="170"/>
      <c r="Y187" s="170"/>
      <c r="Z187" s="170"/>
      <c r="AA187" s="1"/>
      <c r="AB187" s="1"/>
      <c r="AC187" s="1"/>
      <c r="AD187" s="1"/>
      <c r="AE187" s="105"/>
      <c r="AF187" s="22" t="n">
        <v>3</v>
      </c>
      <c r="AG187" s="0"/>
    </row>
    <row r="188" customFormat="false" ht="15.75" hidden="false" customHeight="false" outlineLevel="0" collapsed="false">
      <c r="A188" s="97" t="s">
        <v>129</v>
      </c>
      <c r="B188" s="98" t="s">
        <v>130</v>
      </c>
      <c r="C188" s="98" t="s">
        <v>351</v>
      </c>
      <c r="D188" s="169" t="n">
        <v>40342</v>
      </c>
      <c r="E188" s="60" t="s">
        <v>94</v>
      </c>
      <c r="F188" s="1" t="n">
        <v>9</v>
      </c>
      <c r="G188" s="99" t="n">
        <v>40344</v>
      </c>
      <c r="H188" s="1" t="n">
        <v>103</v>
      </c>
      <c r="I188" s="98" t="n">
        <f aca="false">99580+116950</f>
        <v>216530</v>
      </c>
      <c r="J188" s="124" t="n">
        <v>370</v>
      </c>
      <c r="K188" s="1" t="n">
        <v>385</v>
      </c>
      <c r="L188" s="1" t="n">
        <v>730</v>
      </c>
      <c r="M188" s="1" t="n">
        <v>670</v>
      </c>
      <c r="N188" s="1" t="n">
        <v>2</v>
      </c>
      <c r="O188" s="101" t="n">
        <v>4</v>
      </c>
      <c r="P188" s="98" t="n">
        <v>9.28</v>
      </c>
      <c r="Q188" s="98" t="n">
        <v>31.6</v>
      </c>
      <c r="R188" s="62" t="n">
        <f aca="false">(Q188/(L188-Q188))*100</f>
        <v>4.52462772050401</v>
      </c>
      <c r="S188" s="62" t="n">
        <f aca="false">(P188/(L188-P188))*100</f>
        <v>1.28760128760129</v>
      </c>
      <c r="T188" s="62" t="n">
        <f aca="false">(L188/(J188^3))*100</f>
        <v>0.00144117821254417</v>
      </c>
      <c r="U188" s="62" t="n">
        <f aca="false">(M188/(J188^3))*100</f>
        <v>0.00132272520877342</v>
      </c>
      <c r="V188" s="98" t="n">
        <v>0</v>
      </c>
      <c r="W188" s="98" t="n">
        <v>5.19</v>
      </c>
      <c r="X188" s="64" t="s">
        <v>518</v>
      </c>
      <c r="Y188" s="103" t="s">
        <v>518</v>
      </c>
      <c r="Z188" s="104" t="s">
        <v>518</v>
      </c>
      <c r="AA188" s="1"/>
      <c r="AB188" s="1"/>
      <c r="AC188" s="1"/>
      <c r="AD188" s="1"/>
      <c r="AE188" s="108" t="s">
        <v>518</v>
      </c>
      <c r="AF188" s="22" t="n">
        <v>3</v>
      </c>
      <c r="AG188" s="22" t="n">
        <v>287.8</v>
      </c>
    </row>
    <row r="189" customFormat="false" ht="15.75" hidden="false" customHeight="false" outlineLevel="0" collapsed="false">
      <c r="A189" s="97" t="s">
        <v>129</v>
      </c>
      <c r="B189" s="98" t="s">
        <v>130</v>
      </c>
      <c r="C189" s="98" t="s">
        <v>351</v>
      </c>
      <c r="D189" s="169" t="n">
        <v>40342</v>
      </c>
      <c r="E189" s="60" t="s">
        <v>94</v>
      </c>
      <c r="F189" s="1" t="n">
        <v>9</v>
      </c>
      <c r="G189" s="99" t="n">
        <v>40344</v>
      </c>
      <c r="H189" s="1" t="n">
        <v>95</v>
      </c>
      <c r="I189" s="1" t="n">
        <v>216530</v>
      </c>
      <c r="J189" s="124" t="n">
        <v>374</v>
      </c>
      <c r="K189" s="1" t="n">
        <v>387</v>
      </c>
      <c r="L189" s="1" t="n">
        <v>780</v>
      </c>
      <c r="M189" s="1" t="n">
        <v>710</v>
      </c>
      <c r="N189" s="1" t="n">
        <v>1</v>
      </c>
      <c r="O189" s="101" t="n">
        <v>2</v>
      </c>
      <c r="P189" s="98" t="n">
        <v>3.54</v>
      </c>
      <c r="Q189" s="98" t="n">
        <v>38.69</v>
      </c>
      <c r="R189" s="62" t="n">
        <f aca="false">(Q189/(L189-Q189))*100</f>
        <v>5.2191390916081</v>
      </c>
      <c r="S189" s="62" t="n">
        <f aca="false">(P189/(L189-P189))*100</f>
        <v>0.455915307936017</v>
      </c>
      <c r="T189" s="62" t="n">
        <f aca="false">(L189/(J189^3))*100</f>
        <v>0.00149100739035017</v>
      </c>
      <c r="U189" s="62" t="n">
        <f aca="false">(M189/(J189^3))*100</f>
        <v>0.00135719903480592</v>
      </c>
      <c r="V189" s="98" t="n">
        <v>0</v>
      </c>
      <c r="W189" s="98" t="n">
        <v>8.17</v>
      </c>
      <c r="X189" s="64" t="s">
        <v>519</v>
      </c>
      <c r="Y189" s="103" t="s">
        <v>519</v>
      </c>
      <c r="Z189" s="104" t="s">
        <v>519</v>
      </c>
      <c r="AA189" s="1"/>
      <c r="AB189" s="1"/>
      <c r="AC189" s="1"/>
      <c r="AD189" s="1"/>
      <c r="AE189" s="108"/>
      <c r="AF189" s="22" t="n">
        <v>3</v>
      </c>
      <c r="AG189" s="0"/>
    </row>
    <row r="190" customFormat="false" ht="15.75" hidden="false" customHeight="false" outlineLevel="0" collapsed="false">
      <c r="A190" s="97" t="s">
        <v>129</v>
      </c>
      <c r="B190" s="98" t="s">
        <v>130</v>
      </c>
      <c r="C190" s="98" t="s">
        <v>351</v>
      </c>
      <c r="D190" s="99" t="n">
        <v>40342</v>
      </c>
      <c r="E190" s="60" t="s">
        <v>94</v>
      </c>
      <c r="F190" s="1" t="n">
        <v>9</v>
      </c>
      <c r="G190" s="99" t="n">
        <v>40344</v>
      </c>
      <c r="H190" s="1" t="n">
        <v>100</v>
      </c>
      <c r="I190" s="98" t="n">
        <f aca="false">99580+116950</f>
        <v>216530</v>
      </c>
      <c r="J190" s="124" t="n">
        <v>374</v>
      </c>
      <c r="K190" s="1" t="n">
        <v>388</v>
      </c>
      <c r="L190" s="1" t="n">
        <v>790</v>
      </c>
      <c r="M190" s="1" t="n">
        <v>730</v>
      </c>
      <c r="N190" s="1" t="n">
        <v>1</v>
      </c>
      <c r="O190" s="101" t="n">
        <v>2</v>
      </c>
      <c r="P190" s="98" t="n">
        <v>5.58</v>
      </c>
      <c r="Q190" s="98" t="n">
        <v>34.62</v>
      </c>
      <c r="R190" s="62" t="n">
        <f aca="false">(Q190/(L190-Q190))*100</f>
        <v>4.58312372580688</v>
      </c>
      <c r="S190" s="62" t="n">
        <f aca="false">(P190/(L190-P190))*100</f>
        <v>0.71135361158563</v>
      </c>
      <c r="T190" s="62" t="n">
        <f aca="false">(L190/(J190^3))*100</f>
        <v>0.00151012286971363</v>
      </c>
      <c r="U190" s="62" t="n">
        <f aca="false">(M190/(J190^3))*100</f>
        <v>0.00139542999353285</v>
      </c>
      <c r="V190" s="98" t="n">
        <v>0</v>
      </c>
      <c r="W190" s="98" t="n">
        <v>6.51</v>
      </c>
      <c r="X190" s="64" t="s">
        <v>520</v>
      </c>
      <c r="Y190" s="103" t="s">
        <v>520</v>
      </c>
      <c r="Z190" s="104" t="s">
        <v>520</v>
      </c>
      <c r="AA190" s="1"/>
      <c r="AB190" s="1"/>
      <c r="AC190" s="1"/>
      <c r="AD190" s="1"/>
      <c r="AE190" s="108"/>
      <c r="AF190" s="22" t="n">
        <v>3</v>
      </c>
      <c r="AG190" s="0"/>
    </row>
    <row r="191" customFormat="false" ht="15.75" hidden="false" customHeight="false" outlineLevel="0" collapsed="false">
      <c r="A191" s="97" t="s">
        <v>129</v>
      </c>
      <c r="B191" s="98" t="s">
        <v>130</v>
      </c>
      <c r="C191" s="98" t="s">
        <v>351</v>
      </c>
      <c r="D191" s="169" t="n">
        <v>40342</v>
      </c>
      <c r="E191" s="60" t="s">
        <v>94</v>
      </c>
      <c r="F191" s="1" t="n">
        <v>9</v>
      </c>
      <c r="G191" s="99" t="n">
        <v>40345</v>
      </c>
      <c r="H191" s="1" t="n">
        <v>191</v>
      </c>
      <c r="I191" s="1" t="n">
        <v>216530</v>
      </c>
      <c r="J191" s="124" t="n">
        <v>374</v>
      </c>
      <c r="K191" s="1" t="n">
        <v>388</v>
      </c>
      <c r="L191" s="1" t="n">
        <v>710</v>
      </c>
      <c r="M191" s="1" t="n">
        <v>660</v>
      </c>
      <c r="N191" s="1" t="n">
        <v>1</v>
      </c>
      <c r="O191" s="101" t="n">
        <v>2</v>
      </c>
      <c r="P191" s="1" t="n">
        <v>4.1</v>
      </c>
      <c r="Q191" s="98" t="n">
        <v>35.57</v>
      </c>
      <c r="R191" s="62" t="n">
        <f aca="false">(Q191/(L191-Q191))*100</f>
        <v>5.27408329997183</v>
      </c>
      <c r="S191" s="62" t="n">
        <f aca="false">(P191/(L191-P191))*100</f>
        <v>0.580818812863012</v>
      </c>
      <c r="T191" s="62" t="n">
        <f aca="false">(L191/(J191^3))*100</f>
        <v>0.00135719903480592</v>
      </c>
      <c r="U191" s="62" t="n">
        <f aca="false">(M191/(J191^3))*100</f>
        <v>0.00126162163798861</v>
      </c>
      <c r="V191" s="98" t="n">
        <v>0</v>
      </c>
      <c r="W191" s="98" t="n">
        <v>8.44</v>
      </c>
      <c r="X191" s="64"/>
      <c r="Y191" s="103" t="s">
        <v>521</v>
      </c>
      <c r="Z191" s="104" t="s">
        <v>521</v>
      </c>
      <c r="AA191" s="1"/>
      <c r="AB191" s="1"/>
      <c r="AC191" s="1"/>
      <c r="AD191" s="1"/>
      <c r="AE191" s="105"/>
      <c r="AF191" s="22" t="n">
        <v>3</v>
      </c>
      <c r="AG191" s="0"/>
    </row>
    <row r="192" customFormat="false" ht="15.75" hidden="false" customHeight="false" outlineLevel="0" collapsed="false">
      <c r="A192" s="97" t="s">
        <v>129</v>
      </c>
      <c r="B192" s="98" t="s">
        <v>130</v>
      </c>
      <c r="C192" s="98" t="s">
        <v>351</v>
      </c>
      <c r="D192" s="169" t="n">
        <v>40342</v>
      </c>
      <c r="E192" s="60" t="s">
        <v>94</v>
      </c>
      <c r="F192" s="1" t="n">
        <v>9</v>
      </c>
      <c r="G192" s="99" t="n">
        <v>40345</v>
      </c>
      <c r="H192" s="1" t="n">
        <v>243</v>
      </c>
      <c r="I192" s="1" t="n">
        <v>216530</v>
      </c>
      <c r="J192" s="124" t="n">
        <v>374</v>
      </c>
      <c r="K192" s="1" t="n">
        <v>386</v>
      </c>
      <c r="L192" s="1" t="n">
        <v>790</v>
      </c>
      <c r="M192" s="1" t="n">
        <v>720</v>
      </c>
      <c r="N192" s="1" t="n">
        <v>1</v>
      </c>
      <c r="O192" s="101" t="n">
        <v>2</v>
      </c>
      <c r="P192" s="98" t="n">
        <v>3.45</v>
      </c>
      <c r="Q192" s="98" t="n">
        <v>40.04</v>
      </c>
      <c r="R192" s="62" t="n">
        <f aca="false">(Q192/(L192-Q192))*100</f>
        <v>5.33895141074191</v>
      </c>
      <c r="S192" s="62" t="n">
        <f aca="false">(P192/(L192-P192))*100</f>
        <v>0.438624372258598</v>
      </c>
      <c r="T192" s="62" t="n">
        <f aca="false">(L192/(J192^3))*100</f>
        <v>0.00151012286971363</v>
      </c>
      <c r="U192" s="62" t="n">
        <f aca="false">(M192/(J192^3))*100</f>
        <v>0.00137631451416939</v>
      </c>
      <c r="V192" s="98" t="n">
        <v>0</v>
      </c>
      <c r="W192" s="1"/>
      <c r="X192" s="170"/>
      <c r="Y192" s="170"/>
      <c r="Z192" s="170"/>
      <c r="AA192" s="1"/>
      <c r="AB192" s="1"/>
      <c r="AC192" s="1"/>
      <c r="AD192" s="1"/>
      <c r="AE192" s="105"/>
      <c r="AF192" s="22" t="n">
        <v>3</v>
      </c>
      <c r="AG192" s="0"/>
    </row>
    <row r="193" customFormat="false" ht="15.75" hidden="false" customHeight="false" outlineLevel="0" collapsed="false">
      <c r="A193" s="97" t="s">
        <v>129</v>
      </c>
      <c r="B193" s="98" t="s">
        <v>130</v>
      </c>
      <c r="C193" s="98" t="s">
        <v>351</v>
      </c>
      <c r="D193" s="169" t="n">
        <v>40342</v>
      </c>
      <c r="E193" s="60" t="s">
        <v>94</v>
      </c>
      <c r="F193" s="1" t="n">
        <v>9</v>
      </c>
      <c r="G193" s="99" t="n">
        <v>40345</v>
      </c>
      <c r="H193" s="1" t="n">
        <v>262</v>
      </c>
      <c r="I193" s="1" t="n">
        <v>216530</v>
      </c>
      <c r="J193" s="124" t="n">
        <v>374</v>
      </c>
      <c r="K193" s="1" t="n">
        <v>385</v>
      </c>
      <c r="L193" s="1" t="n">
        <v>780</v>
      </c>
      <c r="M193" s="1" t="n">
        <v>720</v>
      </c>
      <c r="N193" s="1" t="n">
        <v>1</v>
      </c>
      <c r="O193" s="101" t="n">
        <v>2</v>
      </c>
      <c r="P193" s="98" t="n">
        <v>2.95</v>
      </c>
      <c r="Q193" s="98" t="n">
        <v>41.1</v>
      </c>
      <c r="R193" s="62" t="n">
        <f aca="false">(Q193/(L193-Q193))*100</f>
        <v>5.56232237109217</v>
      </c>
      <c r="S193" s="62" t="n">
        <f aca="false">(P193/(L193-P193))*100</f>
        <v>0.379640949745834</v>
      </c>
      <c r="T193" s="62" t="n">
        <f aca="false">(L193/(J193^3))*100</f>
        <v>0.00149100739035017</v>
      </c>
      <c r="U193" s="62" t="n">
        <f aca="false">(M193/(J193^3))*100</f>
        <v>0.00137631451416939</v>
      </c>
      <c r="V193" s="98" t="n">
        <v>0</v>
      </c>
      <c r="W193" s="98" t="n">
        <v>9.22</v>
      </c>
      <c r="X193" s="64" t="s">
        <v>522</v>
      </c>
      <c r="Y193" s="103" t="s">
        <v>522</v>
      </c>
      <c r="Z193" s="104" t="s">
        <v>522</v>
      </c>
      <c r="AA193" s="1"/>
      <c r="AB193" s="1"/>
      <c r="AC193" s="1"/>
      <c r="AD193" s="1"/>
      <c r="AE193" s="105"/>
      <c r="AF193" s="22" t="n">
        <v>3</v>
      </c>
      <c r="AG193" s="0"/>
    </row>
    <row r="194" customFormat="false" ht="15.75" hidden="false" customHeight="false" outlineLevel="0" collapsed="false">
      <c r="A194" s="97" t="s">
        <v>129</v>
      </c>
      <c r="B194" s="98" t="s">
        <v>130</v>
      </c>
      <c r="C194" s="98" t="s">
        <v>351</v>
      </c>
      <c r="D194" s="169" t="n">
        <v>40342</v>
      </c>
      <c r="E194" s="60" t="s">
        <v>94</v>
      </c>
      <c r="F194" s="1" t="n">
        <v>9</v>
      </c>
      <c r="G194" s="99" t="n">
        <v>40345</v>
      </c>
      <c r="H194" s="1" t="n">
        <v>256</v>
      </c>
      <c r="I194" s="1" t="n">
        <v>216530</v>
      </c>
      <c r="J194" s="124" t="n">
        <v>370</v>
      </c>
      <c r="K194" s="1" t="n">
        <v>379</v>
      </c>
      <c r="L194" s="1" t="n">
        <v>740</v>
      </c>
      <c r="M194" s="1" t="n">
        <v>680</v>
      </c>
      <c r="N194" s="1" t="n">
        <v>2</v>
      </c>
      <c r="O194" s="101" t="n">
        <v>4</v>
      </c>
      <c r="P194" s="98" t="n">
        <v>5.64</v>
      </c>
      <c r="Q194" s="98" t="n">
        <v>33.07</v>
      </c>
      <c r="R194" s="62" t="n">
        <f aca="false">(Q194/(L194-Q194))*100</f>
        <v>4.67797377392387</v>
      </c>
      <c r="S194" s="62" t="n">
        <f aca="false">(P194/(L194-P194))*100</f>
        <v>0.768015687128929</v>
      </c>
      <c r="T194" s="62" t="n">
        <f aca="false">(L194/(J194^3))*100</f>
        <v>0.0014609203798393</v>
      </c>
      <c r="U194" s="62" t="n">
        <f aca="false">(M194/(J194^3))*100</f>
        <v>0.00134246737606854</v>
      </c>
      <c r="V194" s="98" t="n">
        <v>0</v>
      </c>
      <c r="W194" s="98" t="n">
        <v>6.21</v>
      </c>
      <c r="X194" s="64" t="s">
        <v>523</v>
      </c>
      <c r="Y194" s="103" t="s">
        <v>523</v>
      </c>
      <c r="Z194" s="104" t="s">
        <v>523</v>
      </c>
      <c r="AA194" s="1"/>
      <c r="AB194" s="1"/>
      <c r="AC194" s="1"/>
      <c r="AD194" s="1"/>
      <c r="AE194" s="105"/>
      <c r="AF194" s="22" t="n">
        <v>3</v>
      </c>
      <c r="AG194" s="22" t="n">
        <v>287.8</v>
      </c>
    </row>
    <row r="195" customFormat="false" ht="15.75" hidden="false" customHeight="false" outlineLevel="0" collapsed="false">
      <c r="A195" s="97" t="s">
        <v>129</v>
      </c>
      <c r="B195" s="98" t="s">
        <v>130</v>
      </c>
      <c r="C195" s="98" t="s">
        <v>351</v>
      </c>
      <c r="D195" s="99" t="n">
        <v>40351</v>
      </c>
      <c r="E195" s="60" t="s">
        <v>94</v>
      </c>
      <c r="F195" s="1" t="n">
        <v>10</v>
      </c>
      <c r="G195" s="99" t="n">
        <v>40354</v>
      </c>
      <c r="H195" s="1" t="n">
        <v>185</v>
      </c>
      <c r="I195" s="100" t="n">
        <v>245877</v>
      </c>
      <c r="J195" s="124" t="n">
        <v>370</v>
      </c>
      <c r="K195" s="1" t="n">
        <v>385</v>
      </c>
      <c r="L195" s="1" t="n">
        <v>750</v>
      </c>
      <c r="M195" s="1" t="n">
        <v>680</v>
      </c>
      <c r="N195" s="1" t="n">
        <v>2</v>
      </c>
      <c r="O195" s="101" t="n">
        <v>2</v>
      </c>
      <c r="P195" s="1"/>
      <c r="Q195" s="1"/>
      <c r="R195" s="62" t="n">
        <f aca="false">(Q195/(L195-Q195))*100</f>
        <v>0</v>
      </c>
      <c r="S195" s="62" t="n">
        <f aca="false">(P195/(L195-P195))*100</f>
        <v>0</v>
      </c>
      <c r="T195" s="62" t="n">
        <f aca="false">(L195/(J195^3))*100</f>
        <v>0.00148066254713442</v>
      </c>
      <c r="U195" s="62" t="n">
        <f aca="false">(M195/(J195^3))*100</f>
        <v>0.00134246737606854</v>
      </c>
      <c r="V195" s="1"/>
      <c r="W195" s="1"/>
      <c r="X195" s="125"/>
      <c r="Y195" s="126"/>
      <c r="Z195" s="127"/>
      <c r="AA195" s="1"/>
      <c r="AB195" s="1"/>
      <c r="AC195" s="1"/>
      <c r="AD195" s="1"/>
      <c r="AE195" s="105"/>
      <c r="AF195" s="22" t="n">
        <v>3</v>
      </c>
      <c r="AG195" s="22" t="n">
        <v>287.8</v>
      </c>
    </row>
    <row r="196" customFormat="false" ht="15.75" hidden="false" customHeight="false" outlineLevel="0" collapsed="false">
      <c r="A196" s="97" t="s">
        <v>129</v>
      </c>
      <c r="B196" s="98" t="s">
        <v>130</v>
      </c>
      <c r="C196" s="98" t="s">
        <v>351</v>
      </c>
      <c r="D196" s="99" t="n">
        <v>40351</v>
      </c>
      <c r="E196" s="60" t="s">
        <v>94</v>
      </c>
      <c r="F196" s="1" t="n">
        <v>10</v>
      </c>
      <c r="G196" s="99" t="n">
        <v>40353</v>
      </c>
      <c r="H196" s="1" t="n">
        <v>41</v>
      </c>
      <c r="I196" s="100" t="n">
        <v>245877</v>
      </c>
      <c r="J196" s="124" t="n">
        <v>370</v>
      </c>
      <c r="K196" s="1" t="n">
        <v>384</v>
      </c>
      <c r="L196" s="1" t="n">
        <v>730</v>
      </c>
      <c r="M196" s="1" t="n">
        <v>670</v>
      </c>
      <c r="N196" s="1" t="n">
        <v>2</v>
      </c>
      <c r="O196" s="101" t="n">
        <v>5</v>
      </c>
      <c r="P196" s="102" t="n">
        <v>6.76</v>
      </c>
      <c r="Q196" s="102" t="n">
        <v>34.11</v>
      </c>
      <c r="R196" s="62" t="n">
        <f aca="false">(Q196/(L196-Q196))*100</f>
        <v>4.90163675293509</v>
      </c>
      <c r="S196" s="62" t="n">
        <f aca="false">(P196/(L196-P196))*100</f>
        <v>0.934682816215917</v>
      </c>
      <c r="T196" s="62" t="n">
        <f aca="false">(L196/(J196^3))*100</f>
        <v>0.00144117821254417</v>
      </c>
      <c r="U196" s="62" t="n">
        <f aca="false">(M196/(J196^3))*100</f>
        <v>0.00132272520877342</v>
      </c>
      <c r="V196" s="102" t="n">
        <v>0</v>
      </c>
      <c r="W196" s="102" t="n">
        <v>6.04</v>
      </c>
      <c r="X196" s="170"/>
      <c r="Y196" s="170"/>
      <c r="Z196" s="170"/>
      <c r="AA196" s="1"/>
      <c r="AB196" s="1"/>
      <c r="AC196" s="1"/>
      <c r="AD196" s="1"/>
      <c r="AE196" s="105"/>
      <c r="AF196" s="22" t="n">
        <v>3</v>
      </c>
      <c r="AG196" s="22" t="n">
        <v>287.8</v>
      </c>
    </row>
    <row r="197" customFormat="false" ht="15.75" hidden="false" customHeight="false" outlineLevel="0" collapsed="false">
      <c r="A197" s="97" t="s">
        <v>129</v>
      </c>
      <c r="B197" s="98" t="s">
        <v>130</v>
      </c>
      <c r="C197" s="98" t="s">
        <v>351</v>
      </c>
      <c r="D197" s="99" t="n">
        <v>40342</v>
      </c>
      <c r="E197" s="60" t="s">
        <v>94</v>
      </c>
      <c r="F197" s="1" t="n">
        <v>9</v>
      </c>
      <c r="G197" s="99" t="n">
        <v>40344</v>
      </c>
      <c r="H197" s="1" t="n">
        <v>47</v>
      </c>
      <c r="I197" s="1" t="n">
        <v>216530</v>
      </c>
      <c r="J197" s="124" t="n">
        <v>375</v>
      </c>
      <c r="K197" s="1" t="n">
        <v>394</v>
      </c>
      <c r="L197" s="1" t="n">
        <v>820</v>
      </c>
      <c r="M197" s="1" t="n">
        <v>750</v>
      </c>
      <c r="N197" s="1" t="n">
        <v>1</v>
      </c>
      <c r="O197" s="101" t="n">
        <v>2</v>
      </c>
      <c r="P197" s="98" t="n">
        <v>9.12</v>
      </c>
      <c r="Q197" s="98" t="n">
        <v>31.31</v>
      </c>
      <c r="R197" s="62" t="n">
        <f aca="false">(Q197/(L197-Q197))*100</f>
        <v>3.96987409501832</v>
      </c>
      <c r="S197" s="62" t="n">
        <f aca="false">(P197/(L197-P197))*100</f>
        <v>1.12470402525651</v>
      </c>
      <c r="T197" s="62" t="n">
        <f aca="false">(L197/(J197^3))*100</f>
        <v>0.00155496296296296</v>
      </c>
      <c r="U197" s="62" t="n">
        <f aca="false">(M197/(J197^3))*100</f>
        <v>0.00142222222222222</v>
      </c>
      <c r="V197" s="98" t="n">
        <v>1</v>
      </c>
      <c r="W197" s="98" t="n">
        <v>6.37</v>
      </c>
      <c r="X197" s="64" t="s">
        <v>524</v>
      </c>
      <c r="Y197" s="103" t="s">
        <v>524</v>
      </c>
      <c r="Z197" s="104" t="s">
        <v>524</v>
      </c>
      <c r="AA197" s="1"/>
      <c r="AB197" s="1"/>
      <c r="AC197" s="1"/>
      <c r="AD197" s="1"/>
      <c r="AE197" s="105"/>
      <c r="AF197" s="22" t="n">
        <v>3</v>
      </c>
      <c r="AG197" s="0"/>
    </row>
    <row r="198" customFormat="false" ht="15.75" hidden="false" customHeight="false" outlineLevel="0" collapsed="false">
      <c r="A198" s="97" t="s">
        <v>129</v>
      </c>
      <c r="B198" s="98" t="s">
        <v>130</v>
      </c>
      <c r="C198" s="98" t="s">
        <v>351</v>
      </c>
      <c r="D198" s="99" t="n">
        <v>40351</v>
      </c>
      <c r="E198" s="60" t="s">
        <v>94</v>
      </c>
      <c r="F198" s="1" t="n">
        <v>10</v>
      </c>
      <c r="G198" s="99" t="n">
        <v>40353</v>
      </c>
      <c r="H198" s="1" t="n">
        <v>63</v>
      </c>
      <c r="I198" s="100" t="n">
        <v>245877</v>
      </c>
      <c r="J198" s="124" t="n">
        <v>370</v>
      </c>
      <c r="K198" s="1" t="n">
        <v>381</v>
      </c>
      <c r="L198" s="1" t="n">
        <v>740</v>
      </c>
      <c r="M198" s="1" t="n">
        <v>680</v>
      </c>
      <c r="N198" s="1" t="n">
        <v>2</v>
      </c>
      <c r="O198" s="101" t="n">
        <v>5</v>
      </c>
      <c r="P198" s="102" t="n">
        <v>4.24</v>
      </c>
      <c r="Q198" s="102" t="n">
        <v>35.18</v>
      </c>
      <c r="R198" s="62" t="n">
        <f aca="false">(Q198/(L198-Q198))*100</f>
        <v>4.99134530802191</v>
      </c>
      <c r="S198" s="62" t="n">
        <f aca="false">(P198/(L198-P198))*100</f>
        <v>0.576274872240948</v>
      </c>
      <c r="T198" s="62" t="n">
        <f aca="false">(L198/(J198^3))*100</f>
        <v>0.0014609203798393</v>
      </c>
      <c r="U198" s="62" t="n">
        <f aca="false">(M198/(J198^3))*100</f>
        <v>0.00134246737606854</v>
      </c>
      <c r="V198" s="102" t="n">
        <v>2</v>
      </c>
      <c r="W198" s="102" t="n">
        <v>11.34</v>
      </c>
      <c r="X198" s="170"/>
      <c r="Y198" s="170"/>
      <c r="Z198" s="170"/>
      <c r="AA198" s="1" t="s">
        <v>525</v>
      </c>
      <c r="AB198" s="1"/>
      <c r="AC198" s="1"/>
      <c r="AD198" s="1"/>
      <c r="AE198" s="105"/>
      <c r="AF198" s="22" t="n">
        <v>3</v>
      </c>
      <c r="AG198" s="22" t="n">
        <v>287.8</v>
      </c>
    </row>
    <row r="199" customFormat="false" ht="15.75" hidden="false" customHeight="false" outlineLevel="0" collapsed="false">
      <c r="A199" s="97" t="s">
        <v>129</v>
      </c>
      <c r="B199" s="98" t="s">
        <v>130</v>
      </c>
      <c r="C199" s="98" t="s">
        <v>351</v>
      </c>
      <c r="D199" s="99" t="n">
        <v>40342</v>
      </c>
      <c r="E199" s="60" t="s">
        <v>94</v>
      </c>
      <c r="F199" s="1" t="n">
        <v>9</v>
      </c>
      <c r="G199" s="99" t="n">
        <v>40344</v>
      </c>
      <c r="H199" s="1" t="n">
        <v>71</v>
      </c>
      <c r="I199" s="1" t="n">
        <v>216530</v>
      </c>
      <c r="J199" s="124" t="n">
        <v>375</v>
      </c>
      <c r="K199" s="1" t="n">
        <v>398</v>
      </c>
      <c r="L199" s="1" t="n">
        <v>800</v>
      </c>
      <c r="M199" s="1" t="n">
        <v>720</v>
      </c>
      <c r="N199" s="1" t="n">
        <v>1</v>
      </c>
      <c r="O199" s="101" t="n">
        <v>2</v>
      </c>
      <c r="P199" s="98" t="n">
        <v>6.61</v>
      </c>
      <c r="Q199" s="98" t="n">
        <v>36.54</v>
      </c>
      <c r="R199" s="62" t="n">
        <f aca="false">(Q199/(L199-Q199))*100</f>
        <v>4.78610536242894</v>
      </c>
      <c r="S199" s="62" t="n">
        <f aca="false">(P199/(L199-P199))*100</f>
        <v>0.833133767756085</v>
      </c>
      <c r="T199" s="62" t="n">
        <f aca="false">(L199/(J199^3))*100</f>
        <v>0.00151703703703704</v>
      </c>
      <c r="U199" s="62" t="n">
        <f aca="false">(M199/(J199^3))*100</f>
        <v>0.00136533333333333</v>
      </c>
      <c r="V199" s="98" t="n">
        <v>0</v>
      </c>
      <c r="W199" s="98" t="n">
        <v>8.14</v>
      </c>
      <c r="X199" s="170"/>
      <c r="Y199" s="170"/>
      <c r="Z199" s="170"/>
      <c r="AA199" s="1"/>
      <c r="AB199" s="1"/>
      <c r="AC199" s="1"/>
      <c r="AD199" s="1"/>
      <c r="AE199" s="105"/>
      <c r="AF199" s="22" t="n">
        <v>3</v>
      </c>
      <c r="AG199" s="0"/>
    </row>
    <row r="200" customFormat="false" ht="15.75" hidden="false" customHeight="false" outlineLevel="0" collapsed="false">
      <c r="A200" s="97" t="s">
        <v>129</v>
      </c>
      <c r="B200" s="98" t="s">
        <v>130</v>
      </c>
      <c r="C200" s="98" t="s">
        <v>351</v>
      </c>
      <c r="D200" s="99" t="n">
        <v>40342</v>
      </c>
      <c r="E200" s="60" t="s">
        <v>94</v>
      </c>
      <c r="F200" s="1" t="n">
        <v>9</v>
      </c>
      <c r="G200" s="99" t="n">
        <v>40345</v>
      </c>
      <c r="H200" s="1" t="n">
        <v>140</v>
      </c>
      <c r="I200" s="1" t="n">
        <v>216530</v>
      </c>
      <c r="J200" s="124" t="n">
        <v>375</v>
      </c>
      <c r="K200" s="1" t="n">
        <v>390</v>
      </c>
      <c r="L200" s="1" t="n">
        <v>820</v>
      </c>
      <c r="M200" s="1" t="n">
        <v>770</v>
      </c>
      <c r="N200" s="1" t="n">
        <v>1</v>
      </c>
      <c r="O200" s="101" t="n">
        <v>2</v>
      </c>
      <c r="P200" s="1" t="n">
        <v>9.61</v>
      </c>
      <c r="Q200" s="98" t="n">
        <v>31</v>
      </c>
      <c r="R200" s="62" t="n">
        <f aca="false">(Q200/(L200-Q200))*100</f>
        <v>3.92902408111534</v>
      </c>
      <c r="S200" s="62" t="n">
        <f aca="false">(P200/(L200-P200))*100</f>
        <v>1.18584878885475</v>
      </c>
      <c r="T200" s="62" t="n">
        <f aca="false">(L200/(J200^3))*100</f>
        <v>0.00155496296296296</v>
      </c>
      <c r="U200" s="62" t="n">
        <f aca="false">(M200/(J200^3))*100</f>
        <v>0.00146014814814815</v>
      </c>
      <c r="V200" s="98" t="n">
        <v>0</v>
      </c>
      <c r="W200" s="98" t="n">
        <v>6.89</v>
      </c>
      <c r="X200" s="170"/>
      <c r="Y200" s="170"/>
      <c r="Z200" s="170"/>
      <c r="AA200" s="1"/>
      <c r="AB200" s="1"/>
      <c r="AC200" s="1"/>
      <c r="AD200" s="1"/>
      <c r="AE200" s="105"/>
      <c r="AF200" s="22" t="n">
        <v>3</v>
      </c>
      <c r="AG200" s="0"/>
    </row>
    <row r="201" customFormat="false" ht="15.75" hidden="false" customHeight="false" outlineLevel="0" collapsed="false">
      <c r="A201" s="97" t="s">
        <v>129</v>
      </c>
      <c r="B201" s="98" t="s">
        <v>130</v>
      </c>
      <c r="C201" s="98" t="s">
        <v>351</v>
      </c>
      <c r="D201" s="99" t="n">
        <v>40351</v>
      </c>
      <c r="E201" s="60" t="s">
        <v>94</v>
      </c>
      <c r="F201" s="1" t="n">
        <v>10</v>
      </c>
      <c r="G201" s="99" t="n">
        <v>40354</v>
      </c>
      <c r="H201" s="1" t="n">
        <v>133</v>
      </c>
      <c r="I201" s="100" t="n">
        <v>245877</v>
      </c>
      <c r="J201" s="124" t="n">
        <v>370</v>
      </c>
      <c r="K201" s="1" t="n">
        <v>389</v>
      </c>
      <c r="L201" s="1" t="n">
        <v>770</v>
      </c>
      <c r="M201" s="1" t="n">
        <v>700</v>
      </c>
      <c r="N201" s="1" t="n">
        <v>2</v>
      </c>
      <c r="O201" s="101" t="n">
        <v>5</v>
      </c>
      <c r="P201" s="102" t="n">
        <v>6.88</v>
      </c>
      <c r="Q201" s="102" t="n">
        <v>34.07</v>
      </c>
      <c r="R201" s="62" t="n">
        <f aca="false">(Q201/(L201-Q201))*100</f>
        <v>4.62951639422228</v>
      </c>
      <c r="S201" s="62" t="n">
        <f aca="false">(P201/(L201-P201))*100</f>
        <v>0.901562008596289</v>
      </c>
      <c r="T201" s="62" t="n">
        <f aca="false">(L201/(J201^3))*100</f>
        <v>0.00152014688172468</v>
      </c>
      <c r="U201" s="62" t="n">
        <f aca="false">(M201/(J201^3))*100</f>
        <v>0.0013819517106588</v>
      </c>
      <c r="V201" s="102" t="n">
        <v>1</v>
      </c>
      <c r="W201" s="102" t="n">
        <v>6.96</v>
      </c>
      <c r="X201" s="64" t="s">
        <v>359</v>
      </c>
      <c r="Y201" s="103" t="s">
        <v>359</v>
      </c>
      <c r="Z201" s="104" t="s">
        <v>359</v>
      </c>
      <c r="AA201" s="98" t="s">
        <v>359</v>
      </c>
      <c r="AB201" s="1"/>
      <c r="AC201" s="1"/>
      <c r="AD201" s="1"/>
      <c r="AE201" s="108" t="s">
        <v>360</v>
      </c>
      <c r="AF201" s="22" t="n">
        <v>3</v>
      </c>
      <c r="AG201" s="22" t="n">
        <v>287.8</v>
      </c>
    </row>
    <row r="202" customFormat="false" ht="15.75" hidden="false" customHeight="false" outlineLevel="0" collapsed="false">
      <c r="A202" s="97" t="s">
        <v>129</v>
      </c>
      <c r="B202" s="98" t="s">
        <v>130</v>
      </c>
      <c r="C202" s="98" t="s">
        <v>351</v>
      </c>
      <c r="D202" s="169" t="n">
        <v>40342</v>
      </c>
      <c r="E202" s="60" t="s">
        <v>94</v>
      </c>
      <c r="F202" s="1" t="n">
        <v>9</v>
      </c>
      <c r="G202" s="99" t="n">
        <v>40345</v>
      </c>
      <c r="H202" s="1" t="n">
        <v>155</v>
      </c>
      <c r="I202" s="1" t="n">
        <v>216530</v>
      </c>
      <c r="J202" s="124" t="n">
        <v>375</v>
      </c>
      <c r="K202" s="1" t="n">
        <v>394</v>
      </c>
      <c r="L202" s="1" t="n">
        <v>810</v>
      </c>
      <c r="M202" s="1" t="n">
        <v>750</v>
      </c>
      <c r="N202" s="1" t="n">
        <v>1</v>
      </c>
      <c r="O202" s="101" t="n">
        <v>2</v>
      </c>
      <c r="P202" s="1" t="n">
        <v>13.79</v>
      </c>
      <c r="Q202" s="98" t="n">
        <v>35.66</v>
      </c>
      <c r="R202" s="62" t="n">
        <f aca="false">(Q202/(L202-Q202))*100</f>
        <v>4.60521218069582</v>
      </c>
      <c r="S202" s="62" t="n">
        <f aca="false">(P202/(L202-P202))*100</f>
        <v>1.73195513746373</v>
      </c>
      <c r="T202" s="62" t="n">
        <f aca="false">(L202/(J202^3))*100</f>
        <v>0.001536</v>
      </c>
      <c r="U202" s="62" t="n">
        <f aca="false">(M202/(J202^3))*100</f>
        <v>0.00142222222222222</v>
      </c>
      <c r="V202" s="98" t="n">
        <v>0</v>
      </c>
      <c r="W202" s="98" t="n">
        <v>8.47</v>
      </c>
      <c r="X202" s="170"/>
      <c r="Y202" s="170"/>
      <c r="Z202" s="170"/>
      <c r="AA202" s="1"/>
      <c r="AB202" s="1"/>
      <c r="AC202" s="1"/>
      <c r="AD202" s="1"/>
      <c r="AE202" s="105"/>
      <c r="AF202" s="22" t="n">
        <v>3</v>
      </c>
      <c r="AG202" s="0"/>
    </row>
    <row r="203" customFormat="false" ht="15.75" hidden="false" customHeight="false" outlineLevel="0" collapsed="false">
      <c r="A203" s="97" t="s">
        <v>129</v>
      </c>
      <c r="B203" s="98" t="s">
        <v>130</v>
      </c>
      <c r="C203" s="98" t="s">
        <v>351</v>
      </c>
      <c r="D203" s="169" t="n">
        <v>40342</v>
      </c>
      <c r="E203" s="60" t="s">
        <v>94</v>
      </c>
      <c r="F203" s="1" t="n">
        <v>9</v>
      </c>
      <c r="G203" s="99" t="n">
        <v>40345</v>
      </c>
      <c r="H203" s="1" t="n">
        <v>157</v>
      </c>
      <c r="I203" s="98" t="n">
        <f aca="false">99580+116950</f>
        <v>216530</v>
      </c>
      <c r="J203" s="124" t="n">
        <v>375</v>
      </c>
      <c r="K203" s="1" t="n">
        <v>384</v>
      </c>
      <c r="L203" s="1" t="n">
        <v>760</v>
      </c>
      <c r="M203" s="1" t="n">
        <v>700</v>
      </c>
      <c r="N203" s="1" t="n">
        <v>1</v>
      </c>
      <c r="O203" s="101" t="n">
        <v>2</v>
      </c>
      <c r="P203" s="1" t="n">
        <v>7.38</v>
      </c>
      <c r="Q203" s="98" t="n">
        <v>37.18</v>
      </c>
      <c r="R203" s="62" t="n">
        <f aca="false">(Q203/(L203-Q203))*100</f>
        <v>5.14374256384715</v>
      </c>
      <c r="S203" s="62" t="n">
        <f aca="false">(P203/(L203-P203))*100</f>
        <v>0.980574526321384</v>
      </c>
      <c r="T203" s="62" t="n">
        <f aca="false">(L203/(J203^3))*100</f>
        <v>0.00144118518518519</v>
      </c>
      <c r="U203" s="62" t="n">
        <f aca="false">(M203/(J203^3))*100</f>
        <v>0.00132740740740741</v>
      </c>
      <c r="V203" s="98" t="n">
        <v>1</v>
      </c>
      <c r="W203" s="98" t="n">
        <v>8.42</v>
      </c>
      <c r="X203" s="170"/>
      <c r="Y203" s="170"/>
      <c r="Z203" s="170"/>
      <c r="AA203" s="1"/>
      <c r="AB203" s="1"/>
      <c r="AC203" s="1"/>
      <c r="AD203" s="1"/>
      <c r="AE203" s="105"/>
      <c r="AF203" s="22" t="n">
        <v>3</v>
      </c>
      <c r="AG203" s="0"/>
    </row>
    <row r="204" customFormat="false" ht="15.75" hidden="false" customHeight="false" outlineLevel="0" collapsed="false">
      <c r="A204" s="97" t="s">
        <v>129</v>
      </c>
      <c r="B204" s="98" t="s">
        <v>130</v>
      </c>
      <c r="C204" s="98" t="s">
        <v>351</v>
      </c>
      <c r="D204" s="99" t="n">
        <v>40351</v>
      </c>
      <c r="E204" s="60" t="s">
        <v>94</v>
      </c>
      <c r="F204" s="1" t="n">
        <v>10</v>
      </c>
      <c r="G204" s="99" t="n">
        <v>40354</v>
      </c>
      <c r="H204" s="1" t="n">
        <v>148</v>
      </c>
      <c r="I204" s="100" t="n">
        <v>245877</v>
      </c>
      <c r="J204" s="124" t="n">
        <v>370</v>
      </c>
      <c r="K204" s="1" t="n">
        <v>384</v>
      </c>
      <c r="L204" s="1" t="n">
        <v>730</v>
      </c>
      <c r="M204" s="1" t="n">
        <v>670</v>
      </c>
      <c r="N204" s="1" t="n">
        <v>2</v>
      </c>
      <c r="O204" s="101" t="n">
        <v>5</v>
      </c>
      <c r="P204" s="102" t="n">
        <v>9.09</v>
      </c>
      <c r="Q204" s="102" t="n">
        <v>27.66</v>
      </c>
      <c r="R204" s="62" t="n">
        <f aca="false">(Q204/(L204-Q204))*100</f>
        <v>3.93826351909332</v>
      </c>
      <c r="S204" s="62" t="n">
        <f aca="false">(P204/(L204-P204))*100</f>
        <v>1.26090635446866</v>
      </c>
      <c r="T204" s="62" t="n">
        <f aca="false">(L204/(J204^3))*100</f>
        <v>0.00144117821254417</v>
      </c>
      <c r="U204" s="62" t="n">
        <f aca="false">(M204/(J204^3))*100</f>
        <v>0.00132272520877342</v>
      </c>
      <c r="V204" s="102" t="n">
        <v>0</v>
      </c>
      <c r="W204" s="102" t="n">
        <v>6.64</v>
      </c>
      <c r="X204" s="64" t="s">
        <v>353</v>
      </c>
      <c r="Y204" s="103" t="s">
        <v>353</v>
      </c>
      <c r="Z204" s="104" t="s">
        <v>353</v>
      </c>
      <c r="AA204" s="1"/>
      <c r="AB204" s="1"/>
      <c r="AC204" s="1"/>
      <c r="AD204" s="1"/>
      <c r="AE204" s="105"/>
      <c r="AF204" s="22" t="n">
        <v>3</v>
      </c>
      <c r="AG204" s="22" t="n">
        <v>287.8</v>
      </c>
    </row>
    <row r="205" customFormat="false" ht="15.75" hidden="false" customHeight="false" outlineLevel="0" collapsed="false">
      <c r="A205" s="97" t="s">
        <v>129</v>
      </c>
      <c r="B205" s="98" t="s">
        <v>130</v>
      </c>
      <c r="C205" s="98" t="s">
        <v>351</v>
      </c>
      <c r="D205" s="99" t="n">
        <v>40351</v>
      </c>
      <c r="E205" s="60" t="s">
        <v>94</v>
      </c>
      <c r="F205" s="1" t="n">
        <v>10</v>
      </c>
      <c r="G205" s="99" t="n">
        <v>40354</v>
      </c>
      <c r="H205" s="1" t="n">
        <v>206</v>
      </c>
      <c r="I205" s="100" t="n">
        <v>245877</v>
      </c>
      <c r="J205" s="124" t="n">
        <v>370</v>
      </c>
      <c r="K205" s="1" t="n">
        <v>385</v>
      </c>
      <c r="L205" s="1" t="n">
        <v>740</v>
      </c>
      <c r="M205" s="1" t="n">
        <v>660</v>
      </c>
      <c r="N205" s="1" t="n">
        <v>2</v>
      </c>
      <c r="O205" s="101" t="n">
        <v>5</v>
      </c>
      <c r="P205" s="1"/>
      <c r="Q205" s="1"/>
      <c r="R205" s="62" t="n">
        <f aca="false">(Q205/(L205-Q205))*100</f>
        <v>0</v>
      </c>
      <c r="S205" s="62" t="n">
        <f aca="false">(P205/(L205-P205))*100</f>
        <v>0</v>
      </c>
      <c r="T205" s="62" t="n">
        <f aca="false">(L205/(J205^3))*100</f>
        <v>0.0014609203798393</v>
      </c>
      <c r="U205" s="62" t="n">
        <f aca="false">(M205/(J205^3))*100</f>
        <v>0.00130298304147829</v>
      </c>
      <c r="V205" s="1"/>
      <c r="W205" s="1"/>
      <c r="X205" s="125"/>
      <c r="Y205" s="126"/>
      <c r="Z205" s="127"/>
      <c r="AA205" s="1"/>
      <c r="AB205" s="1"/>
      <c r="AC205" s="1"/>
      <c r="AD205" s="1"/>
      <c r="AE205" s="105"/>
      <c r="AF205" s="22" t="n">
        <v>3</v>
      </c>
      <c r="AG205" s="22" t="n">
        <v>287.8</v>
      </c>
    </row>
    <row r="206" customFormat="false" ht="15.75" hidden="false" customHeight="false" outlineLevel="0" collapsed="false">
      <c r="A206" s="97" t="s">
        <v>129</v>
      </c>
      <c r="B206" s="98" t="s">
        <v>130</v>
      </c>
      <c r="C206" s="98" t="s">
        <v>351</v>
      </c>
      <c r="D206" s="99" t="n">
        <v>40342</v>
      </c>
      <c r="E206" s="60" t="s">
        <v>94</v>
      </c>
      <c r="F206" s="1" t="n">
        <v>9</v>
      </c>
      <c r="G206" s="99" t="n">
        <v>40344</v>
      </c>
      <c r="H206" s="1" t="n">
        <v>2</v>
      </c>
      <c r="I206" s="1" t="n">
        <v>216530</v>
      </c>
      <c r="J206" s="124" t="n">
        <v>376</v>
      </c>
      <c r="K206" s="1" t="n">
        <v>400</v>
      </c>
      <c r="L206" s="1" t="n">
        <v>850</v>
      </c>
      <c r="M206" s="1" t="n">
        <v>760</v>
      </c>
      <c r="N206" s="1" t="n">
        <v>1</v>
      </c>
      <c r="O206" s="101" t="n">
        <v>2</v>
      </c>
      <c r="P206" s="1" t="n">
        <v>5.21</v>
      </c>
      <c r="Q206" s="1" t="n">
        <v>47</v>
      </c>
      <c r="R206" s="62" t="n">
        <f aca="false">(Q206/(L206-Q206))*100</f>
        <v>5.85305105853051</v>
      </c>
      <c r="S206" s="62" t="n">
        <f aca="false">(P206/(L206-P206))*100</f>
        <v>0.616721315356479</v>
      </c>
      <c r="T206" s="62" t="n">
        <f aca="false">(L206/(J206^3))*100</f>
        <v>0.00159902550494592</v>
      </c>
      <c r="U206" s="62" t="n">
        <f aca="false">(M206/(J206^3))*100</f>
        <v>0.00142971692206929</v>
      </c>
      <c r="V206" s="1" t="n">
        <v>1</v>
      </c>
      <c r="W206" s="1" t="n">
        <v>8.98</v>
      </c>
      <c r="X206" s="170"/>
      <c r="Y206" s="170"/>
      <c r="Z206" s="170"/>
      <c r="AA206" s="98" t="s">
        <v>526</v>
      </c>
      <c r="AB206" s="1"/>
      <c r="AC206" s="1"/>
      <c r="AD206" s="1"/>
      <c r="AE206" s="105"/>
      <c r="AF206" s="22" t="n">
        <v>3</v>
      </c>
      <c r="AG206" s="0"/>
    </row>
    <row r="207" customFormat="false" ht="15.75" hidden="false" customHeight="false" outlineLevel="0" collapsed="false">
      <c r="A207" s="97" t="s">
        <v>129</v>
      </c>
      <c r="B207" s="98" t="s">
        <v>130</v>
      </c>
      <c r="C207" s="98" t="s">
        <v>351</v>
      </c>
      <c r="D207" s="99" t="n">
        <v>40351</v>
      </c>
      <c r="E207" s="60" t="s">
        <v>94</v>
      </c>
      <c r="F207" s="1" t="n">
        <v>10</v>
      </c>
      <c r="G207" s="99" t="n">
        <v>40354</v>
      </c>
      <c r="H207" s="1" t="n">
        <v>225</v>
      </c>
      <c r="I207" s="100" t="n">
        <v>245877</v>
      </c>
      <c r="J207" s="124" t="n">
        <v>370</v>
      </c>
      <c r="K207" s="1" t="n">
        <v>392</v>
      </c>
      <c r="L207" s="1" t="n">
        <v>730</v>
      </c>
      <c r="M207" s="1" t="n">
        <v>660</v>
      </c>
      <c r="N207" s="1" t="n">
        <v>2</v>
      </c>
      <c r="O207" s="101" t="n">
        <v>5</v>
      </c>
      <c r="P207" s="1" t="n">
        <v>5.87</v>
      </c>
      <c r="Q207" s="1" t="n">
        <v>35.24</v>
      </c>
      <c r="R207" s="62" t="n">
        <f aca="false">(Q207/(L207-Q207))*100</f>
        <v>5.072255167252</v>
      </c>
      <c r="S207" s="62" t="n">
        <f aca="false">(P207/(L207-P207))*100</f>
        <v>0.810627925924903</v>
      </c>
      <c r="T207" s="62" t="n">
        <f aca="false">(L207/(J207^3))*100</f>
        <v>0.00144117821254417</v>
      </c>
      <c r="U207" s="62" t="n">
        <f aca="false">(M207/(J207^3))*100</f>
        <v>0.00130298304147829</v>
      </c>
      <c r="V207" s="1" t="n">
        <v>0</v>
      </c>
      <c r="W207" s="1" t="n">
        <v>6.67</v>
      </c>
      <c r="X207" s="64" t="s">
        <v>527</v>
      </c>
      <c r="Y207" s="103" t="s">
        <v>527</v>
      </c>
      <c r="Z207" s="104" t="s">
        <v>527</v>
      </c>
      <c r="AA207" s="1"/>
      <c r="AB207" s="1"/>
      <c r="AC207" s="1"/>
      <c r="AD207" s="1"/>
      <c r="AE207" s="105"/>
      <c r="AF207" s="22" t="n">
        <v>3</v>
      </c>
      <c r="AG207" s="22" t="n">
        <v>287.8</v>
      </c>
    </row>
    <row r="208" customFormat="false" ht="15.75" hidden="false" customHeight="false" outlineLevel="0" collapsed="false">
      <c r="A208" s="97" t="s">
        <v>129</v>
      </c>
      <c r="B208" s="98" t="s">
        <v>130</v>
      </c>
      <c r="C208" s="98" t="s">
        <v>351</v>
      </c>
      <c r="D208" s="169" t="n">
        <v>40342</v>
      </c>
      <c r="E208" s="60" t="s">
        <v>94</v>
      </c>
      <c r="F208" s="1" t="n">
        <v>9</v>
      </c>
      <c r="G208" s="99" t="n">
        <v>40345</v>
      </c>
      <c r="H208" s="1" t="n">
        <v>211</v>
      </c>
      <c r="I208" s="98" t="n">
        <f aca="false">99580+116950</f>
        <v>216530</v>
      </c>
      <c r="J208" s="124" t="n">
        <v>371</v>
      </c>
      <c r="K208" s="1" t="n">
        <v>384</v>
      </c>
      <c r="L208" s="1" t="n">
        <v>790</v>
      </c>
      <c r="M208" s="1" t="n">
        <v>750</v>
      </c>
      <c r="N208" s="1" t="n">
        <v>2</v>
      </c>
      <c r="O208" s="101" t="n">
        <v>2</v>
      </c>
      <c r="P208" s="1" t="n">
        <v>13.34</v>
      </c>
      <c r="Q208" s="98" t="n">
        <v>39.37</v>
      </c>
      <c r="R208" s="62" t="n">
        <f aca="false">(Q208/(L208-Q208))*100</f>
        <v>5.24492759415424</v>
      </c>
      <c r="S208" s="62" t="n">
        <f aca="false">(P208/(L208-P208))*100</f>
        <v>1.71761130996833</v>
      </c>
      <c r="T208" s="62" t="n">
        <f aca="false">(L208/(J208^3))*100</f>
        <v>0.00154705360605369</v>
      </c>
      <c r="U208" s="62" t="n">
        <f aca="false">(M208/(J208^3))*100</f>
        <v>0.00146872177789907</v>
      </c>
      <c r="V208" s="98" t="n">
        <v>0</v>
      </c>
      <c r="W208" s="98" t="n">
        <v>6.69</v>
      </c>
      <c r="X208" s="170"/>
      <c r="Y208" s="170"/>
      <c r="Z208" s="170"/>
      <c r="AA208" s="1"/>
      <c r="AB208" s="1"/>
      <c r="AC208" s="1"/>
      <c r="AD208" s="1"/>
      <c r="AE208" s="105"/>
      <c r="AF208" s="22" t="n">
        <v>3</v>
      </c>
      <c r="AG208" s="22" t="n">
        <v>287.8</v>
      </c>
    </row>
    <row r="209" customFormat="false" ht="15.75" hidden="false" customHeight="false" outlineLevel="0" collapsed="false">
      <c r="A209" s="97" t="s">
        <v>129</v>
      </c>
      <c r="B209" s="98" t="s">
        <v>130</v>
      </c>
      <c r="C209" s="98" t="s">
        <v>351</v>
      </c>
      <c r="D209" s="99" t="n">
        <v>40342</v>
      </c>
      <c r="E209" s="60" t="s">
        <v>94</v>
      </c>
      <c r="F209" s="1" t="n">
        <v>9</v>
      </c>
      <c r="G209" s="99" t="n">
        <v>40344</v>
      </c>
      <c r="H209" s="1" t="n">
        <v>54</v>
      </c>
      <c r="I209" s="1" t="n">
        <v>216530</v>
      </c>
      <c r="J209" s="124" t="n">
        <v>376</v>
      </c>
      <c r="K209" s="1" t="n">
        <v>390</v>
      </c>
      <c r="L209" s="1" t="n">
        <v>770</v>
      </c>
      <c r="M209" s="1" t="n">
        <v>700</v>
      </c>
      <c r="N209" s="1" t="n">
        <v>1</v>
      </c>
      <c r="O209" s="101" t="n">
        <v>2</v>
      </c>
      <c r="P209" s="98" t="n">
        <v>5.31</v>
      </c>
      <c r="Q209" s="98" t="n">
        <v>38.06</v>
      </c>
      <c r="R209" s="62" t="n">
        <f aca="false">(Q209/(L209-Q209))*100</f>
        <v>5.19987977156598</v>
      </c>
      <c r="S209" s="62" t="n">
        <f aca="false">(P209/(L209-P209))*100</f>
        <v>0.694399037518471</v>
      </c>
      <c r="T209" s="62" t="n">
        <f aca="false">(L209/(J209^3))*100</f>
        <v>0.00144852898683336</v>
      </c>
      <c r="U209" s="62" t="n">
        <f aca="false">(M209/(J209^3))*100</f>
        <v>0.00131684453348487</v>
      </c>
      <c r="V209" s="98" t="n">
        <v>0</v>
      </c>
      <c r="W209" s="98" t="n">
        <v>7.09</v>
      </c>
      <c r="X209" s="64" t="s">
        <v>528</v>
      </c>
      <c r="Y209" s="103" t="s">
        <v>528</v>
      </c>
      <c r="Z209" s="104" t="s">
        <v>528</v>
      </c>
      <c r="AA209" s="1"/>
      <c r="AB209" s="1"/>
      <c r="AC209" s="1"/>
      <c r="AD209" s="1"/>
      <c r="AE209" s="105"/>
      <c r="AF209" s="22" t="n">
        <v>3</v>
      </c>
      <c r="AG209" s="0"/>
    </row>
    <row r="210" customFormat="false" ht="15.75" hidden="false" customHeight="false" outlineLevel="0" collapsed="false">
      <c r="A210" s="97" t="s">
        <v>129</v>
      </c>
      <c r="B210" s="98" t="s">
        <v>130</v>
      </c>
      <c r="C210" s="98" t="s">
        <v>351</v>
      </c>
      <c r="D210" s="169" t="n">
        <v>40342</v>
      </c>
      <c r="E210" s="60" t="s">
        <v>94</v>
      </c>
      <c r="F210" s="1" t="n">
        <v>9</v>
      </c>
      <c r="G210" s="99" t="n">
        <v>40345</v>
      </c>
      <c r="H210" s="1" t="n">
        <v>133</v>
      </c>
      <c r="I210" s="98" t="n">
        <f aca="false">99580+116950</f>
        <v>216530</v>
      </c>
      <c r="J210" s="124" t="n">
        <v>376</v>
      </c>
      <c r="K210" s="1" t="n">
        <v>393</v>
      </c>
      <c r="L210" s="1" t="n">
        <v>860</v>
      </c>
      <c r="M210" s="1" t="n">
        <v>780</v>
      </c>
      <c r="N210" s="1" t="n">
        <v>1</v>
      </c>
      <c r="O210" s="101" t="n">
        <v>2</v>
      </c>
      <c r="P210" s="1" t="n">
        <v>10.94</v>
      </c>
      <c r="Q210" s="98" t="n">
        <v>42.9</v>
      </c>
      <c r="R210" s="62" t="n">
        <f aca="false">(Q210/(L210-Q210))*100</f>
        <v>5.25027536409252</v>
      </c>
      <c r="S210" s="62" t="n">
        <f aca="false">(P210/(L210-P210))*100</f>
        <v>1.28848373495395</v>
      </c>
      <c r="T210" s="62" t="n">
        <f aca="false">(L210/(J210^3))*100</f>
        <v>0.00161783756970999</v>
      </c>
      <c r="U210" s="62" t="n">
        <f aca="false">(M210/(J210^3))*100</f>
        <v>0.00146734105159743</v>
      </c>
      <c r="V210" s="98" t="n">
        <v>0</v>
      </c>
      <c r="W210" s="98" t="n">
        <v>8.84</v>
      </c>
      <c r="X210" s="170"/>
      <c r="Y210" s="170"/>
      <c r="Z210" s="170"/>
      <c r="AA210" s="1"/>
      <c r="AB210" s="1"/>
      <c r="AC210" s="1"/>
      <c r="AD210" s="1"/>
      <c r="AE210" s="105"/>
      <c r="AF210" s="22" t="n">
        <v>3</v>
      </c>
      <c r="AG210" s="0"/>
    </row>
    <row r="211" customFormat="false" ht="15.75" hidden="false" customHeight="false" outlineLevel="0" collapsed="false">
      <c r="A211" s="97" t="s">
        <v>129</v>
      </c>
      <c r="B211" s="98" t="s">
        <v>130</v>
      </c>
      <c r="C211" s="98" t="s">
        <v>351</v>
      </c>
      <c r="D211" s="99" t="n">
        <v>40342</v>
      </c>
      <c r="E211" s="60" t="s">
        <v>94</v>
      </c>
      <c r="F211" s="1" t="n">
        <v>9</v>
      </c>
      <c r="G211" s="99" t="n">
        <v>40344</v>
      </c>
      <c r="H211" s="1" t="n">
        <v>14</v>
      </c>
      <c r="I211" s="1" t="n">
        <v>216530</v>
      </c>
      <c r="J211" s="124" t="n">
        <v>371</v>
      </c>
      <c r="K211" s="1" t="n">
        <v>385</v>
      </c>
      <c r="L211" s="1" t="n">
        <v>760</v>
      </c>
      <c r="M211" s="1" t="n">
        <v>690</v>
      </c>
      <c r="N211" s="1" t="n">
        <v>2</v>
      </c>
      <c r="O211" s="101" t="n">
        <v>4</v>
      </c>
      <c r="P211" s="1" t="n">
        <v>3.28</v>
      </c>
      <c r="Q211" s="1" t="n">
        <v>39.55</v>
      </c>
      <c r="R211" s="62" t="n">
        <f aca="false">(Q211/(L211-Q211))*100</f>
        <v>5.48962454021792</v>
      </c>
      <c r="S211" s="62" t="n">
        <f aca="false">(P211/(L211-P211))*100</f>
        <v>0.433449624696057</v>
      </c>
      <c r="T211" s="62" t="n">
        <f aca="false">(L211/(J211^3))*100</f>
        <v>0.00148830473493772</v>
      </c>
      <c r="U211" s="62" t="n">
        <f aca="false">(M211/(J211^3))*100</f>
        <v>0.00135122403566714</v>
      </c>
      <c r="V211" s="1" t="n">
        <v>0</v>
      </c>
      <c r="W211" s="1" t="n">
        <v>7.96</v>
      </c>
      <c r="X211" s="170"/>
      <c r="Y211" s="170"/>
      <c r="Z211" s="170"/>
      <c r="AA211" s="98"/>
      <c r="AB211" s="1"/>
      <c r="AC211" s="1"/>
      <c r="AD211" s="1"/>
      <c r="AE211" s="105"/>
      <c r="AF211" s="22" t="n">
        <v>3</v>
      </c>
      <c r="AG211" s="22" t="n">
        <v>287.8</v>
      </c>
    </row>
    <row r="212" customFormat="false" ht="15.75" hidden="false" customHeight="false" outlineLevel="0" collapsed="false">
      <c r="A212" s="97" t="s">
        <v>129</v>
      </c>
      <c r="B212" s="98" t="s">
        <v>130</v>
      </c>
      <c r="C212" s="98" t="s">
        <v>351</v>
      </c>
      <c r="D212" s="169" t="n">
        <v>40342</v>
      </c>
      <c r="E212" s="60" t="s">
        <v>94</v>
      </c>
      <c r="F212" s="1" t="n">
        <v>9</v>
      </c>
      <c r="G212" s="99" t="n">
        <v>40345</v>
      </c>
      <c r="H212" s="1" t="n">
        <v>139</v>
      </c>
      <c r="I212" s="98" t="n">
        <f aca="false">99580+116950</f>
        <v>216530</v>
      </c>
      <c r="J212" s="124" t="n">
        <v>376</v>
      </c>
      <c r="K212" s="1" t="n">
        <v>390</v>
      </c>
      <c r="L212" s="1" t="n">
        <v>840</v>
      </c>
      <c r="M212" s="1" t="n">
        <v>760</v>
      </c>
      <c r="N212" s="1" t="n">
        <v>1</v>
      </c>
      <c r="O212" s="101" t="n">
        <v>2</v>
      </c>
      <c r="P212" s="1" t="n">
        <v>6.69</v>
      </c>
      <c r="Q212" s="98" t="n">
        <v>41.41</v>
      </c>
      <c r="R212" s="62" t="n">
        <f aca="false">(Q212/(L212-Q212))*100</f>
        <v>5.18538924855057</v>
      </c>
      <c r="S212" s="62" t="n">
        <f aca="false">(P212/(L212-P212))*100</f>
        <v>0.802822479029413</v>
      </c>
      <c r="T212" s="62" t="n">
        <f aca="false">(L212/(J212^3))*100</f>
        <v>0.00158021344018185</v>
      </c>
      <c r="U212" s="62" t="n">
        <f aca="false">(M212/(J212^3))*100</f>
        <v>0.00142971692206929</v>
      </c>
      <c r="V212" s="98" t="n">
        <v>0</v>
      </c>
      <c r="W212" s="98" t="n">
        <v>6.94</v>
      </c>
      <c r="X212" s="170"/>
      <c r="Y212" s="170"/>
      <c r="Z212" s="170"/>
      <c r="AA212" s="1"/>
      <c r="AB212" s="1"/>
      <c r="AC212" s="1"/>
      <c r="AD212" s="1"/>
      <c r="AE212" s="105"/>
      <c r="AF212" s="22" t="n">
        <v>3</v>
      </c>
      <c r="AG212" s="0"/>
    </row>
    <row r="213" customFormat="false" ht="15.75" hidden="false" customHeight="false" outlineLevel="0" collapsed="false">
      <c r="A213" s="97" t="s">
        <v>129</v>
      </c>
      <c r="B213" s="98" t="s">
        <v>130</v>
      </c>
      <c r="C213" s="98" t="s">
        <v>351</v>
      </c>
      <c r="D213" s="169" t="n">
        <v>40342</v>
      </c>
      <c r="E213" s="60" t="s">
        <v>94</v>
      </c>
      <c r="F213" s="1" t="n">
        <v>9</v>
      </c>
      <c r="G213" s="99" t="n">
        <v>40344</v>
      </c>
      <c r="H213" s="1" t="n">
        <v>121</v>
      </c>
      <c r="I213" s="98" t="n">
        <f aca="false">99580+116950</f>
        <v>216530</v>
      </c>
      <c r="J213" s="124" t="n">
        <v>371</v>
      </c>
      <c r="K213" s="1" t="n">
        <v>384</v>
      </c>
      <c r="L213" s="1" t="n">
        <v>690</v>
      </c>
      <c r="M213" s="1" t="n">
        <v>650</v>
      </c>
      <c r="N213" s="1" t="n">
        <v>2</v>
      </c>
      <c r="O213" s="101" t="n">
        <v>5</v>
      </c>
      <c r="P213" s="98" t="n">
        <v>4.75</v>
      </c>
      <c r="Q213" s="98" t="n">
        <v>29.16</v>
      </c>
      <c r="R213" s="62" t="n">
        <f aca="false">(Q213/(L213-Q213))*100</f>
        <v>4.41256582531324</v>
      </c>
      <c r="S213" s="62" t="n">
        <f aca="false">(P213/(L213-P213))*100</f>
        <v>0.693177672382342</v>
      </c>
      <c r="T213" s="62" t="n">
        <f aca="false">(L213/(J213^3))*100</f>
        <v>0.00135122403566714</v>
      </c>
      <c r="U213" s="62" t="n">
        <f aca="false">(M213/(J213^3))*100</f>
        <v>0.00127289220751253</v>
      </c>
      <c r="V213" s="98" t="n">
        <v>0</v>
      </c>
      <c r="W213" s="98" t="n">
        <v>6.81</v>
      </c>
      <c r="X213" s="1"/>
      <c r="Y213" s="1"/>
      <c r="Z213" s="1"/>
      <c r="AA213" s="1"/>
      <c r="AB213" s="1"/>
      <c r="AC213" s="1"/>
      <c r="AD213" s="1"/>
      <c r="AE213" s="105"/>
      <c r="AF213" s="22" t="n">
        <v>3</v>
      </c>
      <c r="AG213" s="22" t="n">
        <v>287.8</v>
      </c>
    </row>
    <row r="214" customFormat="false" ht="15.75" hidden="false" customHeight="false" outlineLevel="0" collapsed="false">
      <c r="A214" s="97" t="s">
        <v>129</v>
      </c>
      <c r="B214" s="98" t="s">
        <v>130</v>
      </c>
      <c r="C214" s="98" t="s">
        <v>351</v>
      </c>
      <c r="D214" s="99" t="n">
        <v>40351</v>
      </c>
      <c r="E214" s="60" t="s">
        <v>94</v>
      </c>
      <c r="F214" s="1" t="n">
        <v>10</v>
      </c>
      <c r="G214" s="99" t="n">
        <v>40354</v>
      </c>
      <c r="H214" s="1" t="n">
        <v>198</v>
      </c>
      <c r="I214" s="100" t="n">
        <v>245877</v>
      </c>
      <c r="J214" s="124" t="n">
        <v>371</v>
      </c>
      <c r="K214" s="1" t="n">
        <v>386</v>
      </c>
      <c r="L214" s="1" t="n">
        <v>740</v>
      </c>
      <c r="M214" s="1" t="n">
        <v>670</v>
      </c>
      <c r="N214" s="1" t="n">
        <v>2</v>
      </c>
      <c r="O214" s="101" t="n">
        <v>4</v>
      </c>
      <c r="P214" s="1"/>
      <c r="Q214" s="1"/>
      <c r="R214" s="62" t="n">
        <f aca="false">(Q214/(L214-Q214))*100</f>
        <v>0</v>
      </c>
      <c r="S214" s="62" t="n">
        <f aca="false">(P214/(L214-P214))*100</f>
        <v>0</v>
      </c>
      <c r="T214" s="62" t="n">
        <f aca="false">(L214/(J214^3))*100</f>
        <v>0.00144913882086042</v>
      </c>
      <c r="U214" s="62" t="n">
        <f aca="false">(M214/(J214^3))*100</f>
        <v>0.00131205812158984</v>
      </c>
      <c r="V214" s="1"/>
      <c r="W214" s="1"/>
      <c r="X214" s="125"/>
      <c r="Y214" s="126"/>
      <c r="Z214" s="127"/>
      <c r="AA214" s="1"/>
      <c r="AB214" s="1"/>
      <c r="AC214" s="1"/>
      <c r="AD214" s="1"/>
      <c r="AE214" s="105"/>
      <c r="AF214" s="22" t="n">
        <v>3</v>
      </c>
      <c r="AG214" s="22" t="n">
        <v>287.8</v>
      </c>
    </row>
    <row r="215" customFormat="false" ht="15.75" hidden="false" customHeight="false" outlineLevel="0" collapsed="false">
      <c r="A215" s="97" t="s">
        <v>129</v>
      </c>
      <c r="B215" s="98" t="s">
        <v>130</v>
      </c>
      <c r="C215" s="98" t="s">
        <v>351</v>
      </c>
      <c r="D215" s="99" t="n">
        <v>40342</v>
      </c>
      <c r="E215" s="60" t="s">
        <v>94</v>
      </c>
      <c r="F215" s="1" t="n">
        <v>9</v>
      </c>
      <c r="G215" s="99" t="n">
        <v>40344</v>
      </c>
      <c r="H215" s="1" t="n">
        <v>8</v>
      </c>
      <c r="I215" s="1" t="n">
        <v>216530</v>
      </c>
      <c r="J215" s="124" t="n">
        <v>377</v>
      </c>
      <c r="K215" s="1" t="n">
        <v>390</v>
      </c>
      <c r="L215" s="1" t="n">
        <v>780</v>
      </c>
      <c r="M215" s="1" t="n">
        <v>720</v>
      </c>
      <c r="N215" s="1" t="n">
        <v>1</v>
      </c>
      <c r="O215" s="101" t="n">
        <v>2</v>
      </c>
      <c r="P215" s="1" t="n">
        <v>6.41</v>
      </c>
      <c r="Q215" s="1" t="n">
        <v>34.28</v>
      </c>
      <c r="R215" s="62" t="n">
        <f aca="false">(Q215/(L215-Q215))*100</f>
        <v>4.59689964061578</v>
      </c>
      <c r="S215" s="62" t="n">
        <f aca="false">(P215/(L215-P215))*100</f>
        <v>0.828604299435101</v>
      </c>
      <c r="T215" s="62" t="n">
        <f aca="false">(L215/(J215^3))*100</f>
        <v>0.0014556955422478</v>
      </c>
      <c r="U215" s="62" t="n">
        <f aca="false">(M215/(J215^3))*100</f>
        <v>0.00134371896207489</v>
      </c>
      <c r="V215" s="1" t="n">
        <v>1</v>
      </c>
      <c r="W215" s="1" t="n">
        <v>6.5</v>
      </c>
      <c r="X215" s="170"/>
      <c r="Y215" s="170"/>
      <c r="Z215" s="170"/>
      <c r="AA215" s="98" t="s">
        <v>529</v>
      </c>
      <c r="AB215" s="1"/>
      <c r="AC215" s="1"/>
      <c r="AD215" s="1"/>
      <c r="AE215" s="105"/>
      <c r="AF215" s="22" t="n">
        <v>3</v>
      </c>
      <c r="AG215" s="0"/>
    </row>
    <row r="216" customFormat="false" ht="15.75" hidden="false" customHeight="false" outlineLevel="0" collapsed="false">
      <c r="A216" s="97" t="s">
        <v>129</v>
      </c>
      <c r="B216" s="98" t="s">
        <v>130</v>
      </c>
      <c r="C216" s="98" t="s">
        <v>351</v>
      </c>
      <c r="D216" s="99" t="n">
        <v>40351</v>
      </c>
      <c r="E216" s="60" t="s">
        <v>94</v>
      </c>
      <c r="F216" s="1" t="n">
        <v>10</v>
      </c>
      <c r="G216" s="99" t="n">
        <v>40353</v>
      </c>
      <c r="H216" s="1" t="n">
        <v>29</v>
      </c>
      <c r="I216" s="100" t="n">
        <v>245877</v>
      </c>
      <c r="J216" s="124" t="n">
        <v>371</v>
      </c>
      <c r="K216" s="1" t="n">
        <v>389</v>
      </c>
      <c r="L216" s="1" t="n">
        <v>780</v>
      </c>
      <c r="M216" s="1" t="n">
        <v>710</v>
      </c>
      <c r="N216" s="1" t="n">
        <v>2</v>
      </c>
      <c r="O216" s="101" t="n">
        <v>5</v>
      </c>
      <c r="P216" s="102" t="n">
        <v>6.73</v>
      </c>
      <c r="Q216" s="102" t="n">
        <v>30.72</v>
      </c>
      <c r="R216" s="62" t="n">
        <f aca="false">(Q216/(L216-Q216))*100</f>
        <v>4.09993593850096</v>
      </c>
      <c r="S216" s="62" t="n">
        <f aca="false">(P216/(L216-P216))*100</f>
        <v>0.87032989770714</v>
      </c>
      <c r="T216" s="62" t="n">
        <f aca="false">(L216/(J216^3))*100</f>
        <v>0.00152747064901503</v>
      </c>
      <c r="U216" s="62" t="n">
        <f aca="false">(M216/(J216^3))*100</f>
        <v>0.00139038994974445</v>
      </c>
      <c r="V216" s="102" t="n">
        <v>0</v>
      </c>
      <c r="W216" s="102" t="n">
        <v>9.33</v>
      </c>
      <c r="X216" s="170"/>
      <c r="Y216" s="170"/>
      <c r="Z216" s="170"/>
      <c r="AA216" s="1"/>
      <c r="AB216" s="1"/>
      <c r="AC216" s="1"/>
      <c r="AD216" s="1"/>
      <c r="AE216" s="105"/>
      <c r="AF216" s="22" t="n">
        <v>3</v>
      </c>
      <c r="AG216" s="22" t="n">
        <v>287.8</v>
      </c>
    </row>
    <row r="217" customFormat="false" ht="15.75" hidden="false" customHeight="false" outlineLevel="0" collapsed="false">
      <c r="A217" s="97" t="s">
        <v>129</v>
      </c>
      <c r="B217" s="98" t="s">
        <v>130</v>
      </c>
      <c r="C217" s="98" t="s">
        <v>351</v>
      </c>
      <c r="D217" s="99" t="n">
        <v>40351</v>
      </c>
      <c r="E217" s="60" t="s">
        <v>94</v>
      </c>
      <c r="F217" s="1" t="n">
        <v>10</v>
      </c>
      <c r="G217" s="99" t="n">
        <v>40353</v>
      </c>
      <c r="H217" s="1" t="n">
        <v>33</v>
      </c>
      <c r="I217" s="100" t="n">
        <v>245877</v>
      </c>
      <c r="J217" s="124" t="n">
        <v>371</v>
      </c>
      <c r="K217" s="1" t="n">
        <v>385</v>
      </c>
      <c r="L217" s="1" t="n">
        <v>670</v>
      </c>
      <c r="M217" s="1" t="n">
        <v>610</v>
      </c>
      <c r="N217" s="1" t="n">
        <v>2</v>
      </c>
      <c r="O217" s="101" t="n">
        <v>5</v>
      </c>
      <c r="P217" s="102" t="n">
        <v>4.83</v>
      </c>
      <c r="Q217" s="102" t="n">
        <v>28.61</v>
      </c>
      <c r="R217" s="62" t="n">
        <f aca="false">(Q217/(L217-Q217))*100</f>
        <v>4.46062458098817</v>
      </c>
      <c r="S217" s="62" t="n">
        <f aca="false">(P217/(L217-P217))*100</f>
        <v>0.726130162214171</v>
      </c>
      <c r="T217" s="62" t="n">
        <f aca="false">(L217/(J217^3))*100</f>
        <v>0.00131205812158984</v>
      </c>
      <c r="U217" s="62" t="n">
        <f aca="false">(M217/(J217^3))*100</f>
        <v>0.00119456037935791</v>
      </c>
      <c r="V217" s="102" t="n">
        <v>0</v>
      </c>
      <c r="W217" s="102" t="n">
        <v>4.96</v>
      </c>
      <c r="X217" s="170"/>
      <c r="Y217" s="170"/>
      <c r="Z217" s="170"/>
      <c r="AA217" s="1"/>
      <c r="AB217" s="1"/>
      <c r="AC217" s="1"/>
      <c r="AD217" s="1"/>
      <c r="AE217" s="105"/>
      <c r="AF217" s="22" t="n">
        <v>3</v>
      </c>
      <c r="AG217" s="22" t="n">
        <v>287.8</v>
      </c>
    </row>
    <row r="218" customFormat="false" ht="15.75" hidden="false" customHeight="false" outlineLevel="0" collapsed="false">
      <c r="A218" s="97" t="s">
        <v>129</v>
      </c>
      <c r="B218" s="98" t="s">
        <v>130</v>
      </c>
      <c r="C218" s="98" t="s">
        <v>351</v>
      </c>
      <c r="D218" s="99" t="n">
        <v>40351</v>
      </c>
      <c r="E218" s="60" t="s">
        <v>94</v>
      </c>
      <c r="F218" s="1" t="n">
        <v>10</v>
      </c>
      <c r="G218" s="99" t="n">
        <v>40353</v>
      </c>
      <c r="H218" s="1" t="n">
        <v>34</v>
      </c>
      <c r="I218" s="100" t="n">
        <v>245877</v>
      </c>
      <c r="J218" s="124" t="n">
        <v>371</v>
      </c>
      <c r="K218" s="1" t="n">
        <v>388</v>
      </c>
      <c r="L218" s="1" t="n">
        <v>730</v>
      </c>
      <c r="M218" s="1" t="n">
        <v>670</v>
      </c>
      <c r="N218" s="1" t="n">
        <v>2</v>
      </c>
      <c r="O218" s="101" t="n">
        <v>5</v>
      </c>
      <c r="P218" s="102" t="n">
        <v>4.12</v>
      </c>
      <c r="Q218" s="102" t="n">
        <v>32.76</v>
      </c>
      <c r="R218" s="62" t="n">
        <f aca="false">(Q218/(L218-Q218))*100</f>
        <v>4.69852561528312</v>
      </c>
      <c r="S218" s="62" t="n">
        <f aca="false">(P218/(L218-P218))*100</f>
        <v>0.567586928968976</v>
      </c>
      <c r="T218" s="62" t="n">
        <f aca="false">(L218/(J218^3))*100</f>
        <v>0.00142955586382176</v>
      </c>
      <c r="U218" s="62" t="n">
        <f aca="false">(M218/(J218^3))*100</f>
        <v>0.00131205812158984</v>
      </c>
      <c r="V218" s="102" t="n">
        <v>0</v>
      </c>
      <c r="W218" s="102" t="n">
        <v>7.1</v>
      </c>
      <c r="X218" s="170"/>
      <c r="Y218" s="170"/>
      <c r="Z218" s="170"/>
      <c r="AA218" s="1"/>
      <c r="AB218" s="1"/>
      <c r="AC218" s="1"/>
      <c r="AD218" s="1"/>
      <c r="AE218" s="105"/>
      <c r="AF218" s="22" t="n">
        <v>3</v>
      </c>
      <c r="AG218" s="22" t="n">
        <v>287.8</v>
      </c>
    </row>
    <row r="219" customFormat="false" ht="15.75" hidden="false" customHeight="false" outlineLevel="0" collapsed="false">
      <c r="A219" s="97" t="s">
        <v>129</v>
      </c>
      <c r="B219" s="98" t="s">
        <v>130</v>
      </c>
      <c r="C219" s="98" t="s">
        <v>351</v>
      </c>
      <c r="D219" s="99" t="n">
        <v>40351</v>
      </c>
      <c r="E219" s="60" t="s">
        <v>94</v>
      </c>
      <c r="F219" s="1" t="n">
        <v>10</v>
      </c>
      <c r="G219" s="99" t="n">
        <v>40354</v>
      </c>
      <c r="H219" s="1" t="n">
        <v>153</v>
      </c>
      <c r="I219" s="100" t="n">
        <v>245877</v>
      </c>
      <c r="J219" s="124" t="n">
        <v>371</v>
      </c>
      <c r="K219" s="1" t="n">
        <v>382</v>
      </c>
      <c r="L219" s="1" t="n">
        <v>700</v>
      </c>
      <c r="M219" s="1" t="n">
        <v>640</v>
      </c>
      <c r="N219" s="1" t="n">
        <v>2</v>
      </c>
      <c r="O219" s="101" t="n">
        <v>5</v>
      </c>
      <c r="P219" s="102" t="n">
        <v>6.36</v>
      </c>
      <c r="Q219" s="102" t="n">
        <v>33.87</v>
      </c>
      <c r="R219" s="62" t="n">
        <f aca="false">(Q219/(L219-Q219))*100</f>
        <v>5.08459309744344</v>
      </c>
      <c r="S219" s="62" t="n">
        <f aca="false">(P219/(L219-P219))*100</f>
        <v>0.916902139438325</v>
      </c>
      <c r="T219" s="62" t="n">
        <f aca="false">(L219/(J219^3))*100</f>
        <v>0.0013708069927058</v>
      </c>
      <c r="U219" s="62" t="n">
        <f aca="false">(M219/(J219^3))*100</f>
        <v>0.00125330925047387</v>
      </c>
      <c r="V219" s="102" t="n">
        <v>0</v>
      </c>
      <c r="W219" s="102" t="n">
        <v>6.1</v>
      </c>
      <c r="X219" s="64" t="s">
        <v>357</v>
      </c>
      <c r="Y219" s="103" t="s">
        <v>357</v>
      </c>
      <c r="Z219" s="104" t="s">
        <v>357</v>
      </c>
      <c r="AA219" s="1"/>
      <c r="AB219" s="1"/>
      <c r="AC219" s="1"/>
      <c r="AD219" s="1"/>
      <c r="AE219" s="105"/>
      <c r="AF219" s="22" t="n">
        <v>3</v>
      </c>
      <c r="AG219" s="22" t="n">
        <v>287.8</v>
      </c>
    </row>
    <row r="220" customFormat="false" ht="15.75" hidden="false" customHeight="false" outlineLevel="0" collapsed="false">
      <c r="A220" s="97" t="s">
        <v>129</v>
      </c>
      <c r="B220" s="98" t="s">
        <v>130</v>
      </c>
      <c r="C220" s="98" t="s">
        <v>351</v>
      </c>
      <c r="D220" s="99" t="n">
        <v>40342</v>
      </c>
      <c r="E220" s="60" t="s">
        <v>94</v>
      </c>
      <c r="F220" s="1" t="n">
        <v>9</v>
      </c>
      <c r="G220" s="99" t="n">
        <v>40344</v>
      </c>
      <c r="H220" s="1" t="n">
        <v>48</v>
      </c>
      <c r="I220" s="1" t="n">
        <v>216530</v>
      </c>
      <c r="J220" s="124" t="n">
        <v>372</v>
      </c>
      <c r="K220" s="1" t="n">
        <v>385</v>
      </c>
      <c r="L220" s="1" t="n">
        <v>780</v>
      </c>
      <c r="M220" s="1" t="n">
        <v>700</v>
      </c>
      <c r="N220" s="1" t="n">
        <v>2</v>
      </c>
      <c r="O220" s="101" t="n">
        <v>2</v>
      </c>
      <c r="P220" s="98" t="n">
        <v>10.88</v>
      </c>
      <c r="Q220" s="98" t="n">
        <v>41.2</v>
      </c>
      <c r="R220" s="62" t="n">
        <f aca="false">(Q220/(L220-Q220))*100</f>
        <v>5.57661072008663</v>
      </c>
      <c r="S220" s="62" t="n">
        <f aca="false">(P220/(L220-P220))*100</f>
        <v>1.41460370293322</v>
      </c>
      <c r="T220" s="62" t="n">
        <f aca="false">(L220/(J220^3))*100</f>
        <v>0.00151518542139871</v>
      </c>
      <c r="U220" s="62" t="n">
        <f aca="false">(M220/(J220^3))*100</f>
        <v>0.00135978178843474</v>
      </c>
      <c r="V220" s="98" t="n">
        <v>1</v>
      </c>
      <c r="W220" s="98" t="n">
        <v>7.08</v>
      </c>
      <c r="X220" s="64" t="s">
        <v>530</v>
      </c>
      <c r="Y220" s="103" t="s">
        <v>530</v>
      </c>
      <c r="Z220" s="104" t="s">
        <v>530</v>
      </c>
      <c r="AA220" s="1"/>
      <c r="AB220" s="1"/>
      <c r="AC220" s="1"/>
      <c r="AD220" s="1"/>
      <c r="AE220" s="105"/>
      <c r="AF220" s="22" t="n">
        <v>3</v>
      </c>
      <c r="AG220" s="22" t="n">
        <v>287.8</v>
      </c>
    </row>
    <row r="221" customFormat="false" ht="15.75" hidden="false" customHeight="false" outlineLevel="0" collapsed="false">
      <c r="A221" s="97" t="s">
        <v>129</v>
      </c>
      <c r="B221" s="98" t="s">
        <v>130</v>
      </c>
      <c r="C221" s="98" t="s">
        <v>351</v>
      </c>
      <c r="D221" s="99" t="n">
        <v>40342</v>
      </c>
      <c r="E221" s="60" t="s">
        <v>94</v>
      </c>
      <c r="F221" s="1" t="n">
        <v>9</v>
      </c>
      <c r="G221" s="99" t="n">
        <v>40345</v>
      </c>
      <c r="H221" s="1" t="n">
        <v>152</v>
      </c>
      <c r="I221" s="1" t="n">
        <v>216530</v>
      </c>
      <c r="J221" s="124" t="n">
        <v>372</v>
      </c>
      <c r="K221" s="1" t="n">
        <v>386</v>
      </c>
      <c r="L221" s="1" t="n">
        <v>740</v>
      </c>
      <c r="M221" s="1" t="n">
        <v>670</v>
      </c>
      <c r="N221" s="1" t="n">
        <v>2</v>
      </c>
      <c r="O221" s="101" t="n">
        <v>4</v>
      </c>
      <c r="P221" s="1" t="n">
        <v>6.51</v>
      </c>
      <c r="Q221" s="98" t="n">
        <v>38.84</v>
      </c>
      <c r="R221" s="62" t="n">
        <f aca="false">(Q221/(L221-Q221))*100</f>
        <v>5.53939186490958</v>
      </c>
      <c r="S221" s="62" t="n">
        <f aca="false">(P221/(L221-P221))*100</f>
        <v>0.887537662408485</v>
      </c>
      <c r="T221" s="62" t="n">
        <f aca="false">(L221/(J221^3))*100</f>
        <v>0.00143748360491672</v>
      </c>
      <c r="U221" s="62" t="n">
        <f aca="false">(M221/(J221^3))*100</f>
        <v>0.00130150542607325</v>
      </c>
      <c r="V221" s="98" t="n">
        <v>0</v>
      </c>
      <c r="W221" s="98" t="n">
        <v>6.57</v>
      </c>
      <c r="X221" s="170"/>
      <c r="Y221" s="170"/>
      <c r="Z221" s="170"/>
      <c r="AA221" s="1"/>
      <c r="AB221" s="1"/>
      <c r="AC221" s="1"/>
      <c r="AD221" s="1"/>
      <c r="AE221" s="105"/>
      <c r="AF221" s="22" t="n">
        <v>3</v>
      </c>
      <c r="AG221" s="22" t="n">
        <v>287.8</v>
      </c>
    </row>
    <row r="222" customFormat="false" ht="15.75" hidden="false" customHeight="false" outlineLevel="0" collapsed="false">
      <c r="A222" s="97" t="s">
        <v>129</v>
      </c>
      <c r="B222" s="98" t="s">
        <v>130</v>
      </c>
      <c r="C222" s="98" t="s">
        <v>351</v>
      </c>
      <c r="D222" s="169" t="n">
        <v>40342</v>
      </c>
      <c r="E222" s="60" t="s">
        <v>94</v>
      </c>
      <c r="F222" s="1" t="n">
        <v>9</v>
      </c>
      <c r="G222" s="99" t="n">
        <v>40344</v>
      </c>
      <c r="H222" s="1" t="n">
        <v>81</v>
      </c>
      <c r="I222" s="1" t="n">
        <v>216530</v>
      </c>
      <c r="J222" s="124" t="n">
        <v>372</v>
      </c>
      <c r="K222" s="1" t="n">
        <v>387</v>
      </c>
      <c r="L222" s="1" t="n">
        <v>730</v>
      </c>
      <c r="M222" s="1" t="n">
        <v>670</v>
      </c>
      <c r="N222" s="1" t="n">
        <v>2</v>
      </c>
      <c r="O222" s="101" t="n">
        <v>5</v>
      </c>
      <c r="P222" s="98" t="n">
        <v>6.44</v>
      </c>
      <c r="Q222" s="98" t="n">
        <v>35.38</v>
      </c>
      <c r="R222" s="62" t="n">
        <f aca="false">(Q222/(L222-Q222))*100</f>
        <v>5.09343238029426</v>
      </c>
      <c r="S222" s="62" t="n">
        <f aca="false">(P222/(L222-P222))*100</f>
        <v>0.890043672950412</v>
      </c>
      <c r="T222" s="62" t="n">
        <f aca="false">(L222/(J222^3))*100</f>
        <v>0.00141805815079623</v>
      </c>
      <c r="U222" s="62" t="n">
        <f aca="false">(M222/(J222^3))*100</f>
        <v>0.00130150542607325</v>
      </c>
      <c r="V222" s="98" t="n">
        <v>0</v>
      </c>
      <c r="W222" s="98" t="n">
        <v>8.17</v>
      </c>
      <c r="X222" s="64" t="s">
        <v>531</v>
      </c>
      <c r="Y222" s="103" t="s">
        <v>531</v>
      </c>
      <c r="Z222" s="104" t="s">
        <v>531</v>
      </c>
      <c r="AA222" s="1"/>
      <c r="AB222" s="1"/>
      <c r="AC222" s="1"/>
      <c r="AD222" s="1"/>
      <c r="AE222" s="108" t="s">
        <v>531</v>
      </c>
      <c r="AF222" s="22" t="n">
        <v>3</v>
      </c>
      <c r="AG222" s="22" t="n">
        <v>287.8</v>
      </c>
    </row>
    <row r="223" customFormat="false" ht="15.75" hidden="false" customHeight="false" outlineLevel="0" collapsed="false">
      <c r="A223" s="97" t="s">
        <v>129</v>
      </c>
      <c r="B223" s="98" t="s">
        <v>130</v>
      </c>
      <c r="C223" s="98" t="s">
        <v>351</v>
      </c>
      <c r="D223" s="99" t="n">
        <v>40351</v>
      </c>
      <c r="E223" s="60" t="s">
        <v>94</v>
      </c>
      <c r="F223" s="1" t="n">
        <v>10</v>
      </c>
      <c r="G223" s="99" t="n">
        <v>40353</v>
      </c>
      <c r="H223" s="1" t="n">
        <v>56</v>
      </c>
      <c r="I223" s="100" t="n">
        <v>245877</v>
      </c>
      <c r="J223" s="124" t="n">
        <v>372</v>
      </c>
      <c r="K223" s="1" t="n">
        <v>384</v>
      </c>
      <c r="L223" s="1" t="n">
        <v>780</v>
      </c>
      <c r="M223" s="1" t="n">
        <v>710</v>
      </c>
      <c r="N223" s="1" t="n">
        <v>2</v>
      </c>
      <c r="O223" s="101" t="n">
        <v>2</v>
      </c>
      <c r="P223" s="102" t="n">
        <v>10.69</v>
      </c>
      <c r="Q223" s="102" t="n">
        <v>37.19</v>
      </c>
      <c r="R223" s="62" t="n">
        <f aca="false">(Q223/(L223-Q223))*100</f>
        <v>5.00666388443882</v>
      </c>
      <c r="S223" s="62" t="n">
        <f aca="false">(P223/(L223-P223))*100</f>
        <v>1.38955687564181</v>
      </c>
      <c r="T223" s="62" t="n">
        <f aca="false">(L223/(J223^3))*100</f>
        <v>0.00151518542139871</v>
      </c>
      <c r="U223" s="62" t="n">
        <f aca="false">(M223/(J223^3))*100</f>
        <v>0.00137920724255523</v>
      </c>
      <c r="V223" s="102" t="n">
        <v>1</v>
      </c>
      <c r="W223" s="102" t="n">
        <v>10.42</v>
      </c>
      <c r="X223" s="170"/>
      <c r="Y223" s="170"/>
      <c r="Z223" s="170"/>
      <c r="AA223" s="1"/>
      <c r="AB223" s="1"/>
      <c r="AC223" s="1"/>
      <c r="AD223" s="1"/>
      <c r="AE223" s="105"/>
      <c r="AF223" s="22" t="n">
        <v>3</v>
      </c>
      <c r="AG223" s="22" t="n">
        <v>287.8</v>
      </c>
    </row>
    <row r="224" customFormat="false" ht="15.75" hidden="false" customHeight="false" outlineLevel="0" collapsed="false">
      <c r="A224" s="97" t="s">
        <v>129</v>
      </c>
      <c r="B224" s="98" t="s">
        <v>130</v>
      </c>
      <c r="C224" s="98" t="s">
        <v>351</v>
      </c>
      <c r="D224" s="99" t="n">
        <v>40351</v>
      </c>
      <c r="E224" s="60" t="s">
        <v>94</v>
      </c>
      <c r="F224" s="1" t="n">
        <v>10</v>
      </c>
      <c r="G224" s="99" t="n">
        <v>40354</v>
      </c>
      <c r="H224" s="1" t="n">
        <v>210</v>
      </c>
      <c r="I224" s="100" t="n">
        <v>245877</v>
      </c>
      <c r="J224" s="124" t="n">
        <v>372</v>
      </c>
      <c r="K224" s="1" t="n">
        <v>386</v>
      </c>
      <c r="L224" s="1" t="n">
        <v>730</v>
      </c>
      <c r="M224" s="1" t="n">
        <v>680</v>
      </c>
      <c r="N224" s="1" t="n">
        <v>2</v>
      </c>
      <c r="O224" s="101" t="n">
        <v>2</v>
      </c>
      <c r="P224" s="1"/>
      <c r="Q224" s="1"/>
      <c r="R224" s="62" t="n">
        <f aca="false">(Q224/(L224-Q224))*100</f>
        <v>0</v>
      </c>
      <c r="S224" s="62" t="n">
        <f aca="false">(P224/(L224-P224))*100</f>
        <v>0</v>
      </c>
      <c r="T224" s="62" t="n">
        <f aca="false">(L224/(J224^3))*100</f>
        <v>0.00141805815079623</v>
      </c>
      <c r="U224" s="62" t="n">
        <f aca="false">(M224/(J224^3))*100</f>
        <v>0.00132093088019374</v>
      </c>
      <c r="V224" s="1"/>
      <c r="W224" s="1"/>
      <c r="X224" s="125"/>
      <c r="Y224" s="126"/>
      <c r="Z224" s="127"/>
      <c r="AA224" s="1"/>
      <c r="AB224" s="1"/>
      <c r="AC224" s="1"/>
      <c r="AD224" s="1"/>
      <c r="AE224" s="105"/>
      <c r="AF224" s="22" t="n">
        <v>3</v>
      </c>
      <c r="AG224" s="22" t="n">
        <v>287.8</v>
      </c>
    </row>
    <row r="225" customFormat="false" ht="15.75" hidden="false" customHeight="false" outlineLevel="0" collapsed="false">
      <c r="A225" s="97" t="s">
        <v>129</v>
      </c>
      <c r="B225" s="98" t="s">
        <v>130</v>
      </c>
      <c r="C225" s="98" t="s">
        <v>351</v>
      </c>
      <c r="D225" s="99" t="n">
        <v>40351</v>
      </c>
      <c r="E225" s="60" t="s">
        <v>94</v>
      </c>
      <c r="F225" s="1" t="n">
        <v>10</v>
      </c>
      <c r="G225" s="99" t="n">
        <v>40353</v>
      </c>
      <c r="H225" s="1" t="n">
        <v>68</v>
      </c>
      <c r="I225" s="100" t="n">
        <v>245877</v>
      </c>
      <c r="J225" s="124" t="n">
        <v>372</v>
      </c>
      <c r="K225" s="1" t="n">
        <v>381</v>
      </c>
      <c r="L225" s="1" t="n">
        <v>730</v>
      </c>
      <c r="M225" s="1" t="n">
        <v>680</v>
      </c>
      <c r="N225" s="1" t="n">
        <v>2</v>
      </c>
      <c r="O225" s="101" t="n">
        <v>5</v>
      </c>
      <c r="P225" s="102" t="n">
        <v>5.42</v>
      </c>
      <c r="Q225" s="102" t="n">
        <v>36.28</v>
      </c>
      <c r="R225" s="62" t="n">
        <f aca="false">(Q225/(L225-Q225))*100</f>
        <v>5.22977570201234</v>
      </c>
      <c r="S225" s="62" t="n">
        <f aca="false">(P225/(L225-P225))*100</f>
        <v>0.748019542355571</v>
      </c>
      <c r="T225" s="62" t="n">
        <f aca="false">(L225/(J225^3))*100</f>
        <v>0.00141805815079623</v>
      </c>
      <c r="U225" s="62" t="n">
        <f aca="false">(M225/(J225^3))*100</f>
        <v>0.00132093088019374</v>
      </c>
      <c r="V225" s="102" t="n">
        <v>0</v>
      </c>
      <c r="W225" s="102" t="n">
        <v>5.53</v>
      </c>
      <c r="X225" s="170"/>
      <c r="Y225" s="170"/>
      <c r="Z225" s="170"/>
      <c r="AA225" s="1"/>
      <c r="AB225" s="1"/>
      <c r="AC225" s="1"/>
      <c r="AD225" s="1"/>
      <c r="AE225" s="105"/>
      <c r="AF225" s="22" t="n">
        <v>3</v>
      </c>
      <c r="AG225" s="22" t="n">
        <v>287.8</v>
      </c>
    </row>
    <row r="226" customFormat="false" ht="15.75" hidden="false" customHeight="false" outlineLevel="0" collapsed="false">
      <c r="A226" s="97" t="s">
        <v>129</v>
      </c>
      <c r="B226" s="98" t="s">
        <v>130</v>
      </c>
      <c r="C226" s="98" t="s">
        <v>351</v>
      </c>
      <c r="D226" s="99" t="n">
        <v>40351</v>
      </c>
      <c r="E226" s="60" t="s">
        <v>94</v>
      </c>
      <c r="F226" s="1" t="n">
        <v>10</v>
      </c>
      <c r="G226" s="99" t="n">
        <v>40354</v>
      </c>
      <c r="H226" s="1" t="n">
        <v>179</v>
      </c>
      <c r="I226" s="100" t="n">
        <v>245877</v>
      </c>
      <c r="J226" s="124" t="n">
        <v>372</v>
      </c>
      <c r="K226" s="1" t="n">
        <v>383</v>
      </c>
      <c r="L226" s="1" t="n">
        <v>710</v>
      </c>
      <c r="M226" s="1" t="n">
        <v>660</v>
      </c>
      <c r="N226" s="1" t="n">
        <v>2</v>
      </c>
      <c r="O226" s="101" t="n">
        <v>5</v>
      </c>
      <c r="P226" s="1"/>
      <c r="Q226" s="1"/>
      <c r="R226" s="62" t="n">
        <f aca="false">(Q226/(L226-Q226))*100</f>
        <v>0</v>
      </c>
      <c r="S226" s="62" t="n">
        <f aca="false">(P226/(L226-P226))*100</f>
        <v>0</v>
      </c>
      <c r="T226" s="62" t="n">
        <f aca="false">(L226/(J226^3))*100</f>
        <v>0.00137920724255523</v>
      </c>
      <c r="U226" s="62" t="n">
        <f aca="false">(M226/(J226^3))*100</f>
        <v>0.00128207997195275</v>
      </c>
      <c r="V226" s="1"/>
      <c r="W226" s="1"/>
      <c r="X226" s="125"/>
      <c r="Y226" s="126"/>
      <c r="Z226" s="127"/>
      <c r="AA226" s="1"/>
      <c r="AB226" s="1"/>
      <c r="AC226" s="1"/>
      <c r="AD226" s="1"/>
      <c r="AE226" s="105"/>
      <c r="AF226" s="22" t="n">
        <v>3</v>
      </c>
      <c r="AG226" s="22" t="n">
        <v>287.8</v>
      </c>
    </row>
    <row r="227" customFormat="false" ht="15.75" hidden="false" customHeight="false" outlineLevel="0" collapsed="false">
      <c r="A227" s="97" t="s">
        <v>129</v>
      </c>
      <c r="B227" s="98" t="s">
        <v>130</v>
      </c>
      <c r="C227" s="98" t="s">
        <v>351</v>
      </c>
      <c r="D227" s="99" t="n">
        <v>40342</v>
      </c>
      <c r="E227" s="60" t="s">
        <v>94</v>
      </c>
      <c r="F227" s="1" t="n">
        <v>9</v>
      </c>
      <c r="G227" s="99" t="n">
        <v>40344</v>
      </c>
      <c r="H227" s="1" t="n">
        <v>42</v>
      </c>
      <c r="I227" s="1" t="n">
        <v>216530</v>
      </c>
      <c r="J227" s="124" t="n">
        <v>379</v>
      </c>
      <c r="K227" s="1" t="n">
        <v>385</v>
      </c>
      <c r="L227" s="1" t="n">
        <v>750</v>
      </c>
      <c r="M227" s="1" t="n">
        <v>680</v>
      </c>
      <c r="N227" s="1" t="n">
        <v>1</v>
      </c>
      <c r="O227" s="101" t="n">
        <v>2</v>
      </c>
      <c r="P227" s="98" t="n">
        <v>7.23</v>
      </c>
      <c r="Q227" s="98" t="n">
        <v>30.43</v>
      </c>
      <c r="R227" s="62" t="n">
        <f aca="false">(Q227/(L227-Q227))*100</f>
        <v>4.22891449059855</v>
      </c>
      <c r="S227" s="62" t="n">
        <f aca="false">(P227/(L227-P227))*100</f>
        <v>0.973383416131508</v>
      </c>
      <c r="T227" s="62" t="n">
        <f aca="false">(L227/(J227^3))*100</f>
        <v>0.00137766502640644</v>
      </c>
      <c r="U227" s="62" t="n">
        <f aca="false">(M227/(J227^3))*100</f>
        <v>0.00124908295727517</v>
      </c>
      <c r="V227" s="98" t="n">
        <v>1</v>
      </c>
      <c r="W227" s="98" t="n">
        <v>7.23</v>
      </c>
      <c r="X227" s="64" t="s">
        <v>532</v>
      </c>
      <c r="Y227" s="103" t="s">
        <v>532</v>
      </c>
      <c r="Z227" s="104" t="s">
        <v>532</v>
      </c>
      <c r="AA227" s="1"/>
      <c r="AB227" s="1"/>
      <c r="AC227" s="1"/>
      <c r="AD227" s="1"/>
      <c r="AE227" s="105"/>
      <c r="AF227" s="22" t="n">
        <v>3</v>
      </c>
      <c r="AG227" s="0"/>
    </row>
    <row r="228" customFormat="false" ht="15.75" hidden="false" customHeight="false" outlineLevel="0" collapsed="false">
      <c r="A228" s="97" t="s">
        <v>129</v>
      </c>
      <c r="B228" s="98" t="s">
        <v>130</v>
      </c>
      <c r="C228" s="98" t="s">
        <v>351</v>
      </c>
      <c r="D228" s="99" t="n">
        <v>40342</v>
      </c>
      <c r="E228" s="60" t="s">
        <v>94</v>
      </c>
      <c r="F228" s="1" t="n">
        <v>9</v>
      </c>
      <c r="G228" s="99" t="n">
        <v>40345</v>
      </c>
      <c r="H228" s="1" t="n">
        <v>170</v>
      </c>
      <c r="I228" s="1" t="n">
        <v>216530</v>
      </c>
      <c r="J228" s="124" t="n">
        <v>379</v>
      </c>
      <c r="K228" s="1" t="n">
        <v>402</v>
      </c>
      <c r="L228" s="1" t="n">
        <v>820</v>
      </c>
      <c r="M228" s="1" t="n">
        <v>740</v>
      </c>
      <c r="N228" s="1" t="n">
        <v>1</v>
      </c>
      <c r="O228" s="101" t="n">
        <v>2</v>
      </c>
      <c r="P228" s="1" t="n">
        <v>9.49</v>
      </c>
      <c r="Q228" s="98" t="n">
        <v>42.85</v>
      </c>
      <c r="R228" s="62" t="n">
        <f aca="false">(Q228/(L228-Q228))*100</f>
        <v>5.5137360869845</v>
      </c>
      <c r="S228" s="62" t="n">
        <f aca="false">(P228/(L228-P228))*100</f>
        <v>1.1708677252594</v>
      </c>
      <c r="T228" s="62" t="n">
        <f aca="false">(L228/(J228^3))*100</f>
        <v>0.00150624709553771</v>
      </c>
      <c r="U228" s="62" t="n">
        <f aca="false">(M228/(J228^3))*100</f>
        <v>0.00135929615938769</v>
      </c>
      <c r="V228" s="98" t="n">
        <v>0</v>
      </c>
      <c r="W228" s="98" t="n">
        <v>8.72</v>
      </c>
      <c r="X228" s="64" t="s">
        <v>533</v>
      </c>
      <c r="Y228" s="103" t="s">
        <v>533</v>
      </c>
      <c r="Z228" s="104" t="s">
        <v>533</v>
      </c>
      <c r="AA228" s="1"/>
      <c r="AB228" s="1"/>
      <c r="AC228" s="1"/>
      <c r="AD228" s="1"/>
      <c r="AE228" s="108"/>
      <c r="AF228" s="22" t="n">
        <v>3</v>
      </c>
      <c r="AG228" s="0"/>
    </row>
    <row r="229" customFormat="false" ht="15.75" hidden="false" customHeight="false" outlineLevel="0" collapsed="false">
      <c r="A229" s="97" t="s">
        <v>129</v>
      </c>
      <c r="B229" s="98" t="s">
        <v>130</v>
      </c>
      <c r="C229" s="98" t="s">
        <v>351</v>
      </c>
      <c r="D229" s="99" t="n">
        <v>40342</v>
      </c>
      <c r="E229" s="60" t="s">
        <v>94</v>
      </c>
      <c r="F229" s="1" t="n">
        <v>9</v>
      </c>
      <c r="G229" s="99" t="n">
        <v>40345</v>
      </c>
      <c r="H229" s="1" t="n">
        <v>218</v>
      </c>
      <c r="I229" s="1" t="n">
        <v>216530</v>
      </c>
      <c r="J229" s="124" t="n">
        <v>379</v>
      </c>
      <c r="K229" s="1" t="n">
        <v>390</v>
      </c>
      <c r="L229" s="1" t="n">
        <v>790</v>
      </c>
      <c r="M229" s="1" t="n">
        <v>680</v>
      </c>
      <c r="N229" s="1" t="n">
        <v>1</v>
      </c>
      <c r="O229" s="101" t="n">
        <v>2</v>
      </c>
      <c r="P229" s="98" t="n">
        <v>6.23</v>
      </c>
      <c r="Q229" s="98" t="n">
        <v>30.92</v>
      </c>
      <c r="R229" s="62" t="n">
        <f aca="false">(Q229/(L229-Q229))*100</f>
        <v>4.07335195236339</v>
      </c>
      <c r="S229" s="62" t="n">
        <f aca="false">(P229/(L229-P229))*100</f>
        <v>0.794876047820151</v>
      </c>
      <c r="T229" s="62" t="n">
        <f aca="false">(L229/(J229^3))*100</f>
        <v>0.00145114049448145</v>
      </c>
      <c r="U229" s="62" t="n">
        <f aca="false">(M229/(J229^3))*100</f>
        <v>0.00124908295727517</v>
      </c>
      <c r="V229" s="98" t="n">
        <v>0</v>
      </c>
      <c r="W229" s="98" t="n">
        <v>7.52</v>
      </c>
      <c r="X229" s="170"/>
      <c r="Y229" s="170"/>
      <c r="Z229" s="170"/>
      <c r="AA229" s="1"/>
      <c r="AB229" s="1"/>
      <c r="AC229" s="1"/>
      <c r="AD229" s="1"/>
      <c r="AE229" s="105"/>
      <c r="AF229" s="22" t="n">
        <v>3</v>
      </c>
      <c r="AG229" s="0"/>
    </row>
    <row r="230" customFormat="false" ht="15.75" hidden="false" customHeight="false" outlineLevel="0" collapsed="false">
      <c r="A230" s="97" t="s">
        <v>129</v>
      </c>
      <c r="B230" s="98" t="s">
        <v>130</v>
      </c>
      <c r="C230" s="98" t="s">
        <v>351</v>
      </c>
      <c r="D230" s="99" t="n">
        <v>40342</v>
      </c>
      <c r="E230" s="60" t="s">
        <v>94</v>
      </c>
      <c r="F230" s="1" t="n">
        <v>9</v>
      </c>
      <c r="G230" s="99" t="n">
        <v>40344</v>
      </c>
      <c r="H230" s="1" t="n">
        <v>80</v>
      </c>
      <c r="I230" s="1" t="n">
        <v>216530</v>
      </c>
      <c r="J230" s="124" t="n">
        <v>380</v>
      </c>
      <c r="K230" s="1" t="n">
        <v>396</v>
      </c>
      <c r="L230" s="1" t="n">
        <v>850</v>
      </c>
      <c r="M230" s="1" t="n">
        <v>770</v>
      </c>
      <c r="N230" s="1" t="n">
        <v>1</v>
      </c>
      <c r="O230" s="101" t="n">
        <v>2</v>
      </c>
      <c r="P230" s="98" t="n">
        <v>6.1</v>
      </c>
      <c r="Q230" s="98" t="n">
        <v>37.23</v>
      </c>
      <c r="R230" s="62" t="n">
        <f aca="false">(Q230/(L230-Q230))*100</f>
        <v>4.58063166701527</v>
      </c>
      <c r="S230" s="62" t="n">
        <f aca="false">(P230/(L230-P230))*100</f>
        <v>0.72283445905913</v>
      </c>
      <c r="T230" s="62" t="n">
        <f aca="false">(L230/(J230^3))*100</f>
        <v>0.00154905962968363</v>
      </c>
      <c r="U230" s="62" t="n">
        <f aca="false">(M230/(J230^3))*100</f>
        <v>0.00140326578218399</v>
      </c>
      <c r="V230" s="98" t="n">
        <v>1</v>
      </c>
      <c r="W230" s="98" t="n">
        <v>9.27</v>
      </c>
      <c r="X230" s="170"/>
      <c r="Y230" s="170"/>
      <c r="Z230" s="170"/>
      <c r="AA230" s="1"/>
      <c r="AB230" s="1"/>
      <c r="AC230" s="1"/>
      <c r="AD230" s="1"/>
      <c r="AE230" s="105"/>
      <c r="AF230" s="22" t="n">
        <v>3</v>
      </c>
      <c r="AG230" s="0"/>
    </row>
    <row r="231" customFormat="false" ht="15.75" hidden="false" customHeight="false" outlineLevel="0" collapsed="false">
      <c r="A231" s="97" t="s">
        <v>129</v>
      </c>
      <c r="B231" s="98" t="s">
        <v>130</v>
      </c>
      <c r="C231" s="98" t="s">
        <v>351</v>
      </c>
      <c r="D231" s="99" t="n">
        <v>40342</v>
      </c>
      <c r="E231" s="60" t="s">
        <v>94</v>
      </c>
      <c r="F231" s="1" t="n">
        <v>9</v>
      </c>
      <c r="G231" s="99" t="n">
        <v>40345</v>
      </c>
      <c r="H231" s="1" t="n">
        <v>138</v>
      </c>
      <c r="I231" s="1" t="n">
        <v>216530</v>
      </c>
      <c r="J231" s="124" t="n">
        <v>380</v>
      </c>
      <c r="K231" s="1" t="n">
        <v>396</v>
      </c>
      <c r="L231" s="1" t="n">
        <v>830</v>
      </c>
      <c r="M231" s="1" t="n">
        <v>750</v>
      </c>
      <c r="N231" s="1" t="n">
        <v>1</v>
      </c>
      <c r="O231" s="101" t="n">
        <v>2</v>
      </c>
      <c r="P231" s="1" t="n">
        <v>9.94</v>
      </c>
      <c r="Q231" s="98" t="n">
        <v>38</v>
      </c>
      <c r="R231" s="62" t="n">
        <f aca="false">(Q231/(L231-Q231))*100</f>
        <v>4.7979797979798</v>
      </c>
      <c r="S231" s="62" t="n">
        <f aca="false">(P231/(L231-P231))*100</f>
        <v>1.21210643123674</v>
      </c>
      <c r="T231" s="62" t="n">
        <f aca="false">(L231/(J231^3))*100</f>
        <v>0.00151261116780872</v>
      </c>
      <c r="U231" s="62" t="n">
        <f aca="false">(M231/(J231^3))*100</f>
        <v>0.00136681732030908</v>
      </c>
      <c r="V231" s="98" t="n">
        <v>0</v>
      </c>
      <c r="W231" s="98" t="n">
        <v>7.81</v>
      </c>
      <c r="X231" s="170"/>
      <c r="Y231" s="170"/>
      <c r="Z231" s="170"/>
      <c r="AA231" s="1"/>
      <c r="AB231" s="1"/>
      <c r="AC231" s="1"/>
      <c r="AD231" s="1"/>
      <c r="AE231" s="105"/>
      <c r="AF231" s="22" t="n">
        <v>3</v>
      </c>
      <c r="AG231" s="0"/>
    </row>
    <row r="232" customFormat="false" ht="15.75" hidden="false" customHeight="false" outlineLevel="0" collapsed="false">
      <c r="A232" s="97" t="s">
        <v>129</v>
      </c>
      <c r="B232" s="98" t="s">
        <v>130</v>
      </c>
      <c r="C232" s="98" t="s">
        <v>351</v>
      </c>
      <c r="D232" s="99" t="n">
        <v>40342</v>
      </c>
      <c r="E232" s="60" t="s">
        <v>94</v>
      </c>
      <c r="F232" s="1" t="n">
        <v>9</v>
      </c>
      <c r="G232" s="99" t="n">
        <v>40345</v>
      </c>
      <c r="H232" s="1" t="n">
        <v>178</v>
      </c>
      <c r="I232" s="98" t="n">
        <f aca="false">99580+116950</f>
        <v>216530</v>
      </c>
      <c r="J232" s="124" t="n">
        <v>380</v>
      </c>
      <c r="K232" s="1" t="n">
        <v>395</v>
      </c>
      <c r="L232" s="1" t="n">
        <v>850</v>
      </c>
      <c r="M232" s="1" t="n">
        <v>750</v>
      </c>
      <c r="N232" s="1" t="n">
        <v>1</v>
      </c>
      <c r="O232" s="101" t="n">
        <v>2</v>
      </c>
      <c r="P232" s="1" t="n">
        <v>8.41</v>
      </c>
      <c r="Q232" s="98" t="n">
        <v>42.7</v>
      </c>
      <c r="R232" s="62" t="n">
        <f aca="false">(Q232/(L232-Q232))*100</f>
        <v>5.28923572401833</v>
      </c>
      <c r="S232" s="62" t="n">
        <f aca="false">(P232/(L232-P232))*100</f>
        <v>0.99929894604261</v>
      </c>
      <c r="T232" s="62" t="n">
        <f aca="false">(L232/(J232^3))*100</f>
        <v>0.00154905962968363</v>
      </c>
      <c r="U232" s="62" t="n">
        <f aca="false">(M232/(J232^3))*100</f>
        <v>0.00136681732030908</v>
      </c>
      <c r="V232" s="98" t="n">
        <v>0</v>
      </c>
      <c r="W232" s="98" t="n">
        <v>8.16</v>
      </c>
      <c r="X232" s="64" t="s">
        <v>534</v>
      </c>
      <c r="Y232" s="103" t="s">
        <v>534</v>
      </c>
      <c r="Z232" s="104" t="s">
        <v>534</v>
      </c>
      <c r="AA232" s="1"/>
      <c r="AB232" s="1"/>
      <c r="AC232" s="1"/>
      <c r="AD232" s="1"/>
      <c r="AE232" s="108"/>
      <c r="AF232" s="22" t="n">
        <v>3</v>
      </c>
      <c r="AG232" s="0"/>
    </row>
    <row r="233" customFormat="false" ht="15.75" hidden="false" customHeight="false" outlineLevel="0" collapsed="false">
      <c r="A233" s="97" t="s">
        <v>129</v>
      </c>
      <c r="B233" s="98" t="s">
        <v>130</v>
      </c>
      <c r="C233" s="98" t="s">
        <v>131</v>
      </c>
      <c r="D233" s="99" t="n">
        <v>40647</v>
      </c>
      <c r="E233" s="60" t="s">
        <v>63</v>
      </c>
      <c r="F233" s="1" t="n">
        <v>17</v>
      </c>
      <c r="G233" s="99" t="n">
        <v>40647</v>
      </c>
      <c r="H233" s="1" t="n">
        <v>6</v>
      </c>
      <c r="I233" s="1" t="n">
        <v>15660</v>
      </c>
      <c r="J233" s="124" t="n">
        <v>372</v>
      </c>
      <c r="K233" s="1" t="n">
        <v>385</v>
      </c>
      <c r="L233" s="1" t="n">
        <v>880</v>
      </c>
      <c r="M233" s="1" t="n">
        <v>800</v>
      </c>
      <c r="N233" s="1" t="n">
        <v>2</v>
      </c>
      <c r="O233" s="1" t="n">
        <v>2</v>
      </c>
      <c r="P233" s="1" t="n">
        <v>13.42</v>
      </c>
      <c r="Q233" s="1" t="n">
        <v>35.15</v>
      </c>
      <c r="R233" s="62" t="n">
        <f aca="false">(Q233/(L233-Q233))*100</f>
        <v>4.16050186423625</v>
      </c>
      <c r="S233" s="62" t="n">
        <f aca="false">(P233/(L233-P233))*100</f>
        <v>1.54861640010155</v>
      </c>
      <c r="T233" s="62" t="n">
        <f aca="false">(L233/(J233^3))*100</f>
        <v>0.00170943996260367</v>
      </c>
      <c r="U233" s="62" t="n">
        <f aca="false">(M233/(J233^3))*100</f>
        <v>0.0015540363296397</v>
      </c>
      <c r="V233" s="1" t="n">
        <v>0</v>
      </c>
      <c r="W233" s="1" t="n">
        <v>6.03</v>
      </c>
      <c r="X233" s="64" t="s">
        <v>535</v>
      </c>
      <c r="Y233" s="103" t="s">
        <v>535</v>
      </c>
      <c r="Z233" s="104" t="s">
        <v>535</v>
      </c>
      <c r="AA233" s="1"/>
      <c r="AB233" s="1"/>
      <c r="AC233" s="1"/>
      <c r="AD233" s="1"/>
      <c r="AE233" s="105"/>
      <c r="AF233" s="22" t="n">
        <v>3</v>
      </c>
      <c r="AG233" s="22" t="n">
        <v>287.8</v>
      </c>
    </row>
    <row r="234" customFormat="false" ht="15.75" hidden="false" customHeight="false" outlineLevel="0" collapsed="false">
      <c r="A234" s="97" t="s">
        <v>129</v>
      </c>
      <c r="B234" s="98" t="s">
        <v>130</v>
      </c>
      <c r="C234" s="98" t="s">
        <v>351</v>
      </c>
      <c r="D234" s="99" t="n">
        <v>40342</v>
      </c>
      <c r="E234" s="60" t="s">
        <v>94</v>
      </c>
      <c r="F234" s="1" t="n">
        <v>9</v>
      </c>
      <c r="G234" s="99" t="n">
        <v>40345</v>
      </c>
      <c r="H234" s="1" t="n">
        <v>188</v>
      </c>
      <c r="I234" s="1" t="n">
        <v>216530</v>
      </c>
      <c r="J234" s="124" t="n">
        <v>380</v>
      </c>
      <c r="K234" s="1" t="n">
        <v>387</v>
      </c>
      <c r="L234" s="1" t="n">
        <v>800</v>
      </c>
      <c r="M234" s="1" t="n">
        <v>730</v>
      </c>
      <c r="N234" s="1" t="n">
        <v>1</v>
      </c>
      <c r="O234" s="101" t="n">
        <v>2</v>
      </c>
      <c r="P234" s="1" t="n">
        <v>7.84</v>
      </c>
      <c r="Q234" s="98" t="n">
        <v>42.12</v>
      </c>
      <c r="R234" s="62" t="n">
        <f aca="false">(Q234/(L234-Q234))*100</f>
        <v>5.55760806460126</v>
      </c>
      <c r="S234" s="62" t="n">
        <f aca="false">(P234/(L234-P234))*100</f>
        <v>0.989699050696829</v>
      </c>
      <c r="T234" s="62" t="n">
        <f aca="false">(L234/(J234^3))*100</f>
        <v>0.00145793847499636</v>
      </c>
      <c r="U234" s="62" t="n">
        <f aca="false">(M234/(J234^3))*100</f>
        <v>0.00133036885843417</v>
      </c>
      <c r="V234" s="98" t="n">
        <v>0</v>
      </c>
      <c r="W234" s="98" t="n">
        <v>7.05</v>
      </c>
      <c r="X234" s="64"/>
      <c r="Y234" s="103" t="s">
        <v>536</v>
      </c>
      <c r="Z234" s="104" t="s">
        <v>536</v>
      </c>
      <c r="AA234" s="1"/>
      <c r="AB234" s="1"/>
      <c r="AC234" s="1"/>
      <c r="AD234" s="1"/>
      <c r="AE234" s="105"/>
      <c r="AF234" s="22" t="n">
        <v>3</v>
      </c>
      <c r="AG234" s="0"/>
    </row>
    <row r="235" customFormat="false" ht="15.75" hidden="false" customHeight="false" outlineLevel="0" collapsed="false">
      <c r="A235" s="97" t="s">
        <v>129</v>
      </c>
      <c r="B235" s="98" t="s">
        <v>130</v>
      </c>
      <c r="C235" s="98" t="s">
        <v>351</v>
      </c>
      <c r="D235" s="99" t="n">
        <v>40342</v>
      </c>
      <c r="E235" s="60" t="s">
        <v>94</v>
      </c>
      <c r="F235" s="1" t="n">
        <v>9</v>
      </c>
      <c r="G235" s="99" t="n">
        <v>40345</v>
      </c>
      <c r="H235" s="1" t="n">
        <v>267</v>
      </c>
      <c r="I235" s="1" t="n">
        <v>216530</v>
      </c>
      <c r="J235" s="124" t="n">
        <v>373</v>
      </c>
      <c r="K235" s="1" t="n">
        <v>390</v>
      </c>
      <c r="L235" s="1" t="n">
        <v>820</v>
      </c>
      <c r="M235" s="1" t="n">
        <v>730</v>
      </c>
      <c r="N235" s="1" t="n">
        <v>2</v>
      </c>
      <c r="O235" s="101" t="n">
        <v>2</v>
      </c>
      <c r="P235" s="98" t="n">
        <v>20.29</v>
      </c>
      <c r="Q235" s="98" t="n">
        <v>43.52</v>
      </c>
      <c r="R235" s="62" t="n">
        <f aca="false">(Q235/(L235-Q235))*100</f>
        <v>5.60478054811457</v>
      </c>
      <c r="S235" s="62" t="n">
        <f aca="false">(P235/(L235-P235))*100</f>
        <v>2.53716972402496</v>
      </c>
      <c r="T235" s="62" t="n">
        <f aca="false">(L235/(J235^3))*100</f>
        <v>0.00158011012866586</v>
      </c>
      <c r="U235" s="62" t="n">
        <f aca="false">(M235/(J235^3))*100</f>
        <v>0.00140668340722693</v>
      </c>
      <c r="V235" s="98" t="n">
        <v>0</v>
      </c>
      <c r="W235" s="98" t="n">
        <v>9.36</v>
      </c>
      <c r="X235" s="64" t="s">
        <v>537</v>
      </c>
      <c r="Y235" s="103" t="s">
        <v>537</v>
      </c>
      <c r="Z235" s="104" t="s">
        <v>537</v>
      </c>
      <c r="AA235" s="1"/>
      <c r="AB235" s="1"/>
      <c r="AC235" s="1"/>
      <c r="AD235" s="1"/>
      <c r="AE235" s="105"/>
      <c r="AF235" s="22" t="n">
        <v>3</v>
      </c>
      <c r="AG235" s="22" t="n">
        <v>287.8</v>
      </c>
    </row>
    <row r="236" customFormat="false" ht="15.75" hidden="false" customHeight="false" outlineLevel="0" collapsed="false">
      <c r="A236" s="97" t="s">
        <v>129</v>
      </c>
      <c r="B236" s="98" t="s">
        <v>130</v>
      </c>
      <c r="C236" s="98" t="s">
        <v>351</v>
      </c>
      <c r="D236" s="99" t="n">
        <v>40342</v>
      </c>
      <c r="E236" s="60" t="s">
        <v>94</v>
      </c>
      <c r="F236" s="1" t="n">
        <v>9</v>
      </c>
      <c r="G236" s="99" t="n">
        <v>40345</v>
      </c>
      <c r="H236" s="1" t="n">
        <v>249</v>
      </c>
      <c r="I236" s="1" t="n">
        <v>216530</v>
      </c>
      <c r="J236" s="124" t="n">
        <v>380</v>
      </c>
      <c r="K236" s="1" t="n">
        <v>395</v>
      </c>
      <c r="L236" s="1" t="n">
        <v>800</v>
      </c>
      <c r="M236" s="1" t="n">
        <v>730</v>
      </c>
      <c r="N236" s="1" t="n">
        <v>1</v>
      </c>
      <c r="O236" s="101" t="n">
        <v>2</v>
      </c>
      <c r="P236" s="98" t="n">
        <v>4.37</v>
      </c>
      <c r="Q236" s="98" t="n">
        <v>38.55</v>
      </c>
      <c r="R236" s="62" t="n">
        <f aca="false">(Q236/(L236-Q236))*100</f>
        <v>5.06270930461619</v>
      </c>
      <c r="S236" s="62" t="n">
        <f aca="false">(P236/(L236-P236))*100</f>
        <v>0.549250279652602</v>
      </c>
      <c r="T236" s="62" t="n">
        <f aca="false">(L236/(J236^3))*100</f>
        <v>0.00145793847499636</v>
      </c>
      <c r="U236" s="62" t="n">
        <f aca="false">(M236/(J236^3))*100</f>
        <v>0.00133036885843417</v>
      </c>
      <c r="V236" s="98" t="n">
        <v>0</v>
      </c>
      <c r="W236" s="98" t="n">
        <v>8.15</v>
      </c>
      <c r="X236" s="64" t="s">
        <v>538</v>
      </c>
      <c r="Y236" s="103" t="s">
        <v>538</v>
      </c>
      <c r="Z236" s="104" t="s">
        <v>538</v>
      </c>
      <c r="AA236" s="1"/>
      <c r="AB236" s="1"/>
      <c r="AC236" s="1"/>
      <c r="AD236" s="1"/>
      <c r="AE236" s="105"/>
      <c r="AF236" s="22" t="n">
        <v>3</v>
      </c>
      <c r="AG236" s="0"/>
    </row>
    <row r="237" customFormat="false" ht="15.75" hidden="false" customHeight="false" outlineLevel="0" collapsed="false">
      <c r="A237" s="97" t="s">
        <v>129</v>
      </c>
      <c r="B237" s="98" t="s">
        <v>130</v>
      </c>
      <c r="C237" s="98" t="s">
        <v>351</v>
      </c>
      <c r="D237" s="169" t="n">
        <v>40342</v>
      </c>
      <c r="E237" s="60" t="s">
        <v>94</v>
      </c>
      <c r="F237" s="98" t="n">
        <v>9</v>
      </c>
      <c r="G237" s="169" t="n">
        <v>40344</v>
      </c>
      <c r="H237" s="98" t="n">
        <v>105</v>
      </c>
      <c r="I237" s="1" t="n">
        <v>216530</v>
      </c>
      <c r="J237" s="181" t="n">
        <v>373</v>
      </c>
      <c r="K237" s="98" t="n">
        <v>388</v>
      </c>
      <c r="L237" s="98" t="n">
        <v>820</v>
      </c>
      <c r="M237" s="98" t="n">
        <v>750</v>
      </c>
      <c r="N237" s="98" t="n">
        <v>2</v>
      </c>
      <c r="O237" s="211" t="n">
        <v>4</v>
      </c>
      <c r="P237" s="98" t="n">
        <v>4.96</v>
      </c>
      <c r="Q237" s="98" t="n">
        <v>41.94</v>
      </c>
      <c r="R237" s="62" t="n">
        <f aca="false">(Q237/(L237-Q237))*100</f>
        <v>5.39032979461738</v>
      </c>
      <c r="S237" s="62" t="n">
        <f aca="false">(P237/(L237-P237))*100</f>
        <v>0.60855908912446</v>
      </c>
      <c r="T237" s="62" t="n">
        <f aca="false">(L237/(J237^3))*100</f>
        <v>0.00158011012866586</v>
      </c>
      <c r="U237" s="62" t="n">
        <f aca="false">(M237/(J237^3))*100</f>
        <v>0.0014452226786578</v>
      </c>
      <c r="V237" s="98" t="n">
        <v>0</v>
      </c>
      <c r="W237" s="98" t="n">
        <v>8.7</v>
      </c>
      <c r="X237" s="98"/>
      <c r="Y237" s="98"/>
      <c r="Z237" s="98"/>
      <c r="AA237" s="1"/>
      <c r="AB237" s="1"/>
      <c r="AC237" s="98" t="s">
        <v>433</v>
      </c>
      <c r="AD237" s="1"/>
      <c r="AE237" s="105"/>
      <c r="AF237" s="22" t="n">
        <v>3</v>
      </c>
      <c r="AG237" s="22" t="n">
        <v>287.8</v>
      </c>
    </row>
    <row r="238" customFormat="false" ht="15.75" hidden="false" customHeight="false" outlineLevel="0" collapsed="false">
      <c r="A238" s="97" t="s">
        <v>129</v>
      </c>
      <c r="B238" s="98" t="s">
        <v>130</v>
      </c>
      <c r="C238" s="98" t="s">
        <v>351</v>
      </c>
      <c r="D238" s="169" t="n">
        <v>40342</v>
      </c>
      <c r="E238" s="60" t="s">
        <v>94</v>
      </c>
      <c r="F238" s="1" t="n">
        <v>9</v>
      </c>
      <c r="G238" s="99" t="n">
        <v>40345</v>
      </c>
      <c r="H238" s="1" t="n">
        <v>205</v>
      </c>
      <c r="I238" s="98" t="n">
        <f aca="false">99580+116950</f>
        <v>216530</v>
      </c>
      <c r="J238" s="124" t="n">
        <v>373</v>
      </c>
      <c r="K238" s="1" t="n">
        <v>394</v>
      </c>
      <c r="L238" s="1" t="n">
        <v>780</v>
      </c>
      <c r="M238" s="1" t="n">
        <v>740</v>
      </c>
      <c r="N238" s="1" t="n">
        <v>2</v>
      </c>
      <c r="O238" s="101" t="n">
        <v>4</v>
      </c>
      <c r="P238" s="1" t="n">
        <v>7.23</v>
      </c>
      <c r="Q238" s="98" t="n">
        <v>36.46</v>
      </c>
      <c r="R238" s="62" t="n">
        <f aca="false">(Q238/(L238-Q238))*100</f>
        <v>4.90356941119509</v>
      </c>
      <c r="S238" s="62" t="n">
        <f aca="false">(P238/(L238-P238))*100</f>
        <v>0.935595325905509</v>
      </c>
      <c r="T238" s="62" t="n">
        <f aca="false">(L238/(J238^3))*100</f>
        <v>0.00150303158580411</v>
      </c>
      <c r="U238" s="62" t="n">
        <f aca="false">(M238/(J238^3))*100</f>
        <v>0.00142595304294236</v>
      </c>
      <c r="V238" s="98" t="n">
        <v>0</v>
      </c>
      <c r="W238" s="98" t="n">
        <v>7.3</v>
      </c>
      <c r="X238" s="170"/>
      <c r="Y238" s="170"/>
      <c r="Z238" s="170"/>
      <c r="AA238" s="1"/>
      <c r="AB238" s="1"/>
      <c r="AC238" s="1"/>
      <c r="AD238" s="1"/>
      <c r="AE238" s="105"/>
      <c r="AF238" s="22" t="n">
        <v>3</v>
      </c>
      <c r="AG238" s="22" t="n">
        <v>287.8</v>
      </c>
    </row>
    <row r="239" customFormat="false" ht="15.75" hidden="false" customHeight="false" outlineLevel="0" collapsed="false">
      <c r="A239" s="97" t="s">
        <v>129</v>
      </c>
      <c r="B239" s="98" t="s">
        <v>130</v>
      </c>
      <c r="C239" s="98" t="s">
        <v>351</v>
      </c>
      <c r="D239" s="99" t="n">
        <v>40342</v>
      </c>
      <c r="E239" s="60" t="s">
        <v>94</v>
      </c>
      <c r="F239" s="1" t="n">
        <v>9</v>
      </c>
      <c r="G239" s="99" t="n">
        <v>40345</v>
      </c>
      <c r="H239" s="1" t="n">
        <v>192</v>
      </c>
      <c r="I239" s="1" t="n">
        <v>216530</v>
      </c>
      <c r="J239" s="124" t="n">
        <v>373</v>
      </c>
      <c r="K239" s="1" t="n">
        <v>384</v>
      </c>
      <c r="L239" s="1" t="n">
        <v>680</v>
      </c>
      <c r="M239" s="1" t="n">
        <v>630</v>
      </c>
      <c r="N239" s="1" t="n">
        <v>2</v>
      </c>
      <c r="O239" s="101" t="n">
        <v>5</v>
      </c>
      <c r="P239" s="1" t="n">
        <v>4.07</v>
      </c>
      <c r="Q239" s="98" t="n">
        <v>32.29</v>
      </c>
      <c r="R239" s="62" t="n">
        <f aca="false">(Q239/(L239-Q239))*100</f>
        <v>4.9852557471708</v>
      </c>
      <c r="S239" s="62" t="n">
        <f aca="false">(P239/(L239-P239))*100</f>
        <v>0.602133357004424</v>
      </c>
      <c r="T239" s="62" t="n">
        <f aca="false">(L239/(J239^3))*100</f>
        <v>0.00131033522864974</v>
      </c>
      <c r="U239" s="62" t="n">
        <f aca="false">(M239/(J239^3))*100</f>
        <v>0.00121398705007255</v>
      </c>
      <c r="V239" s="98" t="n">
        <v>0</v>
      </c>
      <c r="W239" s="98" t="n">
        <v>7.37</v>
      </c>
      <c r="X239" s="64"/>
      <c r="Y239" s="103" t="s">
        <v>539</v>
      </c>
      <c r="Z239" s="104" t="s">
        <v>539</v>
      </c>
      <c r="AA239" s="1"/>
      <c r="AB239" s="1"/>
      <c r="AC239" s="1"/>
      <c r="AD239" s="1"/>
      <c r="AE239" s="105"/>
      <c r="AF239" s="22" t="n">
        <v>3</v>
      </c>
      <c r="AG239" s="22" t="n">
        <v>287.8</v>
      </c>
    </row>
    <row r="240" customFormat="false" ht="15.75" hidden="false" customHeight="false" outlineLevel="0" collapsed="false">
      <c r="A240" s="97" t="s">
        <v>129</v>
      </c>
      <c r="B240" s="98" t="s">
        <v>130</v>
      </c>
      <c r="C240" s="98" t="s">
        <v>351</v>
      </c>
      <c r="D240" s="99" t="n">
        <v>40351</v>
      </c>
      <c r="E240" s="60" t="s">
        <v>94</v>
      </c>
      <c r="F240" s="1" t="n">
        <v>10</v>
      </c>
      <c r="G240" s="99" t="n">
        <v>40353</v>
      </c>
      <c r="H240" s="1" t="n">
        <v>75</v>
      </c>
      <c r="I240" s="100" t="n">
        <v>245877</v>
      </c>
      <c r="J240" s="124" t="n">
        <v>373</v>
      </c>
      <c r="K240" s="1" t="n">
        <v>386</v>
      </c>
      <c r="L240" s="1"/>
      <c r="M240" s="1" t="n">
        <v>690</v>
      </c>
      <c r="N240" s="1" t="n">
        <v>2</v>
      </c>
      <c r="O240" s="101" t="n">
        <v>5</v>
      </c>
      <c r="P240" s="102" t="n">
        <v>4.89</v>
      </c>
      <c r="Q240" s="102" t="n">
        <v>35.62</v>
      </c>
      <c r="R240" s="62"/>
      <c r="S240" s="62"/>
      <c r="T240" s="62"/>
      <c r="U240" s="62" t="n">
        <f aca="false">(M240/(J240^3))*100</f>
        <v>0.00132960486436518</v>
      </c>
      <c r="V240" s="102" t="n">
        <v>0</v>
      </c>
      <c r="W240" s="102" t="n">
        <v>5</v>
      </c>
      <c r="X240" s="170"/>
      <c r="Y240" s="170"/>
      <c r="Z240" s="170"/>
      <c r="AA240" s="1"/>
      <c r="AB240" s="1"/>
      <c r="AC240" s="1"/>
      <c r="AD240" s="1"/>
      <c r="AE240" s="105"/>
      <c r="AF240" s="22" t="n">
        <v>3</v>
      </c>
      <c r="AG240" s="22" t="n">
        <v>287.8</v>
      </c>
    </row>
    <row r="241" customFormat="false" ht="15.75" hidden="false" customHeight="false" outlineLevel="0" collapsed="false">
      <c r="A241" s="97" t="s">
        <v>129</v>
      </c>
      <c r="B241" s="98" t="s">
        <v>130</v>
      </c>
      <c r="C241" s="98" t="s">
        <v>351</v>
      </c>
      <c r="D241" s="99" t="n">
        <v>40342</v>
      </c>
      <c r="E241" s="60" t="s">
        <v>94</v>
      </c>
      <c r="F241" s="1" t="n">
        <v>9</v>
      </c>
      <c r="G241" s="99" t="n">
        <v>40344</v>
      </c>
      <c r="H241" s="1" t="n">
        <v>59</v>
      </c>
      <c r="I241" s="1" t="n">
        <v>216530</v>
      </c>
      <c r="J241" s="124" t="n">
        <v>383</v>
      </c>
      <c r="K241" s="1" t="n">
        <v>404</v>
      </c>
      <c r="L241" s="1" t="n">
        <v>880</v>
      </c>
      <c r="M241" s="1" t="n">
        <v>800</v>
      </c>
      <c r="N241" s="1" t="n">
        <v>1</v>
      </c>
      <c r="O241" s="101" t="n">
        <v>2</v>
      </c>
      <c r="P241" s="98" t="n">
        <v>11.56</v>
      </c>
      <c r="Q241" s="98" t="n">
        <v>40.2</v>
      </c>
      <c r="R241" s="62" t="n">
        <f aca="false">(Q241/(L241-Q241))*100</f>
        <v>4.78685401286021</v>
      </c>
      <c r="S241" s="62" t="n">
        <f aca="false">(P241/(L241-P241))*100</f>
        <v>1.33112247247939</v>
      </c>
      <c r="T241" s="62" t="n">
        <f aca="false">(L241/(J241^3))*100</f>
        <v>0.00156634112343005</v>
      </c>
      <c r="U241" s="62" t="n">
        <f aca="false">(M241/(J241^3))*100</f>
        <v>0.0014239464758455</v>
      </c>
      <c r="V241" s="98" t="n">
        <v>0</v>
      </c>
      <c r="W241" s="98" t="n">
        <v>8.65</v>
      </c>
      <c r="X241" s="64" t="s">
        <v>540</v>
      </c>
      <c r="Y241" s="103" t="s">
        <v>540</v>
      </c>
      <c r="Z241" s="104" t="s">
        <v>540</v>
      </c>
      <c r="AA241" s="1"/>
      <c r="AB241" s="1"/>
      <c r="AC241" s="1"/>
      <c r="AD241" s="1"/>
      <c r="AE241" s="105"/>
      <c r="AF241" s="22" t="n">
        <v>3</v>
      </c>
      <c r="AG241" s="0"/>
    </row>
    <row r="242" customFormat="false" ht="15.75" hidden="false" customHeight="false" outlineLevel="0" collapsed="false">
      <c r="A242" s="97" t="s">
        <v>129</v>
      </c>
      <c r="B242" s="98" t="s">
        <v>130</v>
      </c>
      <c r="C242" s="98" t="s">
        <v>351</v>
      </c>
      <c r="D242" s="99" t="n">
        <v>40342</v>
      </c>
      <c r="E242" s="60" t="s">
        <v>94</v>
      </c>
      <c r="F242" s="1" t="n">
        <v>9</v>
      </c>
      <c r="G242" s="99" t="n">
        <v>40344</v>
      </c>
      <c r="H242" s="1" t="n">
        <v>31</v>
      </c>
      <c r="I242" s="98" t="n">
        <f aca="false">99580+116950</f>
        <v>216530</v>
      </c>
      <c r="J242" s="124" t="n">
        <v>384</v>
      </c>
      <c r="K242" s="1" t="n">
        <v>402</v>
      </c>
      <c r="L242" s="1" t="n">
        <v>790</v>
      </c>
      <c r="M242" s="1" t="n">
        <v>720</v>
      </c>
      <c r="N242" s="1" t="n">
        <v>1</v>
      </c>
      <c r="O242" s="101" t="n">
        <v>2</v>
      </c>
      <c r="P242" s="1" t="n">
        <v>3.09</v>
      </c>
      <c r="Q242" s="1" t="n">
        <v>37.42</v>
      </c>
      <c r="R242" s="62" t="n">
        <f aca="false">(Q242/(L242-Q242))*100</f>
        <v>4.97222886603418</v>
      </c>
      <c r="S242" s="62" t="n">
        <f aca="false">(P242/(L242-P242))*100</f>
        <v>0.392675147094331</v>
      </c>
      <c r="T242" s="62" t="n">
        <f aca="false">(L242/(J242^3))*100</f>
        <v>0.00139519020363137</v>
      </c>
      <c r="U242" s="62" t="n">
        <f aca="false">(M242/(J242^3))*100</f>
        <v>0.00127156575520833</v>
      </c>
      <c r="V242" s="1" t="n">
        <v>0</v>
      </c>
      <c r="W242" s="1" t="n">
        <v>6.22</v>
      </c>
      <c r="X242" s="170"/>
      <c r="Y242" s="170"/>
      <c r="Z242" s="170"/>
      <c r="AA242" s="1"/>
      <c r="AB242" s="1"/>
      <c r="AC242" s="1"/>
      <c r="AD242" s="1"/>
      <c r="AE242" s="105"/>
      <c r="AF242" s="22" t="n">
        <v>3</v>
      </c>
      <c r="AG242" s="0"/>
    </row>
    <row r="243" customFormat="false" ht="15.75" hidden="false" customHeight="false" outlineLevel="0" collapsed="false">
      <c r="A243" s="97" t="s">
        <v>129</v>
      </c>
      <c r="B243" s="98" t="s">
        <v>130</v>
      </c>
      <c r="C243" s="98" t="s">
        <v>351</v>
      </c>
      <c r="D243" s="99" t="n">
        <v>40351</v>
      </c>
      <c r="E243" s="60" t="s">
        <v>94</v>
      </c>
      <c r="F243" s="1" t="n">
        <v>10</v>
      </c>
      <c r="G243" s="99" t="n">
        <v>40354</v>
      </c>
      <c r="H243" s="1" t="n">
        <v>123</v>
      </c>
      <c r="I243" s="100" t="n">
        <v>245877</v>
      </c>
      <c r="J243" s="124" t="n">
        <v>373</v>
      </c>
      <c r="K243" s="1" t="n">
        <v>387</v>
      </c>
      <c r="L243" s="1" t="n">
        <v>760</v>
      </c>
      <c r="M243" s="1" t="n">
        <v>700</v>
      </c>
      <c r="N243" s="1" t="n">
        <v>2</v>
      </c>
      <c r="O243" s="101" t="n">
        <v>5</v>
      </c>
      <c r="P243" s="102" t="n">
        <v>6.05</v>
      </c>
      <c r="Q243" s="102" t="n">
        <v>35.6</v>
      </c>
      <c r="R243" s="62" t="n">
        <f aca="false">(Q243/(L243-Q243))*100</f>
        <v>4.91441192711209</v>
      </c>
      <c r="S243" s="62" t="n">
        <f aca="false">(P243/(L243-P243))*100</f>
        <v>0.80244048013794</v>
      </c>
      <c r="T243" s="62" t="n">
        <f aca="false">(L243/(J243^3))*100</f>
        <v>0.00146449231437324</v>
      </c>
      <c r="U243" s="62" t="n">
        <f aca="false">(M243/(J243^3))*100</f>
        <v>0.00134887450008061</v>
      </c>
      <c r="V243" s="102" t="n">
        <v>1</v>
      </c>
      <c r="W243" s="102" t="n">
        <v>8.5</v>
      </c>
      <c r="X243" s="64" t="s">
        <v>541</v>
      </c>
      <c r="Y243" s="103" t="s">
        <v>541</v>
      </c>
      <c r="Z243" s="104" t="s">
        <v>541</v>
      </c>
      <c r="AA243" s="98" t="s">
        <v>541</v>
      </c>
      <c r="AB243" s="1"/>
      <c r="AC243" s="1"/>
      <c r="AD243" s="1"/>
      <c r="AE243" s="108" t="s">
        <v>542</v>
      </c>
      <c r="AF243" s="22" t="n">
        <v>3</v>
      </c>
      <c r="AG243" s="22" t="n">
        <v>287.8</v>
      </c>
    </row>
    <row r="244" customFormat="false" ht="15.75" hidden="false" customHeight="false" outlineLevel="0" collapsed="false">
      <c r="A244" s="97" t="s">
        <v>129</v>
      </c>
      <c r="B244" s="98" t="s">
        <v>130</v>
      </c>
      <c r="C244" s="98" t="s">
        <v>351</v>
      </c>
      <c r="D244" s="99" t="n">
        <v>40351</v>
      </c>
      <c r="E244" s="60" t="s">
        <v>94</v>
      </c>
      <c r="F244" s="1" t="n">
        <v>10</v>
      </c>
      <c r="G244" s="99" t="n">
        <v>40354</v>
      </c>
      <c r="H244" s="1" t="n">
        <v>124</v>
      </c>
      <c r="I244" s="100" t="n">
        <v>245877</v>
      </c>
      <c r="J244" s="124" t="n">
        <v>373</v>
      </c>
      <c r="K244" s="1" t="n">
        <v>399</v>
      </c>
      <c r="L244" s="1" t="n">
        <v>760</v>
      </c>
      <c r="M244" s="1" t="n">
        <v>700</v>
      </c>
      <c r="N244" s="1" t="n">
        <v>2</v>
      </c>
      <c r="O244" s="101" t="n">
        <v>5</v>
      </c>
      <c r="P244" s="102" t="n">
        <v>6.22</v>
      </c>
      <c r="Q244" s="102" t="n">
        <v>32.86</v>
      </c>
      <c r="R244" s="62" t="n">
        <f aca="false">(Q244/(L244-Q244))*100</f>
        <v>4.51907473113843</v>
      </c>
      <c r="S244" s="62" t="n">
        <f aca="false">(P244/(L244-P244))*100</f>
        <v>0.825174454084746</v>
      </c>
      <c r="T244" s="62" t="n">
        <f aca="false">(L244/(J244^3))*100</f>
        <v>0.00146449231437324</v>
      </c>
      <c r="U244" s="62" t="n">
        <f aca="false">(M244/(J244^3))*100</f>
        <v>0.00134887450008061</v>
      </c>
      <c r="V244" s="102" t="n">
        <v>0</v>
      </c>
      <c r="W244" s="102" t="n">
        <v>5.85</v>
      </c>
      <c r="X244" s="64" t="s">
        <v>542</v>
      </c>
      <c r="Y244" s="103" t="s">
        <v>542</v>
      </c>
      <c r="Z244" s="104" t="s">
        <v>542</v>
      </c>
      <c r="AA244" s="98"/>
      <c r="AB244" s="1"/>
      <c r="AC244" s="1"/>
      <c r="AD244" s="1"/>
      <c r="AE244" s="108" t="s">
        <v>512</v>
      </c>
      <c r="AF244" s="22" t="n">
        <v>3</v>
      </c>
      <c r="AG244" s="22" t="n">
        <v>287.8</v>
      </c>
    </row>
    <row r="245" customFormat="false" ht="15.75" hidden="false" customHeight="false" outlineLevel="0" collapsed="false">
      <c r="A245" s="97" t="s">
        <v>129</v>
      </c>
      <c r="B245" s="98" t="s">
        <v>130</v>
      </c>
      <c r="C245" s="98" t="s">
        <v>351</v>
      </c>
      <c r="D245" s="99" t="n">
        <v>40351</v>
      </c>
      <c r="E245" s="60" t="s">
        <v>94</v>
      </c>
      <c r="F245" s="1" t="n">
        <v>10</v>
      </c>
      <c r="G245" s="99" t="n">
        <v>40354</v>
      </c>
      <c r="H245" s="1" t="n">
        <v>176</v>
      </c>
      <c r="I245" s="100" t="n">
        <v>245877</v>
      </c>
      <c r="J245" s="124" t="n">
        <v>373</v>
      </c>
      <c r="K245" s="1" t="n">
        <v>387</v>
      </c>
      <c r="L245" s="1" t="n">
        <v>750</v>
      </c>
      <c r="M245" s="1" t="n">
        <v>680</v>
      </c>
      <c r="N245" s="1" t="n">
        <v>2</v>
      </c>
      <c r="O245" s="101" t="n">
        <v>5</v>
      </c>
      <c r="P245" s="1"/>
      <c r="Q245" s="1"/>
      <c r="R245" s="62" t="n">
        <f aca="false">(Q245/(L245-Q245))*100</f>
        <v>0</v>
      </c>
      <c r="S245" s="62" t="n">
        <f aca="false">(P245/(L245-P245))*100</f>
        <v>0</v>
      </c>
      <c r="T245" s="62" t="n">
        <f aca="false">(L245/(J245^3))*100</f>
        <v>0.0014452226786578</v>
      </c>
      <c r="U245" s="62" t="n">
        <f aca="false">(M245/(J245^3))*100</f>
        <v>0.00131033522864974</v>
      </c>
      <c r="V245" s="1"/>
      <c r="W245" s="1"/>
      <c r="X245" s="125"/>
      <c r="Y245" s="126"/>
      <c r="Z245" s="127"/>
      <c r="AA245" s="1"/>
      <c r="AB245" s="1"/>
      <c r="AC245" s="1"/>
      <c r="AD245" s="1"/>
      <c r="AE245" s="105"/>
      <c r="AF245" s="22" t="n">
        <v>3</v>
      </c>
      <c r="AG245" s="22" t="n">
        <v>287.8</v>
      </c>
    </row>
    <row r="246" customFormat="false" ht="15.75" hidden="false" customHeight="false" outlineLevel="0" collapsed="false">
      <c r="A246" s="97" t="s">
        <v>129</v>
      </c>
      <c r="B246" s="98" t="s">
        <v>130</v>
      </c>
      <c r="C246" s="98" t="s">
        <v>131</v>
      </c>
      <c r="D246" s="99" t="n">
        <v>40674</v>
      </c>
      <c r="E246" s="60" t="s">
        <v>96</v>
      </c>
      <c r="F246" s="1" t="n">
        <v>18</v>
      </c>
      <c r="G246" s="99" t="n">
        <v>40674</v>
      </c>
      <c r="H246" s="1" t="n">
        <v>14</v>
      </c>
      <c r="I246" s="1" t="n">
        <v>23640</v>
      </c>
      <c r="J246" s="185" t="n">
        <v>373</v>
      </c>
      <c r="K246" s="101" t="n">
        <v>381</v>
      </c>
      <c r="L246" s="1" t="n">
        <v>740</v>
      </c>
      <c r="M246" s="1" t="n">
        <v>660</v>
      </c>
      <c r="N246" s="1" t="n">
        <v>2</v>
      </c>
      <c r="O246" s="1" t="n">
        <v>1</v>
      </c>
      <c r="P246" s="1" t="n">
        <v>0.66</v>
      </c>
      <c r="Q246" s="1" t="n">
        <v>34.4</v>
      </c>
      <c r="R246" s="62" t="n">
        <f aca="false">(Q246/(L246-Q246))*100</f>
        <v>4.87528344671202</v>
      </c>
      <c r="S246" s="62" t="n">
        <f aca="false">(P246/(L246-P246))*100</f>
        <v>0.089268807314632</v>
      </c>
      <c r="T246" s="62" t="n">
        <f aca="false">(L246/(J246^3))*100</f>
        <v>0.00142595304294236</v>
      </c>
      <c r="U246" s="62" t="n">
        <f aca="false">(M246/(J246^3))*100</f>
        <v>0.00127179595721886</v>
      </c>
      <c r="V246" s="1" t="n">
        <v>2</v>
      </c>
      <c r="W246" s="1" t="n">
        <v>42.15</v>
      </c>
      <c r="X246" s="64" t="s">
        <v>543</v>
      </c>
      <c r="Y246" s="103" t="s">
        <v>543</v>
      </c>
      <c r="Z246" s="104" t="s">
        <v>543</v>
      </c>
      <c r="AA246" s="1"/>
      <c r="AB246" s="1"/>
      <c r="AC246" s="1"/>
      <c r="AD246" s="1"/>
      <c r="AE246" s="105"/>
      <c r="AF246" s="22" t="n">
        <v>3</v>
      </c>
      <c r="AG246" s="22" t="n">
        <v>287.8</v>
      </c>
    </row>
    <row r="247" customFormat="false" ht="15.75" hidden="false" customHeight="false" outlineLevel="0" collapsed="false">
      <c r="A247" s="97" t="s">
        <v>129</v>
      </c>
      <c r="B247" s="98" t="s">
        <v>130</v>
      </c>
      <c r="C247" s="98" t="s">
        <v>351</v>
      </c>
      <c r="D247" s="99" t="n">
        <v>40342</v>
      </c>
      <c r="E247" s="60" t="s">
        <v>94</v>
      </c>
      <c r="F247" s="1" t="n">
        <v>9</v>
      </c>
      <c r="G247" s="99" t="n">
        <v>40344</v>
      </c>
      <c r="H247" s="1" t="n">
        <v>18</v>
      </c>
      <c r="I247" s="1" t="n">
        <v>216530</v>
      </c>
      <c r="J247" s="124" t="n">
        <v>385</v>
      </c>
      <c r="K247" s="1" t="n">
        <v>401</v>
      </c>
      <c r="L247" s="1" t="n">
        <v>860</v>
      </c>
      <c r="M247" s="1" t="n">
        <v>790</v>
      </c>
      <c r="N247" s="1" t="n">
        <v>1</v>
      </c>
      <c r="O247" s="101" t="n">
        <v>2</v>
      </c>
      <c r="P247" s="1" t="n">
        <v>7.34</v>
      </c>
      <c r="Q247" s="1" t="n">
        <v>32.82</v>
      </c>
      <c r="R247" s="62" t="n">
        <f aca="false">(Q247/(L247-Q247))*100</f>
        <v>3.96769747817887</v>
      </c>
      <c r="S247" s="62" t="n">
        <f aca="false">(P247/(L247-P247))*100</f>
        <v>0.860835503014097</v>
      </c>
      <c r="T247" s="62" t="n">
        <f aca="false">(L247/(J247^3))*100</f>
        <v>0.00150701044612328</v>
      </c>
      <c r="U247" s="62" t="n">
        <f aca="false">(M247/(J247^3))*100</f>
        <v>0.00138434680515976</v>
      </c>
      <c r="V247" s="1" t="n">
        <v>0</v>
      </c>
      <c r="W247" s="1" t="n">
        <v>8.87</v>
      </c>
      <c r="X247" s="170"/>
      <c r="Y247" s="170"/>
      <c r="Z247" s="170"/>
      <c r="AA247" s="1"/>
      <c r="AB247" s="1"/>
      <c r="AC247" s="1"/>
      <c r="AD247" s="1"/>
      <c r="AE247" s="105"/>
      <c r="AF247" s="22" t="n">
        <v>3</v>
      </c>
      <c r="AG247" s="0"/>
    </row>
    <row r="248" customFormat="false" ht="15.75" hidden="false" customHeight="false" outlineLevel="0" collapsed="false">
      <c r="A248" s="147" t="s">
        <v>129</v>
      </c>
      <c r="B248" s="86" t="s">
        <v>130</v>
      </c>
      <c r="C248" s="86" t="s">
        <v>131</v>
      </c>
      <c r="D248" s="59" t="n">
        <v>41110</v>
      </c>
      <c r="E248" s="60" t="s">
        <v>93</v>
      </c>
      <c r="F248" s="32" t="n">
        <v>28</v>
      </c>
      <c r="G248" s="59" t="n">
        <v>41110</v>
      </c>
      <c r="H248" s="32" t="n">
        <v>11</v>
      </c>
      <c r="I248" s="32" t="n">
        <v>24680</v>
      </c>
      <c r="J248" s="185" t="n">
        <v>373</v>
      </c>
      <c r="K248" s="32" t="n">
        <v>394</v>
      </c>
      <c r="L248" s="32" t="n">
        <v>880</v>
      </c>
      <c r="M248" s="32" t="n">
        <v>760</v>
      </c>
      <c r="N248" s="32" t="n">
        <v>2</v>
      </c>
      <c r="O248" s="32" t="n">
        <v>3</v>
      </c>
      <c r="P248" s="32" t="n">
        <v>42.95</v>
      </c>
      <c r="Q248" s="32" t="n">
        <v>38.52</v>
      </c>
      <c r="R248" s="62" t="n">
        <f aca="false">(Q248/(L248-Q248))*100</f>
        <v>4.57764890431145</v>
      </c>
      <c r="S248" s="62" t="n">
        <f aca="false">(P248/(L248-P248))*100</f>
        <v>5.13111522609163</v>
      </c>
      <c r="T248" s="62" t="n">
        <f aca="false">(L248/(J248^3))*100</f>
        <v>0.00169572794295849</v>
      </c>
      <c r="U248" s="62" t="n">
        <f aca="false">(M248/(J248^3))*100</f>
        <v>0.00146449231437324</v>
      </c>
      <c r="V248" s="1"/>
      <c r="W248" s="1"/>
      <c r="X248" s="1"/>
      <c r="Y248" s="1"/>
      <c r="Z248" s="1"/>
      <c r="AA248" s="1"/>
      <c r="AB248" s="1"/>
      <c r="AC248" s="1"/>
      <c r="AD248" s="1" t="n">
        <v>1.91</v>
      </c>
      <c r="AE248" s="148" t="s">
        <v>297</v>
      </c>
      <c r="AF248" s="22" t="n">
        <v>3</v>
      </c>
      <c r="AG248" s="22" t="n">
        <v>287.8</v>
      </c>
    </row>
    <row r="249" customFormat="false" ht="15.75" hidden="false" customHeight="false" outlineLevel="0" collapsed="false">
      <c r="A249" s="97" t="s">
        <v>129</v>
      </c>
      <c r="B249" s="98" t="s">
        <v>130</v>
      </c>
      <c r="C249" s="98" t="s">
        <v>351</v>
      </c>
      <c r="D249" s="99" t="n">
        <v>40342</v>
      </c>
      <c r="E249" s="60" t="s">
        <v>94</v>
      </c>
      <c r="F249" s="1" t="n">
        <v>9</v>
      </c>
      <c r="G249" s="99" t="n">
        <v>40344</v>
      </c>
      <c r="H249" s="1" t="n">
        <v>62</v>
      </c>
      <c r="I249" s="1" t="n">
        <v>216530</v>
      </c>
      <c r="J249" s="124" t="n">
        <v>385</v>
      </c>
      <c r="K249" s="1" t="n">
        <v>405</v>
      </c>
      <c r="L249" s="1" t="n">
        <v>840</v>
      </c>
      <c r="M249" s="1" t="n">
        <v>760</v>
      </c>
      <c r="N249" s="1" t="n">
        <v>1</v>
      </c>
      <c r="O249" s="101" t="n">
        <v>2</v>
      </c>
      <c r="P249" s="98" t="n">
        <v>9.21</v>
      </c>
      <c r="Q249" s="98" t="n">
        <v>34.04</v>
      </c>
      <c r="R249" s="62" t="n">
        <f aca="false">(Q249/(L249-Q249))*100</f>
        <v>4.22353466673284</v>
      </c>
      <c r="S249" s="62" t="n">
        <f aca="false">(P249/(L249-P249))*100</f>
        <v>1.1085833965262</v>
      </c>
      <c r="T249" s="62" t="n">
        <f aca="false">(L249/(J249^3))*100</f>
        <v>0.00147196369156228</v>
      </c>
      <c r="U249" s="62" t="n">
        <f aca="false">(M249/(J249^3))*100</f>
        <v>0.00133177667331825</v>
      </c>
      <c r="V249" s="98" t="n">
        <v>1</v>
      </c>
      <c r="W249" s="98" t="n">
        <v>6.84</v>
      </c>
      <c r="X249" s="170"/>
      <c r="Y249" s="170"/>
      <c r="Z249" s="170"/>
      <c r="AA249" s="1"/>
      <c r="AB249" s="1"/>
      <c r="AC249" s="1"/>
      <c r="AD249" s="1"/>
      <c r="AE249" s="105"/>
      <c r="AF249" s="22" t="n">
        <v>3</v>
      </c>
      <c r="AG249" s="0"/>
    </row>
    <row r="250" customFormat="false" ht="15.75" hidden="false" customHeight="false" outlineLevel="0" collapsed="false">
      <c r="A250" s="97" t="s">
        <v>129</v>
      </c>
      <c r="B250" s="98" t="s">
        <v>130</v>
      </c>
      <c r="C250" s="98" t="s">
        <v>351</v>
      </c>
      <c r="D250" s="99" t="n">
        <v>40342</v>
      </c>
      <c r="E250" s="60" t="s">
        <v>94</v>
      </c>
      <c r="F250" s="1" t="n">
        <v>9</v>
      </c>
      <c r="G250" s="99" t="n">
        <v>40344</v>
      </c>
      <c r="H250" s="1" t="n">
        <v>98</v>
      </c>
      <c r="I250" s="1" t="n">
        <v>216530</v>
      </c>
      <c r="J250" s="124" t="n">
        <v>385</v>
      </c>
      <c r="K250" s="1" t="n">
        <v>397</v>
      </c>
      <c r="L250" s="1" t="n">
        <v>790</v>
      </c>
      <c r="M250" s="1" t="n">
        <v>720</v>
      </c>
      <c r="N250" s="1" t="n">
        <v>1</v>
      </c>
      <c r="O250" s="101" t="n">
        <v>2</v>
      </c>
      <c r="P250" s="98" t="n">
        <v>6.27</v>
      </c>
      <c r="Q250" s="98" t="n">
        <v>34.47</v>
      </c>
      <c r="R250" s="62" t="n">
        <f aca="false">(Q250/(L250-Q250))*100</f>
        <v>4.56236019747727</v>
      </c>
      <c r="S250" s="62" t="n">
        <f aca="false">(P250/(L250-P250))*100</f>
        <v>0.800020415194008</v>
      </c>
      <c r="T250" s="62" t="n">
        <f aca="false">(L250/(J250^3))*100</f>
        <v>0.00138434680515976</v>
      </c>
      <c r="U250" s="62" t="n">
        <f aca="false">(M250/(J250^3))*100</f>
        <v>0.00126168316419624</v>
      </c>
      <c r="V250" s="98" t="n">
        <v>0</v>
      </c>
      <c r="W250" s="98" t="n">
        <v>7.47</v>
      </c>
      <c r="X250" s="64" t="s">
        <v>544</v>
      </c>
      <c r="Y250" s="103" t="s">
        <v>544</v>
      </c>
      <c r="Z250" s="104" t="s">
        <v>544</v>
      </c>
      <c r="AA250" s="1"/>
      <c r="AB250" s="1"/>
      <c r="AC250" s="1"/>
      <c r="AD250" s="1"/>
      <c r="AE250" s="108"/>
      <c r="AF250" s="22" t="n">
        <v>3</v>
      </c>
      <c r="AG250" s="0"/>
    </row>
    <row r="251" customFormat="false" ht="15.75" hidden="false" customHeight="false" outlineLevel="0" collapsed="false">
      <c r="A251" s="97" t="s">
        <v>129</v>
      </c>
      <c r="B251" s="98" t="s">
        <v>130</v>
      </c>
      <c r="C251" s="98" t="s">
        <v>351</v>
      </c>
      <c r="D251" s="99" t="n">
        <v>40342</v>
      </c>
      <c r="E251" s="60" t="s">
        <v>94</v>
      </c>
      <c r="F251" s="1" t="n">
        <v>9</v>
      </c>
      <c r="G251" s="99" t="n">
        <v>40345</v>
      </c>
      <c r="H251" s="1" t="n">
        <v>194</v>
      </c>
      <c r="I251" s="1" t="n">
        <v>216530</v>
      </c>
      <c r="J251" s="124" t="n">
        <v>385</v>
      </c>
      <c r="K251" s="1" t="n">
        <v>395</v>
      </c>
      <c r="L251" s="1" t="n">
        <v>840</v>
      </c>
      <c r="M251" s="1" t="n">
        <v>770</v>
      </c>
      <c r="N251" s="1" t="n">
        <v>1</v>
      </c>
      <c r="O251" s="101" t="n">
        <v>2</v>
      </c>
      <c r="P251" s="1" t="n">
        <v>3.66</v>
      </c>
      <c r="Q251" s="98" t="n">
        <v>40.24</v>
      </c>
      <c r="R251" s="62" t="n">
        <f aca="false">(Q251/(L251-Q251))*100</f>
        <v>5.03150945283585</v>
      </c>
      <c r="S251" s="62" t="n">
        <f aca="false">(P251/(L251-P251))*100</f>
        <v>0.43762106320396</v>
      </c>
      <c r="T251" s="62" t="n">
        <f aca="false">(L251/(J251^3))*100</f>
        <v>0.00147196369156228</v>
      </c>
      <c r="U251" s="62" t="n">
        <f aca="false">(M251/(J251^3))*100</f>
        <v>0.00134930005059875</v>
      </c>
      <c r="V251" s="98" t="n">
        <v>0</v>
      </c>
      <c r="W251" s="98" t="n">
        <v>8.9</v>
      </c>
      <c r="X251" s="64"/>
      <c r="Y251" s="103" t="s">
        <v>545</v>
      </c>
      <c r="Z251" s="104" t="s">
        <v>545</v>
      </c>
      <c r="AA251" s="1"/>
      <c r="AB251" s="1"/>
      <c r="AC251" s="1"/>
      <c r="AD251" s="1"/>
      <c r="AE251" s="105"/>
      <c r="AF251" s="22" t="n">
        <v>3</v>
      </c>
      <c r="AG251" s="0"/>
    </row>
    <row r="252" customFormat="false" ht="15.75" hidden="false" customHeight="false" outlineLevel="0" collapsed="false">
      <c r="A252" s="97" t="s">
        <v>129</v>
      </c>
      <c r="B252" s="98" t="s">
        <v>130</v>
      </c>
      <c r="C252" s="98" t="s">
        <v>351</v>
      </c>
      <c r="D252" s="99" t="n">
        <v>40342</v>
      </c>
      <c r="E252" s="60" t="s">
        <v>94</v>
      </c>
      <c r="F252" s="1" t="n">
        <v>9</v>
      </c>
      <c r="G252" s="99" t="n">
        <v>40344</v>
      </c>
      <c r="H252" s="1" t="n">
        <v>5</v>
      </c>
      <c r="I252" s="1" t="n">
        <v>216530</v>
      </c>
      <c r="J252" s="124" t="n">
        <v>374</v>
      </c>
      <c r="K252" s="1" t="n">
        <v>385</v>
      </c>
      <c r="L252" s="1" t="n">
        <v>800</v>
      </c>
      <c r="M252" s="1" t="n">
        <v>730</v>
      </c>
      <c r="N252" s="1" t="n">
        <v>2</v>
      </c>
      <c r="O252" s="101" t="n">
        <v>2</v>
      </c>
      <c r="P252" s="1" t="n">
        <v>11.86</v>
      </c>
      <c r="Q252" s="1" t="n">
        <v>41.33</v>
      </c>
      <c r="R252" s="62" t="n">
        <f aca="false">(Q252/(L252-Q252))*100</f>
        <v>5.4476913546074</v>
      </c>
      <c r="S252" s="62" t="n">
        <f aca="false">(P252/(L252-P252))*100</f>
        <v>1.50480879031644</v>
      </c>
      <c r="T252" s="62" t="n">
        <f aca="false">(L252/(J252^3))*100</f>
        <v>0.0015292383490771</v>
      </c>
      <c r="U252" s="62" t="n">
        <f aca="false">(M252/(J252^3))*100</f>
        <v>0.00139542999353285</v>
      </c>
      <c r="V252" s="1" t="n">
        <v>0</v>
      </c>
      <c r="W252" s="1" t="n">
        <v>6.71</v>
      </c>
      <c r="X252" s="170"/>
      <c r="Y252" s="170"/>
      <c r="Z252" s="170"/>
      <c r="AA252" s="1"/>
      <c r="AB252" s="1"/>
      <c r="AC252" s="1"/>
      <c r="AD252" s="1"/>
      <c r="AE252" s="105"/>
      <c r="AF252" s="22" t="n">
        <v>3</v>
      </c>
      <c r="AG252" s="22" t="n">
        <v>287.8</v>
      </c>
    </row>
    <row r="253" customFormat="false" ht="15.75" hidden="false" customHeight="false" outlineLevel="0" collapsed="false">
      <c r="A253" s="97" t="s">
        <v>129</v>
      </c>
      <c r="B253" s="98" t="s">
        <v>130</v>
      </c>
      <c r="C253" s="98" t="s">
        <v>351</v>
      </c>
      <c r="D253" s="99" t="n">
        <v>40342</v>
      </c>
      <c r="E253" s="60" t="s">
        <v>94</v>
      </c>
      <c r="F253" s="1" t="n">
        <v>9</v>
      </c>
      <c r="G253" s="99" t="n">
        <v>40344</v>
      </c>
      <c r="H253" s="1" t="n">
        <v>16</v>
      </c>
      <c r="I253" s="98" t="n">
        <f aca="false">99580+116950</f>
        <v>216530</v>
      </c>
      <c r="J253" s="124" t="n">
        <v>374</v>
      </c>
      <c r="K253" s="1" t="n">
        <v>386</v>
      </c>
      <c r="L253" s="1" t="n">
        <v>760</v>
      </c>
      <c r="M253" s="1" t="n">
        <v>700</v>
      </c>
      <c r="N253" s="1" t="n">
        <v>2</v>
      </c>
      <c r="O253" s="101" t="n">
        <v>2</v>
      </c>
      <c r="P253" s="1" t="n">
        <v>9.46</v>
      </c>
      <c r="Q253" s="1" t="n">
        <v>33.67</v>
      </c>
      <c r="R253" s="62" t="n">
        <f aca="false">(Q253/(L253-Q253))*100</f>
        <v>4.63563394049537</v>
      </c>
      <c r="S253" s="62" t="n">
        <f aca="false">(P253/(L253-P253))*100</f>
        <v>1.26042582673808</v>
      </c>
      <c r="T253" s="62" t="n">
        <f aca="false">(L253/(J253^3))*100</f>
        <v>0.00145277643162324</v>
      </c>
      <c r="U253" s="62" t="n">
        <f aca="false">(M253/(J253^3))*100</f>
        <v>0.00133808355544246</v>
      </c>
      <c r="V253" s="1" t="n">
        <v>0</v>
      </c>
      <c r="W253" s="1" t="n">
        <v>6.11</v>
      </c>
      <c r="X253" s="170"/>
      <c r="Y253" s="170"/>
      <c r="Z253" s="170"/>
      <c r="AA253" s="98"/>
      <c r="AB253" s="1"/>
      <c r="AC253" s="1"/>
      <c r="AD253" s="1"/>
      <c r="AE253" s="105"/>
      <c r="AF253" s="22" t="n">
        <v>3</v>
      </c>
      <c r="AG253" s="22" t="n">
        <v>287.8</v>
      </c>
    </row>
    <row r="254" customFormat="false" ht="15.75" hidden="false" customHeight="false" outlineLevel="0" collapsed="false">
      <c r="A254" s="97" t="s">
        <v>129</v>
      </c>
      <c r="B254" s="98" t="s">
        <v>130</v>
      </c>
      <c r="C254" s="98" t="s">
        <v>351</v>
      </c>
      <c r="D254" s="99" t="n">
        <v>40342</v>
      </c>
      <c r="E254" s="60" t="s">
        <v>94</v>
      </c>
      <c r="F254" s="1" t="n">
        <v>9</v>
      </c>
      <c r="G254" s="99" t="n">
        <v>40344</v>
      </c>
      <c r="H254" s="1" t="n">
        <v>49</v>
      </c>
      <c r="I254" s="98" t="n">
        <f aca="false">99580+116950</f>
        <v>216530</v>
      </c>
      <c r="J254" s="124" t="n">
        <v>386</v>
      </c>
      <c r="K254" s="1" t="n">
        <v>407</v>
      </c>
      <c r="L254" s="1" t="n">
        <v>830</v>
      </c>
      <c r="M254" s="1" t="n">
        <v>760</v>
      </c>
      <c r="N254" s="1" t="n">
        <v>1</v>
      </c>
      <c r="O254" s="101" t="n">
        <v>2</v>
      </c>
      <c r="P254" s="98" t="n">
        <v>7.84</v>
      </c>
      <c r="Q254" s="98" t="n">
        <v>38.54</v>
      </c>
      <c r="R254" s="62" t="n">
        <f aca="false">(Q254/(L254-Q254))*100</f>
        <v>4.86948171733252</v>
      </c>
      <c r="S254" s="62" t="n">
        <f aca="false">(P254/(L254-P254))*100</f>
        <v>0.953585676753916</v>
      </c>
      <c r="T254" s="62" t="n">
        <f aca="false">(L254/(J254^3))*100</f>
        <v>0.00144316563354554</v>
      </c>
      <c r="U254" s="62" t="n">
        <f aca="false">(M254/(J254^3))*100</f>
        <v>0.00132145286927062</v>
      </c>
      <c r="V254" s="98" t="n">
        <v>1</v>
      </c>
      <c r="W254" s="98" t="n">
        <v>7.34</v>
      </c>
      <c r="X254" s="64" t="s">
        <v>546</v>
      </c>
      <c r="Y254" s="103" t="s">
        <v>546</v>
      </c>
      <c r="Z254" s="104" t="s">
        <v>546</v>
      </c>
      <c r="AA254" s="1"/>
      <c r="AB254" s="1"/>
      <c r="AC254" s="1"/>
      <c r="AD254" s="1"/>
      <c r="AE254" s="105"/>
      <c r="AF254" s="22" t="n">
        <v>3</v>
      </c>
      <c r="AG254" s="0"/>
    </row>
    <row r="255" customFormat="false" ht="15.75" hidden="false" customHeight="false" outlineLevel="0" collapsed="false">
      <c r="A255" s="97" t="s">
        <v>129</v>
      </c>
      <c r="B255" s="98" t="s">
        <v>130</v>
      </c>
      <c r="C255" s="98" t="s">
        <v>351</v>
      </c>
      <c r="D255" s="99" t="n">
        <v>40342</v>
      </c>
      <c r="E255" s="60" t="s">
        <v>94</v>
      </c>
      <c r="F255" s="1" t="n">
        <v>9</v>
      </c>
      <c r="G255" s="99" t="n">
        <v>40344</v>
      </c>
      <c r="H255" s="1" t="n">
        <v>69</v>
      </c>
      <c r="I255" s="1" t="n">
        <v>216530</v>
      </c>
      <c r="J255" s="124" t="n">
        <v>374</v>
      </c>
      <c r="K255" s="1" t="n">
        <v>389</v>
      </c>
      <c r="L255" s="1" t="n">
        <v>730</v>
      </c>
      <c r="M255" s="1" t="n">
        <v>670</v>
      </c>
      <c r="N255" s="1" t="n">
        <v>2</v>
      </c>
      <c r="O255" s="101" t="n">
        <v>2</v>
      </c>
      <c r="P255" s="98" t="n">
        <v>12.78</v>
      </c>
      <c r="Q255" s="98" t="n">
        <v>28.96</v>
      </c>
      <c r="R255" s="62" t="n">
        <f aca="false">(Q255/(L255-Q255))*100</f>
        <v>4.13100536346</v>
      </c>
      <c r="S255" s="62" t="n">
        <f aca="false">(P255/(L255-P255))*100</f>
        <v>1.78188003680879</v>
      </c>
      <c r="T255" s="62" t="n">
        <f aca="false">(L255/(J255^3))*100</f>
        <v>0.00139542999353285</v>
      </c>
      <c r="U255" s="62" t="n">
        <f aca="false">(M255/(J255^3))*100</f>
        <v>0.00128073711735207</v>
      </c>
      <c r="V255" s="98" t="n">
        <v>1</v>
      </c>
      <c r="W255" s="98" t="n">
        <v>8.32</v>
      </c>
      <c r="X255" s="170"/>
      <c r="Y255" s="170"/>
      <c r="Z255" s="170"/>
      <c r="AA255" s="1"/>
      <c r="AB255" s="1"/>
      <c r="AC255" s="1"/>
      <c r="AD255" s="1"/>
      <c r="AE255" s="105"/>
      <c r="AF255" s="22" t="n">
        <v>3</v>
      </c>
      <c r="AG255" s="22" t="n">
        <v>287.8</v>
      </c>
    </row>
    <row r="256" customFormat="false" ht="15.75" hidden="false" customHeight="false" outlineLevel="0" collapsed="false">
      <c r="A256" s="97" t="s">
        <v>129</v>
      </c>
      <c r="B256" s="98" t="s">
        <v>130</v>
      </c>
      <c r="C256" s="98" t="s">
        <v>351</v>
      </c>
      <c r="D256" s="169" t="n">
        <v>40342</v>
      </c>
      <c r="E256" s="60" t="s">
        <v>94</v>
      </c>
      <c r="F256" s="98" t="n">
        <v>9</v>
      </c>
      <c r="G256" s="169" t="n">
        <v>40344</v>
      </c>
      <c r="H256" s="98" t="n">
        <v>106</v>
      </c>
      <c r="I256" s="98" t="n">
        <f aca="false">99580+116950</f>
        <v>216530</v>
      </c>
      <c r="J256" s="181" t="n">
        <v>374</v>
      </c>
      <c r="K256" s="98" t="n">
        <v>387</v>
      </c>
      <c r="L256" s="98" t="n">
        <v>810</v>
      </c>
      <c r="M256" s="98" t="n">
        <v>750</v>
      </c>
      <c r="N256" s="98" t="n">
        <v>2</v>
      </c>
      <c r="O256" s="211" t="n">
        <v>4</v>
      </c>
      <c r="P256" s="98" t="n">
        <v>5.01</v>
      </c>
      <c r="Q256" s="98" t="n">
        <v>38.48</v>
      </c>
      <c r="R256" s="62" t="n">
        <f aca="false">(Q256/(L256-Q256))*100</f>
        <v>4.98755703027789</v>
      </c>
      <c r="S256" s="62" t="n">
        <f aca="false">(P256/(L256-P256))*100</f>
        <v>0.622367979726456</v>
      </c>
      <c r="T256" s="62" t="n">
        <f aca="false">(L256/(J256^3))*100</f>
        <v>0.00154835382844056</v>
      </c>
      <c r="U256" s="62" t="n">
        <f aca="false">(M256/(J256^3))*100</f>
        <v>0.00143366095225978</v>
      </c>
      <c r="V256" s="98" t="n">
        <v>1</v>
      </c>
      <c r="W256" s="98" t="n">
        <v>9.2</v>
      </c>
      <c r="X256" s="98"/>
      <c r="Y256" s="98"/>
      <c r="Z256" s="98"/>
      <c r="AA256" s="1"/>
      <c r="AB256" s="1"/>
      <c r="AC256" s="98"/>
      <c r="AD256" s="1"/>
      <c r="AE256" s="105"/>
      <c r="AF256" s="22" t="n">
        <v>3</v>
      </c>
      <c r="AG256" s="22" t="n">
        <v>287.8</v>
      </c>
    </row>
    <row r="257" customFormat="false" ht="15.75" hidden="false" customHeight="false" outlineLevel="0" collapsed="false">
      <c r="A257" s="97" t="s">
        <v>129</v>
      </c>
      <c r="B257" s="98" t="s">
        <v>130</v>
      </c>
      <c r="C257" s="98" t="s">
        <v>351</v>
      </c>
      <c r="D257" s="169" t="n">
        <v>40342</v>
      </c>
      <c r="E257" s="60" t="s">
        <v>94</v>
      </c>
      <c r="F257" s="1" t="n">
        <v>9</v>
      </c>
      <c r="G257" s="99" t="n">
        <v>40345</v>
      </c>
      <c r="H257" s="1" t="n">
        <v>181</v>
      </c>
      <c r="I257" s="98" t="n">
        <f aca="false">99580+116950</f>
        <v>216530</v>
      </c>
      <c r="J257" s="124" t="n">
        <v>386</v>
      </c>
      <c r="K257" s="1" t="n">
        <v>397</v>
      </c>
      <c r="L257" s="1" t="n">
        <v>860</v>
      </c>
      <c r="M257" s="1" t="n">
        <v>790</v>
      </c>
      <c r="N257" s="1" t="n">
        <v>1</v>
      </c>
      <c r="O257" s="101" t="n">
        <v>2</v>
      </c>
      <c r="P257" s="1" t="n">
        <v>10.85</v>
      </c>
      <c r="Q257" s="98" t="n">
        <v>39.45</v>
      </c>
      <c r="R257" s="62" t="n">
        <f aca="false">(Q257/(L257-Q257))*100</f>
        <v>4.8077508987874</v>
      </c>
      <c r="S257" s="62" t="n">
        <f aca="false">(P257/(L257-P257))*100</f>
        <v>1.27774833657187</v>
      </c>
      <c r="T257" s="62" t="n">
        <f aca="false">(L257/(J257^3))*100</f>
        <v>0.00149532824680622</v>
      </c>
      <c r="U257" s="62" t="n">
        <f aca="false">(M257/(J257^3))*100</f>
        <v>0.0013736154825313</v>
      </c>
      <c r="V257" s="98" t="n">
        <v>0</v>
      </c>
      <c r="W257" s="98" t="n">
        <v>9.12</v>
      </c>
      <c r="X257" s="64" t="s">
        <v>547</v>
      </c>
      <c r="Y257" s="103" t="s">
        <v>547</v>
      </c>
      <c r="Z257" s="104" t="s">
        <v>547</v>
      </c>
      <c r="AA257" s="1"/>
      <c r="AB257" s="1"/>
      <c r="AC257" s="1"/>
      <c r="AD257" s="1"/>
      <c r="AE257" s="105"/>
      <c r="AF257" s="22" t="n">
        <v>3</v>
      </c>
      <c r="AG257" s="0"/>
    </row>
    <row r="258" customFormat="false" ht="15.75" hidden="false" customHeight="false" outlineLevel="0" collapsed="false">
      <c r="A258" s="97" t="s">
        <v>129</v>
      </c>
      <c r="B258" s="98" t="s">
        <v>130</v>
      </c>
      <c r="C258" s="98" t="s">
        <v>351</v>
      </c>
      <c r="D258" s="169" t="n">
        <v>40342</v>
      </c>
      <c r="E258" s="60" t="s">
        <v>94</v>
      </c>
      <c r="F258" s="1" t="n">
        <v>9</v>
      </c>
      <c r="G258" s="99" t="n">
        <v>40345</v>
      </c>
      <c r="H258" s="1" t="n">
        <v>245</v>
      </c>
      <c r="I258" s="1" t="n">
        <v>216530</v>
      </c>
      <c r="J258" s="124" t="n">
        <v>374</v>
      </c>
      <c r="K258" s="1" t="n">
        <v>386</v>
      </c>
      <c r="L258" s="1" t="n">
        <v>740</v>
      </c>
      <c r="M258" s="1" t="n">
        <v>710</v>
      </c>
      <c r="N258" s="1" t="n">
        <v>2</v>
      </c>
      <c r="O258" s="101" t="n">
        <v>4</v>
      </c>
      <c r="P258" s="98" t="n">
        <v>3.65</v>
      </c>
      <c r="Q258" s="98" t="n">
        <v>34.88</v>
      </c>
      <c r="R258" s="62" t="n">
        <f aca="false">(Q258/(L258-Q258))*100</f>
        <v>4.94667574313592</v>
      </c>
      <c r="S258" s="62" t="n">
        <f aca="false">(P258/(L258-P258))*100</f>
        <v>0.495688191756637</v>
      </c>
      <c r="T258" s="62" t="n">
        <f aca="false">(L258/(J258^3))*100</f>
        <v>0.00141454547289631</v>
      </c>
      <c r="U258" s="62" t="n">
        <f aca="false">(M258/(J258^3))*100</f>
        <v>0.00135719903480592</v>
      </c>
      <c r="V258" s="98" t="n">
        <v>1</v>
      </c>
      <c r="W258" s="98" t="n">
        <v>7.44</v>
      </c>
      <c r="X258" s="170"/>
      <c r="Y258" s="170"/>
      <c r="Z258" s="170"/>
      <c r="AA258" s="1"/>
      <c r="AB258" s="1"/>
      <c r="AC258" s="1"/>
      <c r="AD258" s="1"/>
      <c r="AE258" s="105"/>
      <c r="AF258" s="22" t="n">
        <v>3</v>
      </c>
      <c r="AG258" s="22" t="n">
        <v>287.8</v>
      </c>
    </row>
    <row r="259" customFormat="false" ht="15.75" hidden="false" customHeight="false" outlineLevel="0" collapsed="false">
      <c r="A259" s="97" t="s">
        <v>129</v>
      </c>
      <c r="B259" s="98" t="s">
        <v>130</v>
      </c>
      <c r="C259" s="98" t="s">
        <v>351</v>
      </c>
      <c r="D259" s="99" t="n">
        <v>40351</v>
      </c>
      <c r="E259" s="60" t="s">
        <v>94</v>
      </c>
      <c r="F259" s="1" t="n">
        <v>10</v>
      </c>
      <c r="G259" s="99" t="n">
        <v>40354</v>
      </c>
      <c r="H259" s="1" t="n">
        <v>129</v>
      </c>
      <c r="I259" s="100" t="n">
        <v>245877</v>
      </c>
      <c r="J259" s="124" t="n">
        <v>374</v>
      </c>
      <c r="K259" s="1" t="n">
        <v>397</v>
      </c>
      <c r="L259" s="1" t="n">
        <v>750</v>
      </c>
      <c r="M259" s="1" t="n">
        <v>690</v>
      </c>
      <c r="N259" s="1" t="n">
        <v>2</v>
      </c>
      <c r="O259" s="101" t="n">
        <v>5</v>
      </c>
      <c r="P259" s="102" t="n">
        <v>4.93</v>
      </c>
      <c r="Q259" s="102" t="n">
        <v>34.72</v>
      </c>
      <c r="R259" s="62" t="n">
        <f aca="false">(Q259/(L259-Q259))*100</f>
        <v>4.85404317190471</v>
      </c>
      <c r="S259" s="62" t="n">
        <f aca="false">(P259/(L259-P259))*100</f>
        <v>0.661682794905177</v>
      </c>
      <c r="T259" s="62" t="n">
        <f aca="false">(L259/(J259^3))*100</f>
        <v>0.00143366095225978</v>
      </c>
      <c r="U259" s="62" t="n">
        <f aca="false">(M259/(J259^3))*100</f>
        <v>0.001318968076079</v>
      </c>
      <c r="V259" s="102" t="n">
        <v>0</v>
      </c>
      <c r="W259" s="102" t="n">
        <v>7.9</v>
      </c>
      <c r="X259" s="64" t="s">
        <v>361</v>
      </c>
      <c r="Y259" s="103" t="s">
        <v>361</v>
      </c>
      <c r="Z259" s="104" t="s">
        <v>361</v>
      </c>
      <c r="AA259" s="98"/>
      <c r="AB259" s="1"/>
      <c r="AC259" s="1"/>
      <c r="AD259" s="1"/>
      <c r="AE259" s="108"/>
      <c r="AF259" s="22" t="n">
        <v>3</v>
      </c>
      <c r="AG259" s="22" t="n">
        <v>287.8</v>
      </c>
    </row>
    <row r="260" customFormat="false" ht="15.75" hidden="false" customHeight="false" outlineLevel="0" collapsed="false">
      <c r="A260" s="97" t="s">
        <v>129</v>
      </c>
      <c r="B260" s="98" t="s">
        <v>130</v>
      </c>
      <c r="C260" s="98" t="s">
        <v>351</v>
      </c>
      <c r="D260" s="99" t="n">
        <v>40342</v>
      </c>
      <c r="E260" s="60" t="s">
        <v>94</v>
      </c>
      <c r="F260" s="1" t="n">
        <v>9</v>
      </c>
      <c r="G260" s="99" t="n">
        <v>40345</v>
      </c>
      <c r="H260" s="1" t="n">
        <v>196</v>
      </c>
      <c r="I260" s="98" t="n">
        <f aca="false">99580+116950</f>
        <v>216530</v>
      </c>
      <c r="J260" s="124" t="n">
        <v>388</v>
      </c>
      <c r="K260" s="1" t="n">
        <v>390</v>
      </c>
      <c r="L260" s="1" t="n">
        <v>850</v>
      </c>
      <c r="M260" s="1" t="n">
        <v>770</v>
      </c>
      <c r="N260" s="1" t="n">
        <v>1</v>
      </c>
      <c r="O260" s="101" t="n">
        <v>2</v>
      </c>
      <c r="P260" s="1" t="n">
        <v>11.18</v>
      </c>
      <c r="Q260" s="98" t="n">
        <v>39.01</v>
      </c>
      <c r="R260" s="62" t="n">
        <f aca="false">(Q260/(L260-Q260))*100</f>
        <v>4.81017028570019</v>
      </c>
      <c r="S260" s="62" t="n">
        <f aca="false">(P260/(L260-P260))*100</f>
        <v>1.33282468229179</v>
      </c>
      <c r="T260" s="62" t="n">
        <f aca="false">(L260/(J260^3))*100</f>
        <v>0.00145520356140699</v>
      </c>
      <c r="U260" s="62" t="n">
        <f aca="false">(M260/(J260^3))*100</f>
        <v>0.00131824322621574</v>
      </c>
      <c r="V260" s="98" t="n">
        <v>0</v>
      </c>
      <c r="W260" s="98" t="n">
        <v>7.11</v>
      </c>
      <c r="X260" s="64"/>
      <c r="Y260" s="103" t="s">
        <v>548</v>
      </c>
      <c r="Z260" s="104" t="s">
        <v>548</v>
      </c>
      <c r="AA260" s="1"/>
      <c r="AB260" s="1"/>
      <c r="AC260" s="1"/>
      <c r="AD260" s="1"/>
      <c r="AE260" s="105"/>
      <c r="AF260" s="22" t="n">
        <v>3</v>
      </c>
      <c r="AG260" s="0"/>
    </row>
    <row r="261" customFormat="false" ht="15.75" hidden="false" customHeight="false" outlineLevel="0" collapsed="false">
      <c r="A261" s="97" t="s">
        <v>129</v>
      </c>
      <c r="B261" s="98" t="s">
        <v>130</v>
      </c>
      <c r="C261" s="98" t="s">
        <v>351</v>
      </c>
      <c r="D261" s="169" t="n">
        <v>40342</v>
      </c>
      <c r="E261" s="60" t="s">
        <v>94</v>
      </c>
      <c r="F261" s="1" t="n">
        <v>9</v>
      </c>
      <c r="G261" s="99" t="n">
        <v>40344</v>
      </c>
      <c r="H261" s="1" t="n">
        <v>91</v>
      </c>
      <c r="I261" s="98" t="n">
        <f aca="false">99580+116950</f>
        <v>216530</v>
      </c>
      <c r="J261" s="124" t="n">
        <v>389</v>
      </c>
      <c r="K261" s="1" t="n">
        <v>400</v>
      </c>
      <c r="L261" s="1" t="n">
        <v>800</v>
      </c>
      <c r="M261" s="1" t="n">
        <v>730</v>
      </c>
      <c r="N261" s="1" t="n">
        <v>1</v>
      </c>
      <c r="O261" s="101" t="n">
        <v>2</v>
      </c>
      <c r="P261" s="98" t="n">
        <v>12.81</v>
      </c>
      <c r="Q261" s="98" t="n">
        <v>36.44</v>
      </c>
      <c r="R261" s="62" t="n">
        <f aca="false">(Q261/(L261-Q261))*100</f>
        <v>4.77238200010477</v>
      </c>
      <c r="S261" s="62" t="n">
        <f aca="false">(P261/(L261-P261))*100</f>
        <v>1.62730725746008</v>
      </c>
      <c r="T261" s="62" t="n">
        <f aca="false">(L261/(J261^3))*100</f>
        <v>0.00135906798786876</v>
      </c>
      <c r="U261" s="62" t="n">
        <f aca="false">(M261/(J261^3))*100</f>
        <v>0.00124014953893024</v>
      </c>
      <c r="V261" s="98" t="n">
        <v>0</v>
      </c>
      <c r="W261" s="98" t="n">
        <v>7.43</v>
      </c>
      <c r="X261" s="64" t="s">
        <v>549</v>
      </c>
      <c r="Y261" s="103" t="s">
        <v>549</v>
      </c>
      <c r="Z261" s="104" t="s">
        <v>549</v>
      </c>
      <c r="AA261" s="1"/>
      <c r="AB261" s="1"/>
      <c r="AC261" s="1"/>
      <c r="AD261" s="1"/>
      <c r="AE261" s="108"/>
      <c r="AF261" s="22" t="n">
        <v>3</v>
      </c>
      <c r="AG261" s="0"/>
    </row>
    <row r="262" customFormat="false" ht="15.75" hidden="false" customHeight="false" outlineLevel="0" collapsed="false">
      <c r="A262" s="97" t="s">
        <v>129</v>
      </c>
      <c r="B262" s="98" t="s">
        <v>130</v>
      </c>
      <c r="C262" s="98" t="s">
        <v>351</v>
      </c>
      <c r="D262" s="99" t="n">
        <v>40351</v>
      </c>
      <c r="E262" s="60" t="s">
        <v>94</v>
      </c>
      <c r="F262" s="1" t="n">
        <v>10</v>
      </c>
      <c r="G262" s="99" t="n">
        <v>40354</v>
      </c>
      <c r="H262" s="1" t="n">
        <v>196</v>
      </c>
      <c r="I262" s="100" t="n">
        <v>245877</v>
      </c>
      <c r="J262" s="124" t="n">
        <v>374</v>
      </c>
      <c r="K262" s="1" t="n">
        <v>390</v>
      </c>
      <c r="L262" s="1" t="n">
        <v>780</v>
      </c>
      <c r="M262" s="1" t="n">
        <v>720</v>
      </c>
      <c r="N262" s="1" t="n">
        <v>2</v>
      </c>
      <c r="O262" s="101" t="n">
        <v>5</v>
      </c>
      <c r="P262" s="1"/>
      <c r="Q262" s="1"/>
      <c r="R262" s="62" t="n">
        <f aca="false">(Q262/(L262-Q262))*100</f>
        <v>0</v>
      </c>
      <c r="S262" s="62" t="n">
        <f aca="false">(P262/(L262-P262))*100</f>
        <v>0</v>
      </c>
      <c r="T262" s="62" t="n">
        <f aca="false">(L262/(J262^3))*100</f>
        <v>0.00149100739035017</v>
      </c>
      <c r="U262" s="62" t="n">
        <f aca="false">(M262/(J262^3))*100</f>
        <v>0.00137631451416939</v>
      </c>
      <c r="V262" s="1"/>
      <c r="W262" s="1"/>
      <c r="X262" s="125"/>
      <c r="Y262" s="126"/>
      <c r="Z262" s="127"/>
      <c r="AA262" s="1"/>
      <c r="AB262" s="1"/>
      <c r="AC262" s="1"/>
      <c r="AD262" s="1"/>
      <c r="AE262" s="105"/>
      <c r="AF262" s="22" t="n">
        <v>3</v>
      </c>
      <c r="AG262" s="22" t="n">
        <v>287.8</v>
      </c>
    </row>
    <row r="263" customFormat="false" ht="15.75" hidden="false" customHeight="false" outlineLevel="0" collapsed="false">
      <c r="A263" s="97" t="s">
        <v>129</v>
      </c>
      <c r="B263" s="98" t="s">
        <v>130</v>
      </c>
      <c r="C263" s="98" t="s">
        <v>351</v>
      </c>
      <c r="D263" s="99" t="n">
        <v>40351</v>
      </c>
      <c r="E263" s="60" t="s">
        <v>94</v>
      </c>
      <c r="F263" s="1" t="n">
        <v>10</v>
      </c>
      <c r="G263" s="99" t="n">
        <v>40354</v>
      </c>
      <c r="H263" s="1" t="n">
        <v>240</v>
      </c>
      <c r="I263" s="100" t="n">
        <v>245877</v>
      </c>
      <c r="J263" s="124" t="n">
        <v>374</v>
      </c>
      <c r="K263" s="1" t="n">
        <v>385</v>
      </c>
      <c r="L263" s="1" t="n">
        <v>730</v>
      </c>
      <c r="M263" s="1" t="n">
        <v>660</v>
      </c>
      <c r="N263" s="1" t="n">
        <v>2</v>
      </c>
      <c r="O263" s="101" t="n">
        <v>5</v>
      </c>
      <c r="P263" s="1"/>
      <c r="Q263" s="1"/>
      <c r="R263" s="62" t="n">
        <f aca="false">(Q263/(L263-Q263))*100</f>
        <v>0</v>
      </c>
      <c r="S263" s="62" t="n">
        <f aca="false">(P263/(L263-P263))*100</f>
        <v>0</v>
      </c>
      <c r="T263" s="62" t="n">
        <f aca="false">(L263/(J263^3))*100</f>
        <v>0.00139542999353285</v>
      </c>
      <c r="U263" s="62" t="n">
        <f aca="false">(M263/(J263^3))*100</f>
        <v>0.00126162163798861</v>
      </c>
      <c r="V263" s="1"/>
      <c r="W263" s="1"/>
      <c r="X263" s="1"/>
      <c r="Y263" s="1"/>
      <c r="Z263" s="1"/>
      <c r="AA263" s="1"/>
      <c r="AB263" s="1"/>
      <c r="AC263" s="1"/>
      <c r="AD263" s="1"/>
      <c r="AE263" s="105"/>
      <c r="AF263" s="22" t="n">
        <v>3</v>
      </c>
      <c r="AG263" s="22" t="n">
        <v>287.8</v>
      </c>
    </row>
    <row r="264" customFormat="false" ht="15.75" hidden="false" customHeight="false" outlineLevel="0" collapsed="false">
      <c r="A264" s="97" t="s">
        <v>129</v>
      </c>
      <c r="B264" s="98" t="s">
        <v>130</v>
      </c>
      <c r="C264" s="98" t="s">
        <v>351</v>
      </c>
      <c r="D264" s="99" t="n">
        <v>40342</v>
      </c>
      <c r="E264" s="60" t="s">
        <v>94</v>
      </c>
      <c r="F264" s="1" t="n">
        <v>9</v>
      </c>
      <c r="G264" s="99" t="n">
        <v>40344</v>
      </c>
      <c r="H264" s="1" t="n">
        <v>1</v>
      </c>
      <c r="I264" s="98" t="n">
        <f aca="false">99580+116950</f>
        <v>216530</v>
      </c>
      <c r="J264" s="124" t="n">
        <v>390</v>
      </c>
      <c r="K264" s="1" t="n">
        <v>407</v>
      </c>
      <c r="L264" s="1" t="n">
        <v>860</v>
      </c>
      <c r="M264" s="1" t="n">
        <v>780</v>
      </c>
      <c r="N264" s="1" t="n">
        <v>1</v>
      </c>
      <c r="O264" s="101" t="n">
        <v>2</v>
      </c>
      <c r="P264" s="1" t="n">
        <v>5.12</v>
      </c>
      <c r="Q264" s="1" t="n">
        <v>41.4</v>
      </c>
      <c r="R264" s="62" t="n">
        <f aca="false">(Q264/(L264-Q264))*100</f>
        <v>5.05741509894943</v>
      </c>
      <c r="S264" s="62" t="n">
        <f aca="false">(P264/(L264-P264))*100</f>
        <v>0.598914467527606</v>
      </c>
      <c r="T264" s="62" t="n">
        <f aca="false">(L264/(J264^3))*100</f>
        <v>0.00144978843203695</v>
      </c>
      <c r="U264" s="62" t="n">
        <f aca="false">(M264/(J264^3))*100</f>
        <v>0.00131492439184747</v>
      </c>
      <c r="V264" s="1" t="n">
        <v>0</v>
      </c>
      <c r="W264" s="1" t="n">
        <v>8</v>
      </c>
      <c r="X264" s="170"/>
      <c r="Y264" s="170"/>
      <c r="Z264" s="170"/>
      <c r="AA264" s="1"/>
      <c r="AB264" s="1"/>
      <c r="AC264" s="1"/>
      <c r="AD264" s="1"/>
      <c r="AE264" s="105"/>
      <c r="AF264" s="22" t="n">
        <v>3</v>
      </c>
      <c r="AG264" s="0"/>
    </row>
    <row r="265" customFormat="false" ht="15.75" hidden="false" customHeight="false" outlineLevel="0" collapsed="false">
      <c r="A265" s="97" t="s">
        <v>129</v>
      </c>
      <c r="B265" s="98" t="s">
        <v>130</v>
      </c>
      <c r="C265" s="98" t="s">
        <v>351</v>
      </c>
      <c r="D265" s="99" t="n">
        <v>40342</v>
      </c>
      <c r="E265" s="60" t="s">
        <v>94</v>
      </c>
      <c r="F265" s="1" t="n">
        <v>9</v>
      </c>
      <c r="G265" s="99" t="n">
        <v>40344</v>
      </c>
      <c r="H265" s="1" t="n">
        <v>84</v>
      </c>
      <c r="I265" s="1" t="n">
        <v>216530</v>
      </c>
      <c r="J265" s="124" t="n">
        <v>390</v>
      </c>
      <c r="K265" s="1" t="n">
        <v>398</v>
      </c>
      <c r="L265" s="1" t="n">
        <v>820</v>
      </c>
      <c r="M265" s="1" t="n">
        <v>750</v>
      </c>
      <c r="N265" s="1" t="n">
        <v>1</v>
      </c>
      <c r="O265" s="101" t="n">
        <v>2</v>
      </c>
      <c r="P265" s="98" t="n">
        <v>5.92</v>
      </c>
      <c r="Q265" s="98" t="n">
        <v>36.59</v>
      </c>
      <c r="R265" s="62" t="n">
        <f aca="false">(Q265/(L265-Q265))*100</f>
        <v>4.67060670657765</v>
      </c>
      <c r="S265" s="62" t="n">
        <f aca="false">(P265/(L265-P265))*100</f>
        <v>0.727201257861635</v>
      </c>
      <c r="T265" s="62" t="n">
        <f aca="false">(L265/(J265^3))*100</f>
        <v>0.00138235641194221</v>
      </c>
      <c r="U265" s="62" t="n">
        <f aca="false">(M265/(J265^3))*100</f>
        <v>0.00126435037677641</v>
      </c>
      <c r="V265" s="98" t="n">
        <v>0</v>
      </c>
      <c r="W265" s="98" t="n">
        <v>10.21</v>
      </c>
      <c r="X265" s="64" t="s">
        <v>550</v>
      </c>
      <c r="Y265" s="103" t="s">
        <v>550</v>
      </c>
      <c r="Z265" s="104" t="s">
        <v>550</v>
      </c>
      <c r="AA265" s="1"/>
      <c r="AB265" s="1"/>
      <c r="AC265" s="1"/>
      <c r="AD265" s="1"/>
      <c r="AE265" s="108"/>
      <c r="AF265" s="22" t="n">
        <v>3</v>
      </c>
      <c r="AG265" s="0"/>
    </row>
    <row r="266" customFormat="false" ht="15.75" hidden="false" customHeight="false" outlineLevel="0" collapsed="false">
      <c r="A266" s="97" t="s">
        <v>129</v>
      </c>
      <c r="B266" s="98" t="s">
        <v>130</v>
      </c>
      <c r="C266" s="98" t="s">
        <v>351</v>
      </c>
      <c r="D266" s="169" t="n">
        <v>40342</v>
      </c>
      <c r="E266" s="60" t="s">
        <v>94</v>
      </c>
      <c r="F266" s="1" t="n">
        <v>9</v>
      </c>
      <c r="G266" s="99" t="n">
        <v>40344</v>
      </c>
      <c r="H266" s="1" t="n">
        <v>99</v>
      </c>
      <c r="I266" s="1" t="n">
        <v>216530</v>
      </c>
      <c r="J266" s="124" t="n">
        <v>390</v>
      </c>
      <c r="K266" s="1" t="n">
        <v>407</v>
      </c>
      <c r="L266" s="1" t="n">
        <v>860</v>
      </c>
      <c r="M266" s="1" t="n">
        <v>780</v>
      </c>
      <c r="N266" s="1" t="n">
        <v>1</v>
      </c>
      <c r="O266" s="101" t="n">
        <v>2</v>
      </c>
      <c r="P266" s="98" t="n">
        <v>8.65</v>
      </c>
      <c r="Q266" s="98" t="n">
        <v>36.5</v>
      </c>
      <c r="R266" s="62" t="n">
        <f aca="false">(Q266/(L266-Q266))*100</f>
        <v>4.43230115361263</v>
      </c>
      <c r="S266" s="62" t="n">
        <f aca="false">(P266/(L266-P266))*100</f>
        <v>1.01603335878311</v>
      </c>
      <c r="T266" s="62" t="n">
        <f aca="false">(L266/(J266^3))*100</f>
        <v>0.00144978843203695</v>
      </c>
      <c r="U266" s="62" t="n">
        <f aca="false">(M266/(J266^3))*100</f>
        <v>0.00131492439184747</v>
      </c>
      <c r="V266" s="98" t="n">
        <v>0</v>
      </c>
      <c r="W266" s="98" t="n">
        <v>8.59</v>
      </c>
      <c r="X266" s="64" t="s">
        <v>551</v>
      </c>
      <c r="Y266" s="103" t="s">
        <v>551</v>
      </c>
      <c r="Z266" s="104" t="s">
        <v>551</v>
      </c>
      <c r="AA266" s="1"/>
      <c r="AB266" s="1"/>
      <c r="AC266" s="1"/>
      <c r="AD266" s="1"/>
      <c r="AE266" s="108"/>
      <c r="AF266" s="22" t="n">
        <v>3</v>
      </c>
      <c r="AG266" s="0"/>
    </row>
    <row r="267" customFormat="false" ht="15.75" hidden="false" customHeight="false" outlineLevel="0" collapsed="false">
      <c r="A267" s="97" t="s">
        <v>129</v>
      </c>
      <c r="B267" s="98" t="s">
        <v>130</v>
      </c>
      <c r="C267" s="98" t="s">
        <v>351</v>
      </c>
      <c r="D267" s="169" t="n">
        <v>40342</v>
      </c>
      <c r="E267" s="60" t="s">
        <v>94</v>
      </c>
      <c r="F267" s="1" t="n">
        <v>9</v>
      </c>
      <c r="G267" s="99" t="n">
        <v>40344</v>
      </c>
      <c r="H267" s="1" t="n">
        <v>101</v>
      </c>
      <c r="I267" s="1" t="n">
        <v>216530</v>
      </c>
      <c r="J267" s="124" t="n">
        <v>390</v>
      </c>
      <c r="K267" s="1" t="n">
        <v>400</v>
      </c>
      <c r="L267" s="1" t="n">
        <v>840</v>
      </c>
      <c r="M267" s="1" t="n">
        <v>770</v>
      </c>
      <c r="N267" s="1" t="n">
        <v>1</v>
      </c>
      <c r="O267" s="101" t="n">
        <v>2</v>
      </c>
      <c r="P267" s="98" t="n">
        <v>2.55</v>
      </c>
      <c r="Q267" s="98" t="n">
        <v>38.87</v>
      </c>
      <c r="R267" s="62" t="n">
        <f aca="false">(Q267/(L267-Q267))*100</f>
        <v>4.85189669591702</v>
      </c>
      <c r="S267" s="62" t="n">
        <f aca="false">(P267/(L267-P267))*100</f>
        <v>0.30449579079348</v>
      </c>
      <c r="T267" s="62" t="n">
        <f aca="false">(L267/(J267^3))*100</f>
        <v>0.00141607242198958</v>
      </c>
      <c r="U267" s="62" t="n">
        <f aca="false">(M267/(J267^3))*100</f>
        <v>0.00129806638682378</v>
      </c>
      <c r="V267" s="98" t="n">
        <v>0</v>
      </c>
      <c r="W267" s="98" t="n">
        <v>8.66</v>
      </c>
      <c r="X267" s="64" t="s">
        <v>552</v>
      </c>
      <c r="Y267" s="103" t="s">
        <v>552</v>
      </c>
      <c r="Z267" s="104" t="s">
        <v>552</v>
      </c>
      <c r="AA267" s="1"/>
      <c r="AB267" s="1"/>
      <c r="AC267" s="1"/>
      <c r="AD267" s="1"/>
      <c r="AE267" s="108"/>
      <c r="AF267" s="22" t="n">
        <v>3</v>
      </c>
      <c r="AG267" s="0"/>
    </row>
    <row r="268" customFormat="false" ht="15.75" hidden="false" customHeight="false" outlineLevel="0" collapsed="false">
      <c r="A268" s="97" t="s">
        <v>129</v>
      </c>
      <c r="B268" s="98" t="s">
        <v>130</v>
      </c>
      <c r="C268" s="98" t="s">
        <v>351</v>
      </c>
      <c r="D268" s="99" t="n">
        <v>40342</v>
      </c>
      <c r="E268" s="60" t="s">
        <v>94</v>
      </c>
      <c r="F268" s="1" t="n">
        <v>9</v>
      </c>
      <c r="G268" s="99" t="n">
        <v>40344</v>
      </c>
      <c r="H268" s="1" t="n">
        <v>66</v>
      </c>
      <c r="I268" s="1" t="n">
        <v>216530</v>
      </c>
      <c r="J268" s="124" t="n">
        <v>391</v>
      </c>
      <c r="K268" s="1" t="n">
        <v>402</v>
      </c>
      <c r="L268" s="1" t="n">
        <v>830</v>
      </c>
      <c r="M268" s="1" t="n">
        <v>760</v>
      </c>
      <c r="N268" s="1" t="n">
        <v>1</v>
      </c>
      <c r="O268" s="101" t="n">
        <v>2</v>
      </c>
      <c r="P268" s="98" t="n">
        <v>9.32</v>
      </c>
      <c r="Q268" s="98" t="n">
        <v>31.23</v>
      </c>
      <c r="R268" s="62" t="n">
        <f aca="false">(Q268/(L268-Q268))*100</f>
        <v>3.90976125793407</v>
      </c>
      <c r="S268" s="62" t="n">
        <f aca="false">(P268/(L268-P268))*100</f>
        <v>1.13564361261393</v>
      </c>
      <c r="T268" s="62" t="n">
        <f aca="false">(L268/(J268^3))*100</f>
        <v>0.00138850619000242</v>
      </c>
      <c r="U268" s="62" t="n">
        <f aca="false">(M268/(J268^3))*100</f>
        <v>0.00127140325831547</v>
      </c>
      <c r="V268" s="98" t="n">
        <v>1</v>
      </c>
      <c r="W268" s="98" t="n">
        <v>7.29</v>
      </c>
      <c r="X268" s="170"/>
      <c r="Y268" s="170"/>
      <c r="Z268" s="170"/>
      <c r="AA268" s="1"/>
      <c r="AB268" s="1"/>
      <c r="AC268" s="1"/>
      <c r="AD268" s="1"/>
      <c r="AE268" s="105"/>
      <c r="AF268" s="22" t="n">
        <v>3</v>
      </c>
      <c r="AG268" s="0"/>
    </row>
    <row r="269" customFormat="false" ht="15.75" hidden="false" customHeight="false" outlineLevel="0" collapsed="false">
      <c r="A269" s="123" t="s">
        <v>129</v>
      </c>
      <c r="B269" s="1" t="s">
        <v>130</v>
      </c>
      <c r="C269" s="1" t="s">
        <v>351</v>
      </c>
      <c r="D269" s="99" t="n">
        <v>40339</v>
      </c>
      <c r="E269" s="60" t="s">
        <v>94</v>
      </c>
      <c r="F269" s="1" t="n">
        <v>8</v>
      </c>
      <c r="G269" s="169" t="n">
        <v>40343</v>
      </c>
      <c r="H269" s="98" t="n">
        <v>17</v>
      </c>
      <c r="I269" s="1" t="n">
        <v>23590</v>
      </c>
      <c r="J269" s="124" t="n">
        <v>375</v>
      </c>
      <c r="K269" s="1" t="n">
        <v>394</v>
      </c>
      <c r="L269" s="1" t="n">
        <v>890</v>
      </c>
      <c r="M269" s="1" t="n">
        <v>780</v>
      </c>
      <c r="N269" s="1" t="n">
        <v>2</v>
      </c>
      <c r="O269" s="101" t="n">
        <v>2</v>
      </c>
      <c r="P269" s="1" t="n">
        <v>14.29</v>
      </c>
      <c r="Q269" s="1" t="n">
        <v>50.47</v>
      </c>
      <c r="R269" s="62" t="n">
        <f aca="false">(Q269/(L269-Q269))*100</f>
        <v>6.0116970209522</v>
      </c>
      <c r="S269" s="62" t="n">
        <f aca="false">(P269/(L269-P269))*100</f>
        <v>1.63181875278346</v>
      </c>
      <c r="T269" s="62" t="n">
        <f aca="false">(L269/(J269^3))*100</f>
        <v>0.0016877037037037</v>
      </c>
      <c r="U269" s="62" t="n">
        <f aca="false">(M269/(J269^3))*100</f>
        <v>0.00147911111111111</v>
      </c>
      <c r="V269" s="1" t="n">
        <v>0</v>
      </c>
      <c r="W269" s="1" t="n">
        <v>9.48</v>
      </c>
      <c r="X269" s="64" t="s">
        <v>553</v>
      </c>
      <c r="Y269" s="103" t="s">
        <v>553</v>
      </c>
      <c r="Z269" s="104" t="s">
        <v>553</v>
      </c>
      <c r="AA269" s="98"/>
      <c r="AB269" s="1"/>
      <c r="AC269" s="1"/>
      <c r="AD269" s="1"/>
      <c r="AE269" s="105"/>
      <c r="AF269" s="22" t="n">
        <v>3</v>
      </c>
      <c r="AG269" s="22" t="n">
        <v>287.8</v>
      </c>
    </row>
    <row r="270" customFormat="false" ht="15.75" hidden="false" customHeight="false" outlineLevel="0" collapsed="false">
      <c r="A270" s="97" t="s">
        <v>129</v>
      </c>
      <c r="B270" s="98" t="s">
        <v>130</v>
      </c>
      <c r="C270" s="98" t="s">
        <v>351</v>
      </c>
      <c r="D270" s="99" t="n">
        <v>40342</v>
      </c>
      <c r="E270" s="60" t="s">
        <v>94</v>
      </c>
      <c r="F270" s="1" t="n">
        <v>9</v>
      </c>
      <c r="G270" s="99" t="n">
        <v>40344</v>
      </c>
      <c r="H270" s="1" t="n">
        <v>6</v>
      </c>
      <c r="I270" s="1" t="n">
        <v>216530</v>
      </c>
      <c r="J270" s="124" t="n">
        <v>375</v>
      </c>
      <c r="K270" s="1" t="n">
        <v>392</v>
      </c>
      <c r="L270" s="1" t="n">
        <v>790</v>
      </c>
      <c r="M270" s="1" t="n">
        <v>720</v>
      </c>
      <c r="N270" s="1" t="n">
        <v>2</v>
      </c>
      <c r="O270" s="101" t="n">
        <v>2</v>
      </c>
      <c r="P270" s="1" t="n">
        <v>12.45</v>
      </c>
      <c r="Q270" s="1" t="n">
        <v>39.18</v>
      </c>
      <c r="R270" s="62" t="n">
        <f aca="false">(Q270/(L270-Q270))*100</f>
        <v>5.21829466450015</v>
      </c>
      <c r="S270" s="62" t="n">
        <f aca="false">(P270/(L270-P270))*100</f>
        <v>1.6011832036525</v>
      </c>
      <c r="T270" s="62" t="n">
        <f aca="false">(L270/(J270^3))*100</f>
        <v>0.00149807407407407</v>
      </c>
      <c r="U270" s="62" t="n">
        <f aca="false">(M270/(J270^3))*100</f>
        <v>0.00136533333333333</v>
      </c>
      <c r="V270" s="1" t="n">
        <v>0</v>
      </c>
      <c r="W270" s="1" t="n">
        <v>7.56</v>
      </c>
      <c r="X270" s="170"/>
      <c r="Y270" s="170"/>
      <c r="Z270" s="170"/>
      <c r="AA270" s="1"/>
      <c r="AB270" s="1"/>
      <c r="AC270" s="1"/>
      <c r="AD270" s="1"/>
      <c r="AE270" s="105"/>
      <c r="AF270" s="22" t="n">
        <v>3</v>
      </c>
      <c r="AG270" s="22" t="n">
        <v>287.8</v>
      </c>
    </row>
    <row r="271" customFormat="false" ht="15.75" hidden="false" customHeight="false" outlineLevel="0" collapsed="false">
      <c r="A271" s="97" t="s">
        <v>129</v>
      </c>
      <c r="B271" s="98" t="s">
        <v>130</v>
      </c>
      <c r="C271" s="98" t="s">
        <v>351</v>
      </c>
      <c r="D271" s="99" t="n">
        <v>40342</v>
      </c>
      <c r="E271" s="60" t="s">
        <v>94</v>
      </c>
      <c r="F271" s="1" t="n">
        <v>9</v>
      </c>
      <c r="G271" s="99" t="n">
        <v>40345</v>
      </c>
      <c r="H271" s="1" t="n">
        <v>238</v>
      </c>
      <c r="I271" s="98" t="n">
        <f aca="false">99580+116950</f>
        <v>216530</v>
      </c>
      <c r="J271" s="124" t="n">
        <v>394</v>
      </c>
      <c r="K271" s="1" t="n">
        <v>400</v>
      </c>
      <c r="L271" s="1" t="n">
        <v>860</v>
      </c>
      <c r="M271" s="1" t="n">
        <v>780</v>
      </c>
      <c r="N271" s="1" t="n">
        <v>1</v>
      </c>
      <c r="O271" s="101" t="n">
        <v>2</v>
      </c>
      <c r="P271" s="98" t="n">
        <v>5.71</v>
      </c>
      <c r="Q271" s="98" t="n">
        <v>43.68</v>
      </c>
      <c r="R271" s="62" t="n">
        <f aca="false">(Q271/(L271-Q271))*100</f>
        <v>5.35084280674245</v>
      </c>
      <c r="S271" s="62" t="n">
        <f aca="false">(P271/(L271-P271))*100</f>
        <v>0.668391295695841</v>
      </c>
      <c r="T271" s="62" t="n">
        <f aca="false">(L271/(J271^3))*100</f>
        <v>0.00140607920633827</v>
      </c>
      <c r="U271" s="62" t="n">
        <f aca="false">(M271/(J271^3))*100</f>
        <v>0.00127528114063238</v>
      </c>
      <c r="V271" s="98" t="n">
        <v>1</v>
      </c>
      <c r="W271" s="98" t="n">
        <v>8.69</v>
      </c>
      <c r="X271" s="170"/>
      <c r="Y271" s="170"/>
      <c r="Z271" s="170"/>
      <c r="AA271" s="1"/>
      <c r="AB271" s="1"/>
      <c r="AC271" s="1"/>
      <c r="AD271" s="1"/>
      <c r="AE271" s="105"/>
      <c r="AF271" s="22" t="n">
        <v>3</v>
      </c>
      <c r="AG271" s="0"/>
    </row>
    <row r="272" customFormat="false" ht="15.75" hidden="false" customHeight="false" outlineLevel="0" collapsed="false">
      <c r="A272" s="97" t="s">
        <v>129</v>
      </c>
      <c r="B272" s="98" t="s">
        <v>130</v>
      </c>
      <c r="C272" s="98" t="s">
        <v>351</v>
      </c>
      <c r="D272" s="169" t="n">
        <v>40342</v>
      </c>
      <c r="E272" s="60" t="s">
        <v>94</v>
      </c>
      <c r="F272" s="1" t="n">
        <v>9</v>
      </c>
      <c r="G272" s="99" t="n">
        <v>40345</v>
      </c>
      <c r="H272" s="1" t="n">
        <v>135</v>
      </c>
      <c r="I272" s="1" t="n">
        <v>216530</v>
      </c>
      <c r="J272" s="124" t="n">
        <v>395</v>
      </c>
      <c r="K272" s="1" t="n">
        <v>413</v>
      </c>
      <c r="L272" s="1" t="n">
        <v>990</v>
      </c>
      <c r="M272" s="1" t="n">
        <v>890</v>
      </c>
      <c r="N272" s="1" t="n">
        <v>1</v>
      </c>
      <c r="O272" s="101" t="n">
        <v>2</v>
      </c>
      <c r="P272" s="1" t="n">
        <v>15.67</v>
      </c>
      <c r="Q272" s="98" t="n">
        <v>49.24</v>
      </c>
      <c r="R272" s="62" t="n">
        <f aca="false">(Q272/(L272-Q272))*100</f>
        <v>5.23406607423785</v>
      </c>
      <c r="S272" s="62" t="n">
        <f aca="false">(P272/(L272-P272))*100</f>
        <v>1.60828466741248</v>
      </c>
      <c r="T272" s="62" t="n">
        <f aca="false">(L272/(J272^3))*100</f>
        <v>0.00160636379677875</v>
      </c>
      <c r="U272" s="62" t="n">
        <f aca="false">(M272/(J272^3))*100</f>
        <v>0.00144410482740716</v>
      </c>
      <c r="V272" s="98" t="n">
        <v>0</v>
      </c>
      <c r="W272" s="98" t="n">
        <v>10.86</v>
      </c>
      <c r="X272" s="170"/>
      <c r="Y272" s="170"/>
      <c r="Z272" s="170"/>
      <c r="AA272" s="1"/>
      <c r="AB272" s="1"/>
      <c r="AC272" s="1"/>
      <c r="AD272" s="1"/>
      <c r="AE272" s="105"/>
      <c r="AF272" s="22" t="n">
        <v>3</v>
      </c>
      <c r="AG272" s="0"/>
    </row>
    <row r="273" customFormat="false" ht="15.75" hidden="false" customHeight="false" outlineLevel="0" collapsed="false">
      <c r="A273" s="97" t="s">
        <v>129</v>
      </c>
      <c r="B273" s="98" t="s">
        <v>130</v>
      </c>
      <c r="C273" s="98" t="s">
        <v>351</v>
      </c>
      <c r="D273" s="99" t="n">
        <v>40342</v>
      </c>
      <c r="E273" s="60" t="s">
        <v>94</v>
      </c>
      <c r="F273" s="1" t="n">
        <v>9</v>
      </c>
      <c r="G273" s="99" t="n">
        <v>40345</v>
      </c>
      <c r="H273" s="1" t="n">
        <v>242</v>
      </c>
      <c r="I273" s="1" t="n">
        <v>216530</v>
      </c>
      <c r="J273" s="124" t="n">
        <v>395</v>
      </c>
      <c r="K273" s="1" t="n">
        <v>410</v>
      </c>
      <c r="L273" s="1" t="n">
        <v>910</v>
      </c>
      <c r="M273" s="1" t="n">
        <v>840</v>
      </c>
      <c r="N273" s="1" t="n">
        <v>1</v>
      </c>
      <c r="O273" s="101" t="n">
        <v>2</v>
      </c>
      <c r="P273" s="98" t="n">
        <v>11.93</v>
      </c>
      <c r="Q273" s="98" t="n">
        <v>41.66</v>
      </c>
      <c r="R273" s="62" t="n">
        <f aca="false">(Q273/(L273-Q273))*100</f>
        <v>4.79765990280305</v>
      </c>
      <c r="S273" s="62" t="n">
        <f aca="false">(P273/(L273-P273))*100</f>
        <v>1.32840424465799</v>
      </c>
      <c r="T273" s="62" t="n">
        <f aca="false">(L273/(J273^3))*100</f>
        <v>0.00147655662128148</v>
      </c>
      <c r="U273" s="62" t="n">
        <f aca="false">(M273/(J273^3))*100</f>
        <v>0.00136297534272137</v>
      </c>
      <c r="V273" s="98" t="n">
        <v>0</v>
      </c>
      <c r="W273" s="98" t="n">
        <v>9</v>
      </c>
      <c r="X273" s="170"/>
      <c r="Y273" s="170"/>
      <c r="Z273" s="170"/>
      <c r="AA273" s="1"/>
      <c r="AB273" s="1"/>
      <c r="AC273" s="1"/>
      <c r="AD273" s="1"/>
      <c r="AE273" s="105"/>
      <c r="AF273" s="22" t="n">
        <v>3</v>
      </c>
      <c r="AG273" s="0"/>
    </row>
    <row r="274" customFormat="false" ht="15.75" hidden="false" customHeight="false" outlineLevel="0" collapsed="false">
      <c r="A274" s="97" t="s">
        <v>129</v>
      </c>
      <c r="B274" s="98" t="s">
        <v>130</v>
      </c>
      <c r="C274" s="98" t="s">
        <v>351</v>
      </c>
      <c r="D274" s="99" t="n">
        <v>40342</v>
      </c>
      <c r="E274" s="60" t="s">
        <v>94</v>
      </c>
      <c r="F274" s="1" t="n">
        <v>9</v>
      </c>
      <c r="G274" s="99" t="n">
        <v>40344</v>
      </c>
      <c r="H274" s="1" t="n">
        <v>33</v>
      </c>
      <c r="I274" s="1" t="n">
        <v>216530</v>
      </c>
      <c r="J274" s="124" t="n">
        <v>375</v>
      </c>
      <c r="K274" s="1" t="n">
        <v>387</v>
      </c>
      <c r="L274" s="1" t="n">
        <v>770</v>
      </c>
      <c r="M274" s="1" t="n">
        <v>700</v>
      </c>
      <c r="N274" s="1" t="n">
        <v>2</v>
      </c>
      <c r="O274" s="101" t="n">
        <v>2</v>
      </c>
      <c r="P274" s="98" t="n">
        <v>12.73</v>
      </c>
      <c r="Q274" s="98" t="n">
        <v>33.62</v>
      </c>
      <c r="R274" s="62" t="n">
        <f aca="false">(Q274/(L274-Q274))*100</f>
        <v>4.56557755506668</v>
      </c>
      <c r="S274" s="62" t="n">
        <f aca="false">(P274/(L274-P274))*100</f>
        <v>1.68103846712533</v>
      </c>
      <c r="T274" s="62" t="n">
        <f aca="false">(L274/(J274^3))*100</f>
        <v>0.00146014814814815</v>
      </c>
      <c r="U274" s="62" t="n">
        <f aca="false">(M274/(J274^3))*100</f>
        <v>0.00132740740740741</v>
      </c>
      <c r="V274" s="98" t="n">
        <v>0</v>
      </c>
      <c r="W274" s="98" t="n">
        <v>6</v>
      </c>
      <c r="X274" s="170"/>
      <c r="Y274" s="170"/>
      <c r="Z274" s="170"/>
      <c r="AA274" s="1"/>
      <c r="AB274" s="1"/>
      <c r="AC274" s="1"/>
      <c r="AD274" s="1"/>
      <c r="AE274" s="105"/>
      <c r="AF274" s="22" t="n">
        <v>3</v>
      </c>
      <c r="AG274" s="22" t="n">
        <v>287.8</v>
      </c>
    </row>
    <row r="275" customFormat="false" ht="15.75" hidden="false" customHeight="false" outlineLevel="0" collapsed="false">
      <c r="A275" s="97" t="s">
        <v>129</v>
      </c>
      <c r="B275" s="98" t="s">
        <v>130</v>
      </c>
      <c r="C275" s="98" t="s">
        <v>351</v>
      </c>
      <c r="D275" s="99" t="n">
        <v>40342</v>
      </c>
      <c r="E275" s="60" t="s">
        <v>94</v>
      </c>
      <c r="F275" s="1" t="n">
        <v>9</v>
      </c>
      <c r="G275" s="99" t="n">
        <v>40344</v>
      </c>
      <c r="H275" s="1" t="n">
        <v>34</v>
      </c>
      <c r="I275" s="98" t="n">
        <f aca="false">99580+116950</f>
        <v>216530</v>
      </c>
      <c r="J275" s="124" t="n">
        <v>375</v>
      </c>
      <c r="K275" s="1" t="n">
        <v>396</v>
      </c>
      <c r="L275" s="1" t="n">
        <v>820</v>
      </c>
      <c r="M275" s="1" t="n">
        <v>760</v>
      </c>
      <c r="N275" s="1" t="n">
        <v>2</v>
      </c>
      <c r="O275" s="101" t="n">
        <v>2</v>
      </c>
      <c r="P275" s="98" t="n">
        <v>11.63</v>
      </c>
      <c r="Q275" s="98" t="n">
        <v>40.71</v>
      </c>
      <c r="R275" s="62" t="n">
        <f aca="false">(Q275/(L275-Q275))*100</f>
        <v>5.22398593591603</v>
      </c>
      <c r="S275" s="62" t="n">
        <f aca="false">(P275/(L275-P275))*100</f>
        <v>1.43869762608706</v>
      </c>
      <c r="T275" s="62" t="n">
        <f aca="false">(L275/(J275^3))*100</f>
        <v>0.00155496296296296</v>
      </c>
      <c r="U275" s="62" t="n">
        <f aca="false">(M275/(J275^3))*100</f>
        <v>0.00144118518518519</v>
      </c>
      <c r="V275" s="98" t="n">
        <v>0</v>
      </c>
      <c r="W275" s="98" t="n">
        <v>8.03</v>
      </c>
      <c r="X275" s="170"/>
      <c r="Y275" s="170"/>
      <c r="Z275" s="170"/>
      <c r="AA275" s="1"/>
      <c r="AB275" s="1"/>
      <c r="AC275" s="1"/>
      <c r="AD275" s="1"/>
      <c r="AE275" s="105"/>
      <c r="AF275" s="22" t="n">
        <v>3</v>
      </c>
      <c r="AG275" s="22" t="n">
        <v>287.8</v>
      </c>
    </row>
    <row r="276" customFormat="false" ht="15.75" hidden="false" customHeight="false" outlineLevel="0" collapsed="false">
      <c r="A276" s="97" t="s">
        <v>129</v>
      </c>
      <c r="B276" s="98" t="s">
        <v>130</v>
      </c>
      <c r="C276" s="98" t="s">
        <v>351</v>
      </c>
      <c r="D276" s="99" t="n">
        <v>40342</v>
      </c>
      <c r="E276" s="60" t="s">
        <v>94</v>
      </c>
      <c r="F276" s="1" t="n">
        <v>9</v>
      </c>
      <c r="G276" s="99" t="n">
        <v>40344</v>
      </c>
      <c r="H276" s="1" t="n">
        <v>60</v>
      </c>
      <c r="I276" s="1" t="n">
        <v>216530</v>
      </c>
      <c r="J276" s="124" t="n">
        <v>375</v>
      </c>
      <c r="K276" s="1" t="n">
        <v>387</v>
      </c>
      <c r="L276" s="1" t="n">
        <v>750</v>
      </c>
      <c r="M276" s="1" t="n">
        <v>670</v>
      </c>
      <c r="N276" s="1" t="n">
        <v>2</v>
      </c>
      <c r="O276" s="101" t="n">
        <v>2</v>
      </c>
      <c r="P276" s="98" t="n">
        <v>13.5</v>
      </c>
      <c r="Q276" s="98" t="n">
        <v>34.96</v>
      </c>
      <c r="R276" s="62" t="n">
        <f aca="false">(Q276/(L276-Q276))*100</f>
        <v>4.88923696576415</v>
      </c>
      <c r="S276" s="62" t="n">
        <f aca="false">(P276/(L276-P276))*100</f>
        <v>1.83299389002037</v>
      </c>
      <c r="T276" s="62" t="n">
        <f aca="false">(L276/(J276^3))*100</f>
        <v>0.00142222222222222</v>
      </c>
      <c r="U276" s="62" t="n">
        <f aca="false">(M276/(J276^3))*100</f>
        <v>0.00127051851851852</v>
      </c>
      <c r="V276" s="98" t="n">
        <v>1</v>
      </c>
      <c r="W276" s="98" t="n">
        <v>7.45</v>
      </c>
      <c r="X276" s="64" t="s">
        <v>554</v>
      </c>
      <c r="Y276" s="103" t="s">
        <v>554</v>
      </c>
      <c r="Z276" s="104" t="s">
        <v>554</v>
      </c>
      <c r="AA276" s="1"/>
      <c r="AB276" s="1"/>
      <c r="AC276" s="1"/>
      <c r="AD276" s="1"/>
      <c r="AE276" s="105"/>
      <c r="AF276" s="22" t="n">
        <v>3</v>
      </c>
      <c r="AG276" s="22" t="n">
        <v>287.8</v>
      </c>
    </row>
    <row r="277" customFormat="false" ht="15.75" hidden="false" customHeight="false" outlineLevel="0" collapsed="false">
      <c r="A277" s="97" t="s">
        <v>129</v>
      </c>
      <c r="B277" s="98" t="s">
        <v>130</v>
      </c>
      <c r="C277" s="98" t="s">
        <v>351</v>
      </c>
      <c r="D277" s="169" t="n">
        <v>40342</v>
      </c>
      <c r="E277" s="60" t="s">
        <v>94</v>
      </c>
      <c r="F277" s="1" t="n">
        <v>9</v>
      </c>
      <c r="G277" s="99" t="n">
        <v>40345</v>
      </c>
      <c r="H277" s="1" t="n">
        <v>143</v>
      </c>
      <c r="I277" s="1" t="n">
        <v>216530</v>
      </c>
      <c r="J277" s="124" t="n">
        <v>375</v>
      </c>
      <c r="K277" s="1" t="n">
        <v>390</v>
      </c>
      <c r="L277" s="1" t="n">
        <v>800</v>
      </c>
      <c r="M277" s="1" t="n">
        <v>710</v>
      </c>
      <c r="N277" s="1" t="n">
        <v>2</v>
      </c>
      <c r="O277" s="101" t="n">
        <v>2</v>
      </c>
      <c r="P277" s="1" t="n">
        <v>21.6</v>
      </c>
      <c r="Q277" s="98" t="n">
        <v>38.88</v>
      </c>
      <c r="R277" s="62" t="n">
        <f aca="false">(Q277/(L277-Q277))*100</f>
        <v>5.10826150935464</v>
      </c>
      <c r="S277" s="62" t="n">
        <f aca="false">(P277/(L277-P277))*100</f>
        <v>2.77492291880781</v>
      </c>
      <c r="T277" s="62" t="n">
        <f aca="false">(L277/(J277^3))*100</f>
        <v>0.00151703703703704</v>
      </c>
      <c r="U277" s="62" t="n">
        <f aca="false">(M277/(J277^3))*100</f>
        <v>0.00134637037037037</v>
      </c>
      <c r="V277" s="98" t="n">
        <v>0</v>
      </c>
      <c r="W277" s="98" t="n">
        <v>7.97</v>
      </c>
      <c r="X277" s="170"/>
      <c r="Y277" s="170"/>
      <c r="Z277" s="170"/>
      <c r="AA277" s="1"/>
      <c r="AB277" s="1"/>
      <c r="AC277" s="1"/>
      <c r="AD277" s="1"/>
      <c r="AE277" s="105"/>
      <c r="AF277" s="22" t="n">
        <v>3</v>
      </c>
      <c r="AG277" s="22" t="n">
        <v>287.8</v>
      </c>
    </row>
    <row r="278" customFormat="false" ht="15.75" hidden="false" customHeight="false" outlineLevel="0" collapsed="false">
      <c r="A278" s="97" t="s">
        <v>129</v>
      </c>
      <c r="B278" s="98" t="s">
        <v>130</v>
      </c>
      <c r="C278" s="98" t="s">
        <v>351</v>
      </c>
      <c r="D278" s="99" t="n">
        <v>40342</v>
      </c>
      <c r="E278" s="60" t="s">
        <v>94</v>
      </c>
      <c r="F278" s="1" t="n">
        <v>9</v>
      </c>
      <c r="G278" s="99" t="n">
        <v>40344</v>
      </c>
      <c r="H278" s="1" t="n">
        <v>58</v>
      </c>
      <c r="I278" s="98" t="n">
        <f aca="false">99580+116950</f>
        <v>216530</v>
      </c>
      <c r="J278" s="124" t="n">
        <v>404</v>
      </c>
      <c r="K278" s="1" t="n">
        <v>425</v>
      </c>
      <c r="L278" s="1" t="n">
        <v>970</v>
      </c>
      <c r="M278" s="1" t="n">
        <v>880</v>
      </c>
      <c r="N278" s="1" t="n">
        <v>1</v>
      </c>
      <c r="O278" s="101" t="n">
        <v>2</v>
      </c>
      <c r="P278" s="98" t="n">
        <v>16.77</v>
      </c>
      <c r="Q278" s="98" t="n">
        <v>42.01</v>
      </c>
      <c r="R278" s="62" t="n">
        <f aca="false">(Q278/(L278-Q278))*100</f>
        <v>4.5269884373754</v>
      </c>
      <c r="S278" s="62" t="n">
        <f aca="false">(P278/(L278-P278))*100</f>
        <v>1.7592816004532</v>
      </c>
      <c r="T278" s="62" t="n">
        <f aca="false">(L278/(J278^3))*100</f>
        <v>0.00147105069295284</v>
      </c>
      <c r="U278" s="62" t="n">
        <f aca="false">(M278/(J278^3))*100</f>
        <v>0.00133456145340051</v>
      </c>
      <c r="V278" s="98" t="n">
        <v>0</v>
      </c>
      <c r="W278" s="98" t="n">
        <v>8.84</v>
      </c>
      <c r="X278" s="64" t="s">
        <v>555</v>
      </c>
      <c r="Y278" s="103" t="s">
        <v>555</v>
      </c>
      <c r="Z278" s="104" t="s">
        <v>555</v>
      </c>
      <c r="AA278" s="1"/>
      <c r="AB278" s="1"/>
      <c r="AC278" s="1"/>
      <c r="AD278" s="1"/>
      <c r="AE278" s="105"/>
      <c r="AF278" s="22" t="n">
        <v>3</v>
      </c>
      <c r="AG278" s="0"/>
    </row>
    <row r="279" customFormat="false" ht="15.75" hidden="false" customHeight="false" outlineLevel="0" collapsed="false">
      <c r="A279" s="97" t="s">
        <v>129</v>
      </c>
      <c r="B279" s="98" t="s">
        <v>130</v>
      </c>
      <c r="C279" s="98" t="s">
        <v>351</v>
      </c>
      <c r="D279" s="169" t="n">
        <v>40342</v>
      </c>
      <c r="E279" s="60" t="s">
        <v>94</v>
      </c>
      <c r="F279" s="1" t="n">
        <v>9</v>
      </c>
      <c r="G279" s="99" t="n">
        <v>40345</v>
      </c>
      <c r="H279" s="1" t="n">
        <v>163</v>
      </c>
      <c r="I279" s="98" t="n">
        <f aca="false">99580+116950</f>
        <v>216530</v>
      </c>
      <c r="J279" s="124" t="n">
        <v>375</v>
      </c>
      <c r="K279" s="1" t="n">
        <v>390</v>
      </c>
      <c r="L279" s="1" t="n">
        <v>720</v>
      </c>
      <c r="M279" s="1" t="n">
        <v>660</v>
      </c>
      <c r="N279" s="1" t="n">
        <v>2</v>
      </c>
      <c r="O279" s="101" t="n">
        <v>2</v>
      </c>
      <c r="P279" s="1" t="n">
        <v>11.33</v>
      </c>
      <c r="Q279" s="98" t="n">
        <v>34.57</v>
      </c>
      <c r="R279" s="62" t="n">
        <f aca="false">(Q279/(L279-Q279))*100</f>
        <v>5.04354930481596</v>
      </c>
      <c r="S279" s="62" t="n">
        <f aca="false">(P279/(L279-P279))*100</f>
        <v>1.59876952601352</v>
      </c>
      <c r="T279" s="62" t="n">
        <f aca="false">(L279/(J279^3))*100</f>
        <v>0.00136533333333333</v>
      </c>
      <c r="U279" s="62" t="n">
        <f aca="false">(M279/(J279^3))*100</f>
        <v>0.00125155555555556</v>
      </c>
      <c r="V279" s="1"/>
      <c r="W279" s="1"/>
      <c r="X279" s="170"/>
      <c r="Y279" s="170"/>
      <c r="Z279" s="170"/>
      <c r="AA279" s="1"/>
      <c r="AB279" s="1"/>
      <c r="AC279" s="1"/>
      <c r="AD279" s="1"/>
      <c r="AE279" s="105"/>
      <c r="AF279" s="22" t="n">
        <v>3</v>
      </c>
      <c r="AG279" s="22" t="n">
        <v>287.8</v>
      </c>
    </row>
    <row r="280" customFormat="false" ht="15.75" hidden="false" customHeight="false" outlineLevel="0" collapsed="false">
      <c r="A280" s="97" t="s">
        <v>129</v>
      </c>
      <c r="B280" s="98" t="s">
        <v>130</v>
      </c>
      <c r="C280" s="98" t="s">
        <v>351</v>
      </c>
      <c r="D280" s="99" t="n">
        <v>40342</v>
      </c>
      <c r="E280" s="60" t="s">
        <v>94</v>
      </c>
      <c r="F280" s="1" t="n">
        <v>9</v>
      </c>
      <c r="G280" s="99" t="n">
        <v>40345</v>
      </c>
      <c r="H280" s="1" t="n">
        <v>228</v>
      </c>
      <c r="I280" s="1" t="n">
        <v>216530</v>
      </c>
      <c r="J280" s="124" t="n">
        <v>375</v>
      </c>
      <c r="K280" s="1" t="n">
        <v>390</v>
      </c>
      <c r="L280" s="1" t="n">
        <v>780</v>
      </c>
      <c r="M280" s="1" t="n">
        <v>710</v>
      </c>
      <c r="N280" s="1" t="n">
        <v>2</v>
      </c>
      <c r="O280" s="101" t="n">
        <v>2</v>
      </c>
      <c r="P280" s="98" t="n">
        <v>11.25</v>
      </c>
      <c r="Q280" s="98" t="n">
        <v>38.12</v>
      </c>
      <c r="R280" s="62" t="n">
        <f aca="false">(Q280/(L280-Q280))*100</f>
        <v>5.13829729875452</v>
      </c>
      <c r="S280" s="62" t="n">
        <f aca="false">(P280/(L280-P280))*100</f>
        <v>1.46341463414634</v>
      </c>
      <c r="T280" s="62" t="n">
        <f aca="false">(L280/(J280^3))*100</f>
        <v>0.00147911111111111</v>
      </c>
      <c r="U280" s="62" t="n">
        <f aca="false">(M280/(J280^3))*100</f>
        <v>0.00134637037037037</v>
      </c>
      <c r="V280" s="98" t="n">
        <v>0</v>
      </c>
      <c r="W280" s="98" t="n">
        <v>7.24</v>
      </c>
      <c r="X280" s="170"/>
      <c r="Y280" s="170"/>
      <c r="Z280" s="170"/>
      <c r="AA280" s="1"/>
      <c r="AB280" s="1"/>
      <c r="AC280" s="1"/>
      <c r="AD280" s="1"/>
      <c r="AE280" s="105"/>
      <c r="AF280" s="22" t="n">
        <v>3</v>
      </c>
      <c r="AG280" s="22" t="n">
        <v>287.8</v>
      </c>
    </row>
    <row r="281" customFormat="false" ht="15.75" hidden="false" customHeight="false" outlineLevel="0" collapsed="false">
      <c r="A281" s="97" t="s">
        <v>129</v>
      </c>
      <c r="B281" s="98" t="s">
        <v>130</v>
      </c>
      <c r="C281" s="98" t="s">
        <v>351</v>
      </c>
      <c r="D281" s="169" t="n">
        <v>40342</v>
      </c>
      <c r="E281" s="60" t="s">
        <v>94</v>
      </c>
      <c r="F281" s="1" t="n">
        <v>9</v>
      </c>
      <c r="G281" s="99" t="n">
        <v>40345</v>
      </c>
      <c r="H281" s="1" t="n">
        <v>252</v>
      </c>
      <c r="I281" s="1" t="n">
        <v>216530</v>
      </c>
      <c r="J281" s="124" t="n">
        <v>406</v>
      </c>
      <c r="K281" s="1" t="n">
        <v>420</v>
      </c>
      <c r="L281" s="1" t="n">
        <v>900</v>
      </c>
      <c r="M281" s="1" t="n">
        <v>830</v>
      </c>
      <c r="N281" s="1" t="n">
        <v>1</v>
      </c>
      <c r="O281" s="101" t="n">
        <v>2</v>
      </c>
      <c r="P281" s="98" t="n">
        <v>7.68</v>
      </c>
      <c r="Q281" s="98" t="n">
        <v>42.13</v>
      </c>
      <c r="R281" s="62" t="n">
        <f aca="false">(Q281/(L281-Q281))*100</f>
        <v>4.91100050124145</v>
      </c>
      <c r="S281" s="62" t="n">
        <f aca="false">(P281/(L281-P281))*100</f>
        <v>0.860677783754707</v>
      </c>
      <c r="T281" s="62" t="n">
        <f aca="false">(L281/(J281^3))*100</f>
        <v>0.00134482077244832</v>
      </c>
      <c r="U281" s="62" t="n">
        <f aca="false">(M281/(J281^3))*100</f>
        <v>0.00124022360125789</v>
      </c>
      <c r="V281" s="98" t="n">
        <v>0</v>
      </c>
      <c r="W281" s="98" t="n">
        <v>8.05</v>
      </c>
      <c r="X281" s="64" t="s">
        <v>556</v>
      </c>
      <c r="Y281" s="103" t="s">
        <v>556</v>
      </c>
      <c r="Z281" s="104" t="s">
        <v>556</v>
      </c>
      <c r="AA281" s="1"/>
      <c r="AB281" s="1"/>
      <c r="AC281" s="1"/>
      <c r="AD281" s="1"/>
      <c r="AE281" s="105"/>
      <c r="AF281" s="22" t="n">
        <v>3</v>
      </c>
      <c r="AG281" s="0"/>
    </row>
    <row r="282" customFormat="false" ht="15.75" hidden="false" customHeight="false" outlineLevel="0" collapsed="false">
      <c r="A282" s="97" t="s">
        <v>129</v>
      </c>
      <c r="B282" s="98" t="s">
        <v>130</v>
      </c>
      <c r="C282" s="98" t="s">
        <v>351</v>
      </c>
      <c r="D282" s="99" t="n">
        <v>40342</v>
      </c>
      <c r="E282" s="60" t="s">
        <v>94</v>
      </c>
      <c r="F282" s="1" t="n">
        <v>9</v>
      </c>
      <c r="G282" s="99" t="n">
        <v>40344</v>
      </c>
      <c r="H282" s="1" t="n">
        <v>10</v>
      </c>
      <c r="I282" s="98" t="n">
        <f aca="false">99580+116950</f>
        <v>216530</v>
      </c>
      <c r="J282" s="124" t="n">
        <v>330</v>
      </c>
      <c r="K282" s="1" t="n">
        <v>339</v>
      </c>
      <c r="L282" s="1" t="n">
        <v>840</v>
      </c>
      <c r="M282" s="1" t="n">
        <v>780</v>
      </c>
      <c r="N282" s="1" t="n">
        <v>1</v>
      </c>
      <c r="O282" s="101" t="n">
        <v>3</v>
      </c>
      <c r="P282" s="1" t="n">
        <v>8.46</v>
      </c>
      <c r="Q282" s="1" t="n">
        <v>31.29</v>
      </c>
      <c r="R282" s="62" t="n">
        <f aca="false">(Q282/(L282-Q282))*100</f>
        <v>3.86912490262269</v>
      </c>
      <c r="S282" s="62" t="n">
        <f aca="false">(P282/(L282-P282))*100</f>
        <v>1.01738942203622</v>
      </c>
      <c r="T282" s="62" t="n">
        <f aca="false">(L282/(J282^3))*100</f>
        <v>0.00233742382502713</v>
      </c>
      <c r="U282" s="62" t="n">
        <f aca="false">(M282/(J282^3))*100</f>
        <v>0.00217046498038234</v>
      </c>
      <c r="V282" s="1" t="n">
        <v>0</v>
      </c>
      <c r="W282" s="1" t="n">
        <v>6.83</v>
      </c>
      <c r="X282" s="170"/>
      <c r="Y282" s="170"/>
      <c r="Z282" s="170"/>
      <c r="AA282" s="98"/>
      <c r="AB282" s="1"/>
      <c r="AC282" s="1"/>
      <c r="AD282" s="1"/>
      <c r="AE282" s="105"/>
      <c r="AF282" s="22" t="n">
        <v>3</v>
      </c>
      <c r="AG282" s="0"/>
    </row>
    <row r="283" customFormat="false" ht="15.75" hidden="false" customHeight="false" outlineLevel="0" collapsed="false">
      <c r="A283" s="97" t="s">
        <v>129</v>
      </c>
      <c r="B283" s="98" t="s">
        <v>130</v>
      </c>
      <c r="C283" s="98" t="s">
        <v>351</v>
      </c>
      <c r="D283" s="99" t="n">
        <v>40342</v>
      </c>
      <c r="E283" s="60" t="s">
        <v>94</v>
      </c>
      <c r="F283" s="1" t="n">
        <v>9</v>
      </c>
      <c r="G283" s="99" t="n">
        <v>40344</v>
      </c>
      <c r="H283" s="1" t="n">
        <v>28</v>
      </c>
      <c r="I283" s="98" t="n">
        <f aca="false">99580+116950</f>
        <v>216530</v>
      </c>
      <c r="J283" s="124" t="n">
        <v>375</v>
      </c>
      <c r="K283" s="1" t="n">
        <v>394</v>
      </c>
      <c r="L283" s="1" t="n">
        <v>730</v>
      </c>
      <c r="M283" s="1" t="n">
        <v>670</v>
      </c>
      <c r="N283" s="1" t="n">
        <v>2</v>
      </c>
      <c r="O283" s="101" t="n">
        <v>4</v>
      </c>
      <c r="P283" s="1" t="n">
        <v>5.89</v>
      </c>
      <c r="Q283" s="1" t="n">
        <v>26.56</v>
      </c>
      <c r="R283" s="62" t="n">
        <f aca="false">(Q283/(L283-Q283))*100</f>
        <v>3.77573069487092</v>
      </c>
      <c r="S283" s="62" t="n">
        <f aca="false">(P283/(L283-P283))*100</f>
        <v>0.813412326856417</v>
      </c>
      <c r="T283" s="62" t="n">
        <f aca="false">(L283/(J283^3))*100</f>
        <v>0.0013842962962963</v>
      </c>
      <c r="U283" s="62" t="n">
        <f aca="false">(M283/(J283^3))*100</f>
        <v>0.00127051851851852</v>
      </c>
      <c r="V283" s="1" t="n">
        <v>0</v>
      </c>
      <c r="W283" s="1" t="n">
        <v>6.9</v>
      </c>
      <c r="X283" s="170"/>
      <c r="Y283" s="170"/>
      <c r="Z283" s="170"/>
      <c r="AA283" s="1"/>
      <c r="AB283" s="1"/>
      <c r="AC283" s="1"/>
      <c r="AD283" s="1"/>
      <c r="AE283" s="105"/>
      <c r="AF283" s="22" t="n">
        <v>3</v>
      </c>
      <c r="AG283" s="22" t="n">
        <v>287.8</v>
      </c>
    </row>
    <row r="284" customFormat="false" ht="15.75" hidden="false" customHeight="false" outlineLevel="0" collapsed="false">
      <c r="A284" s="97" t="s">
        <v>129</v>
      </c>
      <c r="B284" s="98" t="s">
        <v>130</v>
      </c>
      <c r="C284" s="98" t="s">
        <v>351</v>
      </c>
      <c r="D284" s="99" t="n">
        <v>40342</v>
      </c>
      <c r="E284" s="60" t="s">
        <v>94</v>
      </c>
      <c r="F284" s="1" t="n">
        <v>9</v>
      </c>
      <c r="G284" s="99" t="n">
        <v>40345</v>
      </c>
      <c r="H284" s="1" t="n">
        <v>214</v>
      </c>
      <c r="I284" s="98" t="n">
        <f aca="false">99580+116950</f>
        <v>216530</v>
      </c>
      <c r="J284" s="124" t="n">
        <v>375</v>
      </c>
      <c r="K284" s="1" t="n">
        <v>380</v>
      </c>
      <c r="L284" s="1" t="n">
        <v>780</v>
      </c>
      <c r="M284" s="1" t="n">
        <v>720</v>
      </c>
      <c r="N284" s="1" t="n">
        <v>2</v>
      </c>
      <c r="O284" s="101" t="n">
        <v>5</v>
      </c>
      <c r="P284" s="1" t="n">
        <v>4.65</v>
      </c>
      <c r="Q284" s="98" t="n">
        <v>40.04</v>
      </c>
      <c r="R284" s="62" t="n">
        <f aca="false">(Q284/(L284-Q284))*100</f>
        <v>5.41110330288124</v>
      </c>
      <c r="S284" s="62" t="n">
        <f aca="false">(P284/(L284-P284))*100</f>
        <v>0.599729154575353</v>
      </c>
      <c r="T284" s="62" t="n">
        <f aca="false">(L284/(J284^3))*100</f>
        <v>0.00147911111111111</v>
      </c>
      <c r="U284" s="62" t="n">
        <f aca="false">(M284/(J284^3))*100</f>
        <v>0.00136533333333333</v>
      </c>
      <c r="V284" s="98" t="n">
        <v>0</v>
      </c>
      <c r="W284" s="98" t="n">
        <v>8.26</v>
      </c>
      <c r="X284" s="170"/>
      <c r="Y284" s="170"/>
      <c r="Z284" s="170"/>
      <c r="AA284" s="1"/>
      <c r="AB284" s="1"/>
      <c r="AC284" s="1"/>
      <c r="AD284" s="1"/>
      <c r="AE284" s="105"/>
      <c r="AF284" s="22" t="n">
        <v>3</v>
      </c>
      <c r="AG284" s="22" t="n">
        <v>287.8</v>
      </c>
    </row>
    <row r="285" customFormat="false" ht="15.75" hidden="false" customHeight="false" outlineLevel="0" collapsed="false">
      <c r="A285" s="97" t="s">
        <v>129</v>
      </c>
      <c r="B285" s="98" t="s">
        <v>130</v>
      </c>
      <c r="C285" s="98" t="s">
        <v>351</v>
      </c>
      <c r="D285" s="169" t="n">
        <v>40342</v>
      </c>
      <c r="E285" s="60" t="s">
        <v>94</v>
      </c>
      <c r="F285" s="1" t="n">
        <v>9</v>
      </c>
      <c r="G285" s="99" t="n">
        <v>40345</v>
      </c>
      <c r="H285" s="1" t="n">
        <v>199</v>
      </c>
      <c r="I285" s="98" t="n">
        <f aca="false">99580+116950</f>
        <v>216530</v>
      </c>
      <c r="J285" s="124" t="n">
        <v>365</v>
      </c>
      <c r="K285" s="1" t="n">
        <v>375</v>
      </c>
      <c r="L285" s="1" t="n">
        <v>720</v>
      </c>
      <c r="M285" s="1" t="n">
        <v>660</v>
      </c>
      <c r="N285" s="1" t="n">
        <v>1</v>
      </c>
      <c r="O285" s="101" t="n">
        <v>3</v>
      </c>
      <c r="P285" s="1" t="n">
        <v>5.31</v>
      </c>
      <c r="Q285" s="98" t="n">
        <v>35.9</v>
      </c>
      <c r="R285" s="62" t="n">
        <f aca="false">(Q285/(L285-Q285))*100</f>
        <v>5.2477707937436</v>
      </c>
      <c r="S285" s="62" t="n">
        <f aca="false">(P285/(L285-P285))*100</f>
        <v>0.742979473617932</v>
      </c>
      <c r="T285" s="62" t="n">
        <f aca="false">(L285/(J285^3))*100</f>
        <v>0.00148065508705275</v>
      </c>
      <c r="U285" s="62" t="n">
        <f aca="false">(M285/(J285^3))*100</f>
        <v>0.00135726716313169</v>
      </c>
      <c r="V285" s="98" t="n">
        <v>0</v>
      </c>
      <c r="W285" s="98" t="n">
        <v>7.26</v>
      </c>
      <c r="X285" s="64"/>
      <c r="Y285" s="103" t="s">
        <v>557</v>
      </c>
      <c r="Z285" s="104" t="s">
        <v>557</v>
      </c>
      <c r="AA285" s="1"/>
      <c r="AB285" s="1"/>
      <c r="AC285" s="1"/>
      <c r="AD285" s="1"/>
      <c r="AE285" s="105"/>
      <c r="AF285" s="22" t="n">
        <v>3</v>
      </c>
      <c r="AG285" s="0"/>
    </row>
    <row r="286" customFormat="false" ht="15.75" hidden="false" customHeight="false" outlineLevel="0" collapsed="false">
      <c r="A286" s="97" t="s">
        <v>129</v>
      </c>
      <c r="B286" s="98" t="s">
        <v>130</v>
      </c>
      <c r="C286" s="98" t="s">
        <v>351</v>
      </c>
      <c r="D286" s="169" t="n">
        <v>40342</v>
      </c>
      <c r="E286" s="60" t="s">
        <v>94</v>
      </c>
      <c r="F286" s="98" t="n">
        <v>9</v>
      </c>
      <c r="G286" s="169" t="n">
        <v>40344</v>
      </c>
      <c r="H286" s="98" t="n">
        <v>114</v>
      </c>
      <c r="I286" s="1" t="n">
        <v>216530</v>
      </c>
      <c r="J286" s="181" t="n">
        <v>368</v>
      </c>
      <c r="K286" s="98" t="n">
        <v>382</v>
      </c>
      <c r="L286" s="98" t="n">
        <v>810</v>
      </c>
      <c r="M286" s="98" t="n">
        <v>740</v>
      </c>
      <c r="N286" s="98" t="n">
        <v>1</v>
      </c>
      <c r="O286" s="211" t="n">
        <v>3</v>
      </c>
      <c r="P286" s="98" t="n">
        <v>10.01</v>
      </c>
      <c r="Q286" s="98" t="n">
        <v>36.09</v>
      </c>
      <c r="R286" s="62" t="n">
        <f aca="false">(Q286/(L286-Q286))*100</f>
        <v>4.66333294569136</v>
      </c>
      <c r="S286" s="62" t="n">
        <f aca="false">(P286/(L286-P286))*100</f>
        <v>1.25126564082051</v>
      </c>
      <c r="T286" s="62" t="n">
        <f aca="false">(L286/(J286^3))*100</f>
        <v>0.00162533004232761</v>
      </c>
      <c r="U286" s="62" t="n">
        <f aca="false">(M286/(J286^3))*100</f>
        <v>0.00148486942138572</v>
      </c>
      <c r="V286" s="98" t="n">
        <v>0</v>
      </c>
      <c r="W286" s="98" t="n">
        <v>6.72</v>
      </c>
      <c r="X286" s="98"/>
      <c r="Y286" s="98"/>
      <c r="Z286" s="98"/>
      <c r="AA286" s="1"/>
      <c r="AB286" s="1"/>
      <c r="AC286" s="1"/>
      <c r="AD286" s="1"/>
      <c r="AE286" s="105"/>
      <c r="AF286" s="22" t="n">
        <v>3</v>
      </c>
      <c r="AG286" s="0"/>
    </row>
    <row r="287" customFormat="false" ht="15.75" hidden="false" customHeight="false" outlineLevel="0" collapsed="false">
      <c r="A287" s="97" t="s">
        <v>129</v>
      </c>
      <c r="B287" s="98" t="s">
        <v>130</v>
      </c>
      <c r="C287" s="98" t="s">
        <v>351</v>
      </c>
      <c r="D287" s="169" t="n">
        <v>40342</v>
      </c>
      <c r="E287" s="60" t="s">
        <v>94</v>
      </c>
      <c r="F287" s="98" t="n">
        <v>9</v>
      </c>
      <c r="G287" s="169" t="n">
        <v>40344</v>
      </c>
      <c r="H287" s="98" t="n">
        <v>118</v>
      </c>
      <c r="I287" s="98" t="n">
        <f aca="false">99580+116950</f>
        <v>216530</v>
      </c>
      <c r="J287" s="181" t="n">
        <v>368</v>
      </c>
      <c r="K287" s="98" t="n">
        <v>391</v>
      </c>
      <c r="L287" s="98" t="n">
        <v>820</v>
      </c>
      <c r="M287" s="98" t="n">
        <v>750</v>
      </c>
      <c r="N287" s="98" t="n">
        <v>1</v>
      </c>
      <c r="O287" s="211" t="n">
        <v>3</v>
      </c>
      <c r="P287" s="98" t="n">
        <v>12.55</v>
      </c>
      <c r="Q287" s="98" t="n">
        <v>39.46</v>
      </c>
      <c r="R287" s="62" t="n">
        <f aca="false">(Q287/(L287-Q287))*100</f>
        <v>5.05547441514849</v>
      </c>
      <c r="S287" s="62" t="n">
        <f aca="false">(P287/(L287-P287))*100</f>
        <v>1.55427580655149</v>
      </c>
      <c r="T287" s="62" t="n">
        <f aca="false">(L287/(J287^3))*100</f>
        <v>0.00164539584531931</v>
      </c>
      <c r="U287" s="62" t="n">
        <f aca="false">(M287/(J287^3))*100</f>
        <v>0.00150493522437741</v>
      </c>
      <c r="V287" s="98" t="n">
        <v>0</v>
      </c>
      <c r="W287" s="98" t="n">
        <v>7.16</v>
      </c>
      <c r="X287" s="98"/>
      <c r="Y287" s="98"/>
      <c r="Z287" s="98"/>
      <c r="AA287" s="1"/>
      <c r="AB287" s="1"/>
      <c r="AC287" s="1"/>
      <c r="AD287" s="1"/>
      <c r="AE287" s="105"/>
      <c r="AF287" s="22" t="n">
        <v>3</v>
      </c>
      <c r="AG287" s="0"/>
    </row>
    <row r="288" customFormat="false" ht="15.75" hidden="false" customHeight="false" outlineLevel="0" collapsed="false">
      <c r="A288" s="97" t="s">
        <v>129</v>
      </c>
      <c r="B288" s="98" t="s">
        <v>130</v>
      </c>
      <c r="C288" s="98" t="s">
        <v>351</v>
      </c>
      <c r="D288" s="99" t="n">
        <v>40342</v>
      </c>
      <c r="E288" s="60" t="s">
        <v>94</v>
      </c>
      <c r="F288" s="1" t="n">
        <v>9</v>
      </c>
      <c r="G288" s="99" t="n">
        <v>40344</v>
      </c>
      <c r="H288" s="1" t="n">
        <v>94</v>
      </c>
      <c r="I288" s="98" t="n">
        <f aca="false">99580+116950</f>
        <v>216530</v>
      </c>
      <c r="J288" s="124" t="n">
        <v>370</v>
      </c>
      <c r="K288" s="1" t="n">
        <v>382</v>
      </c>
      <c r="L288" s="1" t="n">
        <v>710</v>
      </c>
      <c r="M288" s="1" t="n">
        <v>650</v>
      </c>
      <c r="N288" s="1" t="n">
        <v>1</v>
      </c>
      <c r="O288" s="101" t="n">
        <v>3</v>
      </c>
      <c r="P288" s="98" t="n">
        <v>6.5</v>
      </c>
      <c r="Q288" s="98" t="n">
        <v>32.03</v>
      </c>
      <c r="R288" s="62" t="n">
        <f aca="false">(Q288/(L288-Q288))*100</f>
        <v>4.72439783471245</v>
      </c>
      <c r="S288" s="62" t="n">
        <f aca="false">(P288/(L288-P288))*100</f>
        <v>0.923951670220327</v>
      </c>
      <c r="T288" s="62" t="n">
        <f aca="false">(L288/(J288^3))*100</f>
        <v>0.00140169387795392</v>
      </c>
      <c r="U288" s="62" t="n">
        <f aca="false">(M288/(J288^3))*100</f>
        <v>0.00128324087418317</v>
      </c>
      <c r="V288" s="98" t="n">
        <v>0</v>
      </c>
      <c r="W288" s="98" t="n">
        <v>5.81</v>
      </c>
      <c r="X288" s="64" t="s">
        <v>558</v>
      </c>
      <c r="Y288" s="103" t="s">
        <v>558</v>
      </c>
      <c r="Z288" s="104" t="s">
        <v>558</v>
      </c>
      <c r="AA288" s="1"/>
      <c r="AB288" s="1"/>
      <c r="AC288" s="1"/>
      <c r="AD288" s="1"/>
      <c r="AE288" s="108"/>
      <c r="AF288" s="22" t="n">
        <v>3</v>
      </c>
      <c r="AG288" s="0"/>
    </row>
    <row r="289" customFormat="false" ht="15.75" hidden="false" customHeight="false" outlineLevel="0" collapsed="false">
      <c r="A289" s="97" t="s">
        <v>129</v>
      </c>
      <c r="B289" s="98" t="s">
        <v>130</v>
      </c>
      <c r="C289" s="98" t="s">
        <v>351</v>
      </c>
      <c r="D289" s="99" t="n">
        <v>40342</v>
      </c>
      <c r="E289" s="60" t="s">
        <v>94</v>
      </c>
      <c r="F289" s="1" t="n">
        <v>9</v>
      </c>
      <c r="G289" s="99" t="n">
        <v>40344</v>
      </c>
      <c r="H289" s="1" t="n">
        <v>27</v>
      </c>
      <c r="I289" s="1" t="n">
        <v>216530</v>
      </c>
      <c r="J289" s="124" t="n">
        <v>371</v>
      </c>
      <c r="K289" s="1" t="n">
        <v>392</v>
      </c>
      <c r="L289" s="1" t="n">
        <v>830</v>
      </c>
      <c r="M289" s="1" t="n">
        <v>750</v>
      </c>
      <c r="N289" s="1" t="n">
        <v>1</v>
      </c>
      <c r="O289" s="101" t="n">
        <v>3</v>
      </c>
      <c r="P289" s="1" t="n">
        <v>10.7</v>
      </c>
      <c r="Q289" s="1" t="n">
        <v>98.8</v>
      </c>
      <c r="R289" s="62" t="n">
        <f aca="false">(Q289/(L289-Q289))*100</f>
        <v>13.5120350109409</v>
      </c>
      <c r="S289" s="62" t="n">
        <f aca="false">(P289/(L289-P289))*100</f>
        <v>1.30599292078604</v>
      </c>
      <c r="T289" s="62" t="n">
        <f aca="false">(L289/(J289^3))*100</f>
        <v>0.0016253854342083</v>
      </c>
      <c r="U289" s="62" t="n">
        <f aca="false">(M289/(J289^3))*100</f>
        <v>0.00146872177789907</v>
      </c>
      <c r="V289" s="1" t="n">
        <v>0</v>
      </c>
      <c r="W289" s="1" t="n">
        <v>10.35</v>
      </c>
      <c r="X289" s="170"/>
      <c r="Y289" s="170"/>
      <c r="Z289" s="170"/>
      <c r="AA289" s="1"/>
      <c r="AB289" s="1"/>
      <c r="AC289" s="1"/>
      <c r="AD289" s="1"/>
      <c r="AE289" s="105"/>
      <c r="AF289" s="22" t="n">
        <v>3</v>
      </c>
      <c r="AG289" s="0"/>
    </row>
    <row r="290" customFormat="false" ht="15.75" hidden="false" customHeight="false" outlineLevel="0" collapsed="false">
      <c r="A290" s="97" t="s">
        <v>129</v>
      </c>
      <c r="B290" s="98" t="s">
        <v>130</v>
      </c>
      <c r="C290" s="98" t="s">
        <v>351</v>
      </c>
      <c r="D290" s="99" t="n">
        <v>40342</v>
      </c>
      <c r="E290" s="60" t="s">
        <v>94</v>
      </c>
      <c r="F290" s="1" t="n">
        <v>9</v>
      </c>
      <c r="G290" s="99" t="n">
        <v>40345</v>
      </c>
      <c r="H290" s="1" t="n">
        <v>230</v>
      </c>
      <c r="I290" s="1" t="n">
        <v>216530</v>
      </c>
      <c r="J290" s="124" t="n">
        <v>371</v>
      </c>
      <c r="K290" s="1" t="n">
        <v>380</v>
      </c>
      <c r="L290" s="1" t="n">
        <v>800</v>
      </c>
      <c r="M290" s="1" t="n">
        <v>730</v>
      </c>
      <c r="N290" s="1" t="n">
        <v>1</v>
      </c>
      <c r="O290" s="101" t="n">
        <v>3</v>
      </c>
      <c r="P290" s="98" t="n">
        <v>7.85</v>
      </c>
      <c r="Q290" s="98" t="n">
        <v>39.21</v>
      </c>
      <c r="R290" s="62" t="n">
        <f aca="false">(Q290/(L290-Q290))*100</f>
        <v>5.15385323150935</v>
      </c>
      <c r="S290" s="62" t="n">
        <f aca="false">(P290/(L290-P290))*100</f>
        <v>0.990973931704854</v>
      </c>
      <c r="T290" s="62" t="n">
        <f aca="false">(L290/(J290^3))*100</f>
        <v>0.00156663656309234</v>
      </c>
      <c r="U290" s="62" t="n">
        <f aca="false">(M290/(J290^3))*100</f>
        <v>0.00142955586382176</v>
      </c>
      <c r="V290" s="98" t="n">
        <v>0</v>
      </c>
      <c r="W290" s="98" t="n">
        <v>7.53</v>
      </c>
      <c r="X290" s="170"/>
      <c r="Y290" s="170"/>
      <c r="Z290" s="170"/>
      <c r="AA290" s="1"/>
      <c r="AB290" s="1"/>
      <c r="AC290" s="1"/>
      <c r="AD290" s="1"/>
      <c r="AE290" s="105"/>
      <c r="AF290" s="22" t="n">
        <v>3</v>
      </c>
      <c r="AG290" s="0"/>
    </row>
    <row r="291" customFormat="false" ht="15.75" hidden="false" customHeight="false" outlineLevel="0" collapsed="false">
      <c r="A291" s="97" t="s">
        <v>129</v>
      </c>
      <c r="B291" s="98" t="s">
        <v>130</v>
      </c>
      <c r="C291" s="98" t="s">
        <v>351</v>
      </c>
      <c r="D291" s="99" t="n">
        <v>40342</v>
      </c>
      <c r="E291" s="60" t="s">
        <v>94</v>
      </c>
      <c r="F291" s="1" t="n">
        <v>9</v>
      </c>
      <c r="G291" s="99" t="n">
        <v>40345</v>
      </c>
      <c r="H291" s="1" t="n">
        <v>255</v>
      </c>
      <c r="I291" s="1" t="n">
        <v>216530</v>
      </c>
      <c r="J291" s="124" t="n">
        <v>371</v>
      </c>
      <c r="K291" s="1" t="n">
        <v>384</v>
      </c>
      <c r="L291" s="1" t="n">
        <v>750</v>
      </c>
      <c r="M291" s="1" t="n">
        <v>670</v>
      </c>
      <c r="N291" s="1" t="n">
        <v>1</v>
      </c>
      <c r="O291" s="101" t="n">
        <v>3</v>
      </c>
      <c r="P291" s="98" t="n">
        <v>8.66</v>
      </c>
      <c r="Q291" s="98" t="n">
        <v>36.28</v>
      </c>
      <c r="R291" s="62" t="n">
        <f aca="false">(Q291/(L291-Q291))*100</f>
        <v>5.08322591492462</v>
      </c>
      <c r="S291" s="62" t="n">
        <f aca="false">(P291/(L291-P291))*100</f>
        <v>1.16815496263523</v>
      </c>
      <c r="T291" s="62" t="n">
        <f aca="false">(L291/(J291^3))*100</f>
        <v>0.00146872177789907</v>
      </c>
      <c r="U291" s="62" t="n">
        <f aca="false">(M291/(J291^3))*100</f>
        <v>0.00131205812158984</v>
      </c>
      <c r="V291" s="98" t="n">
        <v>0</v>
      </c>
      <c r="W291" s="98" t="n">
        <v>6.7</v>
      </c>
      <c r="X291" s="64" t="s">
        <v>559</v>
      </c>
      <c r="Y291" s="103" t="s">
        <v>559</v>
      </c>
      <c r="Z291" s="104" t="s">
        <v>559</v>
      </c>
      <c r="AA291" s="1"/>
      <c r="AB291" s="1"/>
      <c r="AC291" s="1"/>
      <c r="AD291" s="1"/>
      <c r="AE291" s="105"/>
      <c r="AF291" s="22" t="n">
        <v>3</v>
      </c>
      <c r="AG291" s="0"/>
    </row>
    <row r="292" customFormat="false" ht="15.75" hidden="false" customHeight="false" outlineLevel="0" collapsed="false">
      <c r="A292" s="97" t="s">
        <v>129</v>
      </c>
      <c r="B292" s="98" t="s">
        <v>130</v>
      </c>
      <c r="C292" s="98" t="s">
        <v>351</v>
      </c>
      <c r="D292" s="99" t="n">
        <v>40342</v>
      </c>
      <c r="E292" s="60" t="s">
        <v>94</v>
      </c>
      <c r="F292" s="1" t="n">
        <v>9</v>
      </c>
      <c r="G292" s="99" t="n">
        <v>40344</v>
      </c>
      <c r="H292" s="1" t="n">
        <v>78</v>
      </c>
      <c r="I292" s="1" t="n">
        <v>216530</v>
      </c>
      <c r="J292" s="124" t="n">
        <v>372</v>
      </c>
      <c r="K292" s="1" t="n">
        <v>394</v>
      </c>
      <c r="L292" s="1" t="n">
        <v>800</v>
      </c>
      <c r="M292" s="1" t="n">
        <v>730</v>
      </c>
      <c r="N292" s="1" t="n">
        <v>1</v>
      </c>
      <c r="O292" s="101" t="n">
        <v>3</v>
      </c>
      <c r="P292" s="98" t="n">
        <v>8.25</v>
      </c>
      <c r="Q292" s="98" t="n">
        <v>42.14</v>
      </c>
      <c r="R292" s="62" t="n">
        <f aca="false">(Q292/(L292-Q292))*100</f>
        <v>5.56039374026865</v>
      </c>
      <c r="S292" s="62" t="n">
        <f aca="false">(P292/(L292-P292))*100</f>
        <v>1.04199557941269</v>
      </c>
      <c r="T292" s="62" t="n">
        <f aca="false">(L292/(J292^3))*100</f>
        <v>0.0015540363296397</v>
      </c>
      <c r="U292" s="62" t="n">
        <f aca="false">(M292/(J292^3))*100</f>
        <v>0.00141805815079623</v>
      </c>
      <c r="V292" s="98" t="n">
        <v>0</v>
      </c>
      <c r="W292" s="98" t="n">
        <v>7.85</v>
      </c>
      <c r="X292" s="170"/>
      <c r="Y292" s="170"/>
      <c r="Z292" s="170"/>
      <c r="AA292" s="1"/>
      <c r="AB292" s="1"/>
      <c r="AC292" s="1"/>
      <c r="AD292" s="1"/>
      <c r="AE292" s="105"/>
      <c r="AF292" s="22" t="n">
        <v>3</v>
      </c>
      <c r="AG292" s="0"/>
    </row>
    <row r="293" customFormat="false" ht="15.75" hidden="false" customHeight="false" outlineLevel="0" collapsed="false">
      <c r="A293" s="97" t="s">
        <v>129</v>
      </c>
      <c r="B293" s="98" t="s">
        <v>130</v>
      </c>
      <c r="C293" s="98" t="s">
        <v>351</v>
      </c>
      <c r="D293" s="169" t="n">
        <v>40342</v>
      </c>
      <c r="E293" s="60" t="s">
        <v>94</v>
      </c>
      <c r="F293" s="1" t="n">
        <v>9</v>
      </c>
      <c r="G293" s="99" t="n">
        <v>40345</v>
      </c>
      <c r="H293" s="1" t="n">
        <v>217</v>
      </c>
      <c r="I293" s="98" t="n">
        <f aca="false">99580+116950</f>
        <v>216530</v>
      </c>
      <c r="J293" s="124" t="n">
        <v>372</v>
      </c>
      <c r="K293" s="1" t="n">
        <v>380</v>
      </c>
      <c r="L293" s="1" t="n">
        <v>770</v>
      </c>
      <c r="M293" s="1" t="n">
        <v>710</v>
      </c>
      <c r="N293" s="1" t="n">
        <v>1</v>
      </c>
      <c r="O293" s="101" t="n">
        <v>3</v>
      </c>
      <c r="P293" s="98" t="n">
        <v>7.61</v>
      </c>
      <c r="Q293" s="98" t="n">
        <v>33.56</v>
      </c>
      <c r="R293" s="62" t="n">
        <f aca="false">(Q293/(L293-Q293))*100</f>
        <v>4.55705828037586</v>
      </c>
      <c r="S293" s="62" t="n">
        <f aca="false">(P293/(L293-P293))*100</f>
        <v>0.998176786159315</v>
      </c>
      <c r="T293" s="62" t="n">
        <f aca="false">(L293/(J293^3))*100</f>
        <v>0.00149575996727821</v>
      </c>
      <c r="U293" s="62" t="n">
        <f aca="false">(M293/(J293^3))*100</f>
        <v>0.00137920724255523</v>
      </c>
      <c r="V293" s="98" t="n">
        <v>0</v>
      </c>
      <c r="W293" s="98" t="n">
        <v>8.11</v>
      </c>
      <c r="X293" s="170"/>
      <c r="Y293" s="170"/>
      <c r="Z293" s="170"/>
      <c r="AA293" s="1"/>
      <c r="AB293" s="1"/>
      <c r="AC293" s="1"/>
      <c r="AD293" s="1"/>
      <c r="AE293" s="105"/>
      <c r="AF293" s="22" t="n">
        <v>3</v>
      </c>
      <c r="AG293" s="0"/>
    </row>
    <row r="294" customFormat="false" ht="15.75" hidden="false" customHeight="false" outlineLevel="0" collapsed="false">
      <c r="A294" s="97" t="s">
        <v>129</v>
      </c>
      <c r="B294" s="98" t="s">
        <v>130</v>
      </c>
      <c r="C294" s="98" t="s">
        <v>351</v>
      </c>
      <c r="D294" s="99" t="n">
        <v>40342</v>
      </c>
      <c r="E294" s="60" t="s">
        <v>94</v>
      </c>
      <c r="F294" s="1" t="n">
        <v>9</v>
      </c>
      <c r="G294" s="99" t="n">
        <v>40344</v>
      </c>
      <c r="H294" s="1" t="n">
        <v>73</v>
      </c>
      <c r="I294" s="98" t="n">
        <f aca="false">99580+116950</f>
        <v>216530</v>
      </c>
      <c r="J294" s="124" t="n">
        <v>374</v>
      </c>
      <c r="K294" s="1" t="n">
        <v>388</v>
      </c>
      <c r="L294" s="1" t="n">
        <v>830</v>
      </c>
      <c r="M294" s="1" t="n">
        <v>660</v>
      </c>
      <c r="N294" s="1" t="n">
        <v>1</v>
      </c>
      <c r="O294" s="101" t="n">
        <v>3</v>
      </c>
      <c r="P294" s="98" t="n">
        <v>12.05</v>
      </c>
      <c r="Q294" s="98" t="n">
        <v>37.9</v>
      </c>
      <c r="R294" s="62" t="n">
        <f aca="false">(Q294/(L294-Q294))*100</f>
        <v>4.78474940032824</v>
      </c>
      <c r="S294" s="62" t="n">
        <f aca="false">(P294/(L294-P294))*100</f>
        <v>1.47319518307965</v>
      </c>
      <c r="T294" s="62" t="n">
        <f aca="false">(L294/(J294^3))*100</f>
        <v>0.00158658478716749</v>
      </c>
      <c r="U294" s="62" t="n">
        <f aca="false">(M294/(J294^3))*100</f>
        <v>0.00126162163798861</v>
      </c>
      <c r="V294" s="98" t="n">
        <v>0</v>
      </c>
      <c r="W294" s="98" t="n">
        <v>8.87</v>
      </c>
      <c r="X294" s="170"/>
      <c r="Y294" s="170"/>
      <c r="Z294" s="170"/>
      <c r="AA294" s="1"/>
      <c r="AB294" s="1"/>
      <c r="AC294" s="1"/>
      <c r="AD294" s="1"/>
      <c r="AE294" s="105"/>
      <c r="AF294" s="22" t="n">
        <v>3</v>
      </c>
      <c r="AG294" s="0"/>
    </row>
    <row r="295" customFormat="false" ht="15.75" hidden="false" customHeight="false" outlineLevel="0" collapsed="false">
      <c r="A295" s="97" t="s">
        <v>129</v>
      </c>
      <c r="B295" s="98" t="s">
        <v>130</v>
      </c>
      <c r="C295" s="98" t="s">
        <v>351</v>
      </c>
      <c r="D295" s="99" t="n">
        <v>40342</v>
      </c>
      <c r="E295" s="60" t="s">
        <v>94</v>
      </c>
      <c r="F295" s="1" t="n">
        <v>9</v>
      </c>
      <c r="G295" s="99" t="n">
        <v>40344</v>
      </c>
      <c r="H295" s="1" t="n">
        <v>32</v>
      </c>
      <c r="I295" s="1" t="n">
        <v>216530</v>
      </c>
      <c r="J295" s="124" t="n">
        <v>376</v>
      </c>
      <c r="K295" s="1" t="n">
        <v>390</v>
      </c>
      <c r="L295" s="1" t="n">
        <v>820</v>
      </c>
      <c r="M295" s="1" t="n">
        <v>740</v>
      </c>
      <c r="N295" s="1" t="n">
        <v>1</v>
      </c>
      <c r="O295" s="101" t="n">
        <v>3</v>
      </c>
      <c r="P295" s="1" t="n">
        <v>8.23</v>
      </c>
      <c r="Q295" s="1" t="n">
        <v>41.5</v>
      </c>
      <c r="R295" s="62" t="n">
        <f aca="false">(Q295/(L295-Q295))*100</f>
        <v>5.33076429030186</v>
      </c>
      <c r="S295" s="62" t="n">
        <f aca="false">(P295/(L295-P295))*100</f>
        <v>1.01383396774949</v>
      </c>
      <c r="T295" s="62" t="n">
        <f aca="false">(L295/(J295^3))*100</f>
        <v>0.00154258931065371</v>
      </c>
      <c r="U295" s="62" t="n">
        <f aca="false">(M295/(J295^3))*100</f>
        <v>0.00139209279254115</v>
      </c>
      <c r="V295" s="1" t="n">
        <v>0</v>
      </c>
      <c r="W295" s="1" t="n">
        <v>9.41</v>
      </c>
      <c r="X295" s="170"/>
      <c r="Y295" s="170"/>
      <c r="Z295" s="170"/>
      <c r="AA295" s="1"/>
      <c r="AB295" s="1"/>
      <c r="AC295" s="1"/>
      <c r="AD295" s="1"/>
      <c r="AE295" s="105"/>
      <c r="AF295" s="22" t="n">
        <v>3</v>
      </c>
      <c r="AG295" s="0"/>
    </row>
    <row r="296" customFormat="false" ht="15.75" hidden="false" customHeight="false" outlineLevel="0" collapsed="false">
      <c r="A296" s="97" t="s">
        <v>129</v>
      </c>
      <c r="B296" s="98" t="s">
        <v>130</v>
      </c>
      <c r="C296" s="98" t="s">
        <v>351</v>
      </c>
      <c r="D296" s="99" t="n">
        <v>40351</v>
      </c>
      <c r="E296" s="60" t="s">
        <v>94</v>
      </c>
      <c r="F296" s="1" t="n">
        <v>10</v>
      </c>
      <c r="G296" s="99" t="n">
        <v>40353</v>
      </c>
      <c r="H296" s="1" t="n">
        <v>67</v>
      </c>
      <c r="I296" s="100" t="n">
        <v>245877</v>
      </c>
      <c r="J296" s="124" t="n">
        <v>375</v>
      </c>
      <c r="K296" s="1" t="n">
        <v>382</v>
      </c>
      <c r="L296" s="1" t="n">
        <v>760</v>
      </c>
      <c r="M296" s="1" t="n">
        <v>690</v>
      </c>
      <c r="N296" s="1" t="n">
        <v>2</v>
      </c>
      <c r="O296" s="101" t="n">
        <v>2</v>
      </c>
      <c r="P296" s="102" t="n">
        <v>8.43</v>
      </c>
      <c r="Q296" s="102" t="n">
        <v>38.91</v>
      </c>
      <c r="R296" s="62" t="n">
        <f aca="false">(Q296/(L296-Q296))*100</f>
        <v>5.39599772566531</v>
      </c>
      <c r="S296" s="62" t="n">
        <f aca="false">(P296/(L296-P296))*100</f>
        <v>1.12165200846229</v>
      </c>
      <c r="T296" s="62" t="n">
        <f aca="false">(L296/(J296^3))*100</f>
        <v>0.00144118518518519</v>
      </c>
      <c r="U296" s="62" t="n">
        <f aca="false">(M296/(J296^3))*100</f>
        <v>0.00130844444444444</v>
      </c>
      <c r="V296" s="102" t="n">
        <v>2</v>
      </c>
      <c r="W296" s="102" t="n">
        <v>14.53</v>
      </c>
      <c r="X296" s="170"/>
      <c r="Y296" s="170"/>
      <c r="Z296" s="170"/>
      <c r="AA296" s="1" t="s">
        <v>560</v>
      </c>
      <c r="AB296" s="1"/>
      <c r="AC296" s="1"/>
      <c r="AD296" s="1"/>
      <c r="AE296" s="105"/>
      <c r="AF296" s="22" t="n">
        <v>3</v>
      </c>
      <c r="AG296" s="22" t="n">
        <v>287.8</v>
      </c>
    </row>
    <row r="297" customFormat="false" ht="15.75" hidden="false" customHeight="false" outlineLevel="0" collapsed="false">
      <c r="A297" s="97" t="s">
        <v>129</v>
      </c>
      <c r="B297" s="98" t="s">
        <v>130</v>
      </c>
      <c r="C297" s="98" t="s">
        <v>351</v>
      </c>
      <c r="D297" s="99" t="n">
        <v>40342</v>
      </c>
      <c r="E297" s="60" t="s">
        <v>94</v>
      </c>
      <c r="F297" s="1" t="n">
        <v>9</v>
      </c>
      <c r="G297" s="99" t="n">
        <v>40345</v>
      </c>
      <c r="H297" s="1" t="n">
        <v>208</v>
      </c>
      <c r="I297" s="98" t="n">
        <f aca="false">99580+116950</f>
        <v>216530</v>
      </c>
      <c r="J297" s="124" t="n">
        <v>376</v>
      </c>
      <c r="K297" s="1" t="n">
        <v>387</v>
      </c>
      <c r="L297" s="1" t="n">
        <v>800</v>
      </c>
      <c r="M297" s="1" t="n">
        <v>730</v>
      </c>
      <c r="N297" s="1" t="n">
        <v>1</v>
      </c>
      <c r="O297" s="101" t="n">
        <v>3</v>
      </c>
      <c r="P297" s="1" t="n">
        <v>9.79</v>
      </c>
      <c r="Q297" s="98" t="n">
        <v>38.65</v>
      </c>
      <c r="R297" s="62" t="n">
        <f aca="false">(Q297/(L297-Q297))*100</f>
        <v>5.07650883299402</v>
      </c>
      <c r="S297" s="62" t="n">
        <f aca="false">(P297/(L297-P297))*100</f>
        <v>1.23891117551031</v>
      </c>
      <c r="T297" s="62" t="n">
        <f aca="false">(L297/(J297^3))*100</f>
        <v>0.00150496518112557</v>
      </c>
      <c r="U297" s="62" t="n">
        <f aca="false">(M297/(J297^3))*100</f>
        <v>0.00137328072777708</v>
      </c>
      <c r="V297" s="98" t="n">
        <v>0</v>
      </c>
      <c r="W297" s="98" t="n">
        <v>7.84</v>
      </c>
      <c r="X297" s="170"/>
      <c r="Y297" s="170"/>
      <c r="Z297" s="170"/>
      <c r="AA297" s="1"/>
      <c r="AB297" s="1"/>
      <c r="AC297" s="1"/>
      <c r="AD297" s="1"/>
      <c r="AE297" s="105"/>
      <c r="AF297" s="22" t="n">
        <v>3</v>
      </c>
      <c r="AG297" s="0"/>
    </row>
    <row r="298" customFormat="false" ht="15.75" hidden="false" customHeight="false" outlineLevel="0" collapsed="false">
      <c r="A298" s="97" t="s">
        <v>129</v>
      </c>
      <c r="B298" s="98" t="s">
        <v>130</v>
      </c>
      <c r="C298" s="98" t="s">
        <v>351</v>
      </c>
      <c r="D298" s="99" t="n">
        <v>40342</v>
      </c>
      <c r="E298" s="60" t="s">
        <v>94</v>
      </c>
      <c r="F298" s="1" t="n">
        <v>9</v>
      </c>
      <c r="G298" s="99" t="n">
        <v>40345</v>
      </c>
      <c r="H298" s="1" t="n">
        <v>246</v>
      </c>
      <c r="I298" s="1" t="n">
        <v>216530</v>
      </c>
      <c r="J298" s="124" t="n">
        <v>377</v>
      </c>
      <c r="K298" s="1" t="n">
        <v>390</v>
      </c>
      <c r="L298" s="1" t="n">
        <v>790</v>
      </c>
      <c r="M298" s="1" t="n">
        <v>710</v>
      </c>
      <c r="N298" s="1" t="n">
        <v>1</v>
      </c>
      <c r="O298" s="101" t="n">
        <v>3</v>
      </c>
      <c r="P298" s="98" t="n">
        <v>2.97</v>
      </c>
      <c r="Q298" s="98" t="n">
        <v>4.48</v>
      </c>
      <c r="R298" s="62" t="n">
        <f aca="false">(Q298/(L298-Q298))*100</f>
        <v>0.570322843466748</v>
      </c>
      <c r="S298" s="62" t="n">
        <f aca="false">(P298/(L298-P298))*100</f>
        <v>0.377368079996951</v>
      </c>
      <c r="T298" s="62" t="n">
        <f aca="false">(L298/(J298^3))*100</f>
        <v>0.00147435830560995</v>
      </c>
      <c r="U298" s="62" t="n">
        <f aca="false">(M298/(J298^3))*100</f>
        <v>0.00132505619871274</v>
      </c>
      <c r="V298" s="98" t="n">
        <v>1</v>
      </c>
      <c r="W298" s="98" t="n">
        <v>9.14</v>
      </c>
      <c r="X298" s="170"/>
      <c r="Y298" s="170"/>
      <c r="Z298" s="170"/>
      <c r="AA298" s="1"/>
      <c r="AB298" s="1"/>
      <c r="AC298" s="1"/>
      <c r="AD298" s="1"/>
      <c r="AE298" s="105"/>
      <c r="AF298" s="22" t="n">
        <v>3</v>
      </c>
      <c r="AG298" s="0"/>
    </row>
    <row r="299" customFormat="false" ht="15.75" hidden="false" customHeight="false" outlineLevel="0" collapsed="false">
      <c r="A299" s="97" t="s">
        <v>129</v>
      </c>
      <c r="B299" s="98" t="s">
        <v>130</v>
      </c>
      <c r="C299" s="98" t="s">
        <v>351</v>
      </c>
      <c r="D299" s="99" t="n">
        <v>40342</v>
      </c>
      <c r="E299" s="60" t="s">
        <v>94</v>
      </c>
      <c r="F299" s="1" t="n">
        <v>9</v>
      </c>
      <c r="G299" s="99" t="n">
        <v>40344</v>
      </c>
      <c r="H299" s="1" t="n">
        <v>61</v>
      </c>
      <c r="I299" s="98" t="n">
        <f aca="false">99580+116950</f>
        <v>216530</v>
      </c>
      <c r="J299" s="124" t="n">
        <v>378</v>
      </c>
      <c r="K299" s="1" t="n">
        <v>385</v>
      </c>
      <c r="L299" s="1" t="n">
        <v>800</v>
      </c>
      <c r="M299" s="1" t="n">
        <v>720</v>
      </c>
      <c r="N299" s="1" t="n">
        <v>1</v>
      </c>
      <c r="O299" s="101" t="n">
        <v>3</v>
      </c>
      <c r="P299" s="98" t="n">
        <v>43</v>
      </c>
      <c r="Q299" s="98" t="n">
        <v>34</v>
      </c>
      <c r="R299" s="62" t="n">
        <f aca="false">(Q299/(L299-Q299))*100</f>
        <v>4.43864229765013</v>
      </c>
      <c r="S299" s="62" t="n">
        <f aca="false">(P299/(L299-P299))*100</f>
        <v>5.68031704095112</v>
      </c>
      <c r="T299" s="62" t="n">
        <f aca="false">(L299/(J299^3))*100</f>
        <v>0.0014812030153146</v>
      </c>
      <c r="U299" s="62" t="n">
        <f aca="false">(M299/(J299^3))*100</f>
        <v>0.00133308271378314</v>
      </c>
      <c r="V299" s="98" t="n">
        <v>1</v>
      </c>
      <c r="W299" s="98" t="n">
        <v>8.07</v>
      </c>
      <c r="X299" s="170"/>
      <c r="Y299" s="170"/>
      <c r="Z299" s="170"/>
      <c r="AA299" s="1"/>
      <c r="AB299" s="1"/>
      <c r="AC299" s="1"/>
      <c r="AD299" s="1"/>
      <c r="AE299" s="105"/>
      <c r="AF299" s="22" t="n">
        <v>3</v>
      </c>
      <c r="AG299" s="0"/>
    </row>
    <row r="300" customFormat="false" ht="15.75" hidden="false" customHeight="false" outlineLevel="0" collapsed="false">
      <c r="A300" s="97" t="s">
        <v>129</v>
      </c>
      <c r="B300" s="98" t="s">
        <v>130</v>
      </c>
      <c r="C300" s="98" t="s">
        <v>351</v>
      </c>
      <c r="D300" s="169" t="n">
        <v>40342</v>
      </c>
      <c r="E300" s="60" t="s">
        <v>94</v>
      </c>
      <c r="F300" s="1" t="n">
        <v>9</v>
      </c>
      <c r="G300" s="99" t="n">
        <v>40344</v>
      </c>
      <c r="H300" s="1" t="n">
        <v>123</v>
      </c>
      <c r="I300" s="1" t="n">
        <v>216530</v>
      </c>
      <c r="J300" s="124" t="n">
        <v>378</v>
      </c>
      <c r="K300" s="1" t="n">
        <v>397</v>
      </c>
      <c r="L300" s="1" t="n">
        <v>800</v>
      </c>
      <c r="M300" s="1" t="n">
        <v>730</v>
      </c>
      <c r="N300" s="1" t="n">
        <v>1</v>
      </c>
      <c r="O300" s="101" t="n">
        <v>3</v>
      </c>
      <c r="P300" s="98" t="n">
        <v>11.38</v>
      </c>
      <c r="Q300" s="98" t="n">
        <v>35</v>
      </c>
      <c r="R300" s="62" t="n">
        <f aca="false">(Q300/(L300-Q300))*100</f>
        <v>4.57516339869281</v>
      </c>
      <c r="S300" s="62" t="n">
        <f aca="false">(P300/(L300-P300))*100</f>
        <v>1.44302705992747</v>
      </c>
      <c r="T300" s="62" t="n">
        <f aca="false">(L300/(J300^3))*100</f>
        <v>0.0014812030153146</v>
      </c>
      <c r="U300" s="62" t="n">
        <f aca="false">(M300/(J300^3))*100</f>
        <v>0.00135159775147457</v>
      </c>
      <c r="V300" s="98" t="n">
        <v>1</v>
      </c>
      <c r="W300" s="98" t="n">
        <v>7.24</v>
      </c>
      <c r="X300" s="1"/>
      <c r="Y300" s="1"/>
      <c r="Z300" s="1"/>
      <c r="AA300" s="1"/>
      <c r="AB300" s="1"/>
      <c r="AC300" s="1"/>
      <c r="AD300" s="1"/>
      <c r="AE300" s="105"/>
      <c r="AF300" s="22" t="n">
        <v>3</v>
      </c>
      <c r="AG300" s="0"/>
    </row>
    <row r="301" customFormat="false" ht="15.75" hidden="false" customHeight="false" outlineLevel="0" collapsed="false">
      <c r="A301" s="97" t="s">
        <v>129</v>
      </c>
      <c r="B301" s="98" t="s">
        <v>130</v>
      </c>
      <c r="C301" s="98" t="s">
        <v>351</v>
      </c>
      <c r="D301" s="99" t="n">
        <v>40342</v>
      </c>
      <c r="E301" s="60" t="s">
        <v>94</v>
      </c>
      <c r="F301" s="1" t="n">
        <v>9</v>
      </c>
      <c r="G301" s="99" t="n">
        <v>40344</v>
      </c>
      <c r="H301" s="1" t="n">
        <v>79</v>
      </c>
      <c r="I301" s="98" t="n">
        <f aca="false">99580+116950</f>
        <v>216530</v>
      </c>
      <c r="J301" s="124" t="n">
        <v>379</v>
      </c>
      <c r="K301" s="1" t="n">
        <v>390</v>
      </c>
      <c r="L301" s="1" t="n">
        <v>830</v>
      </c>
      <c r="M301" s="1" t="n">
        <v>750</v>
      </c>
      <c r="N301" s="1" t="n">
        <v>1</v>
      </c>
      <c r="O301" s="101" t="n">
        <v>3</v>
      </c>
      <c r="P301" s="98" t="n">
        <v>8.59</v>
      </c>
      <c r="Q301" s="98" t="n">
        <v>37.96</v>
      </c>
      <c r="R301" s="62" t="n">
        <f aca="false">(Q301/(L301-Q301))*100</f>
        <v>4.79268723801828</v>
      </c>
      <c r="S301" s="62" t="n">
        <f aca="false">(P301/(L301-P301))*100</f>
        <v>1.04576277376706</v>
      </c>
      <c r="T301" s="62" t="n">
        <f aca="false">(L301/(J301^3))*100</f>
        <v>0.00152461596255646</v>
      </c>
      <c r="U301" s="62" t="n">
        <f aca="false">(M301/(J301^3))*100</f>
        <v>0.00137766502640644</v>
      </c>
      <c r="V301" s="98" t="n">
        <v>0</v>
      </c>
      <c r="W301" s="98" t="n">
        <v>8.34</v>
      </c>
      <c r="X301" s="170"/>
      <c r="Y301" s="170"/>
      <c r="Z301" s="170"/>
      <c r="AA301" s="1"/>
      <c r="AB301" s="1"/>
      <c r="AC301" s="1"/>
      <c r="AD301" s="1"/>
      <c r="AE301" s="105"/>
      <c r="AF301" s="22" t="n">
        <v>3</v>
      </c>
      <c r="AG301" s="0"/>
    </row>
    <row r="302" customFormat="false" ht="15.75" hidden="false" customHeight="false" outlineLevel="0" collapsed="false">
      <c r="A302" s="97" t="s">
        <v>129</v>
      </c>
      <c r="B302" s="98" t="s">
        <v>130</v>
      </c>
      <c r="C302" s="98" t="s">
        <v>351</v>
      </c>
      <c r="D302" s="169" t="n">
        <v>40342</v>
      </c>
      <c r="E302" s="60" t="s">
        <v>94</v>
      </c>
      <c r="F302" s="98" t="n">
        <v>9</v>
      </c>
      <c r="G302" s="169" t="n">
        <v>40344</v>
      </c>
      <c r="H302" s="98" t="n">
        <v>109</v>
      </c>
      <c r="I302" s="98" t="n">
        <f aca="false">99580+116950</f>
        <v>216530</v>
      </c>
      <c r="J302" s="181" t="n">
        <v>379</v>
      </c>
      <c r="K302" s="98" t="n">
        <v>388</v>
      </c>
      <c r="L302" s="98" t="n">
        <v>770</v>
      </c>
      <c r="M302" s="98" t="n">
        <v>710</v>
      </c>
      <c r="N302" s="98" t="n">
        <v>1</v>
      </c>
      <c r="O302" s="211" t="n">
        <v>3</v>
      </c>
      <c r="P302" s="98" t="n">
        <v>10.16</v>
      </c>
      <c r="Q302" s="98" t="n">
        <v>37.77</v>
      </c>
      <c r="R302" s="62" t="n">
        <f aca="false">(Q302/(L302-Q302))*100</f>
        <v>5.15821531486009</v>
      </c>
      <c r="S302" s="62" t="n">
        <f aca="false">(P302/(L302-P302))*100</f>
        <v>1.33712360496947</v>
      </c>
      <c r="T302" s="62" t="n">
        <f aca="false">(L302/(J302^3))*100</f>
        <v>0.00141440276044395</v>
      </c>
      <c r="U302" s="62" t="n">
        <f aca="false">(M302/(J302^3))*100</f>
        <v>0.00130418955833143</v>
      </c>
      <c r="V302" s="98" t="n">
        <v>0</v>
      </c>
      <c r="W302" s="98" t="n">
        <v>7.75</v>
      </c>
      <c r="X302" s="98"/>
      <c r="Y302" s="98"/>
      <c r="Z302" s="98"/>
      <c r="AA302" s="1"/>
      <c r="AB302" s="1"/>
      <c r="AC302" s="1"/>
      <c r="AD302" s="1"/>
      <c r="AE302" s="105"/>
      <c r="AF302" s="22" t="n">
        <v>3</v>
      </c>
      <c r="AG302" s="0"/>
    </row>
    <row r="303" customFormat="false" ht="15.75" hidden="false" customHeight="false" outlineLevel="0" collapsed="false">
      <c r="A303" s="97" t="s">
        <v>129</v>
      </c>
      <c r="B303" s="98" t="s">
        <v>130</v>
      </c>
      <c r="C303" s="98" t="s">
        <v>351</v>
      </c>
      <c r="D303" s="169" t="n">
        <v>40342</v>
      </c>
      <c r="E303" s="60" t="s">
        <v>94</v>
      </c>
      <c r="F303" s="1" t="n">
        <v>9</v>
      </c>
      <c r="G303" s="99" t="n">
        <v>40345</v>
      </c>
      <c r="H303" s="1" t="n">
        <v>227</v>
      </c>
      <c r="I303" s="1" t="n">
        <v>216530</v>
      </c>
      <c r="J303" s="124" t="n">
        <v>379</v>
      </c>
      <c r="K303" s="1" t="n">
        <v>390</v>
      </c>
      <c r="L303" s="1" t="n">
        <v>850</v>
      </c>
      <c r="M303" s="1" t="n">
        <v>770</v>
      </c>
      <c r="N303" s="1" t="n">
        <v>1</v>
      </c>
      <c r="O303" s="101" t="n">
        <v>3</v>
      </c>
      <c r="P303" s="98" t="n">
        <v>14.75</v>
      </c>
      <c r="Q303" s="98" t="n">
        <v>38.32</v>
      </c>
      <c r="R303" s="62" t="n">
        <f aca="false">(Q303/(L303-Q303))*100</f>
        <v>4.7210723437808</v>
      </c>
      <c r="S303" s="62" t="n">
        <f aca="false">(P303/(L303-P303))*100</f>
        <v>1.76593834181383</v>
      </c>
      <c r="T303" s="62" t="n">
        <f aca="false">(L303/(J303^3))*100</f>
        <v>0.00156135369659397</v>
      </c>
      <c r="U303" s="62" t="n">
        <f aca="false">(M303/(J303^3))*100</f>
        <v>0.00141440276044395</v>
      </c>
      <c r="V303" s="98" t="n">
        <v>0</v>
      </c>
      <c r="W303" s="98" t="n">
        <v>6.88</v>
      </c>
      <c r="X303" s="170"/>
      <c r="Y303" s="170"/>
      <c r="Z303" s="170"/>
      <c r="AA303" s="1"/>
      <c r="AB303" s="1"/>
      <c r="AC303" s="1"/>
      <c r="AD303" s="1"/>
      <c r="AE303" s="105"/>
      <c r="AF303" s="22" t="n">
        <v>3</v>
      </c>
      <c r="AG303" s="0"/>
    </row>
    <row r="304" customFormat="false" ht="15.75" hidden="false" customHeight="false" outlineLevel="0" collapsed="false">
      <c r="A304" s="97" t="s">
        <v>129</v>
      </c>
      <c r="B304" s="98" t="s">
        <v>130</v>
      </c>
      <c r="C304" s="98" t="s">
        <v>351</v>
      </c>
      <c r="D304" s="169" t="n">
        <v>40342</v>
      </c>
      <c r="E304" s="60" t="s">
        <v>94</v>
      </c>
      <c r="F304" s="1" t="n">
        <v>9</v>
      </c>
      <c r="G304" s="99" t="n">
        <v>40345</v>
      </c>
      <c r="H304" s="1" t="n">
        <v>237</v>
      </c>
      <c r="I304" s="1" t="n">
        <v>216530</v>
      </c>
      <c r="J304" s="124" t="n">
        <v>379</v>
      </c>
      <c r="K304" s="1" t="n">
        <v>400</v>
      </c>
      <c r="L304" s="1" t="n">
        <v>820</v>
      </c>
      <c r="M304" s="1" t="n">
        <v>740</v>
      </c>
      <c r="N304" s="1" t="n">
        <v>1</v>
      </c>
      <c r="O304" s="101" t="n">
        <v>3</v>
      </c>
      <c r="P304" s="98" t="n">
        <v>3.04</v>
      </c>
      <c r="Q304" s="98" t="n">
        <v>35.34</v>
      </c>
      <c r="R304" s="62" t="n">
        <f aca="false">(Q304/(L304-Q304))*100</f>
        <v>4.50386154512783</v>
      </c>
      <c r="S304" s="62" t="n">
        <f aca="false">(P304/(L304-P304))*100</f>
        <v>0.372111241676459</v>
      </c>
      <c r="T304" s="62" t="n">
        <f aca="false">(L304/(J304^3))*100</f>
        <v>0.00150624709553771</v>
      </c>
      <c r="U304" s="62" t="n">
        <f aca="false">(M304/(J304^3))*100</f>
        <v>0.00135929615938769</v>
      </c>
      <c r="V304" s="98" t="n">
        <v>1</v>
      </c>
      <c r="W304" s="98" t="n">
        <v>6.9</v>
      </c>
      <c r="X304" s="170"/>
      <c r="Y304" s="170"/>
      <c r="Z304" s="170"/>
      <c r="AA304" s="1"/>
      <c r="AB304" s="1"/>
      <c r="AC304" s="1"/>
      <c r="AD304" s="1"/>
      <c r="AE304" s="105"/>
      <c r="AF304" s="22" t="n">
        <v>3</v>
      </c>
      <c r="AG304" s="0"/>
    </row>
    <row r="305" customFormat="false" ht="15.75" hidden="false" customHeight="false" outlineLevel="0" collapsed="false">
      <c r="A305" s="97" t="s">
        <v>129</v>
      </c>
      <c r="B305" s="98" t="s">
        <v>130</v>
      </c>
      <c r="C305" s="98" t="s">
        <v>351</v>
      </c>
      <c r="D305" s="99" t="n">
        <v>40342</v>
      </c>
      <c r="E305" s="60" t="s">
        <v>94</v>
      </c>
      <c r="F305" s="1" t="n">
        <v>9</v>
      </c>
      <c r="G305" s="99" t="n">
        <v>40344</v>
      </c>
      <c r="H305" s="1" t="n">
        <v>26</v>
      </c>
      <c r="I305" s="1" t="n">
        <v>216530</v>
      </c>
      <c r="J305" s="124" t="n">
        <v>380</v>
      </c>
      <c r="K305" s="1" t="n">
        <v>398</v>
      </c>
      <c r="L305" s="1" t="n">
        <v>820</v>
      </c>
      <c r="M305" s="1" t="n">
        <v>740</v>
      </c>
      <c r="N305" s="1" t="n">
        <v>1</v>
      </c>
      <c r="O305" s="101" t="n">
        <v>3</v>
      </c>
      <c r="P305" s="1" t="n">
        <v>8.34</v>
      </c>
      <c r="Q305" s="1" t="n">
        <v>39.95</v>
      </c>
      <c r="R305" s="62" t="n">
        <f aca="false">(Q305/(L305-Q305))*100</f>
        <v>5.1214665726556</v>
      </c>
      <c r="S305" s="62" t="n">
        <f aca="false">(P305/(L305-P305))*100</f>
        <v>1.02752384003154</v>
      </c>
      <c r="T305" s="62" t="n">
        <f aca="false">(L305/(J305^3))*100</f>
        <v>0.00149438693687126</v>
      </c>
      <c r="U305" s="62" t="n">
        <f aca="false">(M305/(J305^3))*100</f>
        <v>0.00134859308937163</v>
      </c>
      <c r="V305" s="1" t="n">
        <v>0</v>
      </c>
      <c r="W305" s="1" t="n">
        <v>8.09</v>
      </c>
      <c r="X305" s="170"/>
      <c r="Y305" s="170"/>
      <c r="Z305" s="170"/>
      <c r="AA305" s="1"/>
      <c r="AB305" s="1"/>
      <c r="AC305" s="1"/>
      <c r="AD305" s="1"/>
      <c r="AE305" s="105"/>
      <c r="AF305" s="22" t="n">
        <v>3</v>
      </c>
      <c r="AG305" s="0"/>
    </row>
    <row r="306" customFormat="false" ht="15.75" hidden="false" customHeight="false" outlineLevel="0" collapsed="false">
      <c r="A306" s="97" t="s">
        <v>129</v>
      </c>
      <c r="B306" s="98" t="s">
        <v>130</v>
      </c>
      <c r="C306" s="98" t="s">
        <v>351</v>
      </c>
      <c r="D306" s="99" t="n">
        <v>40342</v>
      </c>
      <c r="E306" s="60" t="s">
        <v>94</v>
      </c>
      <c r="F306" s="1" t="n">
        <v>9</v>
      </c>
      <c r="G306" s="99" t="n">
        <v>40344</v>
      </c>
      <c r="H306" s="1" t="n">
        <v>75</v>
      </c>
      <c r="I306" s="1" t="n">
        <v>216530</v>
      </c>
      <c r="J306" s="124" t="n">
        <v>380</v>
      </c>
      <c r="K306" s="1" t="n">
        <v>394</v>
      </c>
      <c r="L306" s="1" t="n">
        <v>880</v>
      </c>
      <c r="M306" s="1" t="n">
        <v>790</v>
      </c>
      <c r="N306" s="1" t="n">
        <v>1</v>
      </c>
      <c r="O306" s="101" t="n">
        <v>3</v>
      </c>
      <c r="P306" s="98" t="n">
        <v>7.73</v>
      </c>
      <c r="Q306" s="98" t="n">
        <v>44.64</v>
      </c>
      <c r="R306" s="62" t="n">
        <f aca="false">(Q306/(L306-Q306))*100</f>
        <v>5.34380386899062</v>
      </c>
      <c r="S306" s="62" t="n">
        <f aca="false">(P306/(L306-P306))*100</f>
        <v>0.886193495133388</v>
      </c>
      <c r="T306" s="62" t="n">
        <f aca="false">(L306/(J306^3))*100</f>
        <v>0.00160373232249599</v>
      </c>
      <c r="U306" s="62" t="n">
        <f aca="false">(M306/(J306^3))*100</f>
        <v>0.0014397142440589</v>
      </c>
      <c r="V306" s="98" t="n">
        <v>0</v>
      </c>
      <c r="W306" s="98" t="n">
        <v>10.26</v>
      </c>
      <c r="X306" s="170"/>
      <c r="Y306" s="170"/>
      <c r="Z306" s="170"/>
      <c r="AA306" s="1"/>
      <c r="AB306" s="1"/>
      <c r="AC306" s="1"/>
      <c r="AD306" s="1"/>
      <c r="AE306" s="105"/>
      <c r="AF306" s="22" t="n">
        <v>3</v>
      </c>
      <c r="AG306" s="0"/>
    </row>
    <row r="307" customFormat="false" ht="15.75" hidden="false" customHeight="false" outlineLevel="0" collapsed="false">
      <c r="A307" s="97" t="s">
        <v>129</v>
      </c>
      <c r="B307" s="98" t="s">
        <v>130</v>
      </c>
      <c r="C307" s="98" t="s">
        <v>351</v>
      </c>
      <c r="D307" s="99" t="n">
        <v>40342</v>
      </c>
      <c r="E307" s="60" t="s">
        <v>94</v>
      </c>
      <c r="F307" s="1" t="n">
        <v>9</v>
      </c>
      <c r="G307" s="99" t="n">
        <v>40345</v>
      </c>
      <c r="H307" s="1" t="n">
        <v>158</v>
      </c>
      <c r="I307" s="1" t="n">
        <v>216530</v>
      </c>
      <c r="J307" s="124" t="n">
        <v>380</v>
      </c>
      <c r="K307" s="1" t="n">
        <v>397</v>
      </c>
      <c r="L307" s="1" t="n">
        <v>830</v>
      </c>
      <c r="M307" s="1" t="n">
        <v>760</v>
      </c>
      <c r="N307" s="1" t="n">
        <v>1</v>
      </c>
      <c r="O307" s="101" t="n">
        <v>3</v>
      </c>
      <c r="P307" s="1" t="n">
        <v>15.64</v>
      </c>
      <c r="Q307" s="98" t="n">
        <v>34.51</v>
      </c>
      <c r="R307" s="62" t="n">
        <f aca="false">(Q307/(L307-Q307))*100</f>
        <v>4.33820663993262</v>
      </c>
      <c r="S307" s="62" t="n">
        <f aca="false">(P307/(L307-P307))*100</f>
        <v>1.92052654845523</v>
      </c>
      <c r="T307" s="62" t="n">
        <f aca="false">(L307/(J307^3))*100</f>
        <v>0.00151261116780872</v>
      </c>
      <c r="U307" s="62" t="n">
        <f aca="false">(M307/(J307^3))*100</f>
        <v>0.00138504155124654</v>
      </c>
      <c r="V307" s="98" t="n">
        <v>0</v>
      </c>
      <c r="W307" s="98" t="n">
        <v>7.81</v>
      </c>
      <c r="X307" s="170"/>
      <c r="Y307" s="170"/>
      <c r="Z307" s="170"/>
      <c r="AA307" s="1"/>
      <c r="AB307" s="1"/>
      <c r="AC307" s="1"/>
      <c r="AD307" s="1"/>
      <c r="AE307" s="105"/>
      <c r="AF307" s="22" t="n">
        <v>3</v>
      </c>
      <c r="AG307" s="0"/>
    </row>
    <row r="308" customFormat="false" ht="15.75" hidden="false" customHeight="false" outlineLevel="0" collapsed="false">
      <c r="A308" s="97" t="s">
        <v>129</v>
      </c>
      <c r="B308" s="98" t="s">
        <v>130</v>
      </c>
      <c r="C308" s="98" t="s">
        <v>351</v>
      </c>
      <c r="D308" s="99" t="n">
        <v>40342</v>
      </c>
      <c r="E308" s="60" t="s">
        <v>94</v>
      </c>
      <c r="F308" s="1" t="n">
        <v>9</v>
      </c>
      <c r="G308" s="99" t="n">
        <v>40345</v>
      </c>
      <c r="H308" s="1" t="n">
        <v>162</v>
      </c>
      <c r="I308" s="1" t="n">
        <v>216530</v>
      </c>
      <c r="J308" s="124" t="n">
        <v>380</v>
      </c>
      <c r="K308" s="1" t="n">
        <v>394</v>
      </c>
      <c r="L308" s="1" t="n">
        <v>830</v>
      </c>
      <c r="M308" s="1" t="n">
        <v>760</v>
      </c>
      <c r="N308" s="1" t="n">
        <v>1</v>
      </c>
      <c r="O308" s="101" t="n">
        <v>3</v>
      </c>
      <c r="P308" s="1" t="n">
        <v>11.8</v>
      </c>
      <c r="Q308" s="98" t="n">
        <v>38.63</v>
      </c>
      <c r="R308" s="62" t="n">
        <f aca="false">(Q308/(L308-Q308))*100</f>
        <v>4.88140819085889</v>
      </c>
      <c r="S308" s="62" t="n">
        <f aca="false">(P308/(L308-P308))*100</f>
        <v>1.4421901735517</v>
      </c>
      <c r="T308" s="62" t="n">
        <f aca="false">(L308/(J308^3))*100</f>
        <v>0.00151261116780872</v>
      </c>
      <c r="U308" s="62" t="n">
        <f aca="false">(M308/(J308^3))*100</f>
        <v>0.00138504155124654</v>
      </c>
      <c r="V308" s="98" t="n">
        <v>0</v>
      </c>
      <c r="W308" s="98" t="n">
        <v>7.73</v>
      </c>
      <c r="X308" s="170"/>
      <c r="Y308" s="170"/>
      <c r="Z308" s="170"/>
      <c r="AA308" s="1"/>
      <c r="AB308" s="1"/>
      <c r="AC308" s="1"/>
      <c r="AD308" s="1"/>
      <c r="AE308" s="105"/>
      <c r="AF308" s="22" t="n">
        <v>3</v>
      </c>
      <c r="AG308" s="0"/>
    </row>
    <row r="309" customFormat="false" ht="15.75" hidden="false" customHeight="false" outlineLevel="0" collapsed="false">
      <c r="A309" s="97" t="s">
        <v>129</v>
      </c>
      <c r="B309" s="98" t="s">
        <v>130</v>
      </c>
      <c r="C309" s="98" t="s">
        <v>351</v>
      </c>
      <c r="D309" s="99" t="n">
        <v>40342</v>
      </c>
      <c r="E309" s="60" t="s">
        <v>94</v>
      </c>
      <c r="F309" s="1" t="n">
        <v>9</v>
      </c>
      <c r="G309" s="99" t="n">
        <v>40345</v>
      </c>
      <c r="H309" s="1" t="n">
        <v>261</v>
      </c>
      <c r="I309" s="1" t="n">
        <v>216530</v>
      </c>
      <c r="J309" s="124" t="n">
        <v>380</v>
      </c>
      <c r="K309" s="1" t="n">
        <v>390</v>
      </c>
      <c r="L309" s="1" t="n">
        <v>840</v>
      </c>
      <c r="M309" s="1" t="n">
        <v>770</v>
      </c>
      <c r="N309" s="1" t="n">
        <v>1</v>
      </c>
      <c r="O309" s="101" t="n">
        <v>3</v>
      </c>
      <c r="P309" s="98" t="n">
        <v>13.01</v>
      </c>
      <c r="Q309" s="98" t="n">
        <v>37.42</v>
      </c>
      <c r="R309" s="62" t="n">
        <f aca="false">(Q309/(L309-Q309))*100</f>
        <v>4.66246355503501</v>
      </c>
      <c r="S309" s="62" t="n">
        <f aca="false">(P309/(L309-P309))*100</f>
        <v>1.57317500816213</v>
      </c>
      <c r="T309" s="62" t="n">
        <f aca="false">(L309/(J309^3))*100</f>
        <v>0.00153083539874617</v>
      </c>
      <c r="U309" s="62" t="n">
        <f aca="false">(M309/(J309^3))*100</f>
        <v>0.00140326578218399</v>
      </c>
      <c r="V309" s="98" t="n">
        <v>0</v>
      </c>
      <c r="W309" s="98" t="n">
        <v>9.25</v>
      </c>
      <c r="X309" s="64" t="s">
        <v>561</v>
      </c>
      <c r="Y309" s="103" t="s">
        <v>561</v>
      </c>
      <c r="Z309" s="104" t="s">
        <v>561</v>
      </c>
      <c r="AA309" s="1"/>
      <c r="AB309" s="1"/>
      <c r="AC309" s="1"/>
      <c r="AD309" s="1"/>
      <c r="AE309" s="105"/>
      <c r="AF309" s="22" t="n">
        <v>3</v>
      </c>
      <c r="AG309" s="0"/>
    </row>
    <row r="310" customFormat="false" ht="15.75" hidden="false" customHeight="false" outlineLevel="0" collapsed="false">
      <c r="A310" s="97" t="s">
        <v>129</v>
      </c>
      <c r="B310" s="98" t="s">
        <v>130</v>
      </c>
      <c r="C310" s="98" t="s">
        <v>351</v>
      </c>
      <c r="D310" s="99" t="n">
        <v>40342</v>
      </c>
      <c r="E310" s="60" t="s">
        <v>94</v>
      </c>
      <c r="F310" s="1" t="n">
        <v>9</v>
      </c>
      <c r="G310" s="99" t="n">
        <v>40344</v>
      </c>
      <c r="H310" s="1" t="n">
        <v>96</v>
      </c>
      <c r="I310" s="1" t="n">
        <v>216530</v>
      </c>
      <c r="J310" s="124" t="n">
        <v>381</v>
      </c>
      <c r="K310" s="1" t="n">
        <v>400</v>
      </c>
      <c r="L310" s="1" t="n">
        <v>840</v>
      </c>
      <c r="M310" s="1" t="n">
        <v>750</v>
      </c>
      <c r="N310" s="1" t="n">
        <v>1</v>
      </c>
      <c r="O310" s="101" t="n">
        <v>3</v>
      </c>
      <c r="P310" s="98" t="n">
        <v>10.54</v>
      </c>
      <c r="Q310" s="98" t="n">
        <v>38</v>
      </c>
      <c r="R310" s="62" t="n">
        <f aca="false">(Q310/(L310-Q310))*100</f>
        <v>4.73815461346633</v>
      </c>
      <c r="S310" s="62" t="n">
        <f aca="false">(P310/(L310-P310))*100</f>
        <v>1.27070624261568</v>
      </c>
      <c r="T310" s="62" t="n">
        <f aca="false">(L310/(J310^3))*100</f>
        <v>0.00151881318635778</v>
      </c>
      <c r="U310" s="62" t="n">
        <f aca="false">(M310/(J310^3))*100</f>
        <v>0.00135608320210516</v>
      </c>
      <c r="V310" s="98" t="n">
        <v>0</v>
      </c>
      <c r="W310" s="98" t="n">
        <v>9.52</v>
      </c>
      <c r="X310" s="64" t="s">
        <v>562</v>
      </c>
      <c r="Y310" s="103" t="s">
        <v>562</v>
      </c>
      <c r="Z310" s="104" t="s">
        <v>562</v>
      </c>
      <c r="AA310" s="1"/>
      <c r="AB310" s="1"/>
      <c r="AC310" s="1"/>
      <c r="AD310" s="1"/>
      <c r="AE310" s="108"/>
      <c r="AF310" s="22" t="n">
        <v>3</v>
      </c>
      <c r="AG310" s="0"/>
    </row>
    <row r="311" customFormat="false" ht="15.75" hidden="false" customHeight="false" outlineLevel="0" collapsed="false">
      <c r="A311" s="97" t="s">
        <v>129</v>
      </c>
      <c r="B311" s="98" t="s">
        <v>130</v>
      </c>
      <c r="C311" s="98" t="s">
        <v>351</v>
      </c>
      <c r="D311" s="99" t="n">
        <v>40342</v>
      </c>
      <c r="E311" s="60" t="s">
        <v>94</v>
      </c>
      <c r="F311" s="1" t="n">
        <v>9</v>
      </c>
      <c r="G311" s="99" t="n">
        <v>40344</v>
      </c>
      <c r="H311" s="1" t="n">
        <v>21</v>
      </c>
      <c r="I311" s="1" t="n">
        <v>216530</v>
      </c>
      <c r="J311" s="124" t="n">
        <v>382</v>
      </c>
      <c r="K311" s="1" t="n">
        <v>393</v>
      </c>
      <c r="L311" s="1" t="n">
        <v>920</v>
      </c>
      <c r="M311" s="1" t="n">
        <v>830</v>
      </c>
      <c r="N311" s="1" t="n">
        <v>1</v>
      </c>
      <c r="O311" s="101" t="n">
        <v>3</v>
      </c>
      <c r="P311" s="1" t="n">
        <v>15.52</v>
      </c>
      <c r="Q311" s="1" t="n">
        <v>39.89</v>
      </c>
      <c r="R311" s="62" t="n">
        <f aca="false">(Q311/(L311-Q311))*100</f>
        <v>4.53238799695493</v>
      </c>
      <c r="S311" s="62" t="n">
        <f aca="false">(P311/(L311-P311))*100</f>
        <v>1.71590306032195</v>
      </c>
      <c r="T311" s="62" t="n">
        <f aca="false">(L311/(J311^3))*100</f>
        <v>0.00165043239175926</v>
      </c>
      <c r="U311" s="62" t="n">
        <f aca="false">(M311/(J311^3))*100</f>
        <v>0.00148897704908716</v>
      </c>
      <c r="V311" s="1" t="n">
        <v>1</v>
      </c>
      <c r="W311" s="1" t="n">
        <v>10.09</v>
      </c>
      <c r="X311" s="170"/>
      <c r="Y311" s="170"/>
      <c r="Z311" s="170"/>
      <c r="AA311" s="1"/>
      <c r="AB311" s="1"/>
      <c r="AC311" s="1"/>
      <c r="AD311" s="1"/>
      <c r="AE311" s="105"/>
      <c r="AF311" s="22" t="n">
        <v>3</v>
      </c>
      <c r="AG311" s="0"/>
    </row>
    <row r="312" customFormat="false" ht="15.75" hidden="false" customHeight="false" outlineLevel="0" collapsed="false">
      <c r="A312" s="97" t="s">
        <v>129</v>
      </c>
      <c r="B312" s="98" t="s">
        <v>130</v>
      </c>
      <c r="C312" s="98" t="s">
        <v>351</v>
      </c>
      <c r="D312" s="99" t="n">
        <v>40342</v>
      </c>
      <c r="E312" s="60" t="s">
        <v>94</v>
      </c>
      <c r="F312" s="1" t="n">
        <v>9</v>
      </c>
      <c r="G312" s="99" t="n">
        <v>40344</v>
      </c>
      <c r="H312" s="1" t="n">
        <v>70</v>
      </c>
      <c r="I312" s="98" t="n">
        <f aca="false">99580+116950</f>
        <v>216530</v>
      </c>
      <c r="J312" s="124" t="n">
        <v>384</v>
      </c>
      <c r="K312" s="1" t="n">
        <v>398</v>
      </c>
      <c r="L312" s="1" t="n">
        <v>860</v>
      </c>
      <c r="M312" s="1" t="n">
        <v>780</v>
      </c>
      <c r="N312" s="1" t="n">
        <v>1</v>
      </c>
      <c r="O312" s="101" t="n">
        <v>3</v>
      </c>
      <c r="P312" s="98" t="n">
        <v>13.49</v>
      </c>
      <c r="Q312" s="98" t="n">
        <v>39.4</v>
      </c>
      <c r="R312" s="62" t="n">
        <f aca="false">(Q312/(L312-Q312))*100</f>
        <v>4.80136485498416</v>
      </c>
      <c r="S312" s="62" t="n">
        <f aca="false">(P312/(L312-P312))*100</f>
        <v>1.59360196571807</v>
      </c>
      <c r="T312" s="62" t="n">
        <f aca="false">(L312/(J312^3))*100</f>
        <v>0.0015188146520544</v>
      </c>
      <c r="U312" s="62" t="n">
        <f aca="false">(M312/(J312^3))*100</f>
        <v>0.00137752956814236</v>
      </c>
      <c r="V312" s="98" t="n">
        <v>1</v>
      </c>
      <c r="W312" s="98" t="n">
        <v>6.08</v>
      </c>
      <c r="X312" s="170"/>
      <c r="Y312" s="170"/>
      <c r="Z312" s="170"/>
      <c r="AA312" s="1"/>
      <c r="AB312" s="1"/>
      <c r="AC312" s="1"/>
      <c r="AD312" s="1"/>
      <c r="AE312" s="105"/>
      <c r="AF312" s="22" t="n">
        <v>3</v>
      </c>
      <c r="AG312" s="0"/>
    </row>
    <row r="313" customFormat="false" ht="15.75" hidden="false" customHeight="false" outlineLevel="0" collapsed="false">
      <c r="A313" s="97" t="s">
        <v>129</v>
      </c>
      <c r="B313" s="98" t="s">
        <v>130</v>
      </c>
      <c r="C313" s="98" t="s">
        <v>351</v>
      </c>
      <c r="D313" s="169" t="n">
        <v>40342</v>
      </c>
      <c r="E313" s="60" t="s">
        <v>94</v>
      </c>
      <c r="F313" s="1" t="n">
        <v>9</v>
      </c>
      <c r="G313" s="99" t="n">
        <v>40345</v>
      </c>
      <c r="H313" s="1" t="n">
        <v>229</v>
      </c>
      <c r="I313" s="98" t="n">
        <f aca="false">99580+116950</f>
        <v>216530</v>
      </c>
      <c r="J313" s="124" t="n">
        <v>384</v>
      </c>
      <c r="K313" s="1" t="n">
        <v>397</v>
      </c>
      <c r="L313" s="1" t="n">
        <v>770</v>
      </c>
      <c r="M313" s="1" t="n">
        <v>710</v>
      </c>
      <c r="N313" s="1" t="n">
        <v>1</v>
      </c>
      <c r="O313" s="101" t="n">
        <v>3</v>
      </c>
      <c r="P313" s="98" t="n">
        <v>8</v>
      </c>
      <c r="Q313" s="98" t="n">
        <v>30.69</v>
      </c>
      <c r="R313" s="62" t="n">
        <f aca="false">(Q313/(L313-Q313))*100</f>
        <v>4.15116798095522</v>
      </c>
      <c r="S313" s="62" t="n">
        <f aca="false">(P313/(L313-P313))*100</f>
        <v>1.0498687664042</v>
      </c>
      <c r="T313" s="62" t="n">
        <f aca="false">(L313/(J313^3))*100</f>
        <v>0.00135986893265336</v>
      </c>
      <c r="U313" s="62" t="n">
        <f aca="false">(M313/(J313^3))*100</f>
        <v>0.00125390511971933</v>
      </c>
      <c r="V313" s="98" t="n">
        <v>1</v>
      </c>
      <c r="W313" s="98" t="n">
        <v>7.47</v>
      </c>
      <c r="X313" s="170"/>
      <c r="Y313" s="170"/>
      <c r="Z313" s="170"/>
      <c r="AA313" s="1"/>
      <c r="AB313" s="1"/>
      <c r="AC313" s="1"/>
      <c r="AD313" s="1"/>
      <c r="AE313" s="105"/>
      <c r="AF313" s="22" t="n">
        <v>3</v>
      </c>
      <c r="AG313" s="0"/>
    </row>
    <row r="314" customFormat="false" ht="15.75" hidden="false" customHeight="false" outlineLevel="0" collapsed="false">
      <c r="A314" s="97" t="s">
        <v>129</v>
      </c>
      <c r="B314" s="98" t="s">
        <v>130</v>
      </c>
      <c r="C314" s="98" t="s">
        <v>351</v>
      </c>
      <c r="D314" s="169" t="n">
        <v>40342</v>
      </c>
      <c r="E314" s="60" t="s">
        <v>94</v>
      </c>
      <c r="F314" s="1" t="n">
        <v>9</v>
      </c>
      <c r="G314" s="99" t="n">
        <v>40345</v>
      </c>
      <c r="H314" s="1" t="n">
        <v>247</v>
      </c>
      <c r="I314" s="1" t="n">
        <v>216530</v>
      </c>
      <c r="J314" s="124" t="n">
        <v>384</v>
      </c>
      <c r="K314" s="1" t="n">
        <v>397</v>
      </c>
      <c r="L314" s="1" t="n">
        <v>830</v>
      </c>
      <c r="M314" s="1" t="n">
        <v>770</v>
      </c>
      <c r="N314" s="1" t="n">
        <v>1</v>
      </c>
      <c r="O314" s="101" t="n">
        <v>3</v>
      </c>
      <c r="P314" s="98" t="n">
        <v>11.09</v>
      </c>
      <c r="Q314" s="98" t="n">
        <v>33.31</v>
      </c>
      <c r="R314" s="62" t="n">
        <f aca="false">(Q314/(L314-Q314))*100</f>
        <v>4.18104909061241</v>
      </c>
      <c r="S314" s="62" t="n">
        <f aca="false">(P314/(L314-P314))*100</f>
        <v>1.35423917158174</v>
      </c>
      <c r="T314" s="62" t="n">
        <f aca="false">(L314/(J314^3))*100</f>
        <v>0.00146583274558738</v>
      </c>
      <c r="U314" s="62" t="n">
        <f aca="false">(M314/(J314^3))*100</f>
        <v>0.00135986893265336</v>
      </c>
      <c r="V314" s="98" t="n">
        <v>0</v>
      </c>
      <c r="W314" s="98" t="n">
        <v>10.67</v>
      </c>
      <c r="X314" s="64" t="s">
        <v>563</v>
      </c>
      <c r="Y314" s="103" t="s">
        <v>563</v>
      </c>
      <c r="Z314" s="104" t="s">
        <v>563</v>
      </c>
      <c r="AA314" s="1"/>
      <c r="AB314" s="1"/>
      <c r="AC314" s="1"/>
      <c r="AD314" s="1"/>
      <c r="AE314" s="108"/>
      <c r="AF314" s="22" t="n">
        <v>3</v>
      </c>
      <c r="AG314" s="0"/>
    </row>
    <row r="315" customFormat="false" ht="15.75" hidden="false" customHeight="false" outlineLevel="0" collapsed="false">
      <c r="A315" s="97" t="s">
        <v>129</v>
      </c>
      <c r="B315" s="98" t="s">
        <v>130</v>
      </c>
      <c r="C315" s="98" t="s">
        <v>351</v>
      </c>
      <c r="D315" s="99" t="n">
        <v>40351</v>
      </c>
      <c r="E315" s="60" t="s">
        <v>94</v>
      </c>
      <c r="F315" s="1" t="n">
        <v>10</v>
      </c>
      <c r="G315" s="99" t="n">
        <v>40353</v>
      </c>
      <c r="H315" s="1" t="n">
        <v>73</v>
      </c>
      <c r="I315" s="100" t="n">
        <v>245877</v>
      </c>
      <c r="J315" s="124" t="n">
        <v>375</v>
      </c>
      <c r="K315" s="1" t="n">
        <v>395</v>
      </c>
      <c r="L315" s="1" t="n">
        <v>750</v>
      </c>
      <c r="M315" s="1" t="n">
        <v>690</v>
      </c>
      <c r="N315" s="1" t="n">
        <v>2</v>
      </c>
      <c r="O315" s="101" t="n">
        <v>2</v>
      </c>
      <c r="P315" s="102" t="n">
        <v>11.18</v>
      </c>
      <c r="Q315" s="102" t="n">
        <v>35.9</v>
      </c>
      <c r="R315" s="62" t="n">
        <f aca="false">(Q315/(L315-Q315))*100</f>
        <v>5.02730709984596</v>
      </c>
      <c r="S315" s="62" t="n">
        <f aca="false">(P315/(L315-P315))*100</f>
        <v>1.51322378928562</v>
      </c>
      <c r="T315" s="62" t="n">
        <f aca="false">(L315/(J315^3))*100</f>
        <v>0.00142222222222222</v>
      </c>
      <c r="U315" s="62" t="n">
        <f aca="false">(M315/(J315^3))*100</f>
        <v>0.00130844444444444</v>
      </c>
      <c r="V315" s="102" t="n">
        <v>0</v>
      </c>
      <c r="W315" s="102" t="n">
        <v>7.7</v>
      </c>
      <c r="X315" s="170"/>
      <c r="Y315" s="170"/>
      <c r="Z315" s="170"/>
      <c r="AA315" s="1"/>
      <c r="AB315" s="1"/>
      <c r="AC315" s="1"/>
      <c r="AD315" s="1"/>
      <c r="AE315" s="105"/>
      <c r="AF315" s="22" t="n">
        <v>3</v>
      </c>
      <c r="AG315" s="22" t="n">
        <v>287.8</v>
      </c>
    </row>
    <row r="316" customFormat="false" ht="15.75" hidden="false" customHeight="false" outlineLevel="0" collapsed="false">
      <c r="A316" s="97" t="s">
        <v>129</v>
      </c>
      <c r="B316" s="98" t="s">
        <v>130</v>
      </c>
      <c r="C316" s="98" t="s">
        <v>351</v>
      </c>
      <c r="D316" s="99" t="n">
        <v>40351</v>
      </c>
      <c r="E316" s="60" t="s">
        <v>94</v>
      </c>
      <c r="F316" s="1" t="n">
        <v>10</v>
      </c>
      <c r="G316" s="99" t="n">
        <v>40353</v>
      </c>
      <c r="H316" s="1" t="n">
        <v>102</v>
      </c>
      <c r="I316" s="100" t="n">
        <v>245877</v>
      </c>
      <c r="J316" s="124" t="n">
        <v>375</v>
      </c>
      <c r="K316" s="1" t="n">
        <v>388</v>
      </c>
      <c r="L316" s="1" t="n">
        <v>800</v>
      </c>
      <c r="M316" s="1" t="n">
        <v>720</v>
      </c>
      <c r="N316" s="1" t="n">
        <v>2</v>
      </c>
      <c r="O316" s="101" t="n">
        <v>2</v>
      </c>
      <c r="P316" s="102" t="n">
        <v>10.83</v>
      </c>
      <c r="Q316" s="102" t="n">
        <v>37.85</v>
      </c>
      <c r="R316" s="62" t="n">
        <f aca="false">(Q316/(L316-Q316))*100</f>
        <v>4.96621399986879</v>
      </c>
      <c r="S316" s="62" t="n">
        <f aca="false">(P316/(L316-P316))*100</f>
        <v>1.37232788879456</v>
      </c>
      <c r="T316" s="62" t="n">
        <f aca="false">(L316/(J316^3))*100</f>
        <v>0.00151703703703704</v>
      </c>
      <c r="U316" s="62" t="n">
        <f aca="false">(M316/(J316^3))*100</f>
        <v>0.00136533333333333</v>
      </c>
      <c r="V316" s="102" t="n">
        <v>2</v>
      </c>
      <c r="W316" s="102" t="n">
        <v>8.35</v>
      </c>
      <c r="X316" s="170"/>
      <c r="Y316" s="170"/>
      <c r="Z316" s="170"/>
      <c r="AA316" s="98" t="s">
        <v>564</v>
      </c>
      <c r="AB316" s="1"/>
      <c r="AC316" s="1"/>
      <c r="AD316" s="1"/>
      <c r="AE316" s="105"/>
      <c r="AF316" s="22" t="n">
        <v>3</v>
      </c>
      <c r="AG316" s="22" t="n">
        <v>287.8</v>
      </c>
    </row>
    <row r="317" customFormat="false" ht="15.75" hidden="false" customHeight="false" outlineLevel="0" collapsed="false">
      <c r="A317" s="97" t="s">
        <v>129</v>
      </c>
      <c r="B317" s="98" t="s">
        <v>130</v>
      </c>
      <c r="C317" s="98" t="s">
        <v>351</v>
      </c>
      <c r="D317" s="99" t="n">
        <v>40342</v>
      </c>
      <c r="E317" s="60" t="s">
        <v>94</v>
      </c>
      <c r="F317" s="1" t="n">
        <v>9</v>
      </c>
      <c r="G317" s="99" t="n">
        <v>40344</v>
      </c>
      <c r="H317" s="1" t="n">
        <v>45</v>
      </c>
      <c r="I317" s="1" t="n">
        <v>216530</v>
      </c>
      <c r="J317" s="124" t="n">
        <v>385</v>
      </c>
      <c r="K317" s="1" t="n">
        <v>400</v>
      </c>
      <c r="L317" s="1" t="n">
        <v>770</v>
      </c>
      <c r="M317" s="1" t="n">
        <v>710</v>
      </c>
      <c r="N317" s="1" t="n">
        <v>1</v>
      </c>
      <c r="O317" s="101" t="n">
        <v>3</v>
      </c>
      <c r="P317" s="98" t="n">
        <v>12.59</v>
      </c>
      <c r="Q317" s="98" t="n">
        <v>28.99</v>
      </c>
      <c r="R317" s="62" t="n">
        <f aca="false">(Q317/(L317-Q317))*100</f>
        <v>3.91222790515648</v>
      </c>
      <c r="S317" s="62" t="n">
        <f aca="false">(P317/(L317-P317))*100</f>
        <v>1.66224369892132</v>
      </c>
      <c r="T317" s="62" t="n">
        <f aca="false">(L317/(J317^3))*100</f>
        <v>0.00134930005059875</v>
      </c>
      <c r="U317" s="62" t="n">
        <f aca="false">(M317/(J317^3))*100</f>
        <v>0.00124415978691573</v>
      </c>
      <c r="V317" s="98" t="n">
        <v>0</v>
      </c>
      <c r="W317" s="98" t="n">
        <v>8.28</v>
      </c>
      <c r="X317" s="64" t="s">
        <v>565</v>
      </c>
      <c r="Y317" s="103" t="s">
        <v>565</v>
      </c>
      <c r="Z317" s="104" t="s">
        <v>565</v>
      </c>
      <c r="AA317" s="1"/>
      <c r="AB317" s="1"/>
      <c r="AC317" s="1"/>
      <c r="AD317" s="1"/>
      <c r="AE317" s="105"/>
      <c r="AF317" s="22" t="n">
        <v>3</v>
      </c>
      <c r="AG317" s="0"/>
    </row>
    <row r="318" customFormat="false" ht="15.75" hidden="false" customHeight="false" outlineLevel="0" collapsed="false">
      <c r="A318" s="97" t="s">
        <v>129</v>
      </c>
      <c r="B318" s="98" t="s">
        <v>130</v>
      </c>
      <c r="C318" s="98" t="s">
        <v>351</v>
      </c>
      <c r="D318" s="169" t="n">
        <v>40342</v>
      </c>
      <c r="E318" s="60" t="s">
        <v>94</v>
      </c>
      <c r="F318" s="1" t="n">
        <v>9</v>
      </c>
      <c r="G318" s="99" t="n">
        <v>40345</v>
      </c>
      <c r="H318" s="1" t="n">
        <v>183</v>
      </c>
      <c r="I318" s="1" t="n">
        <v>216530</v>
      </c>
      <c r="J318" s="124" t="n">
        <v>385</v>
      </c>
      <c r="K318" s="1" t="n">
        <v>400</v>
      </c>
      <c r="L318" s="1" t="n">
        <v>840</v>
      </c>
      <c r="M318" s="1" t="n">
        <v>760</v>
      </c>
      <c r="N318" s="1" t="n">
        <v>1</v>
      </c>
      <c r="O318" s="101" t="n">
        <v>3</v>
      </c>
      <c r="P318" s="1" t="n">
        <v>9.46</v>
      </c>
      <c r="Q318" s="98" t="n">
        <v>44.29</v>
      </c>
      <c r="R318" s="62" t="n">
        <f aca="false">(Q318/(L318-Q318))*100</f>
        <v>5.56609820160611</v>
      </c>
      <c r="S318" s="62" t="n">
        <f aca="false">(P318/(L318-P318))*100</f>
        <v>1.13901798829677</v>
      </c>
      <c r="T318" s="62" t="n">
        <f aca="false">(L318/(J318^3))*100</f>
        <v>0.00147196369156228</v>
      </c>
      <c r="U318" s="62" t="n">
        <f aca="false">(M318/(J318^3))*100</f>
        <v>0.00133177667331825</v>
      </c>
      <c r="V318" s="98" t="n">
        <v>1</v>
      </c>
      <c r="W318" s="98" t="n">
        <v>10.29</v>
      </c>
      <c r="X318" s="64" t="s">
        <v>566</v>
      </c>
      <c r="Y318" s="103" t="s">
        <v>566</v>
      </c>
      <c r="Z318" s="104" t="s">
        <v>566</v>
      </c>
      <c r="AA318" s="98" t="s">
        <v>566</v>
      </c>
      <c r="AB318" s="1"/>
      <c r="AC318" s="1"/>
      <c r="AD318" s="1"/>
      <c r="AE318" s="105"/>
      <c r="AF318" s="22" t="n">
        <v>3</v>
      </c>
      <c r="AG318" s="0"/>
    </row>
    <row r="319" customFormat="false" ht="15.75" hidden="false" customHeight="false" outlineLevel="0" collapsed="false">
      <c r="A319" s="97" t="s">
        <v>129</v>
      </c>
      <c r="B319" s="98" t="s">
        <v>130</v>
      </c>
      <c r="C319" s="98" t="s">
        <v>351</v>
      </c>
      <c r="D319" s="169" t="n">
        <v>40342</v>
      </c>
      <c r="E319" s="60" t="s">
        <v>94</v>
      </c>
      <c r="F319" s="1" t="n">
        <v>9</v>
      </c>
      <c r="G319" s="99" t="n">
        <v>40345</v>
      </c>
      <c r="H319" s="1" t="n">
        <v>209</v>
      </c>
      <c r="I319" s="1" t="n">
        <v>216530</v>
      </c>
      <c r="J319" s="124" t="n">
        <v>386</v>
      </c>
      <c r="K319" s="1" t="n">
        <v>393</v>
      </c>
      <c r="L319" s="1" t="n">
        <v>800</v>
      </c>
      <c r="M319" s="1" t="n">
        <v>690</v>
      </c>
      <c r="N319" s="1" t="n">
        <v>1</v>
      </c>
      <c r="O319" s="101" t="n">
        <v>3</v>
      </c>
      <c r="P319" s="1" t="n">
        <v>9.58</v>
      </c>
      <c r="Q319" s="98" t="n">
        <v>31.08</v>
      </c>
      <c r="R319" s="62" t="n">
        <f aca="false">(Q319/(L319-Q319))*100</f>
        <v>4.04203298132446</v>
      </c>
      <c r="S319" s="62" t="n">
        <f aca="false">(P319/(L319-P319))*100</f>
        <v>1.2120138660459</v>
      </c>
      <c r="T319" s="62" t="n">
        <f aca="false">(L319/(J319^3))*100</f>
        <v>0.00139100302028486</v>
      </c>
      <c r="U319" s="62" t="n">
        <f aca="false">(M319/(J319^3))*100</f>
        <v>0.00119974010499569</v>
      </c>
      <c r="V319" s="98" t="n">
        <v>0</v>
      </c>
      <c r="W319" s="98" t="n">
        <v>7.31</v>
      </c>
      <c r="X319" s="170"/>
      <c r="Y319" s="170"/>
      <c r="Z319" s="170"/>
      <c r="AA319" s="1"/>
      <c r="AB319" s="1"/>
      <c r="AC319" s="1"/>
      <c r="AD319" s="1"/>
      <c r="AE319" s="105"/>
      <c r="AF319" s="22" t="n">
        <v>3</v>
      </c>
      <c r="AG319" s="0"/>
    </row>
    <row r="320" customFormat="false" ht="15.75" hidden="false" customHeight="false" outlineLevel="0" collapsed="false">
      <c r="A320" s="97" t="s">
        <v>129</v>
      </c>
      <c r="B320" s="98" t="s">
        <v>130</v>
      </c>
      <c r="C320" s="98" t="s">
        <v>351</v>
      </c>
      <c r="D320" s="169" t="n">
        <v>40342</v>
      </c>
      <c r="E320" s="60" t="s">
        <v>94</v>
      </c>
      <c r="F320" s="1" t="n">
        <v>9</v>
      </c>
      <c r="G320" s="99" t="n">
        <v>40345</v>
      </c>
      <c r="H320" s="1" t="n">
        <v>260</v>
      </c>
      <c r="I320" s="98" t="n">
        <f aca="false">99580+116950</f>
        <v>216530</v>
      </c>
      <c r="J320" s="124" t="n">
        <v>386</v>
      </c>
      <c r="K320" s="1" t="n">
        <v>400</v>
      </c>
      <c r="L320" s="1" t="n">
        <v>880</v>
      </c>
      <c r="M320" s="1" t="n">
        <v>760</v>
      </c>
      <c r="N320" s="1" t="n">
        <v>1</v>
      </c>
      <c r="O320" s="101" t="n">
        <v>3</v>
      </c>
      <c r="P320" s="98" t="n">
        <v>18.52</v>
      </c>
      <c r="Q320" s="98" t="n">
        <v>42.94</v>
      </c>
      <c r="R320" s="62" t="n">
        <f aca="false">(Q320/(L320-Q320))*100</f>
        <v>5.12985926934748</v>
      </c>
      <c r="S320" s="62" t="n">
        <f aca="false">(P320/(L320-P320))*100</f>
        <v>2.14978873566421</v>
      </c>
      <c r="T320" s="62" t="n">
        <f aca="false">(L320/(J320^3))*100</f>
        <v>0.00153010332231334</v>
      </c>
      <c r="U320" s="62" t="n">
        <f aca="false">(M320/(J320^3))*100</f>
        <v>0.00132145286927062</v>
      </c>
      <c r="V320" s="98" t="n">
        <v>0</v>
      </c>
      <c r="W320" s="98" t="n">
        <v>8.7</v>
      </c>
      <c r="X320" s="64" t="s">
        <v>567</v>
      </c>
      <c r="Y320" s="103" t="s">
        <v>567</v>
      </c>
      <c r="Z320" s="104" t="s">
        <v>567</v>
      </c>
      <c r="AA320" s="1"/>
      <c r="AB320" s="1"/>
      <c r="AC320" s="1"/>
      <c r="AD320" s="1"/>
      <c r="AE320" s="105"/>
      <c r="AF320" s="22" t="n">
        <v>3</v>
      </c>
      <c r="AG320" s="0"/>
    </row>
    <row r="321" customFormat="false" ht="15.75" hidden="false" customHeight="false" outlineLevel="0" collapsed="false">
      <c r="A321" s="97" t="s">
        <v>129</v>
      </c>
      <c r="B321" s="98" t="s">
        <v>130</v>
      </c>
      <c r="C321" s="98" t="s">
        <v>351</v>
      </c>
      <c r="D321" s="99" t="n">
        <v>40342</v>
      </c>
      <c r="E321" s="60" t="s">
        <v>94</v>
      </c>
      <c r="F321" s="1" t="n">
        <v>9</v>
      </c>
      <c r="G321" s="99" t="n">
        <v>40345</v>
      </c>
      <c r="H321" s="1" t="n">
        <v>212</v>
      </c>
      <c r="I321" s="1" t="n">
        <v>216530</v>
      </c>
      <c r="J321" s="124" t="n">
        <v>387</v>
      </c>
      <c r="K321" s="1" t="n">
        <v>395</v>
      </c>
      <c r="L321" s="1" t="n">
        <v>810</v>
      </c>
      <c r="M321" s="1" t="n">
        <v>730</v>
      </c>
      <c r="N321" s="1" t="n">
        <v>1</v>
      </c>
      <c r="O321" s="101" t="n">
        <v>3</v>
      </c>
      <c r="P321" s="1" t="n">
        <v>11.31</v>
      </c>
      <c r="Q321" s="98" t="n">
        <v>33.95</v>
      </c>
      <c r="R321" s="62" t="n">
        <f aca="false">(Q321/(L321-Q321))*100</f>
        <v>4.37471812383223</v>
      </c>
      <c r="S321" s="62" t="n">
        <f aca="false">(P321/(L321-P321))*100</f>
        <v>1.41606881268076</v>
      </c>
      <c r="T321" s="62" t="n">
        <f aca="false">(L321/(J321^3))*100</f>
        <v>0.00139750098873195</v>
      </c>
      <c r="U321" s="62" t="n">
        <f aca="false">(M321/(J321^3))*100</f>
        <v>0.00125947619972139</v>
      </c>
      <c r="V321" s="98" t="n">
        <v>0</v>
      </c>
      <c r="W321" s="98" t="n">
        <v>6.72</v>
      </c>
      <c r="X321" s="170"/>
      <c r="Y321" s="170"/>
      <c r="Z321" s="170"/>
      <c r="AA321" s="1"/>
      <c r="AB321" s="1"/>
      <c r="AC321" s="1"/>
      <c r="AD321" s="1"/>
      <c r="AE321" s="105"/>
      <c r="AF321" s="22" t="n">
        <v>3</v>
      </c>
      <c r="AG321" s="0"/>
    </row>
    <row r="322" customFormat="false" ht="15.75" hidden="false" customHeight="false" outlineLevel="0" collapsed="false">
      <c r="A322" s="97" t="s">
        <v>129</v>
      </c>
      <c r="B322" s="98" t="s">
        <v>130</v>
      </c>
      <c r="C322" s="98" t="s">
        <v>351</v>
      </c>
      <c r="D322" s="99" t="n">
        <v>40351</v>
      </c>
      <c r="E322" s="60" t="s">
        <v>94</v>
      </c>
      <c r="F322" s="1" t="n">
        <v>10</v>
      </c>
      <c r="G322" s="99" t="n">
        <v>40354</v>
      </c>
      <c r="H322" s="1" t="n">
        <v>167</v>
      </c>
      <c r="I322" s="100" t="n">
        <v>245877</v>
      </c>
      <c r="J322" s="124" t="n">
        <v>375</v>
      </c>
      <c r="K322" s="1" t="n">
        <v>392</v>
      </c>
      <c r="L322" s="1" t="n">
        <v>770</v>
      </c>
      <c r="M322" s="1" t="n">
        <v>690</v>
      </c>
      <c r="N322" s="1" t="n">
        <v>2</v>
      </c>
      <c r="O322" s="101" t="n">
        <v>2</v>
      </c>
      <c r="P322" s="1"/>
      <c r="Q322" s="1"/>
      <c r="R322" s="62" t="n">
        <f aca="false">(Q322/(L322-Q322))*100</f>
        <v>0</v>
      </c>
      <c r="S322" s="62" t="n">
        <f aca="false">(P322/(L322-P322))*100</f>
        <v>0</v>
      </c>
      <c r="T322" s="62" t="n">
        <f aca="false">(L322/(J322^3))*100</f>
        <v>0.00146014814814815</v>
      </c>
      <c r="U322" s="62" t="n">
        <f aca="false">(M322/(J322^3))*100</f>
        <v>0.00130844444444444</v>
      </c>
      <c r="V322" s="1"/>
      <c r="W322" s="1"/>
      <c r="X322" s="125"/>
      <c r="Y322" s="126"/>
      <c r="Z322" s="127"/>
      <c r="AA322" s="1"/>
      <c r="AB322" s="1"/>
      <c r="AC322" s="1"/>
      <c r="AD322" s="1"/>
      <c r="AE322" s="105"/>
      <c r="AF322" s="22" t="n">
        <v>3</v>
      </c>
      <c r="AG322" s="22" t="n">
        <v>287.8</v>
      </c>
    </row>
    <row r="323" customFormat="false" ht="15.75" hidden="false" customHeight="false" outlineLevel="0" collapsed="false">
      <c r="A323" s="97" t="s">
        <v>129</v>
      </c>
      <c r="B323" s="98" t="s">
        <v>130</v>
      </c>
      <c r="C323" s="98" t="s">
        <v>351</v>
      </c>
      <c r="D323" s="99" t="n">
        <v>40342</v>
      </c>
      <c r="E323" s="60" t="s">
        <v>94</v>
      </c>
      <c r="F323" s="1" t="n">
        <v>9</v>
      </c>
      <c r="G323" s="99" t="n">
        <v>40344</v>
      </c>
      <c r="H323" s="1" t="n">
        <v>17</v>
      </c>
      <c r="I323" s="1" t="n">
        <v>216530</v>
      </c>
      <c r="J323" s="124" t="n">
        <v>388</v>
      </c>
      <c r="K323" s="1" t="n">
        <v>410</v>
      </c>
      <c r="L323" s="1" t="n">
        <v>950</v>
      </c>
      <c r="M323" s="1" t="n">
        <v>860</v>
      </c>
      <c r="N323" s="1" t="n">
        <v>1</v>
      </c>
      <c r="O323" s="101" t="n">
        <v>3</v>
      </c>
      <c r="P323" s="1" t="n">
        <v>18.19</v>
      </c>
      <c r="Q323" s="1" t="n">
        <v>45.57</v>
      </c>
      <c r="R323" s="62" t="n">
        <f aca="false">(Q323/(L323-Q323))*100</f>
        <v>5.03853255641675</v>
      </c>
      <c r="S323" s="62" t="n">
        <f aca="false">(P323/(L323-P323))*100</f>
        <v>1.95211470149494</v>
      </c>
      <c r="T323" s="62" t="n">
        <f aca="false">(L323/(J323^3))*100</f>
        <v>0.00162640398039605</v>
      </c>
      <c r="U323" s="62" t="n">
        <f aca="false">(M323/(J323^3))*100</f>
        <v>0.00147232360330589</v>
      </c>
      <c r="V323" s="1" t="n">
        <v>1</v>
      </c>
      <c r="W323" s="1" t="n">
        <v>7.67</v>
      </c>
      <c r="X323" s="170"/>
      <c r="Y323" s="170"/>
      <c r="Z323" s="170"/>
      <c r="AA323" s="98" t="s">
        <v>568</v>
      </c>
      <c r="AB323" s="1"/>
      <c r="AC323" s="1"/>
      <c r="AD323" s="1"/>
      <c r="AE323" s="105"/>
      <c r="AF323" s="22" t="n">
        <v>3</v>
      </c>
      <c r="AG323" s="0"/>
    </row>
    <row r="324" customFormat="false" ht="15.75" hidden="false" customHeight="false" outlineLevel="0" collapsed="false">
      <c r="A324" s="97" t="s">
        <v>129</v>
      </c>
      <c r="B324" s="98" t="s">
        <v>130</v>
      </c>
      <c r="C324" s="98" t="s">
        <v>351</v>
      </c>
      <c r="D324" s="99" t="n">
        <v>40342</v>
      </c>
      <c r="E324" s="60" t="s">
        <v>94</v>
      </c>
      <c r="F324" s="1" t="n">
        <v>9</v>
      </c>
      <c r="G324" s="99" t="n">
        <v>40344</v>
      </c>
      <c r="H324" s="1" t="n">
        <v>9</v>
      </c>
      <c r="I324" s="1" t="n">
        <v>216530</v>
      </c>
      <c r="J324" s="124" t="n">
        <v>390</v>
      </c>
      <c r="K324" s="1" t="n">
        <v>399</v>
      </c>
      <c r="L324" s="1" t="n">
        <v>830</v>
      </c>
      <c r="M324" s="1" t="n">
        <v>770</v>
      </c>
      <c r="N324" s="1" t="n">
        <v>1</v>
      </c>
      <c r="O324" s="101" t="n">
        <v>3</v>
      </c>
      <c r="P324" s="1" t="n">
        <v>9.24</v>
      </c>
      <c r="Q324" s="1" t="n">
        <v>34.94</v>
      </c>
      <c r="R324" s="62" t="n">
        <f aca="false">(Q324/(L324-Q324))*100</f>
        <v>4.39463688275099</v>
      </c>
      <c r="S324" s="62" t="n">
        <f aca="false">(P324/(L324-P324))*100</f>
        <v>1.12578585701058</v>
      </c>
      <c r="T324" s="62" t="n">
        <f aca="false">(L324/(J324^3))*100</f>
        <v>0.0013992144169659</v>
      </c>
      <c r="U324" s="62" t="n">
        <f aca="false">(M324/(J324^3))*100</f>
        <v>0.00129806638682378</v>
      </c>
      <c r="V324" s="1" t="n">
        <v>1</v>
      </c>
      <c r="W324" s="1" t="n">
        <v>7.33</v>
      </c>
      <c r="X324" s="170"/>
      <c r="Y324" s="170"/>
      <c r="Z324" s="170"/>
      <c r="AA324" s="98" t="s">
        <v>569</v>
      </c>
      <c r="AB324" s="1"/>
      <c r="AC324" s="1"/>
      <c r="AD324" s="1"/>
      <c r="AE324" s="105"/>
      <c r="AF324" s="22" t="n">
        <v>3</v>
      </c>
      <c r="AG324" s="0"/>
    </row>
    <row r="325" customFormat="false" ht="15.75" hidden="false" customHeight="false" outlineLevel="0" collapsed="false">
      <c r="A325" s="97" t="s">
        <v>129</v>
      </c>
      <c r="B325" s="98" t="s">
        <v>130</v>
      </c>
      <c r="C325" s="98" t="s">
        <v>351</v>
      </c>
      <c r="D325" s="99" t="n">
        <v>40342</v>
      </c>
      <c r="E325" s="60" t="s">
        <v>94</v>
      </c>
      <c r="F325" s="1" t="n">
        <v>9</v>
      </c>
      <c r="G325" s="99" t="n">
        <v>40345</v>
      </c>
      <c r="H325" s="1" t="n">
        <v>198</v>
      </c>
      <c r="I325" s="1" t="n">
        <v>216530</v>
      </c>
      <c r="J325" s="124" t="n">
        <v>390</v>
      </c>
      <c r="K325" s="1" t="n">
        <v>397</v>
      </c>
      <c r="L325" s="1" t="n">
        <v>900</v>
      </c>
      <c r="M325" s="1" t="n">
        <v>820</v>
      </c>
      <c r="N325" s="1" t="n">
        <v>1</v>
      </c>
      <c r="O325" s="101" t="n">
        <v>3</v>
      </c>
      <c r="P325" s="1" t="n">
        <v>11.07</v>
      </c>
      <c r="Q325" s="98" t="n">
        <v>42.81</v>
      </c>
      <c r="R325" s="62" t="n">
        <f aca="false">(Q325/(L325-Q325))*100</f>
        <v>4.99422531760753</v>
      </c>
      <c r="S325" s="62" t="n">
        <f aca="false">(P325/(L325-P325))*100</f>
        <v>1.24531740407006</v>
      </c>
      <c r="T325" s="62" t="n">
        <f aca="false">(L325/(J325^3))*100</f>
        <v>0.00151722045213169</v>
      </c>
      <c r="U325" s="62" t="n">
        <f aca="false">(M325/(J325^3))*100</f>
        <v>0.00138235641194221</v>
      </c>
      <c r="V325" s="98" t="n">
        <v>0</v>
      </c>
      <c r="W325" s="98" t="n">
        <v>7.23</v>
      </c>
      <c r="X325" s="64"/>
      <c r="Y325" s="103" t="s">
        <v>570</v>
      </c>
      <c r="Z325" s="104" t="s">
        <v>570</v>
      </c>
      <c r="AA325" s="1"/>
      <c r="AB325" s="1"/>
      <c r="AC325" s="1"/>
      <c r="AD325" s="1"/>
      <c r="AE325" s="105"/>
      <c r="AF325" s="22" t="n">
        <v>3</v>
      </c>
      <c r="AG325" s="0"/>
    </row>
    <row r="326" customFormat="false" ht="15.75" hidden="false" customHeight="false" outlineLevel="0" collapsed="false">
      <c r="A326" s="97" t="s">
        <v>129</v>
      </c>
      <c r="B326" s="98" t="s">
        <v>130</v>
      </c>
      <c r="C326" s="98" t="s">
        <v>351</v>
      </c>
      <c r="D326" s="99" t="n">
        <v>40342</v>
      </c>
      <c r="E326" s="60" t="s">
        <v>94</v>
      </c>
      <c r="F326" s="1" t="n">
        <v>9</v>
      </c>
      <c r="G326" s="99" t="n">
        <v>40345</v>
      </c>
      <c r="H326" s="1" t="n">
        <v>240</v>
      </c>
      <c r="I326" s="1" t="n">
        <v>216530</v>
      </c>
      <c r="J326" s="124" t="n">
        <v>390</v>
      </c>
      <c r="K326" s="1" t="n">
        <v>400</v>
      </c>
      <c r="L326" s="1" t="n">
        <v>920</v>
      </c>
      <c r="M326" s="1" t="n">
        <v>840</v>
      </c>
      <c r="N326" s="1" t="n">
        <v>1</v>
      </c>
      <c r="O326" s="101" t="n">
        <v>3</v>
      </c>
      <c r="P326" s="98" t="n">
        <v>11.13</v>
      </c>
      <c r="Q326" s="98" t="n">
        <v>42.73</v>
      </c>
      <c r="R326" s="62" t="n">
        <f aca="false">(Q326/(L326-Q326))*100</f>
        <v>4.87079234443216</v>
      </c>
      <c r="S326" s="62" t="n">
        <f aca="false">(P326/(L326-P326))*100</f>
        <v>1.22459757721126</v>
      </c>
      <c r="T326" s="62" t="n">
        <f aca="false">(L326/(J326^3))*100</f>
        <v>0.00155093646217907</v>
      </c>
      <c r="U326" s="62" t="n">
        <f aca="false">(M326/(J326^3))*100</f>
        <v>0.00141607242198958</v>
      </c>
      <c r="V326" s="98" t="n">
        <v>0</v>
      </c>
      <c r="W326" s="98" t="n">
        <v>10.13</v>
      </c>
      <c r="X326" s="170"/>
      <c r="Y326" s="170"/>
      <c r="Z326" s="170"/>
      <c r="AA326" s="1"/>
      <c r="AB326" s="1"/>
      <c r="AC326" s="1"/>
      <c r="AD326" s="1"/>
      <c r="AE326" s="105"/>
      <c r="AF326" s="22" t="n">
        <v>3</v>
      </c>
      <c r="AG326" s="0"/>
    </row>
    <row r="327" customFormat="false" ht="15.75" hidden="false" customHeight="false" outlineLevel="0" collapsed="false">
      <c r="A327" s="97" t="s">
        <v>129</v>
      </c>
      <c r="B327" s="98" t="s">
        <v>130</v>
      </c>
      <c r="C327" s="98" t="s">
        <v>351</v>
      </c>
      <c r="D327" s="99" t="n">
        <v>40342</v>
      </c>
      <c r="E327" s="60" t="s">
        <v>94</v>
      </c>
      <c r="F327" s="1" t="n">
        <v>9</v>
      </c>
      <c r="G327" s="99" t="n">
        <v>40344</v>
      </c>
      <c r="H327" s="1" t="n">
        <v>25</v>
      </c>
      <c r="I327" s="98" t="n">
        <f aca="false">99580+116950</f>
        <v>216530</v>
      </c>
      <c r="J327" s="124" t="n">
        <v>391</v>
      </c>
      <c r="K327" s="1" t="n">
        <v>400</v>
      </c>
      <c r="L327" s="1" t="n">
        <v>840</v>
      </c>
      <c r="M327" s="1" t="n">
        <v>760</v>
      </c>
      <c r="N327" s="1" t="n">
        <v>1</v>
      </c>
      <c r="O327" s="101" t="n">
        <v>3</v>
      </c>
      <c r="P327" s="1" t="n">
        <v>6.24</v>
      </c>
      <c r="Q327" s="1" t="n">
        <v>40.2</v>
      </c>
      <c r="R327" s="62" t="n">
        <f aca="false">(Q327/(L327-Q327))*100</f>
        <v>5.02625656414104</v>
      </c>
      <c r="S327" s="62" t="n">
        <f aca="false">(P327/(L327-P327))*100</f>
        <v>0.748416810592977</v>
      </c>
      <c r="T327" s="62" t="n">
        <f aca="false">(L327/(J327^3))*100</f>
        <v>0.00140523518024341</v>
      </c>
      <c r="U327" s="62" t="n">
        <f aca="false">(M327/(J327^3))*100</f>
        <v>0.00127140325831547</v>
      </c>
      <c r="V327" s="1" t="n">
        <v>1</v>
      </c>
      <c r="W327" s="1" t="n">
        <v>9.38</v>
      </c>
      <c r="X327" s="170"/>
      <c r="Y327" s="170"/>
      <c r="Z327" s="170"/>
      <c r="AA327" s="1"/>
      <c r="AB327" s="1"/>
      <c r="AC327" s="1"/>
      <c r="AD327" s="1"/>
      <c r="AE327" s="105"/>
      <c r="AF327" s="22" t="n">
        <v>3</v>
      </c>
      <c r="AG327" s="0"/>
    </row>
    <row r="328" customFormat="false" ht="15.75" hidden="false" customHeight="false" outlineLevel="0" collapsed="false">
      <c r="A328" s="97" t="s">
        <v>129</v>
      </c>
      <c r="B328" s="98" t="s">
        <v>130</v>
      </c>
      <c r="C328" s="98" t="s">
        <v>351</v>
      </c>
      <c r="D328" s="169" t="n">
        <v>40342</v>
      </c>
      <c r="E328" s="60" t="s">
        <v>94</v>
      </c>
      <c r="F328" s="1" t="n">
        <v>9</v>
      </c>
      <c r="G328" s="99" t="n">
        <v>40345</v>
      </c>
      <c r="H328" s="1" t="n">
        <v>241</v>
      </c>
      <c r="I328" s="98" t="n">
        <f aca="false">99580+116950</f>
        <v>216530</v>
      </c>
      <c r="J328" s="124" t="n">
        <v>391</v>
      </c>
      <c r="K328" s="1" t="n">
        <v>405</v>
      </c>
      <c r="L328" s="1" t="n">
        <v>860</v>
      </c>
      <c r="M328" s="1" t="n">
        <v>790</v>
      </c>
      <c r="N328" s="1" t="n">
        <v>1</v>
      </c>
      <c r="O328" s="101" t="n">
        <v>3</v>
      </c>
      <c r="P328" s="98" t="n">
        <v>20.79</v>
      </c>
      <c r="Q328" s="98" t="n">
        <v>34.68</v>
      </c>
      <c r="R328" s="62" t="n">
        <f aca="false">(Q328/(L328-Q328))*100</f>
        <v>4.20200649445064</v>
      </c>
      <c r="S328" s="62" t="n">
        <f aca="false">(P328/(L328-P328))*100</f>
        <v>2.47732986975846</v>
      </c>
      <c r="T328" s="62" t="n">
        <f aca="false">(L328/(J328^3))*100</f>
        <v>0.0014386931607254</v>
      </c>
      <c r="U328" s="62" t="n">
        <f aca="false">(M328/(J328^3))*100</f>
        <v>0.00132159022903845</v>
      </c>
      <c r="V328" s="98" t="n">
        <v>0</v>
      </c>
      <c r="W328" s="98" t="n">
        <v>8.17</v>
      </c>
      <c r="X328" s="170"/>
      <c r="Y328" s="170"/>
      <c r="Z328" s="170"/>
      <c r="AA328" s="1"/>
      <c r="AB328" s="1"/>
      <c r="AC328" s="1"/>
      <c r="AD328" s="1"/>
      <c r="AE328" s="105"/>
      <c r="AF328" s="22" t="n">
        <v>3</v>
      </c>
      <c r="AG328" s="0"/>
    </row>
    <row r="329" customFormat="false" ht="15.75" hidden="false" customHeight="false" outlineLevel="0" collapsed="false">
      <c r="A329" s="97" t="s">
        <v>129</v>
      </c>
      <c r="B329" s="98" t="s">
        <v>130</v>
      </c>
      <c r="C329" s="98" t="s">
        <v>351</v>
      </c>
      <c r="D329" s="99" t="n">
        <v>40342</v>
      </c>
      <c r="E329" s="60" t="s">
        <v>94</v>
      </c>
      <c r="F329" s="1" t="n">
        <v>9</v>
      </c>
      <c r="G329" s="99" t="n">
        <v>40345</v>
      </c>
      <c r="H329" s="1" t="n">
        <v>257</v>
      </c>
      <c r="I329" s="98" t="n">
        <f aca="false">99580+116950</f>
        <v>216530</v>
      </c>
      <c r="J329" s="124" t="n">
        <v>391</v>
      </c>
      <c r="K329" s="1" t="n">
        <v>404</v>
      </c>
      <c r="L329" s="1" t="n">
        <v>890</v>
      </c>
      <c r="M329" s="1" t="n">
        <v>800</v>
      </c>
      <c r="N329" s="1" t="n">
        <v>1</v>
      </c>
      <c r="O329" s="101" t="n">
        <v>3</v>
      </c>
      <c r="P329" s="98" t="n">
        <v>17.05</v>
      </c>
      <c r="Q329" s="98" t="n">
        <v>44.1</v>
      </c>
      <c r="R329" s="62" t="n">
        <f aca="false">(Q329/(L329-Q329))*100</f>
        <v>5.21338219647713</v>
      </c>
      <c r="S329" s="62" t="n">
        <f aca="false">(P329/(L329-P329))*100</f>
        <v>1.9531473738473</v>
      </c>
      <c r="T329" s="62" t="n">
        <f aca="false">(L329/(J329^3))*100</f>
        <v>0.00148888013144838</v>
      </c>
      <c r="U329" s="62" t="n">
        <f aca="false">(M329/(J329^3))*100</f>
        <v>0.00133831921927944</v>
      </c>
      <c r="V329" s="98" t="n">
        <v>0</v>
      </c>
      <c r="W329" s="98" t="n">
        <v>8.26</v>
      </c>
      <c r="X329" s="64" t="s">
        <v>571</v>
      </c>
      <c r="Y329" s="103" t="s">
        <v>571</v>
      </c>
      <c r="Z329" s="104" t="s">
        <v>571</v>
      </c>
      <c r="AA329" s="1"/>
      <c r="AB329" s="1"/>
      <c r="AC329" s="1"/>
      <c r="AD329" s="1"/>
      <c r="AE329" s="105"/>
      <c r="AF329" s="22" t="n">
        <v>3</v>
      </c>
      <c r="AG329" s="0"/>
    </row>
    <row r="330" customFormat="false" ht="15.75" hidden="false" customHeight="false" outlineLevel="0" collapsed="false">
      <c r="A330" s="97" t="s">
        <v>129</v>
      </c>
      <c r="B330" s="98" t="s">
        <v>130</v>
      </c>
      <c r="C330" s="98" t="s">
        <v>351</v>
      </c>
      <c r="D330" s="169" t="n">
        <v>40342</v>
      </c>
      <c r="E330" s="60" t="s">
        <v>94</v>
      </c>
      <c r="F330" s="1" t="n">
        <v>9</v>
      </c>
      <c r="G330" s="99" t="n">
        <v>40345</v>
      </c>
      <c r="H330" s="1" t="n">
        <v>149</v>
      </c>
      <c r="I330" s="1" t="n">
        <v>216530</v>
      </c>
      <c r="J330" s="124" t="n">
        <v>392</v>
      </c>
      <c r="K330" s="1" t="n">
        <v>406</v>
      </c>
      <c r="L330" s="1" t="n">
        <v>860</v>
      </c>
      <c r="M330" s="1" t="n">
        <v>780</v>
      </c>
      <c r="N330" s="1" t="n">
        <v>1</v>
      </c>
      <c r="O330" s="101" t="n">
        <v>3</v>
      </c>
      <c r="P330" s="1" t="n">
        <v>20.35</v>
      </c>
      <c r="Q330" s="98" t="n">
        <v>40.55</v>
      </c>
      <c r="R330" s="62" t="n">
        <f aca="false">(Q330/(L330-Q330))*100</f>
        <v>4.94844102751846</v>
      </c>
      <c r="S330" s="62" t="n">
        <f aca="false">(P330/(L330-P330))*100</f>
        <v>2.42362889299113</v>
      </c>
      <c r="T330" s="62" t="n">
        <f aca="false">(L330/(J330^3))*100</f>
        <v>0.00142771081777151</v>
      </c>
      <c r="U330" s="62" t="n">
        <f aca="false">(M330/(J330^3))*100</f>
        <v>0.0012949005091416</v>
      </c>
      <c r="V330" s="98" t="n">
        <v>1</v>
      </c>
      <c r="W330" s="98" t="n">
        <v>8</v>
      </c>
      <c r="X330" s="170"/>
      <c r="Y330" s="170"/>
      <c r="Z330" s="170"/>
      <c r="AA330" s="1"/>
      <c r="AB330" s="1"/>
      <c r="AC330" s="1"/>
      <c r="AD330" s="1"/>
      <c r="AE330" s="105"/>
      <c r="AF330" s="22" t="n">
        <v>3</v>
      </c>
      <c r="AG330" s="0"/>
    </row>
    <row r="331" customFormat="false" ht="15.75" hidden="false" customHeight="false" outlineLevel="0" collapsed="false">
      <c r="A331" s="97" t="s">
        <v>129</v>
      </c>
      <c r="B331" s="98" t="s">
        <v>130</v>
      </c>
      <c r="C331" s="98" t="s">
        <v>351</v>
      </c>
      <c r="D331" s="169" t="n">
        <v>40342</v>
      </c>
      <c r="E331" s="60" t="s">
        <v>94</v>
      </c>
      <c r="F331" s="1" t="n">
        <v>9</v>
      </c>
      <c r="G331" s="99" t="n">
        <v>40345</v>
      </c>
      <c r="H331" s="1" t="n">
        <v>207</v>
      </c>
      <c r="I331" s="1" t="n">
        <v>216530</v>
      </c>
      <c r="J331" s="124" t="n">
        <v>392</v>
      </c>
      <c r="K331" s="1" t="n">
        <v>410</v>
      </c>
      <c r="L331" s="1" t="n">
        <v>940</v>
      </c>
      <c r="M331" s="1" t="n">
        <v>850</v>
      </c>
      <c r="N331" s="1" t="n">
        <v>1</v>
      </c>
      <c r="O331" s="101" t="n">
        <v>3</v>
      </c>
      <c r="P331" s="1" t="n">
        <v>18.2</v>
      </c>
      <c r="Q331" s="98" t="n">
        <v>43.59</v>
      </c>
      <c r="R331" s="62" t="n">
        <f aca="false">(Q331/(L331-Q331))*100</f>
        <v>4.86273022389309</v>
      </c>
      <c r="S331" s="62" t="n">
        <f aca="false">(P331/(L331-P331))*100</f>
        <v>1.97439791711868</v>
      </c>
      <c r="T331" s="62" t="n">
        <f aca="false">(L331/(J331^3))*100</f>
        <v>0.00156052112640141</v>
      </c>
      <c r="U331" s="62" t="n">
        <f aca="false">(M331/(J331^3))*100</f>
        <v>0.00141110952919277</v>
      </c>
      <c r="V331" s="98" t="n">
        <v>0</v>
      </c>
      <c r="W331" s="98" t="n">
        <v>8.23</v>
      </c>
      <c r="X331" s="170"/>
      <c r="Y331" s="170"/>
      <c r="Z331" s="170"/>
      <c r="AA331" s="1"/>
      <c r="AB331" s="1"/>
      <c r="AC331" s="1"/>
      <c r="AD331" s="1"/>
      <c r="AE331" s="105"/>
      <c r="AF331" s="22" t="n">
        <v>3</v>
      </c>
      <c r="AG331" s="0"/>
    </row>
    <row r="332" customFormat="false" ht="15.75" hidden="false" customHeight="false" outlineLevel="0" collapsed="false">
      <c r="A332" s="97" t="s">
        <v>129</v>
      </c>
      <c r="B332" s="98" t="s">
        <v>130</v>
      </c>
      <c r="C332" s="98" t="s">
        <v>351</v>
      </c>
      <c r="D332" s="99" t="n">
        <v>40351</v>
      </c>
      <c r="E332" s="60" t="s">
        <v>94</v>
      </c>
      <c r="F332" s="1" t="n">
        <v>10</v>
      </c>
      <c r="G332" s="99" t="n">
        <v>40354</v>
      </c>
      <c r="H332" s="1" t="n">
        <v>232</v>
      </c>
      <c r="I332" s="100" t="n">
        <v>245877</v>
      </c>
      <c r="J332" s="124" t="n">
        <v>375</v>
      </c>
      <c r="K332" s="1" t="n">
        <v>387</v>
      </c>
      <c r="L332" s="1" t="n">
        <v>770</v>
      </c>
      <c r="M332" s="1" t="n">
        <v>700</v>
      </c>
      <c r="N332" s="1" t="n">
        <v>2</v>
      </c>
      <c r="O332" s="101" t="n">
        <v>2</v>
      </c>
      <c r="P332" s="1" t="n">
        <v>16.1</v>
      </c>
      <c r="Q332" s="1" t="n">
        <v>38.49</v>
      </c>
      <c r="R332" s="62" t="n">
        <f aca="false">(Q332/(L332-Q332))*100</f>
        <v>5.26171891019945</v>
      </c>
      <c r="S332" s="62" t="n">
        <f aca="false">(P332/(L332-P332))*100</f>
        <v>2.1355617455896</v>
      </c>
      <c r="T332" s="62" t="n">
        <f aca="false">(L332/(J332^3))*100</f>
        <v>0.00146014814814815</v>
      </c>
      <c r="U332" s="62" t="n">
        <f aca="false">(M332/(J332^3))*100</f>
        <v>0.00132740740740741</v>
      </c>
      <c r="V332" s="1" t="n">
        <v>0</v>
      </c>
      <c r="W332" s="1" t="n">
        <v>7.71</v>
      </c>
      <c r="X332" s="64" t="s">
        <v>572</v>
      </c>
      <c r="Y332" s="103" t="s">
        <v>572</v>
      </c>
      <c r="Z332" s="104" t="s">
        <v>572</v>
      </c>
      <c r="AA332" s="1"/>
      <c r="AB332" s="1"/>
      <c r="AC332" s="1"/>
      <c r="AD332" s="1"/>
      <c r="AE332" s="105"/>
      <c r="AF332" s="22" t="n">
        <v>3</v>
      </c>
      <c r="AG332" s="22" t="n">
        <v>287.8</v>
      </c>
    </row>
    <row r="333" customFormat="false" ht="15.75" hidden="false" customHeight="false" outlineLevel="0" collapsed="false">
      <c r="A333" s="97" t="s">
        <v>129</v>
      </c>
      <c r="B333" s="98" t="s">
        <v>130</v>
      </c>
      <c r="C333" s="98" t="s">
        <v>351</v>
      </c>
      <c r="D333" s="99" t="n">
        <v>40342</v>
      </c>
      <c r="E333" s="60" t="s">
        <v>94</v>
      </c>
      <c r="F333" s="1" t="n">
        <v>9</v>
      </c>
      <c r="G333" s="99" t="n">
        <v>40345</v>
      </c>
      <c r="H333" s="1" t="n">
        <v>220</v>
      </c>
      <c r="I333" s="98" t="n">
        <f aca="false">99580+116950</f>
        <v>216530</v>
      </c>
      <c r="J333" s="124" t="n">
        <v>394</v>
      </c>
      <c r="K333" s="1" t="n">
        <v>405</v>
      </c>
      <c r="L333" s="1" t="n">
        <v>820</v>
      </c>
      <c r="M333" s="1" t="n">
        <v>760</v>
      </c>
      <c r="N333" s="1" t="n">
        <v>1</v>
      </c>
      <c r="O333" s="101" t="n">
        <v>3</v>
      </c>
      <c r="P333" s="98" t="n">
        <v>8.36</v>
      </c>
      <c r="Q333" s="98" t="n">
        <v>33.49</v>
      </c>
      <c r="R333" s="62" t="n">
        <f aca="false">(Q333/(L333-Q333))*100</f>
        <v>4.2580513915907</v>
      </c>
      <c r="S333" s="62" t="n">
        <f aca="false">(P333/(L333-P333))*100</f>
        <v>1.030013306392</v>
      </c>
      <c r="T333" s="62" t="n">
        <f aca="false">(L333/(J333^3))*100</f>
        <v>0.00134068017348532</v>
      </c>
      <c r="U333" s="62" t="n">
        <f aca="false">(M333/(J333^3))*100</f>
        <v>0.00124258162420591</v>
      </c>
      <c r="V333" s="98" t="n">
        <v>0</v>
      </c>
      <c r="W333" s="98" t="n">
        <v>6.08</v>
      </c>
      <c r="X333" s="170"/>
      <c r="Y333" s="170"/>
      <c r="Z333" s="170"/>
      <c r="AA333" s="1"/>
      <c r="AB333" s="1"/>
      <c r="AC333" s="1"/>
      <c r="AD333" s="1"/>
      <c r="AE333" s="105"/>
      <c r="AF333" s="22" t="n">
        <v>3</v>
      </c>
      <c r="AG333" s="0"/>
    </row>
    <row r="334" customFormat="false" ht="15.75" hidden="false" customHeight="false" outlineLevel="0" collapsed="false">
      <c r="A334" s="97" t="s">
        <v>129</v>
      </c>
      <c r="B334" s="98" t="s">
        <v>130</v>
      </c>
      <c r="C334" s="98" t="s">
        <v>351</v>
      </c>
      <c r="D334" s="169" t="n">
        <v>40342</v>
      </c>
      <c r="E334" s="60" t="s">
        <v>94</v>
      </c>
      <c r="F334" s="1" t="n">
        <v>9</v>
      </c>
      <c r="G334" s="99" t="n">
        <v>40345</v>
      </c>
      <c r="H334" s="1" t="n">
        <v>258</v>
      </c>
      <c r="I334" s="1" t="n">
        <v>216530</v>
      </c>
      <c r="J334" s="124" t="n">
        <v>394</v>
      </c>
      <c r="K334" s="1" t="n">
        <v>405</v>
      </c>
      <c r="L334" s="1" t="n">
        <v>820</v>
      </c>
      <c r="M334" s="1" t="n">
        <v>740</v>
      </c>
      <c r="N334" s="1" t="n">
        <v>1</v>
      </c>
      <c r="O334" s="101" t="n">
        <v>3</v>
      </c>
      <c r="P334" s="98" t="n">
        <v>8.87</v>
      </c>
      <c r="Q334" s="98" t="n">
        <v>36.16</v>
      </c>
      <c r="R334" s="62" t="n">
        <f aca="false">(Q334/(L334-Q334))*100</f>
        <v>4.6131863645642</v>
      </c>
      <c r="S334" s="62" t="n">
        <f aca="false">(P334/(L334-P334))*100</f>
        <v>1.09353617792462</v>
      </c>
      <c r="T334" s="62" t="n">
        <f aca="false">(L334/(J334^3))*100</f>
        <v>0.00134068017348532</v>
      </c>
      <c r="U334" s="62" t="n">
        <f aca="false">(M334/(J334^3))*100</f>
        <v>0.00120988210777944</v>
      </c>
      <c r="V334" s="98" t="n">
        <v>0</v>
      </c>
      <c r="W334" s="98" t="n">
        <v>6.72</v>
      </c>
      <c r="X334" s="64"/>
      <c r="Y334" s="103" t="s">
        <v>573</v>
      </c>
      <c r="Z334" s="104" t="s">
        <v>573</v>
      </c>
      <c r="AA334" s="1"/>
      <c r="AB334" s="1"/>
      <c r="AC334" s="1"/>
      <c r="AD334" s="1"/>
      <c r="AE334" s="105"/>
      <c r="AF334" s="22" t="n">
        <v>3</v>
      </c>
      <c r="AG334" s="0"/>
    </row>
    <row r="335" customFormat="false" ht="15.75" hidden="false" customHeight="false" outlineLevel="0" collapsed="false">
      <c r="A335" s="97" t="s">
        <v>129</v>
      </c>
      <c r="B335" s="98" t="s">
        <v>130</v>
      </c>
      <c r="C335" s="98" t="s">
        <v>351</v>
      </c>
      <c r="D335" s="99" t="n">
        <v>40342</v>
      </c>
      <c r="E335" s="60" t="s">
        <v>94</v>
      </c>
      <c r="F335" s="1" t="n">
        <v>9</v>
      </c>
      <c r="G335" s="99" t="n">
        <v>40345</v>
      </c>
      <c r="H335" s="1" t="n">
        <v>132</v>
      </c>
      <c r="I335" s="1" t="n">
        <v>216530</v>
      </c>
      <c r="J335" s="124" t="n">
        <v>395</v>
      </c>
      <c r="K335" s="1" t="n">
        <v>406</v>
      </c>
      <c r="L335" s="1" t="n">
        <v>890</v>
      </c>
      <c r="M335" s="1" t="n">
        <v>800</v>
      </c>
      <c r="N335" s="1" t="n">
        <v>1</v>
      </c>
      <c r="O335" s="101" t="n">
        <v>3</v>
      </c>
      <c r="P335" s="1" t="n">
        <v>29.96</v>
      </c>
      <c r="Q335" s="98" t="n">
        <v>38.76</v>
      </c>
      <c r="R335" s="62" t="n">
        <f aca="false">(Q335/(L335-Q335))*100</f>
        <v>4.55335745500681</v>
      </c>
      <c r="S335" s="62" t="n">
        <f aca="false">(P335/(L335-P335))*100</f>
        <v>3.48355890423701</v>
      </c>
      <c r="T335" s="62" t="n">
        <f aca="false">(L335/(J335^3))*100</f>
        <v>0.00144410482740716</v>
      </c>
      <c r="U335" s="62" t="n">
        <f aca="false">(M335/(J335^3))*100</f>
        <v>0.00129807175497273</v>
      </c>
      <c r="V335" s="98" t="n">
        <v>0</v>
      </c>
      <c r="W335" s="98" t="n">
        <v>8.49</v>
      </c>
      <c r="X335" s="170"/>
      <c r="Y335" s="170"/>
      <c r="Z335" s="170"/>
      <c r="AA335" s="1"/>
      <c r="AB335" s="1"/>
      <c r="AC335" s="1"/>
      <c r="AD335" s="1"/>
      <c r="AE335" s="105"/>
      <c r="AF335" s="22" t="n">
        <v>3</v>
      </c>
      <c r="AG335" s="0"/>
    </row>
    <row r="336" customFormat="false" ht="15.75" hidden="false" customHeight="false" outlineLevel="0" collapsed="false">
      <c r="A336" s="97" t="s">
        <v>129</v>
      </c>
      <c r="B336" s="98" t="s">
        <v>130</v>
      </c>
      <c r="C336" s="98" t="s">
        <v>351</v>
      </c>
      <c r="D336" s="99" t="n">
        <v>40342</v>
      </c>
      <c r="E336" s="60" t="s">
        <v>94</v>
      </c>
      <c r="F336" s="1" t="n">
        <v>9</v>
      </c>
      <c r="G336" s="99" t="n">
        <v>40344</v>
      </c>
      <c r="H336" s="1" t="n">
        <v>68</v>
      </c>
      <c r="I336" s="1" t="n">
        <v>216530</v>
      </c>
      <c r="J336" s="124" t="n">
        <v>398</v>
      </c>
      <c r="K336" s="1" t="n">
        <v>402</v>
      </c>
      <c r="L336" s="1" t="n">
        <v>900</v>
      </c>
      <c r="M336" s="1" t="n">
        <v>830</v>
      </c>
      <c r="N336" s="1" t="n">
        <v>1</v>
      </c>
      <c r="O336" s="101" t="n">
        <v>3</v>
      </c>
      <c r="P336" s="98" t="n">
        <v>13.4</v>
      </c>
      <c r="Q336" s="98" t="n">
        <v>31.18</v>
      </c>
      <c r="R336" s="62" t="n">
        <f aca="false">(Q336/(L336-Q336))*100</f>
        <v>3.58877558067264</v>
      </c>
      <c r="S336" s="62" t="n">
        <f aca="false">(P336/(L336-P336))*100</f>
        <v>1.51139183397248</v>
      </c>
      <c r="T336" s="62" t="n">
        <f aca="false">(L336/(J336^3))*100</f>
        <v>0.001427556458589</v>
      </c>
      <c r="U336" s="62" t="n">
        <f aca="false">(M336/(J336^3))*100</f>
        <v>0.00131652428958763</v>
      </c>
      <c r="V336" s="98" t="n">
        <v>0</v>
      </c>
      <c r="W336" s="98" t="n">
        <v>8.26</v>
      </c>
      <c r="X336" s="170"/>
      <c r="Y336" s="170"/>
      <c r="Z336" s="170"/>
      <c r="AA336" s="1"/>
      <c r="AB336" s="1"/>
      <c r="AC336" s="1"/>
      <c r="AD336" s="1"/>
      <c r="AE336" s="105"/>
      <c r="AF336" s="22" t="n">
        <v>3</v>
      </c>
      <c r="AG336" s="0"/>
    </row>
    <row r="337" customFormat="false" ht="15.75" hidden="false" customHeight="false" outlineLevel="0" collapsed="false">
      <c r="A337" s="97" t="s">
        <v>129</v>
      </c>
      <c r="B337" s="98" t="s">
        <v>130</v>
      </c>
      <c r="C337" s="98" t="s">
        <v>351</v>
      </c>
      <c r="D337" s="99" t="n">
        <v>40342</v>
      </c>
      <c r="E337" s="60" t="s">
        <v>94</v>
      </c>
      <c r="F337" s="1" t="n">
        <v>9</v>
      </c>
      <c r="G337" s="99" t="n">
        <v>40345</v>
      </c>
      <c r="H337" s="1" t="n">
        <v>204</v>
      </c>
      <c r="I337" s="1" t="n">
        <v>216530</v>
      </c>
      <c r="J337" s="124" t="n">
        <v>398</v>
      </c>
      <c r="K337" s="1" t="n">
        <v>414</v>
      </c>
      <c r="L337" s="1" t="n">
        <v>900</v>
      </c>
      <c r="M337" s="1" t="n">
        <v>820</v>
      </c>
      <c r="N337" s="1" t="n">
        <v>1</v>
      </c>
      <c r="O337" s="101" t="n">
        <v>3</v>
      </c>
      <c r="P337" s="1" t="n">
        <v>11.76</v>
      </c>
      <c r="Q337" s="98" t="n">
        <v>40.03</v>
      </c>
      <c r="R337" s="62" t="n">
        <f aca="false">(Q337/(L337-Q337))*100</f>
        <v>4.65481354000721</v>
      </c>
      <c r="S337" s="62" t="n">
        <f aca="false">(P337/(L337-P337))*100</f>
        <v>1.32396649554175</v>
      </c>
      <c r="T337" s="62" t="n">
        <f aca="false">(L337/(J337^3))*100</f>
        <v>0.001427556458589</v>
      </c>
      <c r="U337" s="62" t="n">
        <f aca="false">(M337/(J337^3))*100</f>
        <v>0.00130066255115886</v>
      </c>
      <c r="V337" s="98" t="n">
        <v>0</v>
      </c>
      <c r="W337" s="98" t="n">
        <v>7.48</v>
      </c>
      <c r="X337" s="170"/>
      <c r="Y337" s="170"/>
      <c r="Z337" s="170"/>
      <c r="AA337" s="1"/>
      <c r="AB337" s="1"/>
      <c r="AC337" s="1"/>
      <c r="AD337" s="1"/>
      <c r="AE337" s="105"/>
      <c r="AF337" s="22" t="n">
        <v>3</v>
      </c>
      <c r="AG337" s="0"/>
    </row>
    <row r="338" customFormat="false" ht="15.75" hidden="false" customHeight="false" outlineLevel="0" collapsed="false">
      <c r="A338" s="97" t="s">
        <v>129</v>
      </c>
      <c r="B338" s="98" t="s">
        <v>130</v>
      </c>
      <c r="C338" s="98" t="s">
        <v>351</v>
      </c>
      <c r="D338" s="99" t="n">
        <v>40342</v>
      </c>
      <c r="E338" s="60" t="s">
        <v>94</v>
      </c>
      <c r="F338" s="1" t="n">
        <v>9</v>
      </c>
      <c r="G338" s="99" t="n">
        <v>40345</v>
      </c>
      <c r="H338" s="1" t="n">
        <v>224</v>
      </c>
      <c r="I338" s="1" t="n">
        <v>216530</v>
      </c>
      <c r="J338" s="124" t="n">
        <v>398</v>
      </c>
      <c r="K338" s="1" t="n">
        <v>415</v>
      </c>
      <c r="L338" s="1" t="n">
        <v>1000</v>
      </c>
      <c r="M338" s="1" t="n">
        <v>900</v>
      </c>
      <c r="N338" s="1" t="n">
        <v>1</v>
      </c>
      <c r="O338" s="101" t="n">
        <v>3</v>
      </c>
      <c r="P338" s="98" t="n">
        <v>19.17</v>
      </c>
      <c r="Q338" s="98" t="n">
        <v>47.96</v>
      </c>
      <c r="R338" s="62" t="n">
        <f aca="false">(Q338/(L338-Q338))*100</f>
        <v>5.03760346203941</v>
      </c>
      <c r="S338" s="62" t="n">
        <f aca="false">(P338/(L338-P338))*100</f>
        <v>1.95446713497752</v>
      </c>
      <c r="T338" s="62" t="n">
        <f aca="false">(L338/(J338^3))*100</f>
        <v>0.00158617384287666</v>
      </c>
      <c r="U338" s="62" t="n">
        <f aca="false">(M338/(J338^3))*100</f>
        <v>0.001427556458589</v>
      </c>
      <c r="V338" s="98" t="n">
        <v>1</v>
      </c>
      <c r="W338" s="98" t="n">
        <v>9.97</v>
      </c>
      <c r="X338" s="170"/>
      <c r="Y338" s="170"/>
      <c r="Z338" s="170"/>
      <c r="AA338" s="1"/>
      <c r="AB338" s="1"/>
      <c r="AC338" s="1"/>
      <c r="AD338" s="1"/>
      <c r="AE338" s="105"/>
      <c r="AF338" s="22" t="n">
        <v>3</v>
      </c>
      <c r="AG338" s="0"/>
    </row>
    <row r="339" customFormat="false" ht="15.75" hidden="false" customHeight="false" outlineLevel="0" collapsed="false">
      <c r="A339" s="97" t="s">
        <v>129</v>
      </c>
      <c r="B339" s="98" t="s">
        <v>130</v>
      </c>
      <c r="C339" s="98" t="s">
        <v>351</v>
      </c>
      <c r="D339" s="99" t="n">
        <v>40342</v>
      </c>
      <c r="E339" s="60" t="s">
        <v>94</v>
      </c>
      <c r="F339" s="1" t="n">
        <v>9</v>
      </c>
      <c r="G339" s="99" t="n">
        <v>40344</v>
      </c>
      <c r="H339" s="1" t="n">
        <v>46</v>
      </c>
      <c r="I339" s="98" t="n">
        <f aca="false">99580+116950</f>
        <v>216530</v>
      </c>
      <c r="J339" s="124" t="n">
        <v>410</v>
      </c>
      <c r="K339" s="1" t="n">
        <v>429</v>
      </c>
      <c r="L339" s="1" t="n">
        <v>1050</v>
      </c>
      <c r="M339" s="1" t="n">
        <v>950</v>
      </c>
      <c r="N339" s="1" t="n">
        <v>1</v>
      </c>
      <c r="O339" s="101" t="n">
        <v>3</v>
      </c>
      <c r="P339" s="98" t="n">
        <v>15.8</v>
      </c>
      <c r="Q339" s="98" t="n">
        <v>50.26</v>
      </c>
      <c r="R339" s="62" t="n">
        <f aca="false">(Q339/(L339-Q339))*100</f>
        <v>5.02730709984596</v>
      </c>
      <c r="S339" s="62" t="n">
        <f aca="false">(P339/(L339-P339))*100</f>
        <v>1.52775091858441</v>
      </c>
      <c r="T339" s="62" t="n">
        <f aca="false">(L339/(J339^3))*100</f>
        <v>0.00152348340854021</v>
      </c>
      <c r="U339" s="62" t="n">
        <f aca="false">(M339/(J339^3))*100</f>
        <v>0.001378389750584</v>
      </c>
      <c r="V339" s="98" t="n">
        <v>0</v>
      </c>
      <c r="W339" s="98" t="n">
        <v>9.46</v>
      </c>
      <c r="X339" s="64" t="s">
        <v>574</v>
      </c>
      <c r="Y339" s="103" t="s">
        <v>574</v>
      </c>
      <c r="Z339" s="104" t="s">
        <v>574</v>
      </c>
      <c r="AA339" s="1"/>
      <c r="AB339" s="1"/>
      <c r="AC339" s="1"/>
      <c r="AD339" s="1"/>
      <c r="AE339" s="105"/>
      <c r="AF339" s="22" t="n">
        <v>3</v>
      </c>
      <c r="AG339" s="0"/>
    </row>
    <row r="340" customFormat="false" ht="15.75" hidden="false" customHeight="false" outlineLevel="0" collapsed="false">
      <c r="A340" s="97" t="s">
        <v>129</v>
      </c>
      <c r="B340" s="98" t="s">
        <v>130</v>
      </c>
      <c r="C340" s="98" t="s">
        <v>351</v>
      </c>
      <c r="D340" s="169" t="n">
        <v>40342</v>
      </c>
      <c r="E340" s="60" t="s">
        <v>94</v>
      </c>
      <c r="F340" s="1" t="n">
        <v>9</v>
      </c>
      <c r="G340" s="99" t="n">
        <v>40345</v>
      </c>
      <c r="H340" s="1" t="n">
        <v>167</v>
      </c>
      <c r="I340" s="1" t="n">
        <v>216530</v>
      </c>
      <c r="J340" s="124" t="n">
        <v>411</v>
      </c>
      <c r="K340" s="1" t="n">
        <v>425</v>
      </c>
      <c r="L340" s="1" t="n">
        <v>1030</v>
      </c>
      <c r="M340" s="1" t="n">
        <v>940</v>
      </c>
      <c r="N340" s="1" t="n">
        <v>1</v>
      </c>
      <c r="O340" s="101" t="n">
        <v>3</v>
      </c>
      <c r="P340" s="1" t="n">
        <v>22.47</v>
      </c>
      <c r="Q340" s="98" t="n">
        <v>41.28</v>
      </c>
      <c r="R340" s="62" t="n">
        <f aca="false">(Q340/(L340-Q340))*100</f>
        <v>4.17509507241686</v>
      </c>
      <c r="S340" s="62" t="n">
        <f aca="false">(P340/(L340-P340))*100</f>
        <v>2.23020654471827</v>
      </c>
      <c r="T340" s="62" t="n">
        <f aca="false">(L340/(J340^3))*100</f>
        <v>0.0014835826954972</v>
      </c>
      <c r="U340" s="62" t="n">
        <f aca="false">(M340/(J340^3))*100</f>
        <v>0.00135394925608482</v>
      </c>
      <c r="V340" s="98" t="n">
        <v>0</v>
      </c>
      <c r="W340" s="98" t="n">
        <v>8.09</v>
      </c>
      <c r="X340" s="64" t="s">
        <v>575</v>
      </c>
      <c r="Y340" s="103" t="s">
        <v>575</v>
      </c>
      <c r="Z340" s="104" t="s">
        <v>575</v>
      </c>
      <c r="AA340" s="1"/>
      <c r="AB340" s="1"/>
      <c r="AC340" s="1"/>
      <c r="AD340" s="1"/>
      <c r="AE340" s="108"/>
      <c r="AF340" s="22" t="n">
        <v>3</v>
      </c>
      <c r="AG340" s="0"/>
    </row>
    <row r="341" customFormat="false" ht="15.75" hidden="false" customHeight="false" outlineLevel="0" collapsed="false">
      <c r="A341" s="97" t="s">
        <v>129</v>
      </c>
      <c r="B341" s="98" t="s">
        <v>130</v>
      </c>
      <c r="C341" s="98" t="s">
        <v>351</v>
      </c>
      <c r="D341" s="99" t="n">
        <v>40342</v>
      </c>
      <c r="E341" s="60" t="s">
        <v>94</v>
      </c>
      <c r="F341" s="1" t="n">
        <v>9</v>
      </c>
      <c r="G341" s="99" t="n">
        <v>40345</v>
      </c>
      <c r="H341" s="1" t="n">
        <v>184</v>
      </c>
      <c r="I341" s="98" t="n">
        <f aca="false">99580+116950</f>
        <v>216530</v>
      </c>
      <c r="J341" s="124" t="n">
        <v>413</v>
      </c>
      <c r="K341" s="1" t="n">
        <v>423</v>
      </c>
      <c r="L341" s="1" t="n">
        <v>980</v>
      </c>
      <c r="M341" s="1" t="n">
        <v>900</v>
      </c>
      <c r="N341" s="1" t="n">
        <v>1</v>
      </c>
      <c r="O341" s="101" t="n">
        <v>3</v>
      </c>
      <c r="P341" s="1" t="n">
        <v>15.21</v>
      </c>
      <c r="Q341" s="98" t="n">
        <v>38.5</v>
      </c>
      <c r="R341" s="62" t="n">
        <f aca="false">(Q341/(L341-Q341))*100</f>
        <v>4.08921933085502</v>
      </c>
      <c r="S341" s="62" t="n">
        <f aca="false">(P341/(L341-P341))*100</f>
        <v>1.57650887757958</v>
      </c>
      <c r="T341" s="62" t="n">
        <f aca="false">(L341/(J341^3))*100</f>
        <v>0.00139115628040981</v>
      </c>
      <c r="U341" s="62" t="n">
        <f aca="false">(M341/(J341^3))*100</f>
        <v>0.00127759250241717</v>
      </c>
      <c r="V341" s="98" t="n">
        <v>0</v>
      </c>
      <c r="W341" s="98" t="n">
        <v>8.86</v>
      </c>
      <c r="X341" s="64"/>
      <c r="Y341" s="103" t="s">
        <v>576</v>
      </c>
      <c r="Z341" s="104" t="s">
        <v>576</v>
      </c>
      <c r="AA341" s="1"/>
      <c r="AB341" s="1"/>
      <c r="AC341" s="1"/>
      <c r="AD341" s="1"/>
      <c r="AE341" s="105"/>
      <c r="AF341" s="22" t="n">
        <v>3</v>
      </c>
      <c r="AG341" s="0"/>
    </row>
    <row r="342" customFormat="false" ht="15.75" hidden="false" customHeight="false" outlineLevel="0" collapsed="false">
      <c r="A342" s="97" t="s">
        <v>129</v>
      </c>
      <c r="B342" s="98" t="s">
        <v>130</v>
      </c>
      <c r="C342" s="98" t="s">
        <v>351</v>
      </c>
      <c r="D342" s="99" t="n">
        <v>40351</v>
      </c>
      <c r="E342" s="60" t="s">
        <v>94</v>
      </c>
      <c r="F342" s="1" t="n">
        <v>10</v>
      </c>
      <c r="G342" s="99" t="n">
        <v>40354</v>
      </c>
      <c r="H342" s="1" t="n">
        <v>222</v>
      </c>
      <c r="I342" s="100" t="n">
        <v>245877</v>
      </c>
      <c r="J342" s="124" t="n">
        <v>375</v>
      </c>
      <c r="K342" s="1" t="n">
        <v>390</v>
      </c>
      <c r="L342" s="1" t="n">
        <v>740</v>
      </c>
      <c r="M342" s="1" t="n">
        <v>680</v>
      </c>
      <c r="N342" s="1" t="n">
        <v>2</v>
      </c>
      <c r="O342" s="101" t="n">
        <v>4</v>
      </c>
      <c r="P342" s="1" t="n">
        <v>10.48</v>
      </c>
      <c r="Q342" s="1" t="n">
        <v>25.63</v>
      </c>
      <c r="R342" s="62" t="n">
        <f aca="false">(Q342/(L342-Q342))*100</f>
        <v>3.5877766423562</v>
      </c>
      <c r="S342" s="62" t="n">
        <f aca="false">(P342/(L342-P342))*100</f>
        <v>1.43656102642834</v>
      </c>
      <c r="T342" s="62" t="n">
        <f aca="false">(L342/(J342^3))*100</f>
        <v>0.00140325925925926</v>
      </c>
      <c r="U342" s="62" t="n">
        <f aca="false">(M342/(J342^3))*100</f>
        <v>0.00128948148148148</v>
      </c>
      <c r="V342" s="1" t="n">
        <v>0</v>
      </c>
      <c r="W342" s="1" t="n">
        <v>5.43</v>
      </c>
      <c r="X342" s="64" t="s">
        <v>577</v>
      </c>
      <c r="Y342" s="103" t="s">
        <v>577</v>
      </c>
      <c r="Z342" s="104" t="s">
        <v>577</v>
      </c>
      <c r="AA342" s="1"/>
      <c r="AB342" s="1"/>
      <c r="AC342" s="1"/>
      <c r="AD342" s="1"/>
      <c r="AE342" s="105"/>
      <c r="AF342" s="22" t="n">
        <v>3</v>
      </c>
      <c r="AG342" s="22" t="n">
        <v>287.8</v>
      </c>
    </row>
    <row r="343" customFormat="false" ht="15.75" hidden="false" customHeight="false" outlineLevel="0" collapsed="false">
      <c r="A343" s="97" t="s">
        <v>129</v>
      </c>
      <c r="B343" s="98" t="s">
        <v>130</v>
      </c>
      <c r="C343" s="98" t="s">
        <v>351</v>
      </c>
      <c r="D343" s="169" t="n">
        <v>40342</v>
      </c>
      <c r="E343" s="60" t="s">
        <v>94</v>
      </c>
      <c r="F343" s="98" t="n">
        <v>9</v>
      </c>
      <c r="G343" s="169" t="n">
        <v>40344</v>
      </c>
      <c r="H343" s="98" t="n">
        <v>120</v>
      </c>
      <c r="I343" s="1" t="n">
        <v>216530</v>
      </c>
      <c r="J343" s="181" t="n">
        <v>359</v>
      </c>
      <c r="K343" s="98" t="n">
        <v>370</v>
      </c>
      <c r="L343" s="98" t="n">
        <v>710</v>
      </c>
      <c r="M343" s="98" t="n">
        <v>650</v>
      </c>
      <c r="N343" s="98" t="n">
        <v>1</v>
      </c>
      <c r="O343" s="211" t="n">
        <v>4</v>
      </c>
      <c r="P343" s="98" t="n">
        <v>7.11</v>
      </c>
      <c r="Q343" s="98" t="n">
        <v>34.5</v>
      </c>
      <c r="R343" s="62" t="n">
        <f aca="false">(Q343/(L343-Q343))*100</f>
        <v>5.10732790525537</v>
      </c>
      <c r="S343" s="62" t="n">
        <f aca="false">(P343/(L343-P343))*100</f>
        <v>1.01153807850446</v>
      </c>
      <c r="T343" s="62" t="n">
        <f aca="false">(L343/(J343^3))*100</f>
        <v>0.00153452865623119</v>
      </c>
      <c r="U343" s="62" t="n">
        <f aca="false">(M343/(J343^3))*100</f>
        <v>0.00140485017823983</v>
      </c>
      <c r="V343" s="98" t="n">
        <v>0</v>
      </c>
      <c r="W343" s="98" t="n">
        <v>7.03</v>
      </c>
      <c r="X343" s="98"/>
      <c r="Y343" s="98"/>
      <c r="Z343" s="98"/>
      <c r="AA343" s="1"/>
      <c r="AB343" s="1"/>
      <c r="AC343" s="1"/>
      <c r="AD343" s="1"/>
      <c r="AE343" s="105"/>
      <c r="AF343" s="22" t="n">
        <v>3</v>
      </c>
      <c r="AG343" s="0"/>
    </row>
    <row r="344" customFormat="false" ht="15.75" hidden="false" customHeight="false" outlineLevel="0" collapsed="false">
      <c r="A344" s="97" t="s">
        <v>129</v>
      </c>
      <c r="B344" s="98" t="s">
        <v>130</v>
      </c>
      <c r="C344" s="98" t="s">
        <v>351</v>
      </c>
      <c r="D344" s="99" t="n">
        <v>40342</v>
      </c>
      <c r="E344" s="60" t="s">
        <v>94</v>
      </c>
      <c r="F344" s="1" t="n">
        <v>9</v>
      </c>
      <c r="G344" s="99" t="n">
        <v>40345</v>
      </c>
      <c r="H344" s="1" t="n">
        <v>126</v>
      </c>
      <c r="I344" s="1" t="n">
        <v>216530</v>
      </c>
      <c r="J344" s="124" t="n">
        <v>364</v>
      </c>
      <c r="K344" s="1" t="n">
        <v>375</v>
      </c>
      <c r="L344" s="1" t="n">
        <v>770</v>
      </c>
      <c r="M344" s="1" t="n">
        <v>700</v>
      </c>
      <c r="N344" s="1" t="n">
        <v>1</v>
      </c>
      <c r="O344" s="101" t="n">
        <v>4</v>
      </c>
      <c r="P344" s="98" t="n">
        <v>7.66</v>
      </c>
      <c r="Q344" s="98" t="n">
        <v>39.3</v>
      </c>
      <c r="R344" s="62" t="n">
        <f aca="false">(Q344/(L344-Q344))*100</f>
        <v>5.3784042698782</v>
      </c>
      <c r="S344" s="62" t="n">
        <f aca="false">(P344/(L344-P344))*100</f>
        <v>1.00480100742451</v>
      </c>
      <c r="T344" s="62" t="n">
        <f aca="false">(L344/(J344^3))*100</f>
        <v>0.00159656488904164</v>
      </c>
      <c r="U344" s="62" t="n">
        <f aca="false">(M344/(J344^3))*100</f>
        <v>0.00145142262640149</v>
      </c>
      <c r="V344" s="98" t="n">
        <v>1</v>
      </c>
      <c r="W344" s="98" t="n">
        <v>10.11</v>
      </c>
      <c r="X344" s="170"/>
      <c r="Y344" s="170"/>
      <c r="Z344" s="170"/>
      <c r="AA344" s="1"/>
      <c r="AB344" s="1"/>
      <c r="AC344" s="1"/>
      <c r="AD344" s="1"/>
      <c r="AE344" s="105"/>
      <c r="AF344" s="22" t="n">
        <v>3</v>
      </c>
      <c r="AG344" s="0"/>
    </row>
    <row r="345" customFormat="false" ht="15.75" hidden="false" customHeight="false" outlineLevel="0" collapsed="false">
      <c r="A345" s="97" t="s">
        <v>129</v>
      </c>
      <c r="B345" s="98" t="s">
        <v>130</v>
      </c>
      <c r="C345" s="98" t="s">
        <v>351</v>
      </c>
      <c r="D345" s="99" t="n">
        <v>40351</v>
      </c>
      <c r="E345" s="60" t="s">
        <v>94</v>
      </c>
      <c r="F345" s="1" t="n">
        <v>10</v>
      </c>
      <c r="G345" s="99" t="n">
        <v>40354</v>
      </c>
      <c r="H345" s="1" t="n">
        <v>209</v>
      </c>
      <c r="I345" s="100" t="n">
        <v>245877</v>
      </c>
      <c r="J345" s="124" t="n">
        <v>375</v>
      </c>
      <c r="K345" s="1" t="n">
        <v>397</v>
      </c>
      <c r="L345" s="1" t="n">
        <v>720</v>
      </c>
      <c r="M345" s="1" t="n">
        <v>660</v>
      </c>
      <c r="N345" s="1" t="n">
        <v>2</v>
      </c>
      <c r="O345" s="101" t="n">
        <v>5</v>
      </c>
      <c r="P345" s="1"/>
      <c r="Q345" s="1"/>
      <c r="R345" s="62" t="n">
        <f aca="false">(Q345/(L345-Q345))*100</f>
        <v>0</v>
      </c>
      <c r="S345" s="62" t="n">
        <f aca="false">(P345/(L345-P345))*100</f>
        <v>0</v>
      </c>
      <c r="T345" s="62" t="n">
        <f aca="false">(L345/(J345^3))*100</f>
        <v>0.00136533333333333</v>
      </c>
      <c r="U345" s="62" t="n">
        <f aca="false">(M345/(J345^3))*100</f>
        <v>0.00125155555555556</v>
      </c>
      <c r="V345" s="1"/>
      <c r="W345" s="1"/>
      <c r="X345" s="125"/>
      <c r="Y345" s="126"/>
      <c r="Z345" s="127"/>
      <c r="AA345" s="1"/>
      <c r="AB345" s="1"/>
      <c r="AC345" s="1"/>
      <c r="AD345" s="1"/>
      <c r="AE345" s="105"/>
      <c r="AF345" s="22" t="n">
        <v>3</v>
      </c>
      <c r="AG345" s="22" t="n">
        <v>287.8</v>
      </c>
    </row>
    <row r="346" customFormat="false" ht="15.75" hidden="false" customHeight="false" outlineLevel="0" collapsed="false">
      <c r="A346" s="97" t="s">
        <v>129</v>
      </c>
      <c r="B346" s="98" t="s">
        <v>130</v>
      </c>
      <c r="C346" s="98" t="s">
        <v>351</v>
      </c>
      <c r="D346" s="99" t="n">
        <v>40351</v>
      </c>
      <c r="E346" s="60" t="s">
        <v>94</v>
      </c>
      <c r="F346" s="1" t="n">
        <v>10</v>
      </c>
      <c r="G346" s="99" t="n">
        <v>40354</v>
      </c>
      <c r="H346" s="1" t="n">
        <v>231</v>
      </c>
      <c r="I346" s="100" t="n">
        <v>245877</v>
      </c>
      <c r="J346" s="124" t="n">
        <v>375</v>
      </c>
      <c r="K346" s="1" t="n">
        <v>390</v>
      </c>
      <c r="L346" s="1" t="n">
        <v>740</v>
      </c>
      <c r="M346" s="1" t="n">
        <v>670</v>
      </c>
      <c r="N346" s="1" t="n">
        <v>2</v>
      </c>
      <c r="O346" s="101" t="n">
        <v>5</v>
      </c>
      <c r="P346" s="1" t="n">
        <v>7.3</v>
      </c>
      <c r="Q346" s="1" t="n">
        <v>30.25</v>
      </c>
      <c r="R346" s="62" t="n">
        <f aca="false">(Q346/(L346-Q346))*100</f>
        <v>4.26206410707996</v>
      </c>
      <c r="S346" s="62" t="n">
        <f aca="false">(P346/(L346-P346))*100</f>
        <v>0.996314999317593</v>
      </c>
      <c r="T346" s="62" t="n">
        <f aca="false">(L346/(J346^3))*100</f>
        <v>0.00140325925925926</v>
      </c>
      <c r="U346" s="62" t="n">
        <f aca="false">(M346/(J346^3))*100</f>
        <v>0.00127051851851852</v>
      </c>
      <c r="V346" s="1" t="n">
        <v>0</v>
      </c>
      <c r="W346" s="1" t="n">
        <v>6.18</v>
      </c>
      <c r="X346" s="64" t="s">
        <v>578</v>
      </c>
      <c r="Y346" s="103" t="s">
        <v>578</v>
      </c>
      <c r="Z346" s="104" t="s">
        <v>578</v>
      </c>
      <c r="AA346" s="1"/>
      <c r="AB346" s="1"/>
      <c r="AC346" s="1"/>
      <c r="AD346" s="1"/>
      <c r="AE346" s="105"/>
      <c r="AF346" s="22" t="n">
        <v>3</v>
      </c>
      <c r="AG346" s="22" t="n">
        <v>287.8</v>
      </c>
    </row>
    <row r="347" customFormat="false" ht="15.75" hidden="false" customHeight="false" outlineLevel="0" collapsed="false">
      <c r="A347" s="97" t="s">
        <v>129</v>
      </c>
      <c r="B347" s="98" t="s">
        <v>130</v>
      </c>
      <c r="C347" s="98" t="s">
        <v>351</v>
      </c>
      <c r="D347" s="99" t="n">
        <v>40342</v>
      </c>
      <c r="E347" s="60" t="s">
        <v>94</v>
      </c>
      <c r="F347" s="1" t="n">
        <v>9</v>
      </c>
      <c r="G347" s="99" t="n">
        <v>40344</v>
      </c>
      <c r="H347" s="1" t="n">
        <v>12</v>
      </c>
      <c r="I347" s="1" t="n">
        <v>216530</v>
      </c>
      <c r="J347" s="124" t="n">
        <v>376</v>
      </c>
      <c r="K347" s="1" t="n">
        <v>393</v>
      </c>
      <c r="L347" s="1" t="n">
        <v>820</v>
      </c>
      <c r="M347" s="1" t="n">
        <v>750</v>
      </c>
      <c r="N347" s="1" t="n">
        <v>2</v>
      </c>
      <c r="O347" s="101" t="n">
        <v>2</v>
      </c>
      <c r="P347" s="1" t="n">
        <v>6.64</v>
      </c>
      <c r="Q347" s="1" t="n">
        <v>40.16</v>
      </c>
      <c r="R347" s="62" t="n">
        <f aca="false">(Q347/(L347-Q347))*100</f>
        <v>5.14977431267952</v>
      </c>
      <c r="S347" s="62" t="n">
        <f aca="false">(P347/(L347-P347))*100</f>
        <v>0.81636667650241</v>
      </c>
      <c r="T347" s="62" t="n">
        <f aca="false">(L347/(J347^3))*100</f>
        <v>0.00154258931065371</v>
      </c>
      <c r="U347" s="62" t="n">
        <f aca="false">(M347/(J347^3))*100</f>
        <v>0.00141090485730522</v>
      </c>
      <c r="V347" s="1" t="n">
        <v>1</v>
      </c>
      <c r="W347" s="1" t="n">
        <v>7.55</v>
      </c>
      <c r="X347" s="170"/>
      <c r="Y347" s="170"/>
      <c r="Z347" s="170"/>
      <c r="AA347" s="98" t="s">
        <v>579</v>
      </c>
      <c r="AB347" s="1"/>
      <c r="AC347" s="1"/>
      <c r="AD347" s="1"/>
      <c r="AE347" s="105"/>
      <c r="AF347" s="22" t="n">
        <v>3</v>
      </c>
      <c r="AG347" s="22" t="n">
        <v>287.8</v>
      </c>
    </row>
    <row r="348" customFormat="false" ht="15.75" hidden="false" customHeight="false" outlineLevel="0" collapsed="false">
      <c r="A348" s="97" t="s">
        <v>129</v>
      </c>
      <c r="B348" s="98" t="s">
        <v>130</v>
      </c>
      <c r="C348" s="98" t="s">
        <v>351</v>
      </c>
      <c r="D348" s="99" t="n">
        <v>40342</v>
      </c>
      <c r="E348" s="60" t="s">
        <v>94</v>
      </c>
      <c r="F348" s="1" t="n">
        <v>9</v>
      </c>
      <c r="G348" s="99" t="n">
        <v>40344</v>
      </c>
      <c r="H348" s="1" t="n">
        <v>15</v>
      </c>
      <c r="I348" s="1" t="n">
        <v>216530</v>
      </c>
      <c r="J348" s="124" t="n">
        <v>376</v>
      </c>
      <c r="K348" s="1" t="n">
        <v>391</v>
      </c>
      <c r="L348" s="1" t="n">
        <v>860</v>
      </c>
      <c r="M348" s="1" t="n">
        <v>780</v>
      </c>
      <c r="N348" s="1" t="n">
        <v>2</v>
      </c>
      <c r="O348" s="101" t="n">
        <v>2</v>
      </c>
      <c r="P348" s="1" t="n">
        <v>7.36</v>
      </c>
      <c r="Q348" s="1" t="n">
        <v>44.62</v>
      </c>
      <c r="R348" s="62" t="n">
        <f aca="false">(Q348/(L348-Q348))*100</f>
        <v>5.47229512619883</v>
      </c>
      <c r="S348" s="62" t="n">
        <f aca="false">(P348/(L348-P348))*100</f>
        <v>0.863201351097767</v>
      </c>
      <c r="T348" s="62" t="n">
        <f aca="false">(L348/(J348^3))*100</f>
        <v>0.00161783756970999</v>
      </c>
      <c r="U348" s="62" t="n">
        <f aca="false">(M348/(J348^3))*100</f>
        <v>0.00146734105159743</v>
      </c>
      <c r="V348" s="1" t="n">
        <v>0</v>
      </c>
      <c r="W348" s="1" t="n">
        <v>8.13</v>
      </c>
      <c r="X348" s="170"/>
      <c r="Y348" s="170"/>
      <c r="Z348" s="170"/>
      <c r="AA348" s="98"/>
      <c r="AB348" s="1"/>
      <c r="AC348" s="1"/>
      <c r="AD348" s="1"/>
      <c r="AE348" s="105"/>
      <c r="AF348" s="22" t="n">
        <v>3</v>
      </c>
      <c r="AG348" s="22" t="n">
        <v>287.8</v>
      </c>
    </row>
    <row r="349" customFormat="false" ht="15.75" hidden="false" customHeight="false" outlineLevel="0" collapsed="false">
      <c r="A349" s="97" t="s">
        <v>129</v>
      </c>
      <c r="B349" s="98" t="s">
        <v>130</v>
      </c>
      <c r="C349" s="98" t="s">
        <v>351</v>
      </c>
      <c r="D349" s="169" t="n">
        <v>40342</v>
      </c>
      <c r="E349" s="60" t="s">
        <v>94</v>
      </c>
      <c r="F349" s="1" t="n">
        <v>9</v>
      </c>
      <c r="G349" s="99" t="n">
        <v>40345</v>
      </c>
      <c r="H349" s="1" t="n">
        <v>137</v>
      </c>
      <c r="I349" s="1" t="n">
        <v>216530</v>
      </c>
      <c r="J349" s="124" t="n">
        <v>376</v>
      </c>
      <c r="K349" s="1" t="n">
        <v>391</v>
      </c>
      <c r="L349" s="1" t="n">
        <v>810</v>
      </c>
      <c r="M349" s="1" t="n">
        <v>720</v>
      </c>
      <c r="N349" s="1" t="n">
        <v>2</v>
      </c>
      <c r="O349" s="101" t="n">
        <v>2</v>
      </c>
      <c r="P349" s="1" t="n">
        <v>13.28</v>
      </c>
      <c r="Q349" s="98" t="n">
        <v>44.82</v>
      </c>
      <c r="R349" s="62" t="n">
        <f aca="false">(Q349/(L349-Q349))*100</f>
        <v>5.85744530698659</v>
      </c>
      <c r="S349" s="62" t="n">
        <f aca="false">(P349/(L349-P349))*100</f>
        <v>1.66683401947987</v>
      </c>
      <c r="T349" s="62" t="n">
        <f aca="false">(L349/(J349^3))*100</f>
        <v>0.00152377724588964</v>
      </c>
      <c r="U349" s="62" t="n">
        <f aca="false">(M349/(J349^3))*100</f>
        <v>0.00135446866301301</v>
      </c>
      <c r="V349" s="98" t="n">
        <v>1</v>
      </c>
      <c r="W349" s="98" t="n">
        <v>13.06</v>
      </c>
      <c r="X349" s="170"/>
      <c r="Y349" s="170"/>
      <c r="Z349" s="170"/>
      <c r="AA349" s="1"/>
      <c r="AB349" s="1"/>
      <c r="AC349" s="1"/>
      <c r="AD349" s="1"/>
      <c r="AE349" s="105"/>
      <c r="AF349" s="22" t="n">
        <v>3</v>
      </c>
      <c r="AG349" s="22" t="n">
        <v>287.8</v>
      </c>
    </row>
    <row r="350" customFormat="false" ht="15.75" hidden="false" customHeight="false" outlineLevel="0" collapsed="false">
      <c r="A350" s="97" t="s">
        <v>129</v>
      </c>
      <c r="B350" s="98" t="s">
        <v>130</v>
      </c>
      <c r="C350" s="98" t="s">
        <v>351</v>
      </c>
      <c r="D350" s="99" t="n">
        <v>40342</v>
      </c>
      <c r="E350" s="60" t="s">
        <v>94</v>
      </c>
      <c r="F350" s="1" t="n">
        <v>9</v>
      </c>
      <c r="G350" s="99" t="n">
        <v>40345</v>
      </c>
      <c r="H350" s="1" t="n">
        <v>150</v>
      </c>
      <c r="I350" s="1" t="n">
        <v>216530</v>
      </c>
      <c r="J350" s="124" t="n">
        <v>376</v>
      </c>
      <c r="K350" s="1" t="n">
        <v>385</v>
      </c>
      <c r="L350" s="1" t="n">
        <v>800</v>
      </c>
      <c r="M350" s="1" t="n">
        <v>730</v>
      </c>
      <c r="N350" s="1" t="n">
        <v>2</v>
      </c>
      <c r="O350" s="101" t="n">
        <v>2</v>
      </c>
      <c r="P350" s="1" t="n">
        <v>8.9</v>
      </c>
      <c r="Q350" s="98" t="n">
        <v>40.82</v>
      </c>
      <c r="R350" s="62" t="n">
        <f aca="false">(Q350/(L350-Q350))*100</f>
        <v>5.37685397402461</v>
      </c>
      <c r="S350" s="62" t="n">
        <f aca="false">(P350/(L350-P350))*100</f>
        <v>1.12501580078372</v>
      </c>
      <c r="T350" s="62" t="n">
        <f aca="false">(L350/(J350^3))*100</f>
        <v>0.00150496518112557</v>
      </c>
      <c r="U350" s="62" t="n">
        <f aca="false">(M350/(J350^3))*100</f>
        <v>0.00137328072777708</v>
      </c>
      <c r="V350" s="98" t="n">
        <v>0</v>
      </c>
      <c r="W350" s="98" t="n">
        <v>7.74</v>
      </c>
      <c r="X350" s="170"/>
      <c r="Y350" s="170"/>
      <c r="Z350" s="170"/>
      <c r="AA350" s="1"/>
      <c r="AB350" s="1"/>
      <c r="AC350" s="1"/>
      <c r="AD350" s="1"/>
      <c r="AE350" s="105"/>
      <c r="AF350" s="22" t="n">
        <v>3</v>
      </c>
      <c r="AG350" s="22" t="n">
        <v>287.8</v>
      </c>
    </row>
    <row r="351" customFormat="false" ht="15.75" hidden="false" customHeight="false" outlineLevel="0" collapsed="false">
      <c r="A351" s="97" t="s">
        <v>129</v>
      </c>
      <c r="B351" s="98" t="s">
        <v>130</v>
      </c>
      <c r="C351" s="98" t="s">
        <v>351</v>
      </c>
      <c r="D351" s="169" t="n">
        <v>40342</v>
      </c>
      <c r="E351" s="60" t="s">
        <v>94</v>
      </c>
      <c r="F351" s="1" t="n">
        <v>9</v>
      </c>
      <c r="G351" s="99" t="n">
        <v>40345</v>
      </c>
      <c r="H351" s="1" t="n">
        <v>231</v>
      </c>
      <c r="I351" s="1" t="n">
        <v>216530</v>
      </c>
      <c r="J351" s="124" t="n">
        <v>376</v>
      </c>
      <c r="K351" s="1" t="n">
        <v>394</v>
      </c>
      <c r="L351" s="1" t="n">
        <v>750</v>
      </c>
      <c r="M351" s="1" t="n">
        <v>680</v>
      </c>
      <c r="N351" s="1" t="n">
        <v>2</v>
      </c>
      <c r="O351" s="101" t="n">
        <v>2</v>
      </c>
      <c r="P351" s="98" t="n">
        <v>6.26</v>
      </c>
      <c r="Q351" s="98" t="n">
        <v>33.04</v>
      </c>
      <c r="R351" s="62" t="n">
        <f aca="false">(Q351/(L351-Q351))*100</f>
        <v>4.60834635126088</v>
      </c>
      <c r="S351" s="62" t="n">
        <f aca="false">(P351/(L351-P351))*100</f>
        <v>0.841691989135988</v>
      </c>
      <c r="T351" s="62" t="n">
        <f aca="false">(L351/(J351^3))*100</f>
        <v>0.00141090485730522</v>
      </c>
      <c r="U351" s="62" t="n">
        <f aca="false">(M351/(J351^3))*100</f>
        <v>0.00127922040395673</v>
      </c>
      <c r="V351" s="98" t="n">
        <v>1</v>
      </c>
      <c r="W351" s="98" t="n">
        <v>8.35</v>
      </c>
      <c r="X351" s="170"/>
      <c r="Y351" s="170"/>
      <c r="Z351" s="170"/>
      <c r="AA351" s="1"/>
      <c r="AB351" s="1"/>
      <c r="AC351" s="1"/>
      <c r="AD351" s="1"/>
      <c r="AE351" s="105"/>
      <c r="AF351" s="22" t="n">
        <v>3</v>
      </c>
      <c r="AG351" s="22" t="n">
        <v>287.8</v>
      </c>
    </row>
    <row r="352" customFormat="false" ht="15.75" hidden="false" customHeight="false" outlineLevel="0" collapsed="false">
      <c r="A352" s="97" t="s">
        <v>129</v>
      </c>
      <c r="B352" s="98" t="s">
        <v>130</v>
      </c>
      <c r="C352" s="98" t="s">
        <v>351</v>
      </c>
      <c r="D352" s="169" t="n">
        <v>40342</v>
      </c>
      <c r="E352" s="60" t="s">
        <v>94</v>
      </c>
      <c r="F352" s="1" t="n">
        <v>9</v>
      </c>
      <c r="G352" s="99" t="n">
        <v>40345</v>
      </c>
      <c r="H352" s="1" t="n">
        <v>141</v>
      </c>
      <c r="I352" s="1" t="n">
        <v>216530</v>
      </c>
      <c r="J352" s="124" t="n">
        <v>376</v>
      </c>
      <c r="K352" s="1" t="n">
        <v>389</v>
      </c>
      <c r="L352" s="1" t="n">
        <v>850</v>
      </c>
      <c r="M352" s="1" t="n">
        <v>770</v>
      </c>
      <c r="N352" s="1" t="n">
        <v>2</v>
      </c>
      <c r="O352" s="101" t="n">
        <v>3</v>
      </c>
      <c r="P352" s="1" t="n">
        <v>12.09</v>
      </c>
      <c r="Q352" s="98" t="n">
        <v>44.07</v>
      </c>
      <c r="R352" s="62" t="n">
        <f aca="false">(Q352/(L352-Q352))*100</f>
        <v>5.46821684265383</v>
      </c>
      <c r="S352" s="62" t="n">
        <f aca="false">(P352/(L352-P352))*100</f>
        <v>1.44287572651001</v>
      </c>
      <c r="T352" s="62" t="n">
        <f aca="false">(L352/(J352^3))*100</f>
        <v>0.00159902550494592</v>
      </c>
      <c r="U352" s="62" t="n">
        <f aca="false">(M352/(J352^3))*100</f>
        <v>0.00144852898683336</v>
      </c>
      <c r="V352" s="98" t="n">
        <v>0</v>
      </c>
      <c r="W352" s="98" t="n">
        <v>7.55</v>
      </c>
      <c r="X352" s="170"/>
      <c r="Y352" s="170"/>
      <c r="Z352" s="170"/>
      <c r="AA352" s="1"/>
      <c r="AB352" s="1"/>
      <c r="AC352" s="1"/>
      <c r="AD352" s="1"/>
      <c r="AE352" s="105"/>
      <c r="AF352" s="22" t="n">
        <v>3</v>
      </c>
      <c r="AG352" s="22" t="n">
        <v>287.8</v>
      </c>
    </row>
    <row r="353" customFormat="false" ht="15.75" hidden="false" customHeight="false" outlineLevel="0" collapsed="false">
      <c r="A353" s="97" t="s">
        <v>129</v>
      </c>
      <c r="B353" s="98" t="s">
        <v>130</v>
      </c>
      <c r="C353" s="98" t="s">
        <v>351</v>
      </c>
      <c r="D353" s="99" t="n">
        <v>40342</v>
      </c>
      <c r="E353" s="60" t="s">
        <v>94</v>
      </c>
      <c r="F353" s="1" t="n">
        <v>9</v>
      </c>
      <c r="G353" s="99" t="n">
        <v>40345</v>
      </c>
      <c r="H353" s="1" t="n">
        <v>216</v>
      </c>
      <c r="I353" s="1" t="n">
        <v>216530</v>
      </c>
      <c r="J353" s="124" t="n">
        <v>376</v>
      </c>
      <c r="K353" s="1" t="n">
        <v>394</v>
      </c>
      <c r="L353" s="1" t="n">
        <v>900</v>
      </c>
      <c r="M353" s="1" t="n">
        <v>690</v>
      </c>
      <c r="N353" s="1" t="n">
        <v>2</v>
      </c>
      <c r="O353" s="101" t="n">
        <v>5</v>
      </c>
      <c r="P353" s="98" t="n">
        <v>6.22</v>
      </c>
      <c r="Q353" s="98" t="n">
        <v>33.75</v>
      </c>
      <c r="R353" s="62" t="n">
        <f aca="false">(Q353/(L353-Q353))*100</f>
        <v>3.8961038961039</v>
      </c>
      <c r="S353" s="62" t="n">
        <f aca="false">(P353/(L353-P353))*100</f>
        <v>0.695920696368234</v>
      </c>
      <c r="T353" s="62" t="n">
        <f aca="false">(L353/(J353^3))*100</f>
        <v>0.00169308582876627</v>
      </c>
      <c r="U353" s="62" t="n">
        <f aca="false">(M353/(J353^3))*100</f>
        <v>0.0012980324687208</v>
      </c>
      <c r="V353" s="98" t="n">
        <v>0</v>
      </c>
      <c r="W353" s="98" t="n">
        <v>6.79</v>
      </c>
      <c r="X353" s="170"/>
      <c r="Y353" s="170"/>
      <c r="Z353" s="170"/>
      <c r="AA353" s="1"/>
      <c r="AB353" s="1"/>
      <c r="AC353" s="1"/>
      <c r="AD353" s="1"/>
      <c r="AE353" s="105"/>
      <c r="AF353" s="22" t="n">
        <v>3</v>
      </c>
      <c r="AG353" s="22" t="n">
        <v>287.8</v>
      </c>
    </row>
    <row r="354" customFormat="false" ht="15.75" hidden="false" customHeight="false" outlineLevel="0" collapsed="false">
      <c r="A354" s="97" t="s">
        <v>129</v>
      </c>
      <c r="B354" s="98" t="s">
        <v>130</v>
      </c>
      <c r="C354" s="98" t="s">
        <v>351</v>
      </c>
      <c r="D354" s="99" t="n">
        <v>40351</v>
      </c>
      <c r="E354" s="60" t="s">
        <v>94</v>
      </c>
      <c r="F354" s="1" t="n">
        <v>10</v>
      </c>
      <c r="G354" s="99" t="n">
        <v>40353</v>
      </c>
      <c r="H354" s="1" t="n">
        <v>39</v>
      </c>
      <c r="I354" s="100" t="n">
        <v>245877</v>
      </c>
      <c r="J354" s="124" t="n">
        <v>376</v>
      </c>
      <c r="K354" s="1" t="n">
        <v>397</v>
      </c>
      <c r="L354" s="1" t="n">
        <v>800</v>
      </c>
      <c r="M354" s="1" t="n">
        <v>730</v>
      </c>
      <c r="N354" s="1" t="n">
        <v>2</v>
      </c>
      <c r="O354" s="101" t="n">
        <v>2</v>
      </c>
      <c r="P354" s="102" t="n">
        <v>26.76</v>
      </c>
      <c r="Q354" s="102" t="n">
        <v>34.3</v>
      </c>
      <c r="R354" s="62" t="n">
        <f aca="false">(Q354/(L354-Q354))*100</f>
        <v>4.47956118584302</v>
      </c>
      <c r="S354" s="62" t="n">
        <f aca="false">(P354/(L354-P354))*100</f>
        <v>3.46076250581967</v>
      </c>
      <c r="T354" s="62" t="n">
        <f aca="false">(L354/(J354^3))*100</f>
        <v>0.00150496518112557</v>
      </c>
      <c r="U354" s="62" t="n">
        <f aca="false">(M354/(J354^3))*100</f>
        <v>0.00137328072777708</v>
      </c>
      <c r="V354" s="102" t="n">
        <v>0</v>
      </c>
      <c r="W354" s="102" t="n">
        <v>5.61</v>
      </c>
      <c r="X354" s="170"/>
      <c r="Y354" s="170"/>
      <c r="Z354" s="170"/>
      <c r="AA354" s="1"/>
      <c r="AB354" s="1"/>
      <c r="AC354" s="1"/>
      <c r="AD354" s="1"/>
      <c r="AE354" s="105"/>
      <c r="AF354" s="22" t="n">
        <v>3</v>
      </c>
      <c r="AG354" s="22" t="n">
        <v>287.8</v>
      </c>
    </row>
    <row r="355" customFormat="false" ht="15.75" hidden="false" customHeight="false" outlineLevel="0" collapsed="false">
      <c r="A355" s="97" t="s">
        <v>129</v>
      </c>
      <c r="B355" s="98" t="s">
        <v>130</v>
      </c>
      <c r="C355" s="98" t="s">
        <v>351</v>
      </c>
      <c r="D355" s="99" t="n">
        <v>40351</v>
      </c>
      <c r="E355" s="60" t="s">
        <v>94</v>
      </c>
      <c r="F355" s="1" t="n">
        <v>10</v>
      </c>
      <c r="G355" s="99" t="n">
        <v>40353</v>
      </c>
      <c r="H355" s="1" t="n">
        <v>97</v>
      </c>
      <c r="I355" s="100" t="n">
        <v>245877</v>
      </c>
      <c r="J355" s="124" t="n">
        <v>376</v>
      </c>
      <c r="K355" s="1" t="n">
        <v>400</v>
      </c>
      <c r="L355" s="1" t="n">
        <v>800</v>
      </c>
      <c r="M355" s="1" t="n">
        <v>750</v>
      </c>
      <c r="N355" s="1" t="n">
        <v>2</v>
      </c>
      <c r="O355" s="101" t="n">
        <v>2</v>
      </c>
      <c r="P355" s="102" t="n">
        <v>8.53</v>
      </c>
      <c r="Q355" s="102" t="n">
        <v>38.06</v>
      </c>
      <c r="R355" s="62" t="n">
        <f aca="false">(Q355/(L355-Q355))*100</f>
        <v>4.99514397459117</v>
      </c>
      <c r="S355" s="62" t="n">
        <f aca="false">(P355/(L355-P355))*100</f>
        <v>1.07774141786802</v>
      </c>
      <c r="T355" s="62" t="n">
        <f aca="false">(L355/(J355^3))*100</f>
        <v>0.00150496518112557</v>
      </c>
      <c r="U355" s="62" t="n">
        <f aca="false">(M355/(J355^3))*100</f>
        <v>0.00141090485730522</v>
      </c>
      <c r="V355" s="102" t="n">
        <v>0</v>
      </c>
      <c r="W355" s="102" t="n">
        <v>8.04</v>
      </c>
      <c r="X355" s="170"/>
      <c r="Y355" s="170"/>
      <c r="Z355" s="170"/>
      <c r="AA355" s="98"/>
      <c r="AB355" s="1"/>
      <c r="AC355" s="1"/>
      <c r="AD355" s="1"/>
      <c r="AE355" s="105"/>
      <c r="AF355" s="22" t="n">
        <v>3</v>
      </c>
      <c r="AG355" s="22" t="n">
        <v>287.8</v>
      </c>
    </row>
    <row r="356" customFormat="false" ht="15.75" hidden="false" customHeight="false" outlineLevel="0" collapsed="false">
      <c r="A356" s="97" t="s">
        <v>129</v>
      </c>
      <c r="B356" s="98" t="s">
        <v>130</v>
      </c>
      <c r="C356" s="98" t="s">
        <v>351</v>
      </c>
      <c r="D356" s="99" t="n">
        <v>40351</v>
      </c>
      <c r="E356" s="60" t="s">
        <v>94</v>
      </c>
      <c r="F356" s="1" t="n">
        <v>10</v>
      </c>
      <c r="G356" s="99" t="n">
        <v>40354</v>
      </c>
      <c r="H356" s="1" t="n">
        <v>180</v>
      </c>
      <c r="I356" s="100" t="n">
        <v>245877</v>
      </c>
      <c r="J356" s="124" t="n">
        <v>376</v>
      </c>
      <c r="K356" s="1" t="n">
        <v>387</v>
      </c>
      <c r="L356" s="1" t="n">
        <v>760</v>
      </c>
      <c r="M356" s="1" t="n">
        <v>700</v>
      </c>
      <c r="N356" s="1" t="n">
        <v>2</v>
      </c>
      <c r="O356" s="101" t="n">
        <v>4</v>
      </c>
      <c r="P356" s="1"/>
      <c r="Q356" s="1"/>
      <c r="R356" s="62" t="n">
        <f aca="false">(Q356/(L356-Q356))*100</f>
        <v>0</v>
      </c>
      <c r="S356" s="62" t="n">
        <f aca="false">(P356/(L356-P356))*100</f>
        <v>0</v>
      </c>
      <c r="T356" s="62" t="n">
        <f aca="false">(L356/(J356^3))*100</f>
        <v>0.00142971692206929</v>
      </c>
      <c r="U356" s="62" t="n">
        <f aca="false">(M356/(J356^3))*100</f>
        <v>0.00131684453348487</v>
      </c>
      <c r="V356" s="1"/>
      <c r="W356" s="1"/>
      <c r="X356" s="125"/>
      <c r="Y356" s="126"/>
      <c r="Z356" s="127"/>
      <c r="AA356" s="1"/>
      <c r="AB356" s="1"/>
      <c r="AC356" s="1"/>
      <c r="AD356" s="1"/>
      <c r="AE356" s="105"/>
      <c r="AF356" s="22" t="n">
        <v>3</v>
      </c>
      <c r="AG356" s="22" t="n">
        <v>287.8</v>
      </c>
    </row>
    <row r="357" customFormat="false" ht="15.75" hidden="false" customHeight="false" outlineLevel="0" collapsed="false">
      <c r="A357" s="97" t="s">
        <v>129</v>
      </c>
      <c r="B357" s="98" t="s">
        <v>130</v>
      </c>
      <c r="C357" s="98" t="s">
        <v>351</v>
      </c>
      <c r="D357" s="99" t="n">
        <v>40351</v>
      </c>
      <c r="E357" s="60" t="s">
        <v>94</v>
      </c>
      <c r="F357" s="1" t="n">
        <v>10</v>
      </c>
      <c r="G357" s="99" t="n">
        <v>40353</v>
      </c>
      <c r="H357" s="1" t="n">
        <v>46</v>
      </c>
      <c r="I357" s="100" t="n">
        <v>245877</v>
      </c>
      <c r="J357" s="124" t="n">
        <v>376</v>
      </c>
      <c r="K357" s="1" t="n">
        <v>391</v>
      </c>
      <c r="L357" s="1" t="n">
        <v>760</v>
      </c>
      <c r="M357" s="1" t="n">
        <v>710</v>
      </c>
      <c r="N357" s="1" t="n">
        <v>2</v>
      </c>
      <c r="O357" s="101" t="n">
        <v>5</v>
      </c>
      <c r="P357" s="102" t="n">
        <v>8.44</v>
      </c>
      <c r="Q357" s="102" t="n">
        <v>38.37</v>
      </c>
      <c r="R357" s="62" t="n">
        <f aca="false">(Q357/(L357-Q357))*100</f>
        <v>5.31712927677619</v>
      </c>
      <c r="S357" s="62" t="n">
        <f aca="false">(P357/(L357-P357))*100</f>
        <v>1.12299749853638</v>
      </c>
      <c r="T357" s="62" t="n">
        <f aca="false">(L357/(J357^3))*100</f>
        <v>0.00142971692206929</v>
      </c>
      <c r="U357" s="62" t="n">
        <f aca="false">(M357/(J357^3))*100</f>
        <v>0.00133565659824894</v>
      </c>
      <c r="V357" s="102" t="n">
        <v>1</v>
      </c>
      <c r="W357" s="102" t="n">
        <v>9.1</v>
      </c>
      <c r="X357" s="170"/>
      <c r="Y357" s="170"/>
      <c r="Z357" s="170"/>
      <c r="AA357" s="1" t="s">
        <v>580</v>
      </c>
      <c r="AB357" s="1"/>
      <c r="AC357" s="1"/>
      <c r="AD357" s="1"/>
      <c r="AE357" s="105"/>
      <c r="AF357" s="22" t="n">
        <v>3</v>
      </c>
      <c r="AG357" s="22" t="n">
        <v>287.8</v>
      </c>
    </row>
    <row r="358" customFormat="false" ht="15.75" hidden="false" customHeight="false" outlineLevel="0" collapsed="false">
      <c r="A358" s="97" t="s">
        <v>129</v>
      </c>
      <c r="B358" s="98" t="s">
        <v>130</v>
      </c>
      <c r="C358" s="98" t="s">
        <v>351</v>
      </c>
      <c r="D358" s="99" t="n">
        <v>40351</v>
      </c>
      <c r="E358" s="60" t="s">
        <v>94</v>
      </c>
      <c r="F358" s="1" t="n">
        <v>10</v>
      </c>
      <c r="G358" s="99" t="n">
        <v>40353</v>
      </c>
      <c r="H358" s="1" t="n">
        <v>86</v>
      </c>
      <c r="I358" s="100" t="n">
        <v>245877</v>
      </c>
      <c r="J358" s="124" t="n">
        <v>376</v>
      </c>
      <c r="K358" s="1" t="n">
        <v>388</v>
      </c>
      <c r="L358" s="1" t="n">
        <v>810</v>
      </c>
      <c r="M358" s="1" t="n">
        <v>730</v>
      </c>
      <c r="N358" s="1" t="n">
        <v>2</v>
      </c>
      <c r="O358" s="101" t="n">
        <v>5</v>
      </c>
      <c r="P358" s="102" t="n">
        <v>4.07</v>
      </c>
      <c r="Q358" s="98" t="n">
        <v>39.74</v>
      </c>
      <c r="R358" s="62" t="n">
        <f aca="false">(Q358/(L358-Q358))*100</f>
        <v>5.15929686080025</v>
      </c>
      <c r="S358" s="62" t="n">
        <f aca="false">(P358/(L358-P358))*100</f>
        <v>0.505006638293648</v>
      </c>
      <c r="T358" s="62" t="n">
        <f aca="false">(L358/(J358^3))*100</f>
        <v>0.00152377724588964</v>
      </c>
      <c r="U358" s="62" t="n">
        <f aca="false">(M358/(J358^3))*100</f>
        <v>0.00137328072777708</v>
      </c>
      <c r="V358" s="98" t="n">
        <v>1</v>
      </c>
      <c r="W358" s="98" t="n">
        <v>12.13</v>
      </c>
      <c r="X358" s="170"/>
      <c r="Y358" s="170"/>
      <c r="Z358" s="170"/>
      <c r="AA358" s="1" t="s">
        <v>581</v>
      </c>
      <c r="AB358" s="1"/>
      <c r="AC358" s="1"/>
      <c r="AD358" s="1"/>
      <c r="AE358" s="105"/>
      <c r="AF358" s="22" t="n">
        <v>3</v>
      </c>
      <c r="AG358" s="22" t="n">
        <v>287.8</v>
      </c>
    </row>
    <row r="359" customFormat="false" ht="15.75" hidden="false" customHeight="false" outlineLevel="0" collapsed="false">
      <c r="A359" s="97" t="s">
        <v>129</v>
      </c>
      <c r="B359" s="98" t="s">
        <v>130</v>
      </c>
      <c r="C359" s="98" t="s">
        <v>351</v>
      </c>
      <c r="D359" s="99" t="n">
        <v>40351</v>
      </c>
      <c r="E359" s="60" t="s">
        <v>94</v>
      </c>
      <c r="F359" s="1" t="n">
        <v>10</v>
      </c>
      <c r="G359" s="99" t="n">
        <v>40354</v>
      </c>
      <c r="H359" s="1" t="n">
        <v>189</v>
      </c>
      <c r="I359" s="100" t="n">
        <v>245877</v>
      </c>
      <c r="J359" s="124" t="n">
        <v>376</v>
      </c>
      <c r="K359" s="1" t="n">
        <v>382</v>
      </c>
      <c r="L359" s="1" t="n">
        <v>700</v>
      </c>
      <c r="M359" s="1" t="n">
        <v>640</v>
      </c>
      <c r="N359" s="1" t="n">
        <v>2</v>
      </c>
      <c r="O359" s="101" t="n">
        <v>5</v>
      </c>
      <c r="P359" s="1"/>
      <c r="Q359" s="1"/>
      <c r="R359" s="62" t="n">
        <f aca="false">(Q359/(L359-Q359))*100</f>
        <v>0</v>
      </c>
      <c r="S359" s="62" t="n">
        <f aca="false">(P359/(L359-P359))*100</f>
        <v>0</v>
      </c>
      <c r="T359" s="62" t="n">
        <f aca="false">(L359/(J359^3))*100</f>
        <v>0.00131684453348487</v>
      </c>
      <c r="U359" s="62" t="n">
        <f aca="false">(M359/(J359^3))*100</f>
        <v>0.00120397214490046</v>
      </c>
      <c r="V359" s="1"/>
      <c r="W359" s="1"/>
      <c r="X359" s="125"/>
      <c r="Y359" s="126"/>
      <c r="Z359" s="127"/>
      <c r="AA359" s="1"/>
      <c r="AB359" s="1"/>
      <c r="AC359" s="1"/>
      <c r="AD359" s="1"/>
      <c r="AE359" s="105"/>
      <c r="AF359" s="22" t="n">
        <v>3</v>
      </c>
      <c r="AG359" s="22" t="n">
        <v>287.8</v>
      </c>
    </row>
    <row r="360" customFormat="false" ht="15.75" hidden="false" customHeight="false" outlineLevel="0" collapsed="false">
      <c r="A360" s="97" t="s">
        <v>129</v>
      </c>
      <c r="B360" s="98" t="s">
        <v>130</v>
      </c>
      <c r="C360" s="98" t="s">
        <v>351</v>
      </c>
      <c r="D360" s="99" t="n">
        <v>40342</v>
      </c>
      <c r="E360" s="60" t="s">
        <v>94</v>
      </c>
      <c r="F360" s="1" t="n">
        <v>9</v>
      </c>
      <c r="G360" s="99" t="n">
        <v>40344</v>
      </c>
      <c r="H360" s="1" t="n">
        <v>122</v>
      </c>
      <c r="I360" s="1" t="n">
        <v>216530</v>
      </c>
      <c r="J360" s="124" t="n">
        <v>377</v>
      </c>
      <c r="K360" s="1" t="n">
        <v>387</v>
      </c>
      <c r="L360" s="1" t="n">
        <v>810</v>
      </c>
      <c r="M360" s="1" t="n">
        <v>740</v>
      </c>
      <c r="N360" s="1" t="n">
        <v>1</v>
      </c>
      <c r="O360" s="101" t="n">
        <v>4</v>
      </c>
      <c r="P360" s="98" t="n">
        <v>6.21</v>
      </c>
      <c r="Q360" s="98" t="n">
        <v>43.78</v>
      </c>
      <c r="R360" s="62" t="n">
        <f aca="false">(Q360/(L360-Q360))*100</f>
        <v>5.71376367100833</v>
      </c>
      <c r="S360" s="62" t="n">
        <f aca="false">(P360/(L360-P360))*100</f>
        <v>0.772589855559288</v>
      </c>
      <c r="T360" s="62" t="n">
        <f aca="false">(L360/(J360^3))*100</f>
        <v>0.00151168383233426</v>
      </c>
      <c r="U360" s="62" t="n">
        <f aca="false">(M360/(J360^3))*100</f>
        <v>0.0013810444887992</v>
      </c>
      <c r="V360" s="98" t="n">
        <v>1</v>
      </c>
      <c r="W360" s="98" t="n">
        <v>8.89</v>
      </c>
      <c r="X360" s="1"/>
      <c r="Y360" s="1"/>
      <c r="Z360" s="1"/>
      <c r="AA360" s="1"/>
      <c r="AB360" s="1"/>
      <c r="AC360" s="1"/>
      <c r="AD360" s="1"/>
      <c r="AE360" s="105"/>
      <c r="AF360" s="22" t="n">
        <v>3</v>
      </c>
      <c r="AG360" s="0"/>
    </row>
    <row r="361" customFormat="false" ht="15.75" hidden="false" customHeight="false" outlineLevel="0" collapsed="false">
      <c r="A361" s="123" t="s">
        <v>129</v>
      </c>
      <c r="B361" s="1" t="s">
        <v>130</v>
      </c>
      <c r="C361" s="1" t="s">
        <v>351</v>
      </c>
      <c r="D361" s="99" t="n">
        <v>40339</v>
      </c>
      <c r="E361" s="60" t="s">
        <v>94</v>
      </c>
      <c r="F361" s="1" t="n">
        <v>8</v>
      </c>
      <c r="G361" s="169" t="n">
        <v>40343</v>
      </c>
      <c r="H361" s="98" t="n">
        <v>9</v>
      </c>
      <c r="I361" s="1" t="n">
        <v>23590</v>
      </c>
      <c r="J361" s="124" t="n">
        <v>377</v>
      </c>
      <c r="K361" s="1" t="n">
        <v>400</v>
      </c>
      <c r="L361" s="1" t="n">
        <v>920</v>
      </c>
      <c r="M361" s="1" t="n">
        <v>810</v>
      </c>
      <c r="N361" s="1" t="n">
        <v>2</v>
      </c>
      <c r="O361" s="101" t="n">
        <v>2</v>
      </c>
      <c r="P361" s="1" t="n">
        <v>26.32</v>
      </c>
      <c r="Q361" s="1" t="n">
        <v>41.3</v>
      </c>
      <c r="R361" s="62" t="n">
        <f aca="false">(Q361/(L361-Q361))*100</f>
        <v>4.70012518493229</v>
      </c>
      <c r="S361" s="62" t="n">
        <f aca="false">(P361/(L361-P361))*100</f>
        <v>2.94512577208844</v>
      </c>
      <c r="T361" s="62" t="n">
        <f aca="false">(L361/(J361^3))*100</f>
        <v>0.00171697422931792</v>
      </c>
      <c r="U361" s="62" t="n">
        <f aca="false">(M361/(J361^3))*100</f>
        <v>0.00151168383233426</v>
      </c>
      <c r="V361" s="1" t="n">
        <v>0</v>
      </c>
      <c r="W361" s="1" t="n">
        <v>8.42</v>
      </c>
      <c r="X361" s="64" t="s">
        <v>582</v>
      </c>
      <c r="Y361" s="103" t="s">
        <v>582</v>
      </c>
      <c r="Z361" s="104" t="s">
        <v>582</v>
      </c>
      <c r="AA361" s="98"/>
      <c r="AB361" s="1"/>
      <c r="AC361" s="1"/>
      <c r="AD361" s="1"/>
      <c r="AE361" s="105"/>
      <c r="AF361" s="22" t="n">
        <v>3</v>
      </c>
      <c r="AG361" s="22" t="n">
        <v>287.8</v>
      </c>
    </row>
    <row r="362" customFormat="false" ht="15.75" hidden="false" customHeight="false" outlineLevel="0" collapsed="false">
      <c r="A362" s="97" t="s">
        <v>129</v>
      </c>
      <c r="B362" s="98" t="s">
        <v>130</v>
      </c>
      <c r="C362" s="98" t="s">
        <v>351</v>
      </c>
      <c r="D362" s="169" t="n">
        <v>40342</v>
      </c>
      <c r="E362" s="60" t="s">
        <v>94</v>
      </c>
      <c r="F362" s="1" t="n">
        <v>9</v>
      </c>
      <c r="G362" s="99" t="n">
        <v>40345</v>
      </c>
      <c r="H362" s="1" t="n">
        <v>159</v>
      </c>
      <c r="I362" s="1" t="n">
        <v>216530</v>
      </c>
      <c r="J362" s="124" t="n">
        <v>379</v>
      </c>
      <c r="K362" s="1" t="n">
        <v>399</v>
      </c>
      <c r="L362" s="1" t="n">
        <v>810</v>
      </c>
      <c r="M362" s="1" t="n">
        <v>730</v>
      </c>
      <c r="N362" s="1" t="n">
        <v>1</v>
      </c>
      <c r="O362" s="101" t="n">
        <v>4</v>
      </c>
      <c r="P362" s="1" t="n">
        <v>4.6</v>
      </c>
      <c r="Q362" s="98" t="n">
        <v>44.98</v>
      </c>
      <c r="R362" s="62" t="n">
        <f aca="false">(Q362/(L362-Q362))*100</f>
        <v>5.87958484745497</v>
      </c>
      <c r="S362" s="62" t="n">
        <f aca="false">(P362/(L362-P362))*100</f>
        <v>0.57114477278371</v>
      </c>
      <c r="T362" s="62" t="n">
        <f aca="false">(L362/(J362^3))*100</f>
        <v>0.00148787822851896</v>
      </c>
      <c r="U362" s="62" t="n">
        <f aca="false">(M362/(J362^3))*100</f>
        <v>0.00134092729236894</v>
      </c>
      <c r="V362" s="98" t="n">
        <v>0</v>
      </c>
      <c r="W362" s="98" t="n">
        <v>7.6</v>
      </c>
      <c r="X362" s="170"/>
      <c r="Y362" s="170"/>
      <c r="Z362" s="170"/>
      <c r="AA362" s="1"/>
      <c r="AB362" s="1"/>
      <c r="AC362" s="1"/>
      <c r="AD362" s="1"/>
      <c r="AE362" s="105"/>
      <c r="AF362" s="22" t="n">
        <v>3</v>
      </c>
      <c r="AG362" s="0"/>
    </row>
    <row r="363" customFormat="false" ht="15.75" hidden="false" customHeight="false" outlineLevel="0" collapsed="false">
      <c r="A363" s="97" t="s">
        <v>129</v>
      </c>
      <c r="B363" s="98" t="s">
        <v>130</v>
      </c>
      <c r="C363" s="98" t="s">
        <v>351</v>
      </c>
      <c r="D363" s="99" t="n">
        <v>40342</v>
      </c>
      <c r="E363" s="60" t="s">
        <v>94</v>
      </c>
      <c r="F363" s="1" t="n">
        <v>9</v>
      </c>
      <c r="G363" s="99" t="n">
        <v>40344</v>
      </c>
      <c r="H363" s="1" t="n">
        <v>29</v>
      </c>
      <c r="I363" s="1" t="n">
        <v>216530</v>
      </c>
      <c r="J363" s="124" t="n">
        <v>377</v>
      </c>
      <c r="K363" s="1" t="n">
        <v>399</v>
      </c>
      <c r="L363" s="1" t="n">
        <v>810</v>
      </c>
      <c r="M363" s="1" t="n">
        <v>720</v>
      </c>
      <c r="N363" s="1" t="n">
        <v>2</v>
      </c>
      <c r="O363" s="101" t="n">
        <v>2</v>
      </c>
      <c r="P363" s="1" t="n">
        <v>15.31</v>
      </c>
      <c r="Q363" s="1" t="n">
        <v>41.75</v>
      </c>
      <c r="R363" s="62" t="n">
        <f aca="false">(Q363/(L363-Q363))*100</f>
        <v>5.43442889684348</v>
      </c>
      <c r="S363" s="62" t="n">
        <f aca="false">(P363/(L363-P363))*100</f>
        <v>1.92653739193899</v>
      </c>
      <c r="T363" s="62" t="n">
        <f aca="false">(L363/(J363^3))*100</f>
        <v>0.00151168383233426</v>
      </c>
      <c r="U363" s="62" t="n">
        <f aca="false">(M363/(J363^3))*100</f>
        <v>0.00134371896207489</v>
      </c>
      <c r="V363" s="1" t="n">
        <v>0</v>
      </c>
      <c r="W363" s="1" t="n">
        <v>9.64</v>
      </c>
      <c r="X363" s="170"/>
      <c r="Y363" s="170"/>
      <c r="Z363" s="170"/>
      <c r="AA363" s="1"/>
      <c r="AB363" s="1"/>
      <c r="AC363" s="1"/>
      <c r="AD363" s="1"/>
      <c r="AE363" s="105"/>
      <c r="AF363" s="22" t="n">
        <v>3</v>
      </c>
      <c r="AG363" s="22" t="n">
        <v>287.8</v>
      </c>
    </row>
    <row r="364" customFormat="false" ht="15.75" hidden="false" customHeight="false" outlineLevel="0" collapsed="false">
      <c r="A364" s="97" t="s">
        <v>129</v>
      </c>
      <c r="B364" s="98" t="s">
        <v>130</v>
      </c>
      <c r="C364" s="98" t="s">
        <v>351</v>
      </c>
      <c r="D364" s="169" t="n">
        <v>40342</v>
      </c>
      <c r="E364" s="60" t="s">
        <v>94</v>
      </c>
      <c r="F364" s="1" t="n">
        <v>9</v>
      </c>
      <c r="G364" s="99" t="n">
        <v>40345</v>
      </c>
      <c r="H364" s="1" t="n">
        <v>177</v>
      </c>
      <c r="I364" s="1" t="n">
        <v>216530</v>
      </c>
      <c r="J364" s="124" t="n">
        <v>381</v>
      </c>
      <c r="K364" s="1" t="n">
        <v>396</v>
      </c>
      <c r="L364" s="1" t="n">
        <v>830</v>
      </c>
      <c r="M364" s="1" t="n">
        <v>730</v>
      </c>
      <c r="N364" s="1" t="n">
        <v>1</v>
      </c>
      <c r="O364" s="101" t="n">
        <v>4</v>
      </c>
      <c r="P364" s="1" t="n">
        <v>7.07</v>
      </c>
      <c r="Q364" s="98" t="n">
        <v>40.81</v>
      </c>
      <c r="R364" s="62" t="n">
        <f aca="false">(Q364/(L364-Q364))*100</f>
        <v>5.17112482418682</v>
      </c>
      <c r="S364" s="62" t="n">
        <f aca="false">(P364/(L364-P364))*100</f>
        <v>0.859125320501136</v>
      </c>
      <c r="T364" s="62" t="n">
        <f aca="false">(L364/(J364^3))*100</f>
        <v>0.00150073207699638</v>
      </c>
      <c r="U364" s="62" t="n">
        <f aca="false">(M364/(J364^3))*100</f>
        <v>0.00131992098338236</v>
      </c>
      <c r="V364" s="98" t="n">
        <v>0</v>
      </c>
      <c r="W364" s="98" t="n">
        <v>9.55</v>
      </c>
      <c r="X364" s="64" t="s">
        <v>583</v>
      </c>
      <c r="Y364" s="103" t="s">
        <v>583</v>
      </c>
      <c r="Z364" s="104" t="s">
        <v>583</v>
      </c>
      <c r="AA364" s="1"/>
      <c r="AB364" s="1"/>
      <c r="AC364" s="1"/>
      <c r="AD364" s="1"/>
      <c r="AE364" s="108"/>
      <c r="AF364" s="22" t="n">
        <v>3</v>
      </c>
      <c r="AG364" s="0"/>
    </row>
    <row r="365" customFormat="false" ht="15.75" hidden="false" customHeight="false" outlineLevel="0" collapsed="false">
      <c r="A365" s="97" t="s">
        <v>129</v>
      </c>
      <c r="B365" s="98" t="s">
        <v>130</v>
      </c>
      <c r="C365" s="98" t="s">
        <v>351</v>
      </c>
      <c r="D365" s="169" t="n">
        <v>40342</v>
      </c>
      <c r="E365" s="60" t="s">
        <v>94</v>
      </c>
      <c r="F365" s="1" t="n">
        <v>9</v>
      </c>
      <c r="G365" s="99" t="n">
        <v>40345</v>
      </c>
      <c r="H365" s="1" t="n">
        <v>153</v>
      </c>
      <c r="I365" s="1" t="n">
        <v>216530</v>
      </c>
      <c r="J365" s="124" t="n">
        <v>377</v>
      </c>
      <c r="K365" s="1" t="n">
        <v>388</v>
      </c>
      <c r="L365" s="1" t="n">
        <v>880</v>
      </c>
      <c r="M365" s="1" t="n">
        <v>790</v>
      </c>
      <c r="N365" s="1" t="n">
        <v>2</v>
      </c>
      <c r="O365" s="101" t="n">
        <v>2</v>
      </c>
      <c r="P365" s="1" t="n">
        <v>22.43</v>
      </c>
      <c r="Q365" s="98" t="n">
        <v>45.13</v>
      </c>
      <c r="R365" s="62" t="n">
        <f aca="false">(Q365/(L365-Q365))*100</f>
        <v>5.40563201456514</v>
      </c>
      <c r="S365" s="62" t="n">
        <f aca="false">(P365/(L365-P365))*100</f>
        <v>2.61552992758609</v>
      </c>
      <c r="T365" s="62" t="n">
        <f aca="false">(L365/(J365^3))*100</f>
        <v>0.00164232317586932</v>
      </c>
      <c r="U365" s="62" t="n">
        <f aca="false">(M365/(J365^3))*100</f>
        <v>0.00147435830560995</v>
      </c>
      <c r="V365" s="98" t="n">
        <v>0</v>
      </c>
      <c r="W365" s="98" t="n">
        <v>7.86</v>
      </c>
      <c r="X365" s="170"/>
      <c r="Y365" s="170"/>
      <c r="Z365" s="170"/>
      <c r="AA365" s="1"/>
      <c r="AB365" s="1"/>
      <c r="AC365" s="1"/>
      <c r="AD365" s="1"/>
      <c r="AE365" s="105"/>
      <c r="AF365" s="22" t="n">
        <v>3</v>
      </c>
      <c r="AG365" s="22" t="n">
        <v>287.8</v>
      </c>
    </row>
    <row r="366" customFormat="false" ht="15.75" hidden="false" customHeight="false" outlineLevel="0" collapsed="false">
      <c r="A366" s="97" t="s">
        <v>129</v>
      </c>
      <c r="B366" s="98" t="s">
        <v>130</v>
      </c>
      <c r="C366" s="98" t="s">
        <v>351</v>
      </c>
      <c r="D366" s="169" t="n">
        <v>40342</v>
      </c>
      <c r="E366" s="60" t="s">
        <v>94</v>
      </c>
      <c r="F366" s="1" t="n">
        <v>9</v>
      </c>
      <c r="G366" s="99" t="n">
        <v>40345</v>
      </c>
      <c r="H366" s="1" t="n">
        <v>175</v>
      </c>
      <c r="I366" s="98" t="n">
        <f aca="false">99580+116950</f>
        <v>216530</v>
      </c>
      <c r="J366" s="124" t="n">
        <v>377</v>
      </c>
      <c r="K366" s="1" t="n">
        <v>390</v>
      </c>
      <c r="L366" s="1" t="n">
        <v>800</v>
      </c>
      <c r="M366" s="1" t="n">
        <v>710</v>
      </c>
      <c r="N366" s="1" t="n">
        <v>2</v>
      </c>
      <c r="O366" s="101" t="n">
        <v>2</v>
      </c>
      <c r="P366" s="1" t="n">
        <v>6.5</v>
      </c>
      <c r="Q366" s="98" t="n">
        <v>41.66</v>
      </c>
      <c r="R366" s="62" t="n">
        <f aca="false">(Q366/(L366-Q366))*100</f>
        <v>5.49357807843447</v>
      </c>
      <c r="S366" s="62" t="n">
        <f aca="false">(P366/(L366-P366))*100</f>
        <v>0.819155639571518</v>
      </c>
      <c r="T366" s="62" t="n">
        <f aca="false">(L366/(J366^3))*100</f>
        <v>0.00149302106897211</v>
      </c>
      <c r="U366" s="62" t="n">
        <f aca="false">(M366/(J366^3))*100</f>
        <v>0.00132505619871274</v>
      </c>
      <c r="V366" s="98" t="n">
        <v>0</v>
      </c>
      <c r="W366" s="98" t="n">
        <v>7.66</v>
      </c>
      <c r="X366" s="64" t="s">
        <v>584</v>
      </c>
      <c r="Y366" s="103" t="s">
        <v>584</v>
      </c>
      <c r="Z366" s="104" t="s">
        <v>584</v>
      </c>
      <c r="AA366" s="1"/>
      <c r="AB366" s="1"/>
      <c r="AC366" s="1"/>
      <c r="AD366" s="1"/>
      <c r="AE366" s="108"/>
      <c r="AF366" s="22" t="n">
        <v>3</v>
      </c>
      <c r="AG366" s="22" t="n">
        <v>287.8</v>
      </c>
    </row>
    <row r="367" customFormat="false" ht="15.75" hidden="false" customHeight="false" outlineLevel="0" collapsed="false">
      <c r="A367" s="97" t="s">
        <v>129</v>
      </c>
      <c r="B367" s="98" t="s">
        <v>130</v>
      </c>
      <c r="C367" s="98" t="s">
        <v>351</v>
      </c>
      <c r="D367" s="99" t="n">
        <v>40342</v>
      </c>
      <c r="E367" s="60" t="s">
        <v>94</v>
      </c>
      <c r="F367" s="1" t="n">
        <v>9</v>
      </c>
      <c r="G367" s="99" t="n">
        <v>40345</v>
      </c>
      <c r="H367" s="1" t="n">
        <v>200</v>
      </c>
      <c r="I367" s="1" t="n">
        <v>216530</v>
      </c>
      <c r="J367" s="124" t="n">
        <v>377</v>
      </c>
      <c r="K367" s="1" t="n">
        <v>388</v>
      </c>
      <c r="L367" s="1" t="n">
        <v>810</v>
      </c>
      <c r="M367" s="1" t="n">
        <v>740</v>
      </c>
      <c r="N367" s="1" t="n">
        <v>2</v>
      </c>
      <c r="O367" s="101" t="n">
        <v>2</v>
      </c>
      <c r="P367" s="1" t="n">
        <v>12.68</v>
      </c>
      <c r="Q367" s="98" t="n">
        <v>35.12</v>
      </c>
      <c r="R367" s="62" t="n">
        <f aca="false">(Q367/(L367-Q367))*100</f>
        <v>4.53231468098286</v>
      </c>
      <c r="S367" s="62" t="n">
        <f aca="false">(P367/(L367-P367))*100</f>
        <v>1.59032759745146</v>
      </c>
      <c r="T367" s="62" t="n">
        <f aca="false">(L367/(J367^3))*100</f>
        <v>0.00151168383233426</v>
      </c>
      <c r="U367" s="62" t="n">
        <f aca="false">(M367/(J367^3))*100</f>
        <v>0.0013810444887992</v>
      </c>
      <c r="V367" s="98" t="n">
        <v>0</v>
      </c>
      <c r="W367" s="98" t="n">
        <v>6.52</v>
      </c>
      <c r="X367" s="64"/>
      <c r="Y367" s="103" t="s">
        <v>585</v>
      </c>
      <c r="Z367" s="104" t="s">
        <v>585</v>
      </c>
      <c r="AA367" s="1"/>
      <c r="AB367" s="1"/>
      <c r="AC367" s="1"/>
      <c r="AD367" s="1"/>
      <c r="AE367" s="105"/>
      <c r="AF367" s="22" t="n">
        <v>3</v>
      </c>
      <c r="AG367" s="22" t="n">
        <v>287.8</v>
      </c>
    </row>
    <row r="368" customFormat="false" ht="15.75" hidden="false" customHeight="false" outlineLevel="0" collapsed="false">
      <c r="A368" s="97" t="s">
        <v>129</v>
      </c>
      <c r="B368" s="98" t="s">
        <v>130</v>
      </c>
      <c r="C368" s="98" t="s">
        <v>351</v>
      </c>
      <c r="D368" s="169" t="n">
        <v>40342</v>
      </c>
      <c r="E368" s="60" t="s">
        <v>94</v>
      </c>
      <c r="F368" s="1" t="n">
        <v>9</v>
      </c>
      <c r="G368" s="99" t="n">
        <v>40345</v>
      </c>
      <c r="H368" s="1" t="n">
        <v>213</v>
      </c>
      <c r="I368" s="1" t="n">
        <v>216530</v>
      </c>
      <c r="J368" s="124" t="n">
        <v>377</v>
      </c>
      <c r="K368" s="1" t="n">
        <v>392</v>
      </c>
      <c r="L368" s="1" t="n">
        <v>790</v>
      </c>
      <c r="M368" s="1" t="n">
        <v>700</v>
      </c>
      <c r="N368" s="1" t="n">
        <v>2</v>
      </c>
      <c r="O368" s="101" t="n">
        <v>5</v>
      </c>
      <c r="P368" s="1" t="n">
        <v>4.85</v>
      </c>
      <c r="Q368" s="98" t="n">
        <v>38.72</v>
      </c>
      <c r="R368" s="62" t="n">
        <f aca="false">(Q368/(L368-Q368))*100</f>
        <v>5.15387072729209</v>
      </c>
      <c r="S368" s="62" t="n">
        <f aca="false">(P368/(L368-P368))*100</f>
        <v>0.617716359931223</v>
      </c>
      <c r="T368" s="62" t="n">
        <f aca="false">(L368/(J368^3))*100</f>
        <v>0.00147435830560995</v>
      </c>
      <c r="U368" s="62" t="n">
        <f aca="false">(M368/(J368^3))*100</f>
        <v>0.00130639343535059</v>
      </c>
      <c r="V368" s="98" t="n">
        <v>0</v>
      </c>
      <c r="W368" s="98" t="n">
        <v>7.34</v>
      </c>
      <c r="X368" s="170"/>
      <c r="Y368" s="170"/>
      <c r="Z368" s="170"/>
      <c r="AA368" s="1"/>
      <c r="AB368" s="1"/>
      <c r="AC368" s="1"/>
      <c r="AD368" s="1"/>
      <c r="AE368" s="105"/>
      <c r="AF368" s="22" t="n">
        <v>3</v>
      </c>
      <c r="AG368" s="22" t="n">
        <v>287.8</v>
      </c>
    </row>
    <row r="369" customFormat="false" ht="15.75" hidden="false" customHeight="false" outlineLevel="0" collapsed="false">
      <c r="A369" s="97" t="s">
        <v>129</v>
      </c>
      <c r="B369" s="98" t="s">
        <v>130</v>
      </c>
      <c r="C369" s="98" t="s">
        <v>351</v>
      </c>
      <c r="D369" s="99" t="n">
        <v>40351</v>
      </c>
      <c r="E369" s="60" t="s">
        <v>94</v>
      </c>
      <c r="F369" s="1" t="n">
        <v>10</v>
      </c>
      <c r="G369" s="99" t="n">
        <v>40353</v>
      </c>
      <c r="H369" s="1" t="n">
        <v>24</v>
      </c>
      <c r="I369" s="100" t="n">
        <v>245877</v>
      </c>
      <c r="J369" s="124" t="n">
        <v>377</v>
      </c>
      <c r="K369" s="1" t="n">
        <v>387</v>
      </c>
      <c r="L369" s="1" t="n">
        <v>730</v>
      </c>
      <c r="M369" s="1" t="n">
        <v>670</v>
      </c>
      <c r="N369" s="1" t="n">
        <v>2</v>
      </c>
      <c r="O369" s="101" t="n">
        <v>5</v>
      </c>
      <c r="P369" s="102" t="n">
        <v>4.67</v>
      </c>
      <c r="Q369" s="102" t="n">
        <v>36.54</v>
      </c>
      <c r="R369" s="62" t="n">
        <f aca="false">(Q369/(L369-Q369))*100</f>
        <v>5.26922965996597</v>
      </c>
      <c r="S369" s="62" t="n">
        <f aca="false">(P369/(L369-P369))*100</f>
        <v>0.643844870610619</v>
      </c>
      <c r="T369" s="62" t="n">
        <f aca="false">(L369/(J369^3))*100</f>
        <v>0.00136238172543705</v>
      </c>
      <c r="U369" s="62" t="n">
        <f aca="false">(M369/(J369^3))*100</f>
        <v>0.00125040514526414</v>
      </c>
      <c r="V369" s="102" t="n">
        <v>1</v>
      </c>
      <c r="W369" s="102" t="n">
        <v>6.04</v>
      </c>
      <c r="X369" s="170"/>
      <c r="Y369" s="170"/>
      <c r="Z369" s="170"/>
      <c r="AA369" s="1"/>
      <c r="AB369" s="1"/>
      <c r="AC369" s="1"/>
      <c r="AD369" s="1"/>
      <c r="AE369" s="105"/>
      <c r="AF369" s="22" t="n">
        <v>3</v>
      </c>
      <c r="AG369" s="22" t="n">
        <v>287.8</v>
      </c>
    </row>
    <row r="370" customFormat="false" ht="15.75" hidden="false" customHeight="false" outlineLevel="0" collapsed="false">
      <c r="A370" s="97" t="s">
        <v>129</v>
      </c>
      <c r="B370" s="98" t="s">
        <v>130</v>
      </c>
      <c r="C370" s="98" t="s">
        <v>351</v>
      </c>
      <c r="D370" s="99" t="n">
        <v>40351</v>
      </c>
      <c r="E370" s="60" t="s">
        <v>94</v>
      </c>
      <c r="F370" s="1" t="n">
        <v>10</v>
      </c>
      <c r="G370" s="99" t="n">
        <v>40354</v>
      </c>
      <c r="H370" s="1" t="n">
        <v>117</v>
      </c>
      <c r="I370" s="100" t="n">
        <v>245877</v>
      </c>
      <c r="J370" s="124" t="n">
        <v>377</v>
      </c>
      <c r="K370" s="1" t="n">
        <v>393</v>
      </c>
      <c r="L370" s="1" t="n">
        <v>790</v>
      </c>
      <c r="M370" s="1" t="n">
        <v>720</v>
      </c>
      <c r="N370" s="1" t="n">
        <v>2</v>
      </c>
      <c r="O370" s="101" t="n">
        <v>5</v>
      </c>
      <c r="P370" s="102" t="n">
        <v>5.9</v>
      </c>
      <c r="Q370" s="102" t="n">
        <v>37.53</v>
      </c>
      <c r="R370" s="62" t="n">
        <f aca="false">(Q370/(L370-Q370))*100</f>
        <v>4.98757425545205</v>
      </c>
      <c r="S370" s="62" t="n">
        <f aca="false">(P370/(L370-P370))*100</f>
        <v>0.75245504399949</v>
      </c>
      <c r="T370" s="62" t="n">
        <f aca="false">(L370/(J370^3))*100</f>
        <v>0.00147435830560995</v>
      </c>
      <c r="U370" s="62" t="n">
        <f aca="false">(M370/(J370^3))*100</f>
        <v>0.00134371896207489</v>
      </c>
      <c r="V370" s="102" t="n">
        <v>0</v>
      </c>
      <c r="W370" s="102" t="n">
        <v>8.61</v>
      </c>
      <c r="X370" s="64" t="s">
        <v>586</v>
      </c>
      <c r="Y370" s="103" t="s">
        <v>586</v>
      </c>
      <c r="Z370" s="104" t="s">
        <v>586</v>
      </c>
      <c r="AA370" s="98"/>
      <c r="AB370" s="1"/>
      <c r="AC370" s="1"/>
      <c r="AD370" s="1"/>
      <c r="AE370" s="108"/>
      <c r="AF370" s="22" t="n">
        <v>3</v>
      </c>
      <c r="AG370" s="22" t="n">
        <v>287.8</v>
      </c>
    </row>
    <row r="371" customFormat="false" ht="15.75" hidden="false" customHeight="false" outlineLevel="0" collapsed="false">
      <c r="A371" s="97" t="s">
        <v>129</v>
      </c>
      <c r="B371" s="98" t="s">
        <v>130</v>
      </c>
      <c r="C371" s="98" t="s">
        <v>351</v>
      </c>
      <c r="D371" s="169" t="n">
        <v>40342</v>
      </c>
      <c r="E371" s="60" t="s">
        <v>94</v>
      </c>
      <c r="F371" s="98" t="n">
        <v>9</v>
      </c>
      <c r="G371" s="169" t="n">
        <v>40344</v>
      </c>
      <c r="H371" s="98" t="n">
        <v>112</v>
      </c>
      <c r="I371" s="98" t="n">
        <f aca="false">99580+116950</f>
        <v>216530</v>
      </c>
      <c r="J371" s="181" t="n">
        <v>388</v>
      </c>
      <c r="K371" s="98" t="n">
        <v>408</v>
      </c>
      <c r="L371" s="98" t="n">
        <v>740</v>
      </c>
      <c r="M371" s="98" t="n">
        <v>670</v>
      </c>
      <c r="N371" s="98" t="n">
        <v>1</v>
      </c>
      <c r="O371" s="211" t="n">
        <v>4</v>
      </c>
      <c r="P371" s="98" t="n">
        <v>10.09</v>
      </c>
      <c r="Q371" s="98" t="n">
        <v>38.94</v>
      </c>
      <c r="R371" s="62" t="n">
        <f aca="false">(Q371/(L371-Q371))*100</f>
        <v>5.55444612444013</v>
      </c>
      <c r="S371" s="62" t="n">
        <f aca="false">(P371/(L371-P371))*100</f>
        <v>1.38236220903947</v>
      </c>
      <c r="T371" s="62" t="n">
        <f aca="false">(L371/(J371^3))*100</f>
        <v>0.00126688310051902</v>
      </c>
      <c r="U371" s="62" t="n">
        <f aca="false">(M371/(J371^3))*100</f>
        <v>0.00114704280722668</v>
      </c>
      <c r="V371" s="98" t="n">
        <v>0</v>
      </c>
      <c r="W371" s="98" t="n">
        <v>6.47</v>
      </c>
      <c r="X371" s="98"/>
      <c r="Y371" s="98"/>
      <c r="Z371" s="98"/>
      <c r="AA371" s="1"/>
      <c r="AB371" s="1"/>
      <c r="AC371" s="1"/>
      <c r="AD371" s="1"/>
      <c r="AE371" s="105"/>
      <c r="AF371" s="22" t="n">
        <v>3</v>
      </c>
      <c r="AG371" s="0"/>
    </row>
    <row r="372" customFormat="false" ht="15.75" hidden="false" customHeight="false" outlineLevel="0" collapsed="false">
      <c r="A372" s="97" t="s">
        <v>129</v>
      </c>
      <c r="B372" s="98" t="s">
        <v>130</v>
      </c>
      <c r="C372" s="98" t="s">
        <v>351</v>
      </c>
      <c r="D372" s="99" t="n">
        <v>40342</v>
      </c>
      <c r="E372" s="60" t="s">
        <v>94</v>
      </c>
      <c r="F372" s="1" t="n">
        <v>9</v>
      </c>
      <c r="G372" s="99" t="n">
        <v>40345</v>
      </c>
      <c r="H372" s="1" t="n">
        <v>144</v>
      </c>
      <c r="I372" s="1" t="n">
        <v>216530</v>
      </c>
      <c r="J372" s="124" t="n">
        <v>391</v>
      </c>
      <c r="K372" s="1" t="n">
        <v>405</v>
      </c>
      <c r="L372" s="1" t="n">
        <v>890</v>
      </c>
      <c r="M372" s="1" t="n">
        <v>820</v>
      </c>
      <c r="N372" s="1" t="n">
        <v>1</v>
      </c>
      <c r="O372" s="101" t="n">
        <v>4</v>
      </c>
      <c r="P372" s="1" t="n">
        <v>7.47</v>
      </c>
      <c r="Q372" s="98" t="n">
        <v>43.3</v>
      </c>
      <c r="R372" s="62" t="n">
        <f aca="false">(Q372/(L372-Q372))*100</f>
        <v>5.11397189087044</v>
      </c>
      <c r="S372" s="62" t="n">
        <f aca="false">(P372/(L372-P372))*100</f>
        <v>0.846430149683297</v>
      </c>
      <c r="T372" s="62" t="n">
        <f aca="false">(L372/(J372^3))*100</f>
        <v>0.00148888013144838</v>
      </c>
      <c r="U372" s="62" t="n">
        <f aca="false">(M372/(J372^3))*100</f>
        <v>0.00137177719976142</v>
      </c>
      <c r="V372" s="98" t="n">
        <v>0</v>
      </c>
      <c r="W372" s="98" t="n">
        <v>8.2</v>
      </c>
      <c r="X372" s="170"/>
      <c r="Y372" s="170"/>
      <c r="Z372" s="170"/>
      <c r="AA372" s="1"/>
      <c r="AB372" s="1"/>
      <c r="AC372" s="1"/>
      <c r="AD372" s="1"/>
      <c r="AE372" s="105"/>
      <c r="AF372" s="22" t="n">
        <v>3</v>
      </c>
      <c r="AG372" s="0"/>
    </row>
    <row r="373" customFormat="false" ht="15.75" hidden="false" customHeight="false" outlineLevel="0" collapsed="false">
      <c r="A373" s="97" t="s">
        <v>129</v>
      </c>
      <c r="B373" s="98" t="s">
        <v>130</v>
      </c>
      <c r="C373" s="98" t="s">
        <v>351</v>
      </c>
      <c r="D373" s="99" t="n">
        <v>40342</v>
      </c>
      <c r="E373" s="60" t="s">
        <v>94</v>
      </c>
      <c r="F373" s="1" t="n">
        <v>9</v>
      </c>
      <c r="G373" s="99" t="n">
        <v>40344</v>
      </c>
      <c r="H373" s="1" t="n">
        <v>55</v>
      </c>
      <c r="I373" s="98" t="n">
        <f aca="false">99580+116950</f>
        <v>216530</v>
      </c>
      <c r="J373" s="124" t="n">
        <v>378</v>
      </c>
      <c r="K373" s="1" t="n">
        <v>394</v>
      </c>
      <c r="L373" s="1" t="n">
        <v>840</v>
      </c>
      <c r="M373" s="1" t="n">
        <v>760</v>
      </c>
      <c r="N373" s="1" t="n">
        <v>2</v>
      </c>
      <c r="O373" s="101" t="n">
        <v>2</v>
      </c>
      <c r="P373" s="98" t="n">
        <v>13.24</v>
      </c>
      <c r="Q373" s="98" t="n">
        <v>44.72</v>
      </c>
      <c r="R373" s="62" t="n">
        <f aca="false">(Q373/(L373-Q373))*100</f>
        <v>5.62317674278242</v>
      </c>
      <c r="S373" s="62" t="n">
        <f aca="false">(P373/(L373-P373))*100</f>
        <v>1.60143209637622</v>
      </c>
      <c r="T373" s="62" t="n">
        <f aca="false">(L373/(J373^3))*100</f>
        <v>0.00155526316608033</v>
      </c>
      <c r="U373" s="62" t="n">
        <f aca="false">(M373/(J373^3))*100</f>
        <v>0.00140714286454887</v>
      </c>
      <c r="V373" s="98" t="n">
        <v>1</v>
      </c>
      <c r="W373" s="98" t="n">
        <v>7.69</v>
      </c>
      <c r="X373" s="64" t="s">
        <v>587</v>
      </c>
      <c r="Y373" s="103" t="s">
        <v>587</v>
      </c>
      <c r="Z373" s="104" t="s">
        <v>587</v>
      </c>
      <c r="AA373" s="1"/>
      <c r="AB373" s="1"/>
      <c r="AC373" s="1"/>
      <c r="AD373" s="1"/>
      <c r="AE373" s="105"/>
      <c r="AF373" s="22" t="n">
        <v>3</v>
      </c>
      <c r="AG373" s="22" t="n">
        <v>287.8</v>
      </c>
    </row>
    <row r="374" customFormat="false" ht="15.75" hidden="false" customHeight="false" outlineLevel="0" collapsed="false">
      <c r="A374" s="97" t="s">
        <v>129</v>
      </c>
      <c r="B374" s="98" t="s">
        <v>130</v>
      </c>
      <c r="C374" s="98" t="s">
        <v>351</v>
      </c>
      <c r="D374" s="99" t="n">
        <v>40342</v>
      </c>
      <c r="E374" s="60" t="s">
        <v>94</v>
      </c>
      <c r="F374" s="1" t="n">
        <v>9</v>
      </c>
      <c r="G374" s="99" t="n">
        <v>40344</v>
      </c>
      <c r="H374" s="1" t="n">
        <v>56</v>
      </c>
      <c r="I374" s="1" t="n">
        <v>216530</v>
      </c>
      <c r="J374" s="124" t="n">
        <v>378</v>
      </c>
      <c r="K374" s="1" t="n">
        <v>398</v>
      </c>
      <c r="L374" s="1" t="n">
        <v>790</v>
      </c>
      <c r="M374" s="1" t="n">
        <v>720</v>
      </c>
      <c r="N374" s="1" t="n">
        <v>2</v>
      </c>
      <c r="O374" s="101" t="n">
        <v>2</v>
      </c>
      <c r="P374" s="98" t="n">
        <v>12.68</v>
      </c>
      <c r="Q374" s="98" t="n">
        <v>37.87</v>
      </c>
      <c r="R374" s="62" t="n">
        <f aca="false">(Q374/(L374-Q374))*100</f>
        <v>5.03503383723558</v>
      </c>
      <c r="S374" s="62" t="n">
        <f aca="false">(P374/(L374-P374))*100</f>
        <v>1.63124581896774</v>
      </c>
      <c r="T374" s="62" t="n">
        <f aca="false">(L374/(J374^3))*100</f>
        <v>0.00146268797762317</v>
      </c>
      <c r="U374" s="62" t="n">
        <f aca="false">(M374/(J374^3))*100</f>
        <v>0.00133308271378314</v>
      </c>
      <c r="V374" s="98" t="n">
        <v>0</v>
      </c>
      <c r="W374" s="98" t="n">
        <v>6.33</v>
      </c>
      <c r="X374" s="64" t="s">
        <v>588</v>
      </c>
      <c r="Y374" s="103" t="s">
        <v>588</v>
      </c>
      <c r="Z374" s="104" t="s">
        <v>588</v>
      </c>
      <c r="AA374" s="1"/>
      <c r="AB374" s="1"/>
      <c r="AC374" s="1"/>
      <c r="AD374" s="1"/>
      <c r="AE374" s="105"/>
      <c r="AF374" s="22" t="n">
        <v>3</v>
      </c>
      <c r="AG374" s="22" t="n">
        <v>287.8</v>
      </c>
    </row>
    <row r="375" customFormat="false" ht="15.75" hidden="false" customHeight="false" outlineLevel="0" collapsed="false">
      <c r="A375" s="97" t="s">
        <v>129</v>
      </c>
      <c r="B375" s="98" t="s">
        <v>130</v>
      </c>
      <c r="C375" s="98" t="s">
        <v>351</v>
      </c>
      <c r="D375" s="169" t="n">
        <v>40342</v>
      </c>
      <c r="E375" s="60" t="s">
        <v>94</v>
      </c>
      <c r="F375" s="98" t="n">
        <v>9</v>
      </c>
      <c r="G375" s="169" t="n">
        <v>40344</v>
      </c>
      <c r="H375" s="98" t="n">
        <v>115</v>
      </c>
      <c r="I375" s="98" t="n">
        <f aca="false">99580+116950</f>
        <v>216530</v>
      </c>
      <c r="J375" s="181" t="n">
        <v>378</v>
      </c>
      <c r="K375" s="98" t="n">
        <v>395</v>
      </c>
      <c r="L375" s="98" t="n">
        <v>850</v>
      </c>
      <c r="M375" s="98" t="n">
        <v>750</v>
      </c>
      <c r="N375" s="98" t="n">
        <v>2</v>
      </c>
      <c r="O375" s="211" t="n">
        <v>2</v>
      </c>
      <c r="P375" s="98" t="n">
        <v>44.5</v>
      </c>
      <c r="Q375" s="98" t="n">
        <v>35.33</v>
      </c>
      <c r="R375" s="62" t="n">
        <f aca="false">(Q375/(L375-Q375))*100</f>
        <v>4.33672529981465</v>
      </c>
      <c r="S375" s="62" t="n">
        <f aca="false">(P375/(L375-P375))*100</f>
        <v>5.52451893234016</v>
      </c>
      <c r="T375" s="62" t="n">
        <f aca="false">(L375/(J375^3))*100</f>
        <v>0.00157377820377177</v>
      </c>
      <c r="U375" s="62" t="n">
        <f aca="false">(M375/(J375^3))*100</f>
        <v>0.00138862782685744</v>
      </c>
      <c r="V375" s="98" t="n">
        <v>0</v>
      </c>
      <c r="W375" s="98" t="n">
        <v>6.56</v>
      </c>
      <c r="X375" s="98"/>
      <c r="Y375" s="98"/>
      <c r="Z375" s="98"/>
      <c r="AA375" s="1"/>
      <c r="AB375" s="1"/>
      <c r="AC375" s="1"/>
      <c r="AD375" s="1"/>
      <c r="AE375" s="105"/>
      <c r="AF375" s="22" t="n">
        <v>3</v>
      </c>
      <c r="AG375" s="22" t="n">
        <v>287.8</v>
      </c>
    </row>
    <row r="376" customFormat="false" ht="15.75" hidden="false" customHeight="false" outlineLevel="0" collapsed="false">
      <c r="A376" s="97" t="s">
        <v>129</v>
      </c>
      <c r="B376" s="98" t="s">
        <v>130</v>
      </c>
      <c r="C376" s="98" t="s">
        <v>351</v>
      </c>
      <c r="D376" s="169" t="n">
        <v>40342</v>
      </c>
      <c r="E376" s="60" t="s">
        <v>94</v>
      </c>
      <c r="F376" s="98" t="n">
        <v>9</v>
      </c>
      <c r="G376" s="169" t="n">
        <v>40344</v>
      </c>
      <c r="H376" s="98" t="n">
        <v>111</v>
      </c>
      <c r="I376" s="1" t="n">
        <v>216530</v>
      </c>
      <c r="J376" s="181" t="n">
        <v>360</v>
      </c>
      <c r="K376" s="98" t="n">
        <v>377</v>
      </c>
      <c r="L376" s="98" t="n">
        <v>710</v>
      </c>
      <c r="M376" s="98" t="n">
        <v>650</v>
      </c>
      <c r="N376" s="98" t="n">
        <v>1</v>
      </c>
      <c r="O376" s="211" t="n">
        <v>5</v>
      </c>
      <c r="P376" s="98" t="n">
        <v>3.42</v>
      </c>
      <c r="Q376" s="98" t="n">
        <v>32.42</v>
      </c>
      <c r="R376" s="62" t="n">
        <f aca="false">(Q376/(L376-Q376))*100</f>
        <v>4.7846748723398</v>
      </c>
      <c r="S376" s="62" t="n">
        <f aca="false">(P376/(L376-P376))*100</f>
        <v>0.484021625293668</v>
      </c>
      <c r="T376" s="62" t="n">
        <f aca="false">(L376/(J376^3))*100</f>
        <v>0.00152177640603567</v>
      </c>
      <c r="U376" s="62" t="n">
        <f aca="false">(M376/(J376^3))*100</f>
        <v>0.0013931755829904</v>
      </c>
      <c r="V376" s="98" t="n">
        <v>1</v>
      </c>
      <c r="W376" s="98" t="n">
        <v>8.95</v>
      </c>
      <c r="X376" s="98"/>
      <c r="Y376" s="98"/>
      <c r="Z376" s="98"/>
      <c r="AA376" s="1"/>
      <c r="AB376" s="1"/>
      <c r="AC376" s="1"/>
      <c r="AD376" s="1"/>
      <c r="AE376" s="105"/>
      <c r="AF376" s="22" t="n">
        <v>3</v>
      </c>
      <c r="AG376" s="0"/>
    </row>
    <row r="377" customFormat="false" ht="15.75" hidden="false" customHeight="false" outlineLevel="0" collapsed="false">
      <c r="A377" s="97" t="s">
        <v>129</v>
      </c>
      <c r="B377" s="98" t="s">
        <v>130</v>
      </c>
      <c r="C377" s="98" t="s">
        <v>351</v>
      </c>
      <c r="D377" s="169" t="n">
        <v>40342</v>
      </c>
      <c r="E377" s="60" t="s">
        <v>94</v>
      </c>
      <c r="F377" s="1" t="n">
        <v>9</v>
      </c>
      <c r="G377" s="99" t="n">
        <v>40345</v>
      </c>
      <c r="H377" s="1" t="n">
        <v>171</v>
      </c>
      <c r="I377" s="1" t="n">
        <v>216530</v>
      </c>
      <c r="J377" s="124" t="n">
        <v>378</v>
      </c>
      <c r="K377" s="1" t="n">
        <v>400</v>
      </c>
      <c r="L377" s="1" t="n">
        <v>800</v>
      </c>
      <c r="M377" s="1" t="n">
        <v>730</v>
      </c>
      <c r="N377" s="1" t="n">
        <v>2</v>
      </c>
      <c r="O377" s="101" t="n">
        <v>2</v>
      </c>
      <c r="P377" s="1" t="n">
        <v>11.85</v>
      </c>
      <c r="Q377" s="98" t="n">
        <v>33.67</v>
      </c>
      <c r="R377" s="62" t="n">
        <f aca="false">(Q377/(L377-Q377))*100</f>
        <v>4.39366852400402</v>
      </c>
      <c r="S377" s="62" t="n">
        <f aca="false">(P377/(L377-P377))*100</f>
        <v>1.50352090338134</v>
      </c>
      <c r="T377" s="62" t="n">
        <f aca="false">(L377/(J377^3))*100</f>
        <v>0.0014812030153146</v>
      </c>
      <c r="U377" s="62" t="n">
        <f aca="false">(M377/(J377^3))*100</f>
        <v>0.00135159775147457</v>
      </c>
      <c r="V377" s="98" t="n">
        <v>0</v>
      </c>
      <c r="W377" s="98" t="n">
        <v>6.69</v>
      </c>
      <c r="X377" s="64" t="s">
        <v>589</v>
      </c>
      <c r="Y377" s="103" t="s">
        <v>589</v>
      </c>
      <c r="Z377" s="104" t="s">
        <v>589</v>
      </c>
      <c r="AA377" s="1"/>
      <c r="AB377" s="1"/>
      <c r="AC377" s="1"/>
      <c r="AD377" s="1"/>
      <c r="AE377" s="108"/>
      <c r="AF377" s="22" t="n">
        <v>3</v>
      </c>
      <c r="AG377" s="22" t="n">
        <v>287.8</v>
      </c>
    </row>
    <row r="378" customFormat="false" ht="15.75" hidden="false" customHeight="false" outlineLevel="0" collapsed="false">
      <c r="A378" s="97" t="s">
        <v>129</v>
      </c>
      <c r="B378" s="98" t="s">
        <v>130</v>
      </c>
      <c r="C378" s="98" t="s">
        <v>351</v>
      </c>
      <c r="D378" s="169" t="n">
        <v>40342</v>
      </c>
      <c r="E378" s="60" t="s">
        <v>94</v>
      </c>
      <c r="F378" s="1" t="n">
        <v>9</v>
      </c>
      <c r="G378" s="99" t="n">
        <v>40345</v>
      </c>
      <c r="H378" s="1" t="n">
        <v>185</v>
      </c>
      <c r="I378" s="1" t="n">
        <v>216530</v>
      </c>
      <c r="J378" s="124" t="n">
        <v>378</v>
      </c>
      <c r="K378" s="1" t="n">
        <v>395</v>
      </c>
      <c r="L378" s="1" t="n">
        <v>820</v>
      </c>
      <c r="M378" s="1" t="n">
        <v>740</v>
      </c>
      <c r="N378" s="1" t="n">
        <v>2</v>
      </c>
      <c r="O378" s="101" t="n">
        <v>2</v>
      </c>
      <c r="P378" s="1" t="n">
        <v>12.36</v>
      </c>
      <c r="Q378" s="98" t="n">
        <v>36.22</v>
      </c>
      <c r="R378" s="62" t="n">
        <f aca="false">(Q378/(L378-Q378))*100</f>
        <v>4.62119472300901</v>
      </c>
      <c r="S378" s="62" t="n">
        <f aca="false">(P378/(L378-P378))*100</f>
        <v>1.53038482492199</v>
      </c>
      <c r="T378" s="62" t="n">
        <f aca="false">(L378/(J378^3))*100</f>
        <v>0.00151823309069747</v>
      </c>
      <c r="U378" s="62" t="n">
        <f aca="false">(M378/(J378^3))*100</f>
        <v>0.00137011278916601</v>
      </c>
      <c r="V378" s="98" t="n">
        <v>0</v>
      </c>
      <c r="W378" s="98" t="n">
        <v>7.2</v>
      </c>
      <c r="X378" s="64"/>
      <c r="Y378" s="103" t="s">
        <v>590</v>
      </c>
      <c r="Z378" s="104" t="s">
        <v>590</v>
      </c>
      <c r="AA378" s="1"/>
      <c r="AB378" s="1"/>
      <c r="AC378" s="1"/>
      <c r="AD378" s="1"/>
      <c r="AE378" s="105"/>
      <c r="AF378" s="22" t="n">
        <v>3</v>
      </c>
      <c r="AG378" s="22" t="n">
        <v>287.8</v>
      </c>
    </row>
    <row r="379" customFormat="false" ht="15.75" hidden="false" customHeight="false" outlineLevel="0" collapsed="false">
      <c r="A379" s="97" t="s">
        <v>129</v>
      </c>
      <c r="B379" s="98" t="s">
        <v>130</v>
      </c>
      <c r="C379" s="98" t="s">
        <v>351</v>
      </c>
      <c r="D379" s="169" t="n">
        <v>40342</v>
      </c>
      <c r="E379" s="60" t="s">
        <v>94</v>
      </c>
      <c r="F379" s="1" t="n">
        <v>9</v>
      </c>
      <c r="G379" s="99" t="n">
        <v>40345</v>
      </c>
      <c r="H379" s="1" t="n">
        <v>193</v>
      </c>
      <c r="I379" s="98" t="n">
        <f aca="false">99580+116950</f>
        <v>216530</v>
      </c>
      <c r="J379" s="124" t="n">
        <v>378</v>
      </c>
      <c r="K379" s="1" t="n">
        <v>388</v>
      </c>
      <c r="L379" s="1" t="n">
        <v>790</v>
      </c>
      <c r="M379" s="1" t="n">
        <v>720</v>
      </c>
      <c r="N379" s="1" t="n">
        <v>2</v>
      </c>
      <c r="O379" s="101" t="n">
        <v>2</v>
      </c>
      <c r="P379" s="1" t="n">
        <v>14.55</v>
      </c>
      <c r="Q379" s="98" t="n">
        <v>32.69</v>
      </c>
      <c r="R379" s="62" t="n">
        <f aca="false">(Q379/(L379-Q379))*100</f>
        <v>4.31659426126685</v>
      </c>
      <c r="S379" s="62" t="n">
        <f aca="false">(P379/(L379-P379))*100</f>
        <v>1.87632987297698</v>
      </c>
      <c r="T379" s="62" t="n">
        <f aca="false">(L379/(J379^3))*100</f>
        <v>0.00146268797762317</v>
      </c>
      <c r="U379" s="62" t="n">
        <f aca="false">(M379/(J379^3))*100</f>
        <v>0.00133308271378314</v>
      </c>
      <c r="V379" s="98" t="n">
        <v>0</v>
      </c>
      <c r="W379" s="98" t="n">
        <v>7.62</v>
      </c>
      <c r="X379" s="64"/>
      <c r="Y379" s="103" t="s">
        <v>591</v>
      </c>
      <c r="Z379" s="104" t="s">
        <v>591</v>
      </c>
      <c r="AA379" s="1"/>
      <c r="AB379" s="1"/>
      <c r="AC379" s="1"/>
      <c r="AD379" s="1"/>
      <c r="AE379" s="105"/>
      <c r="AF379" s="22" t="n">
        <v>3</v>
      </c>
      <c r="AG379" s="22" t="n">
        <v>287.8</v>
      </c>
    </row>
    <row r="380" customFormat="false" ht="15.75" hidden="false" customHeight="false" outlineLevel="0" collapsed="false">
      <c r="A380" s="97" t="s">
        <v>129</v>
      </c>
      <c r="B380" s="98" t="s">
        <v>130</v>
      </c>
      <c r="C380" s="98" t="s">
        <v>351</v>
      </c>
      <c r="D380" s="99" t="n">
        <v>40342</v>
      </c>
      <c r="E380" s="60" t="s">
        <v>94</v>
      </c>
      <c r="F380" s="1" t="n">
        <v>9</v>
      </c>
      <c r="G380" s="99" t="n">
        <v>40345</v>
      </c>
      <c r="H380" s="1" t="n">
        <v>244</v>
      </c>
      <c r="I380" s="98" t="n">
        <f aca="false">99580+116950</f>
        <v>216530</v>
      </c>
      <c r="J380" s="124" t="n">
        <v>378</v>
      </c>
      <c r="K380" s="1" t="n">
        <v>390</v>
      </c>
      <c r="L380" s="1" t="n">
        <v>810</v>
      </c>
      <c r="M380" s="1" t="n">
        <v>750</v>
      </c>
      <c r="N380" s="1" t="n">
        <v>2</v>
      </c>
      <c r="O380" s="101" t="n">
        <v>2</v>
      </c>
      <c r="P380" s="98" t="n">
        <v>12.1</v>
      </c>
      <c r="Q380" s="98" t="n">
        <v>36.94</v>
      </c>
      <c r="R380" s="62" t="n">
        <f aca="false">(Q380/(L380-Q380))*100</f>
        <v>4.77841305978837</v>
      </c>
      <c r="S380" s="62" t="n">
        <f aca="false">(P380/(L380-P380))*100</f>
        <v>1.51648076200025</v>
      </c>
      <c r="T380" s="62" t="n">
        <f aca="false">(L380/(J380^3))*100</f>
        <v>0.00149971805300603</v>
      </c>
      <c r="U380" s="62" t="n">
        <f aca="false">(M380/(J380^3))*100</f>
        <v>0.00138862782685744</v>
      </c>
      <c r="V380" s="98" t="n">
        <v>0</v>
      </c>
      <c r="W380" s="98" t="n">
        <v>7.57</v>
      </c>
      <c r="X380" s="170"/>
      <c r="Y380" s="170"/>
      <c r="Z380" s="170"/>
      <c r="AA380" s="1"/>
      <c r="AB380" s="1"/>
      <c r="AC380" s="1"/>
      <c r="AD380" s="1"/>
      <c r="AE380" s="105"/>
      <c r="AF380" s="22" t="n">
        <v>3</v>
      </c>
      <c r="AG380" s="22" t="n">
        <v>287.8</v>
      </c>
    </row>
    <row r="381" customFormat="false" ht="15.75" hidden="false" customHeight="false" outlineLevel="0" collapsed="false">
      <c r="A381" s="97" t="s">
        <v>129</v>
      </c>
      <c r="B381" s="98" t="s">
        <v>130</v>
      </c>
      <c r="C381" s="98" t="s">
        <v>351</v>
      </c>
      <c r="D381" s="99" t="n">
        <v>40342</v>
      </c>
      <c r="E381" s="60" t="s">
        <v>94</v>
      </c>
      <c r="F381" s="1" t="n">
        <v>9</v>
      </c>
      <c r="G381" s="99" t="n">
        <v>40344</v>
      </c>
      <c r="H381" s="1" t="n">
        <v>92</v>
      </c>
      <c r="I381" s="1" t="n">
        <v>216530</v>
      </c>
      <c r="J381" s="124" t="n">
        <v>378</v>
      </c>
      <c r="K381" s="1" t="n">
        <v>380</v>
      </c>
      <c r="L381" s="1" t="n">
        <v>820</v>
      </c>
      <c r="M381" s="1" t="n">
        <v>750</v>
      </c>
      <c r="N381" s="1" t="n">
        <v>2</v>
      </c>
      <c r="O381" s="101" t="n">
        <v>4</v>
      </c>
      <c r="P381" s="98" t="n">
        <v>9.75</v>
      </c>
      <c r="Q381" s="98" t="n">
        <v>38.23</v>
      </c>
      <c r="R381" s="62" t="n">
        <f aca="false">(Q381/(L381-Q381))*100</f>
        <v>4.89018509280223</v>
      </c>
      <c r="S381" s="62" t="n">
        <f aca="false">(P381/(L381-P381))*100</f>
        <v>1.20333230484418</v>
      </c>
      <c r="T381" s="62" t="n">
        <f aca="false">(L381/(J381^3))*100</f>
        <v>0.00151823309069747</v>
      </c>
      <c r="U381" s="62" t="n">
        <f aca="false">(M381/(J381^3))*100</f>
        <v>0.00138862782685744</v>
      </c>
      <c r="V381" s="98" t="n">
        <v>0</v>
      </c>
      <c r="W381" s="98" t="n">
        <v>7.53</v>
      </c>
      <c r="X381" s="64" t="s">
        <v>592</v>
      </c>
      <c r="Y381" s="103" t="s">
        <v>592</v>
      </c>
      <c r="Z381" s="104" t="s">
        <v>592</v>
      </c>
      <c r="AA381" s="1"/>
      <c r="AB381" s="1"/>
      <c r="AC381" s="1"/>
      <c r="AD381" s="1"/>
      <c r="AE381" s="108" t="s">
        <v>592</v>
      </c>
      <c r="AF381" s="22" t="n">
        <v>3</v>
      </c>
      <c r="AG381" s="22" t="n">
        <v>287.8</v>
      </c>
    </row>
    <row r="382" customFormat="false" ht="15.75" hidden="false" customHeight="false" outlineLevel="0" collapsed="false">
      <c r="A382" s="97" t="s">
        <v>129</v>
      </c>
      <c r="B382" s="98" t="s">
        <v>130</v>
      </c>
      <c r="C382" s="98" t="s">
        <v>351</v>
      </c>
      <c r="D382" s="169" t="n">
        <v>40342</v>
      </c>
      <c r="E382" s="60" t="s">
        <v>94</v>
      </c>
      <c r="F382" s="1" t="n">
        <v>9</v>
      </c>
      <c r="G382" s="99" t="n">
        <v>40345</v>
      </c>
      <c r="H382" s="1" t="n">
        <v>215</v>
      </c>
      <c r="I382" s="1" t="n">
        <v>216530</v>
      </c>
      <c r="J382" s="124" t="n">
        <v>378</v>
      </c>
      <c r="K382" s="1" t="n">
        <v>390</v>
      </c>
      <c r="L382" s="1" t="n">
        <v>780</v>
      </c>
      <c r="M382" s="1" t="n">
        <v>740</v>
      </c>
      <c r="N382" s="1" t="n">
        <v>2</v>
      </c>
      <c r="O382" s="101" t="n">
        <v>5</v>
      </c>
      <c r="P382" s="98" t="n">
        <v>4.52</v>
      </c>
      <c r="Q382" s="98" t="n">
        <v>34.91</v>
      </c>
      <c r="R382" s="62" t="n">
        <f aca="false">(Q382/(L382-Q382))*100</f>
        <v>4.68534002603712</v>
      </c>
      <c r="S382" s="62" t="n">
        <f aca="false">(P382/(L382-P382))*100</f>
        <v>0.582864806313509</v>
      </c>
      <c r="T382" s="62" t="n">
        <f aca="false">(L382/(J382^3))*100</f>
        <v>0.00144417293993174</v>
      </c>
      <c r="U382" s="62" t="n">
        <f aca="false">(M382/(J382^3))*100</f>
        <v>0.00137011278916601</v>
      </c>
      <c r="V382" s="98" t="n">
        <v>0</v>
      </c>
      <c r="W382" s="98" t="n">
        <v>7.24</v>
      </c>
      <c r="X382" s="170"/>
      <c r="Y382" s="170"/>
      <c r="Z382" s="170"/>
      <c r="AA382" s="1"/>
      <c r="AB382" s="1"/>
      <c r="AC382" s="1"/>
      <c r="AD382" s="1"/>
      <c r="AE382" s="105"/>
      <c r="AF382" s="22" t="n">
        <v>3</v>
      </c>
      <c r="AG382" s="22" t="n">
        <v>287.8</v>
      </c>
    </row>
    <row r="383" customFormat="false" ht="15.75" hidden="false" customHeight="false" outlineLevel="0" collapsed="false">
      <c r="A383" s="97" t="s">
        <v>129</v>
      </c>
      <c r="B383" s="98" t="s">
        <v>130</v>
      </c>
      <c r="C383" s="98" t="s">
        <v>351</v>
      </c>
      <c r="D383" s="169" t="n">
        <v>40342</v>
      </c>
      <c r="E383" s="60" t="s">
        <v>94</v>
      </c>
      <c r="F383" s="1" t="n">
        <v>9</v>
      </c>
      <c r="G383" s="99" t="n">
        <v>40345</v>
      </c>
      <c r="H383" s="1" t="n">
        <v>239</v>
      </c>
      <c r="I383" s="1" t="n">
        <v>216530</v>
      </c>
      <c r="J383" s="124" t="n">
        <v>378</v>
      </c>
      <c r="K383" s="1" t="n">
        <v>390</v>
      </c>
      <c r="L383" s="1" t="n">
        <v>780</v>
      </c>
      <c r="M383" s="1" t="n">
        <v>710</v>
      </c>
      <c r="N383" s="1" t="n">
        <v>2</v>
      </c>
      <c r="O383" s="101" t="n">
        <v>5</v>
      </c>
      <c r="P383" s="98" t="n">
        <v>6.06</v>
      </c>
      <c r="Q383" s="98" t="n">
        <v>39.67</v>
      </c>
      <c r="R383" s="62" t="n">
        <f aca="false">(Q383/(L383-Q383))*100</f>
        <v>5.35842124458012</v>
      </c>
      <c r="S383" s="62" t="n">
        <f aca="false">(P383/(L383-P383))*100</f>
        <v>0.783006434607334</v>
      </c>
      <c r="T383" s="62" t="n">
        <f aca="false">(L383/(J383^3))*100</f>
        <v>0.00144417293993174</v>
      </c>
      <c r="U383" s="62" t="n">
        <f aca="false">(M383/(J383^3))*100</f>
        <v>0.00131456767609171</v>
      </c>
      <c r="V383" s="98" t="n">
        <v>0</v>
      </c>
      <c r="W383" s="98" t="n">
        <v>6.09</v>
      </c>
      <c r="X383" s="170"/>
      <c r="Y383" s="170"/>
      <c r="Z383" s="170"/>
      <c r="AA383" s="1"/>
      <c r="AB383" s="1"/>
      <c r="AC383" s="1"/>
      <c r="AD383" s="1"/>
      <c r="AE383" s="105"/>
      <c r="AF383" s="22" t="n">
        <v>3</v>
      </c>
      <c r="AG383" s="22" t="n">
        <v>287.8</v>
      </c>
    </row>
    <row r="384" customFormat="false" ht="15.75" hidden="false" customHeight="false" outlineLevel="0" collapsed="false">
      <c r="A384" s="97" t="s">
        <v>129</v>
      </c>
      <c r="B384" s="98" t="s">
        <v>130</v>
      </c>
      <c r="C384" s="98" t="s">
        <v>351</v>
      </c>
      <c r="D384" s="99" t="n">
        <v>40351</v>
      </c>
      <c r="E384" s="60" t="s">
        <v>94</v>
      </c>
      <c r="F384" s="1" t="n">
        <v>10</v>
      </c>
      <c r="G384" s="99" t="n">
        <v>40353</v>
      </c>
      <c r="H384" s="1" t="n">
        <v>104</v>
      </c>
      <c r="I384" s="100" t="n">
        <v>245877</v>
      </c>
      <c r="J384" s="124" t="n">
        <v>378</v>
      </c>
      <c r="K384" s="1" t="n">
        <v>390</v>
      </c>
      <c r="L384" s="1" t="n">
        <v>780</v>
      </c>
      <c r="M384" s="1" t="n">
        <v>710</v>
      </c>
      <c r="N384" s="1" t="n">
        <v>2</v>
      </c>
      <c r="O384" s="101" t="n">
        <v>2</v>
      </c>
      <c r="P384" s="102" t="n">
        <v>10.55</v>
      </c>
      <c r="Q384" s="102" t="n">
        <v>36.06</v>
      </c>
      <c r="R384" s="62" t="n">
        <f aca="false">(Q384/(L384-Q384))*100</f>
        <v>4.84716509395919</v>
      </c>
      <c r="S384" s="62" t="n">
        <f aca="false">(P384/(L384-P384))*100</f>
        <v>1.37110923386835</v>
      </c>
      <c r="T384" s="62" t="n">
        <f aca="false">(L384/(J384^3))*100</f>
        <v>0.00144417293993174</v>
      </c>
      <c r="U384" s="62" t="n">
        <f aca="false">(M384/(J384^3))*100</f>
        <v>0.00131456767609171</v>
      </c>
      <c r="V384" s="102" t="n">
        <v>2</v>
      </c>
      <c r="W384" s="102" t="n">
        <v>9.15</v>
      </c>
      <c r="X384" s="170"/>
      <c r="Y384" s="170"/>
      <c r="Z384" s="170"/>
      <c r="AA384" s="98" t="s">
        <v>593</v>
      </c>
      <c r="AB384" s="1"/>
      <c r="AC384" s="1"/>
      <c r="AD384" s="1"/>
      <c r="AE384" s="105"/>
      <c r="AF384" s="22" t="n">
        <v>3</v>
      </c>
      <c r="AG384" s="22" t="n">
        <v>287.8</v>
      </c>
    </row>
    <row r="385" customFormat="false" ht="15.75" hidden="false" customHeight="false" outlineLevel="0" collapsed="false">
      <c r="A385" s="97" t="s">
        <v>129</v>
      </c>
      <c r="B385" s="98" t="s">
        <v>130</v>
      </c>
      <c r="C385" s="98" t="s">
        <v>351</v>
      </c>
      <c r="D385" s="99" t="n">
        <v>40351</v>
      </c>
      <c r="E385" s="60" t="s">
        <v>94</v>
      </c>
      <c r="F385" s="1" t="n">
        <v>10</v>
      </c>
      <c r="G385" s="99" t="n">
        <v>40353</v>
      </c>
      <c r="H385" s="1" t="n">
        <v>42</v>
      </c>
      <c r="I385" s="100" t="n">
        <v>245877</v>
      </c>
      <c r="J385" s="124" t="n">
        <v>378</v>
      </c>
      <c r="K385" s="1" t="n">
        <v>392</v>
      </c>
      <c r="L385" s="1" t="n">
        <v>777</v>
      </c>
      <c r="M385" s="1" t="n">
        <v>710</v>
      </c>
      <c r="N385" s="1" t="n">
        <v>2</v>
      </c>
      <c r="O385" s="101" t="n">
        <v>5</v>
      </c>
      <c r="P385" s="102" t="n">
        <v>4.95</v>
      </c>
      <c r="Q385" s="102" t="n">
        <v>32.77</v>
      </c>
      <c r="R385" s="62" t="n">
        <f aca="false">(Q385/(L385-Q385))*100</f>
        <v>4.40320868548701</v>
      </c>
      <c r="S385" s="62" t="n">
        <f aca="false">(P385/(L385-P385))*100</f>
        <v>0.641150184573538</v>
      </c>
      <c r="T385" s="62" t="n">
        <f aca="false">(L385/(J385^3))*100</f>
        <v>0.00143861842862431</v>
      </c>
      <c r="U385" s="62" t="n">
        <f aca="false">(M385/(J385^3))*100</f>
        <v>0.00131456767609171</v>
      </c>
      <c r="V385" s="102" t="n">
        <v>0</v>
      </c>
      <c r="W385" s="102" t="n">
        <v>6.44</v>
      </c>
      <c r="X385" s="170"/>
      <c r="Y385" s="170"/>
      <c r="Z385" s="170"/>
      <c r="AA385" s="1"/>
      <c r="AB385" s="1"/>
      <c r="AC385" s="1"/>
      <c r="AD385" s="1"/>
      <c r="AE385" s="105"/>
      <c r="AF385" s="22" t="n">
        <v>3</v>
      </c>
      <c r="AG385" s="22" t="n">
        <v>287.8</v>
      </c>
    </row>
    <row r="386" customFormat="false" ht="15.75" hidden="false" customHeight="false" outlineLevel="0" collapsed="false">
      <c r="A386" s="97" t="s">
        <v>129</v>
      </c>
      <c r="B386" s="98" t="s">
        <v>130</v>
      </c>
      <c r="C386" s="98" t="s">
        <v>351</v>
      </c>
      <c r="D386" s="99" t="n">
        <v>40351</v>
      </c>
      <c r="E386" s="60" t="s">
        <v>94</v>
      </c>
      <c r="F386" s="1" t="n">
        <v>10</v>
      </c>
      <c r="G386" s="99" t="n">
        <v>40354</v>
      </c>
      <c r="H386" s="1" t="n">
        <v>116</v>
      </c>
      <c r="I386" s="100" t="n">
        <v>245877</v>
      </c>
      <c r="J386" s="124" t="n">
        <v>378</v>
      </c>
      <c r="K386" s="1" t="n">
        <v>395</v>
      </c>
      <c r="L386" s="1" t="n">
        <v>750</v>
      </c>
      <c r="M386" s="1" t="n">
        <v>680</v>
      </c>
      <c r="N386" s="1" t="n">
        <v>2</v>
      </c>
      <c r="O386" s="101" t="n">
        <v>5</v>
      </c>
      <c r="P386" s="102" t="n">
        <v>4.81</v>
      </c>
      <c r="Q386" s="102" t="n">
        <v>32.52</v>
      </c>
      <c r="R386" s="62" t="n">
        <f aca="false">(Q386/(L386-Q386))*100</f>
        <v>4.53253052349891</v>
      </c>
      <c r="S386" s="62" t="n">
        <f aca="false">(P386/(L386-P386))*100</f>
        <v>0.645472966625961</v>
      </c>
      <c r="T386" s="62" t="n">
        <f aca="false">(L386/(J386^3))*100</f>
        <v>0.00138862782685744</v>
      </c>
      <c r="U386" s="62" t="n">
        <f aca="false">(M386/(J386^3))*100</f>
        <v>0.00125902256301741</v>
      </c>
      <c r="V386" s="102" t="n">
        <v>0</v>
      </c>
      <c r="W386" s="102" t="n">
        <v>8.41</v>
      </c>
      <c r="X386" s="64" t="s">
        <v>594</v>
      </c>
      <c r="Y386" s="103" t="s">
        <v>594</v>
      </c>
      <c r="Z386" s="104" t="s">
        <v>594</v>
      </c>
      <c r="AA386" s="98"/>
      <c r="AB386" s="1"/>
      <c r="AC386" s="1"/>
      <c r="AD386" s="1"/>
      <c r="AE386" s="108" t="s">
        <v>586</v>
      </c>
      <c r="AF386" s="22" t="n">
        <v>3</v>
      </c>
      <c r="AG386" s="22" t="n">
        <v>287.8</v>
      </c>
    </row>
    <row r="387" customFormat="false" ht="15.75" hidden="false" customHeight="false" outlineLevel="0" collapsed="false">
      <c r="A387" s="97" t="s">
        <v>129</v>
      </c>
      <c r="B387" s="98" t="s">
        <v>130</v>
      </c>
      <c r="C387" s="98" t="s">
        <v>351</v>
      </c>
      <c r="D387" s="99" t="n">
        <v>40351</v>
      </c>
      <c r="E387" s="60" t="s">
        <v>94</v>
      </c>
      <c r="F387" s="1" t="n">
        <v>10</v>
      </c>
      <c r="G387" s="99" t="n">
        <v>40354</v>
      </c>
      <c r="H387" s="1" t="n">
        <v>119</v>
      </c>
      <c r="I387" s="100" t="n">
        <v>245877</v>
      </c>
      <c r="J387" s="124" t="n">
        <v>378</v>
      </c>
      <c r="K387" s="1" t="n">
        <v>393</v>
      </c>
      <c r="L387" s="1" t="n">
        <v>800</v>
      </c>
      <c r="M387" s="1" t="n">
        <v>730</v>
      </c>
      <c r="N387" s="1" t="n">
        <v>2</v>
      </c>
      <c r="O387" s="101" t="n">
        <v>5</v>
      </c>
      <c r="P387" s="102" t="n">
        <v>8.7</v>
      </c>
      <c r="Q387" s="102" t="n">
        <v>37.59</v>
      </c>
      <c r="R387" s="62" t="n">
        <f aca="false">(Q387/(L387-Q387))*100</f>
        <v>4.93041801655277</v>
      </c>
      <c r="S387" s="62" t="n">
        <f aca="false">(P387/(L387-P387))*100</f>
        <v>1.09945659042083</v>
      </c>
      <c r="T387" s="62" t="n">
        <f aca="false">(L387/(J387^3))*100</f>
        <v>0.0014812030153146</v>
      </c>
      <c r="U387" s="62" t="n">
        <f aca="false">(M387/(J387^3))*100</f>
        <v>0.00135159775147457</v>
      </c>
      <c r="V387" s="102" t="n">
        <v>0</v>
      </c>
      <c r="W387" s="102" t="n">
        <v>7.25</v>
      </c>
      <c r="X387" s="64" t="s">
        <v>358</v>
      </c>
      <c r="Y387" s="103" t="s">
        <v>358</v>
      </c>
      <c r="Z387" s="104" t="s">
        <v>358</v>
      </c>
      <c r="AA387" s="98"/>
      <c r="AB387" s="1"/>
      <c r="AC387" s="1"/>
      <c r="AD387" s="1"/>
      <c r="AE387" s="108"/>
      <c r="AF387" s="22" t="n">
        <v>3</v>
      </c>
      <c r="AG387" s="22" t="n">
        <v>287.8</v>
      </c>
    </row>
    <row r="388" customFormat="false" ht="15.75" hidden="false" customHeight="false" outlineLevel="0" collapsed="false">
      <c r="A388" s="97" t="s">
        <v>129</v>
      </c>
      <c r="B388" s="98" t="s">
        <v>130</v>
      </c>
      <c r="C388" s="98" t="s">
        <v>351</v>
      </c>
      <c r="D388" s="99" t="n">
        <v>40351</v>
      </c>
      <c r="E388" s="60" t="s">
        <v>94</v>
      </c>
      <c r="F388" s="1" t="n">
        <v>10</v>
      </c>
      <c r="G388" s="99" t="n">
        <v>40354</v>
      </c>
      <c r="H388" s="1" t="n">
        <v>147</v>
      </c>
      <c r="I388" s="100" t="n">
        <v>245877</v>
      </c>
      <c r="J388" s="124" t="n">
        <v>378</v>
      </c>
      <c r="K388" s="1" t="n">
        <v>395</v>
      </c>
      <c r="L388" s="1" t="n">
        <v>730</v>
      </c>
      <c r="M388" s="1" t="n">
        <v>670</v>
      </c>
      <c r="N388" s="1" t="n">
        <v>2</v>
      </c>
      <c r="O388" s="101" t="n">
        <v>5</v>
      </c>
      <c r="P388" s="102" t="n">
        <v>8.07</v>
      </c>
      <c r="Q388" s="102" t="n">
        <v>32.25</v>
      </c>
      <c r="R388" s="62" t="n">
        <f aca="false">(Q388/(L388-Q388))*100</f>
        <v>4.62199928341096</v>
      </c>
      <c r="S388" s="62" t="n">
        <f aca="false">(P388/(L388-P388))*100</f>
        <v>1.11783690939565</v>
      </c>
      <c r="T388" s="62" t="n">
        <f aca="false">(L388/(J388^3))*100</f>
        <v>0.00135159775147457</v>
      </c>
      <c r="U388" s="62" t="n">
        <f aca="false">(M388/(J388^3))*100</f>
        <v>0.00124050752532598</v>
      </c>
      <c r="V388" s="102" t="n">
        <v>0</v>
      </c>
      <c r="W388" s="102" t="n">
        <v>6.54</v>
      </c>
      <c r="X388" s="64" t="s">
        <v>352</v>
      </c>
      <c r="Y388" s="103" t="s">
        <v>352</v>
      </c>
      <c r="Z388" s="104" t="s">
        <v>352</v>
      </c>
      <c r="AA388" s="1"/>
      <c r="AB388" s="1"/>
      <c r="AC388" s="1"/>
      <c r="AD388" s="1"/>
      <c r="AE388" s="105"/>
      <c r="AF388" s="22" t="n">
        <v>3</v>
      </c>
      <c r="AG388" s="22" t="n">
        <v>287.8</v>
      </c>
    </row>
    <row r="389" customFormat="false" ht="15.75" hidden="false" customHeight="false" outlineLevel="0" collapsed="false">
      <c r="A389" s="97" t="s">
        <v>129</v>
      </c>
      <c r="B389" s="98" t="s">
        <v>130</v>
      </c>
      <c r="C389" s="98" t="s">
        <v>351</v>
      </c>
      <c r="D389" s="99" t="n">
        <v>40351</v>
      </c>
      <c r="E389" s="60" t="s">
        <v>94</v>
      </c>
      <c r="F389" s="1" t="n">
        <v>10</v>
      </c>
      <c r="G389" s="99" t="n">
        <v>40354</v>
      </c>
      <c r="H389" s="1" t="n">
        <v>242</v>
      </c>
      <c r="I389" s="100" t="n">
        <v>245877</v>
      </c>
      <c r="J389" s="124" t="n">
        <v>378</v>
      </c>
      <c r="K389" s="1" t="n">
        <v>387</v>
      </c>
      <c r="L389" s="1" t="n">
        <v>740</v>
      </c>
      <c r="M389" s="1" t="n">
        <v>680</v>
      </c>
      <c r="N389" s="1" t="n">
        <v>2</v>
      </c>
      <c r="O389" s="101" t="n">
        <v>5</v>
      </c>
      <c r="P389" s="1"/>
      <c r="Q389" s="1"/>
      <c r="R389" s="62" t="n">
        <f aca="false">(Q389/(L389-Q389))*100</f>
        <v>0</v>
      </c>
      <c r="S389" s="62" t="n">
        <f aca="false">(P389/(L389-P389))*100</f>
        <v>0</v>
      </c>
      <c r="T389" s="62" t="n">
        <f aca="false">(L389/(J389^3))*100</f>
        <v>0.00137011278916601</v>
      </c>
      <c r="U389" s="62" t="n">
        <f aca="false">(M389/(J389^3))*100</f>
        <v>0.00125902256301741</v>
      </c>
      <c r="V389" s="1"/>
      <c r="W389" s="1"/>
      <c r="X389" s="1"/>
      <c r="Y389" s="1"/>
      <c r="Z389" s="1"/>
      <c r="AA389" s="1"/>
      <c r="AB389" s="1"/>
      <c r="AC389" s="1"/>
      <c r="AD389" s="1"/>
      <c r="AE389" s="105"/>
      <c r="AF389" s="22" t="n">
        <v>3</v>
      </c>
      <c r="AG389" s="22" t="n">
        <v>287.8</v>
      </c>
    </row>
    <row r="390" customFormat="false" ht="15.75" hidden="false" customHeight="false" outlineLevel="0" collapsed="false">
      <c r="A390" s="97" t="s">
        <v>129</v>
      </c>
      <c r="B390" s="98" t="s">
        <v>130</v>
      </c>
      <c r="C390" s="98" t="s">
        <v>351</v>
      </c>
      <c r="D390" s="99" t="n">
        <v>40351</v>
      </c>
      <c r="E390" s="60" t="s">
        <v>94</v>
      </c>
      <c r="F390" s="1" t="n">
        <v>10</v>
      </c>
      <c r="G390" s="99" t="n">
        <v>40354</v>
      </c>
      <c r="H390" s="1" t="n">
        <v>212</v>
      </c>
      <c r="I390" s="100" t="n">
        <v>245877</v>
      </c>
      <c r="J390" s="124" t="n">
        <v>379</v>
      </c>
      <c r="K390" s="1" t="n">
        <v>393</v>
      </c>
      <c r="L390" s="1" t="n">
        <v>760</v>
      </c>
      <c r="M390" s="1" t="n">
        <v>700</v>
      </c>
      <c r="N390" s="1" t="n">
        <v>2</v>
      </c>
      <c r="O390" s="101" t="n">
        <v>4</v>
      </c>
      <c r="P390" s="1"/>
      <c r="Q390" s="1"/>
      <c r="R390" s="62" t="n">
        <f aca="false">(Q390/(L390-Q390))*100</f>
        <v>0</v>
      </c>
      <c r="S390" s="62" t="n">
        <f aca="false">(P390/(L390-P390))*100</f>
        <v>0</v>
      </c>
      <c r="T390" s="62" t="n">
        <f aca="false">(L390/(J390^3))*100</f>
        <v>0.00139603389342519</v>
      </c>
      <c r="U390" s="62" t="n">
        <f aca="false">(M390/(J390^3))*100</f>
        <v>0.00128582069131268</v>
      </c>
      <c r="V390" s="1"/>
      <c r="W390" s="1"/>
      <c r="X390" s="125"/>
      <c r="Y390" s="126"/>
      <c r="Z390" s="127"/>
      <c r="AA390" s="1"/>
      <c r="AB390" s="1"/>
      <c r="AC390" s="1"/>
      <c r="AD390" s="1"/>
      <c r="AE390" s="105"/>
      <c r="AF390" s="22" t="n">
        <v>3</v>
      </c>
      <c r="AG390" s="22" t="n">
        <v>287.8</v>
      </c>
    </row>
    <row r="391" customFormat="false" ht="15.75" hidden="false" customHeight="false" outlineLevel="0" collapsed="false">
      <c r="A391" s="97" t="s">
        <v>129</v>
      </c>
      <c r="B391" s="98" t="s">
        <v>130</v>
      </c>
      <c r="C391" s="98" t="s">
        <v>351</v>
      </c>
      <c r="D391" s="99" t="n">
        <v>40351</v>
      </c>
      <c r="E391" s="60" t="s">
        <v>94</v>
      </c>
      <c r="F391" s="1" t="n">
        <v>10</v>
      </c>
      <c r="G391" s="99" t="n">
        <v>40353</v>
      </c>
      <c r="H391" s="1" t="n">
        <v>71</v>
      </c>
      <c r="I391" s="100" t="n">
        <v>245877</v>
      </c>
      <c r="J391" s="124" t="n">
        <v>379</v>
      </c>
      <c r="K391" s="1" t="n">
        <v>398</v>
      </c>
      <c r="L391" s="1" t="n">
        <v>790</v>
      </c>
      <c r="M391" s="1" t="n">
        <v>720</v>
      </c>
      <c r="N391" s="1" t="n">
        <v>2</v>
      </c>
      <c r="O391" s="101" t="n">
        <v>5</v>
      </c>
      <c r="P391" s="102" t="n">
        <v>8.16</v>
      </c>
      <c r="Q391" s="102" t="n">
        <v>38.25</v>
      </c>
      <c r="R391" s="62" t="n">
        <f aca="false">(Q391/(L391-Q391))*100</f>
        <v>5.0881277020286</v>
      </c>
      <c r="S391" s="62" t="n">
        <f aca="false">(P391/(L391-P391))*100</f>
        <v>1.04369180394966</v>
      </c>
      <c r="T391" s="62" t="n">
        <f aca="false">(L391/(J391^3))*100</f>
        <v>0.00145114049448145</v>
      </c>
      <c r="U391" s="62" t="n">
        <f aca="false">(M391/(J391^3))*100</f>
        <v>0.00132255842535018</v>
      </c>
      <c r="V391" s="102" t="n">
        <v>0</v>
      </c>
      <c r="W391" s="102" t="n">
        <v>8.71</v>
      </c>
      <c r="X391" s="170"/>
      <c r="Y391" s="170"/>
      <c r="Z391" s="170"/>
      <c r="AA391" s="1"/>
      <c r="AB391" s="1"/>
      <c r="AC391" s="1"/>
      <c r="AD391" s="1"/>
      <c r="AE391" s="105"/>
      <c r="AF391" s="22" t="n">
        <v>3</v>
      </c>
      <c r="AG391" s="22" t="n">
        <v>287.8</v>
      </c>
    </row>
    <row r="392" customFormat="false" ht="15.75" hidden="false" customHeight="false" outlineLevel="0" collapsed="false">
      <c r="A392" s="97" t="s">
        <v>129</v>
      </c>
      <c r="B392" s="98" t="s">
        <v>130</v>
      </c>
      <c r="C392" s="98" t="s">
        <v>351</v>
      </c>
      <c r="D392" s="99" t="n">
        <v>40351</v>
      </c>
      <c r="E392" s="60" t="s">
        <v>94</v>
      </c>
      <c r="F392" s="1" t="n">
        <v>10</v>
      </c>
      <c r="G392" s="99" t="n">
        <v>40353</v>
      </c>
      <c r="H392" s="1" t="n">
        <v>106</v>
      </c>
      <c r="I392" s="100" t="n">
        <v>245877</v>
      </c>
      <c r="J392" s="124" t="n">
        <v>379</v>
      </c>
      <c r="K392" s="1" t="n">
        <v>393</v>
      </c>
      <c r="L392" s="1" t="n">
        <v>740</v>
      </c>
      <c r="M392" s="1" t="n">
        <v>680</v>
      </c>
      <c r="N392" s="1" t="n">
        <v>2</v>
      </c>
      <c r="O392" s="101" t="n">
        <v>5</v>
      </c>
      <c r="P392" s="102" t="n">
        <v>5.16</v>
      </c>
      <c r="Q392" s="102" t="n">
        <v>35.02</v>
      </c>
      <c r="R392" s="62" t="n">
        <f aca="false">(Q392/(L392-Q392))*100</f>
        <v>4.96751680898749</v>
      </c>
      <c r="S392" s="62" t="n">
        <f aca="false">(P392/(L392-P392))*100</f>
        <v>0.702193674813565</v>
      </c>
      <c r="T392" s="62" t="n">
        <f aca="false">(L392/(J392^3))*100</f>
        <v>0.00135929615938769</v>
      </c>
      <c r="U392" s="62" t="n">
        <f aca="false">(M392/(J392^3))*100</f>
        <v>0.00124908295727517</v>
      </c>
      <c r="V392" s="102" t="n">
        <v>0</v>
      </c>
      <c r="W392" s="102" t="n">
        <v>5.47</v>
      </c>
      <c r="X392" s="170"/>
      <c r="Y392" s="170"/>
      <c r="Z392" s="170"/>
      <c r="AA392" s="98"/>
      <c r="AB392" s="1"/>
      <c r="AC392" s="1"/>
      <c r="AD392" s="1"/>
      <c r="AE392" s="105"/>
      <c r="AF392" s="22" t="n">
        <v>3</v>
      </c>
      <c r="AG392" s="22" t="n">
        <v>287.8</v>
      </c>
    </row>
    <row r="393" customFormat="false" ht="15.75" hidden="false" customHeight="false" outlineLevel="0" collapsed="false">
      <c r="A393" s="97" t="s">
        <v>129</v>
      </c>
      <c r="B393" s="98" t="s">
        <v>130</v>
      </c>
      <c r="C393" s="98" t="s">
        <v>351</v>
      </c>
      <c r="D393" s="99" t="n">
        <v>40351</v>
      </c>
      <c r="E393" s="60" t="s">
        <v>94</v>
      </c>
      <c r="F393" s="1" t="n">
        <v>10</v>
      </c>
      <c r="G393" s="99" t="n">
        <v>40354</v>
      </c>
      <c r="H393" s="1" t="n">
        <v>227</v>
      </c>
      <c r="I393" s="100" t="n">
        <v>245877</v>
      </c>
      <c r="J393" s="124" t="n">
        <v>379</v>
      </c>
      <c r="K393" s="1" t="n">
        <v>390</v>
      </c>
      <c r="L393" s="1" t="n">
        <v>760</v>
      </c>
      <c r="M393" s="1" t="n">
        <v>690</v>
      </c>
      <c r="N393" s="1" t="n">
        <v>2</v>
      </c>
      <c r="O393" s="101" t="n">
        <v>5</v>
      </c>
      <c r="P393" s="1" t="n">
        <v>9.47</v>
      </c>
      <c r="Q393" s="1" t="n">
        <v>34.79</v>
      </c>
      <c r="R393" s="62" t="n">
        <f aca="false">(Q393/(L393-Q393))*100</f>
        <v>4.79723114684023</v>
      </c>
      <c r="S393" s="62" t="n">
        <f aca="false">(P393/(L393-P393))*100</f>
        <v>1.26177501232462</v>
      </c>
      <c r="T393" s="62" t="n">
        <f aca="false">(L393/(J393^3))*100</f>
        <v>0.00139603389342519</v>
      </c>
      <c r="U393" s="62" t="n">
        <f aca="false">(M393/(J393^3))*100</f>
        <v>0.00126745182429393</v>
      </c>
      <c r="V393" s="1" t="n">
        <v>0</v>
      </c>
      <c r="W393" s="1" t="n">
        <v>5.49</v>
      </c>
      <c r="X393" s="64" t="s">
        <v>595</v>
      </c>
      <c r="Y393" s="103" t="s">
        <v>595</v>
      </c>
      <c r="Z393" s="104" t="s">
        <v>595</v>
      </c>
      <c r="AA393" s="1"/>
      <c r="AB393" s="1"/>
      <c r="AC393" s="1"/>
      <c r="AD393" s="1"/>
      <c r="AE393" s="105"/>
      <c r="AF393" s="22" t="n">
        <v>3</v>
      </c>
      <c r="AG393" s="22" t="n">
        <v>287.8</v>
      </c>
    </row>
    <row r="394" customFormat="false" ht="15.75" hidden="false" customHeight="false" outlineLevel="0" collapsed="false">
      <c r="A394" s="97" t="s">
        <v>129</v>
      </c>
      <c r="B394" s="98" t="s">
        <v>130</v>
      </c>
      <c r="C394" s="98" t="s">
        <v>351</v>
      </c>
      <c r="D394" s="99" t="n">
        <v>40351</v>
      </c>
      <c r="E394" s="60" t="s">
        <v>94</v>
      </c>
      <c r="F394" s="1" t="n">
        <v>10</v>
      </c>
      <c r="G394" s="99" t="n">
        <v>40354</v>
      </c>
      <c r="H394" s="1" t="n">
        <v>245</v>
      </c>
      <c r="I394" s="100" t="n">
        <v>245877</v>
      </c>
      <c r="J394" s="124" t="n">
        <v>379</v>
      </c>
      <c r="K394" s="1" t="n">
        <v>397</v>
      </c>
      <c r="L394" s="1" t="n">
        <v>790</v>
      </c>
      <c r="M394" s="1" t="n">
        <v>720</v>
      </c>
      <c r="N394" s="1" t="n">
        <v>2</v>
      </c>
      <c r="O394" s="101" t="n">
        <v>5</v>
      </c>
      <c r="P394" s="1"/>
      <c r="Q394" s="1"/>
      <c r="R394" s="62" t="n">
        <f aca="false">(Q394/(L394-Q394))*100</f>
        <v>0</v>
      </c>
      <c r="S394" s="62" t="n">
        <f aca="false">(P394/(L394-P394))*100</f>
        <v>0</v>
      </c>
      <c r="T394" s="62" t="n">
        <f aca="false">(L394/(J394^3))*100</f>
        <v>0.00145114049448145</v>
      </c>
      <c r="U394" s="62" t="n">
        <f aca="false">(M394/(J394^3))*100</f>
        <v>0.00132255842535018</v>
      </c>
      <c r="V394" s="1"/>
      <c r="W394" s="1"/>
      <c r="X394" s="1"/>
      <c r="Y394" s="1"/>
      <c r="Z394" s="1"/>
      <c r="AA394" s="1"/>
      <c r="AB394" s="1"/>
      <c r="AC394" s="1"/>
      <c r="AD394" s="1"/>
      <c r="AE394" s="105"/>
      <c r="AF394" s="22" t="n">
        <v>3</v>
      </c>
      <c r="AG394" s="22" t="n">
        <v>287.8</v>
      </c>
    </row>
    <row r="395" customFormat="false" ht="15.75" hidden="false" customHeight="false" outlineLevel="0" collapsed="false">
      <c r="A395" s="97" t="s">
        <v>129</v>
      </c>
      <c r="B395" s="98" t="s">
        <v>130</v>
      </c>
      <c r="C395" s="98" t="s">
        <v>351</v>
      </c>
      <c r="D395" s="99" t="n">
        <v>40342</v>
      </c>
      <c r="E395" s="60" t="s">
        <v>94</v>
      </c>
      <c r="F395" s="1" t="n">
        <v>9</v>
      </c>
      <c r="G395" s="99" t="n">
        <v>40345</v>
      </c>
      <c r="H395" s="1" t="n">
        <v>154</v>
      </c>
      <c r="I395" s="98" t="n">
        <f aca="false">99580+116950</f>
        <v>216530</v>
      </c>
      <c r="J395" s="124" t="n">
        <v>380</v>
      </c>
      <c r="K395" s="1" t="n">
        <v>390</v>
      </c>
      <c r="L395" s="1" t="n">
        <v>780</v>
      </c>
      <c r="M395" s="1" t="n">
        <v>720</v>
      </c>
      <c r="N395" s="1" t="n">
        <v>2</v>
      </c>
      <c r="O395" s="101" t="n">
        <v>1</v>
      </c>
      <c r="P395" s="1" t="n">
        <v>8.03</v>
      </c>
      <c r="Q395" s="98" t="n">
        <v>34.15</v>
      </c>
      <c r="R395" s="62" t="n">
        <f aca="false">(Q395/(L395-Q395))*100</f>
        <v>4.57866863310317</v>
      </c>
      <c r="S395" s="62" t="n">
        <f aca="false">(P395/(L395-P395))*100</f>
        <v>1.04019586253352</v>
      </c>
      <c r="T395" s="62" t="n">
        <f aca="false">(L395/(J395^3))*100</f>
        <v>0.00142149001312145</v>
      </c>
      <c r="U395" s="62" t="n">
        <f aca="false">(M395/(J395^3))*100</f>
        <v>0.00131214462749672</v>
      </c>
      <c r="V395" s="98" t="n">
        <v>0</v>
      </c>
      <c r="W395" s="98" t="n">
        <v>6.8</v>
      </c>
      <c r="X395" s="170"/>
      <c r="Y395" s="170"/>
      <c r="Z395" s="170"/>
      <c r="AA395" s="1"/>
      <c r="AB395" s="1"/>
      <c r="AC395" s="1"/>
      <c r="AD395" s="1"/>
      <c r="AE395" s="105"/>
      <c r="AF395" s="22" t="n">
        <v>3</v>
      </c>
      <c r="AG395" s="22" t="n">
        <v>287.8</v>
      </c>
    </row>
    <row r="396" customFormat="false" ht="15.75" hidden="false" customHeight="false" outlineLevel="0" collapsed="false">
      <c r="A396" s="97" t="s">
        <v>129</v>
      </c>
      <c r="B396" s="98" t="s">
        <v>130</v>
      </c>
      <c r="C396" s="98" t="s">
        <v>351</v>
      </c>
      <c r="D396" s="169" t="n">
        <v>40342</v>
      </c>
      <c r="E396" s="60" t="s">
        <v>94</v>
      </c>
      <c r="F396" s="1" t="n">
        <v>9</v>
      </c>
      <c r="G396" s="99" t="n">
        <v>40345</v>
      </c>
      <c r="H396" s="1" t="n">
        <v>187</v>
      </c>
      <c r="I396" s="98" t="n">
        <f aca="false">99580+116950</f>
        <v>216530</v>
      </c>
      <c r="J396" s="124" t="n">
        <v>380</v>
      </c>
      <c r="K396" s="1" t="n">
        <v>388</v>
      </c>
      <c r="L396" s="1" t="n">
        <v>800</v>
      </c>
      <c r="M396" s="1" t="n">
        <v>730</v>
      </c>
      <c r="N396" s="1" t="n">
        <v>2</v>
      </c>
      <c r="O396" s="101" t="n">
        <v>2</v>
      </c>
      <c r="P396" s="1" t="n">
        <v>13.47</v>
      </c>
      <c r="Q396" s="98" t="n">
        <v>35.44</v>
      </c>
      <c r="R396" s="62" t="n">
        <f aca="false">(Q396/(L396-Q396))*100</f>
        <v>4.63534581981793</v>
      </c>
      <c r="S396" s="62" t="n">
        <f aca="false">(P396/(L396-P396))*100</f>
        <v>1.71258566106824</v>
      </c>
      <c r="T396" s="62" t="n">
        <f aca="false">(L396/(J396^3))*100</f>
        <v>0.00145793847499636</v>
      </c>
      <c r="U396" s="62" t="n">
        <f aca="false">(M396/(J396^3))*100</f>
        <v>0.00133036885843417</v>
      </c>
      <c r="V396" s="98" t="n">
        <v>0</v>
      </c>
      <c r="W396" s="98" t="n">
        <v>7.07</v>
      </c>
      <c r="X396" s="64"/>
      <c r="Y396" s="103" t="s">
        <v>596</v>
      </c>
      <c r="Z396" s="104" t="s">
        <v>596</v>
      </c>
      <c r="AA396" s="1"/>
      <c r="AB396" s="1"/>
      <c r="AC396" s="1"/>
      <c r="AD396" s="1"/>
      <c r="AE396" s="105"/>
      <c r="AF396" s="22" t="n">
        <v>3</v>
      </c>
      <c r="AG396" s="22" t="n">
        <v>287.8</v>
      </c>
    </row>
    <row r="397" customFormat="false" ht="15.75" hidden="false" customHeight="false" outlineLevel="0" collapsed="false">
      <c r="A397" s="97" t="s">
        <v>129</v>
      </c>
      <c r="B397" s="98" t="s">
        <v>130</v>
      </c>
      <c r="C397" s="98" t="s">
        <v>351</v>
      </c>
      <c r="D397" s="169" t="n">
        <v>40342</v>
      </c>
      <c r="E397" s="60" t="s">
        <v>94</v>
      </c>
      <c r="F397" s="1" t="n">
        <v>9</v>
      </c>
      <c r="G397" s="99" t="n">
        <v>40345</v>
      </c>
      <c r="H397" s="1" t="n">
        <v>223</v>
      </c>
      <c r="I397" s="98" t="n">
        <f aca="false">99580+116950</f>
        <v>216530</v>
      </c>
      <c r="J397" s="124" t="n">
        <v>380</v>
      </c>
      <c r="K397" s="1" t="n">
        <v>390</v>
      </c>
      <c r="L397" s="1" t="n">
        <v>760</v>
      </c>
      <c r="M397" s="1" t="n">
        <v>690</v>
      </c>
      <c r="N397" s="1" t="n">
        <v>2</v>
      </c>
      <c r="O397" s="101" t="n">
        <v>2</v>
      </c>
      <c r="P397" s="98" t="n">
        <v>8.62</v>
      </c>
      <c r="Q397" s="98" t="n">
        <v>35.79</v>
      </c>
      <c r="R397" s="62" t="n">
        <f aca="false">(Q397/(L397-Q397))*100</f>
        <v>4.94193673105867</v>
      </c>
      <c r="S397" s="62" t="n">
        <f aca="false">(P397/(L397-P397))*100</f>
        <v>1.14722244403631</v>
      </c>
      <c r="T397" s="62" t="n">
        <f aca="false">(L397/(J397^3))*100</f>
        <v>0.00138504155124654</v>
      </c>
      <c r="U397" s="62" t="n">
        <f aca="false">(M397/(J397^3))*100</f>
        <v>0.00125747193468436</v>
      </c>
      <c r="V397" s="98" t="n">
        <v>0</v>
      </c>
      <c r="W397" s="98" t="n">
        <v>8.33</v>
      </c>
      <c r="X397" s="170"/>
      <c r="Y397" s="170"/>
      <c r="Z397" s="170"/>
      <c r="AA397" s="1"/>
      <c r="AB397" s="1"/>
      <c r="AC397" s="1"/>
      <c r="AD397" s="1"/>
      <c r="AE397" s="105"/>
      <c r="AF397" s="22" t="n">
        <v>3</v>
      </c>
      <c r="AG397" s="22" t="n">
        <v>287.8</v>
      </c>
    </row>
    <row r="398" customFormat="false" ht="15.75" hidden="false" customHeight="false" outlineLevel="0" collapsed="false">
      <c r="A398" s="97" t="s">
        <v>129</v>
      </c>
      <c r="B398" s="98" t="s">
        <v>130</v>
      </c>
      <c r="C398" s="98" t="s">
        <v>351</v>
      </c>
      <c r="D398" s="169" t="n">
        <v>40342</v>
      </c>
      <c r="E398" s="60" t="s">
        <v>94</v>
      </c>
      <c r="F398" s="1" t="n">
        <v>9</v>
      </c>
      <c r="G398" s="99" t="n">
        <v>40344</v>
      </c>
      <c r="H398" s="1" t="n">
        <v>97</v>
      </c>
      <c r="I398" s="98" t="n">
        <f aca="false">99580+116950</f>
        <v>216530</v>
      </c>
      <c r="J398" s="124" t="n">
        <v>380</v>
      </c>
      <c r="K398" s="1" t="n">
        <v>394</v>
      </c>
      <c r="L398" s="1" t="n">
        <v>820</v>
      </c>
      <c r="M398" s="1" t="n">
        <v>740</v>
      </c>
      <c r="N398" s="1" t="n">
        <v>2</v>
      </c>
      <c r="O398" s="101" t="n">
        <v>4</v>
      </c>
      <c r="P398" s="98" t="n">
        <v>6.9</v>
      </c>
      <c r="Q398" s="98" t="n">
        <v>38.67</v>
      </c>
      <c r="R398" s="62" t="n">
        <f aca="false">(Q398/(L398-Q398))*100</f>
        <v>4.94925319647268</v>
      </c>
      <c r="S398" s="62" t="n">
        <f aca="false">(P398/(L398-P398))*100</f>
        <v>0.848604107735826</v>
      </c>
      <c r="T398" s="62" t="n">
        <f aca="false">(L398/(J398^3))*100</f>
        <v>0.00149438693687126</v>
      </c>
      <c r="U398" s="62" t="n">
        <f aca="false">(M398/(J398^3))*100</f>
        <v>0.00134859308937163</v>
      </c>
      <c r="V398" s="98" t="n">
        <v>0</v>
      </c>
      <c r="W398" s="98" t="n">
        <v>7.05</v>
      </c>
      <c r="X398" s="64" t="s">
        <v>597</v>
      </c>
      <c r="Y398" s="103" t="s">
        <v>597</v>
      </c>
      <c r="Z398" s="104" t="s">
        <v>597</v>
      </c>
      <c r="AA398" s="1"/>
      <c r="AB398" s="1"/>
      <c r="AC398" s="1"/>
      <c r="AD398" s="1"/>
      <c r="AE398" s="108" t="s">
        <v>597</v>
      </c>
      <c r="AF398" s="22" t="n">
        <v>3</v>
      </c>
      <c r="AG398" s="22" t="n">
        <v>287.8</v>
      </c>
    </row>
    <row r="399" customFormat="false" ht="15.75" hidden="false" customHeight="false" outlineLevel="0" collapsed="false">
      <c r="A399" s="97" t="s">
        <v>129</v>
      </c>
      <c r="B399" s="98" t="s">
        <v>130</v>
      </c>
      <c r="C399" s="98" t="s">
        <v>351</v>
      </c>
      <c r="D399" s="99" t="n">
        <v>40351</v>
      </c>
      <c r="E399" s="60" t="s">
        <v>94</v>
      </c>
      <c r="F399" s="1" t="n">
        <v>10</v>
      </c>
      <c r="G399" s="99" t="n">
        <v>40354</v>
      </c>
      <c r="H399" s="1" t="n">
        <v>151</v>
      </c>
      <c r="I399" s="100" t="n">
        <v>245877</v>
      </c>
      <c r="J399" s="124" t="n">
        <v>375</v>
      </c>
      <c r="K399" s="1" t="n">
        <v>390</v>
      </c>
      <c r="L399" s="1" t="n">
        <v>700</v>
      </c>
      <c r="M399" s="1" t="n">
        <v>650</v>
      </c>
      <c r="N399" s="1" t="n">
        <v>1</v>
      </c>
      <c r="O399" s="101" t="n">
        <v>1</v>
      </c>
      <c r="P399" s="102" t="n">
        <v>2.05</v>
      </c>
      <c r="Q399" s="102" t="n">
        <v>31.66</v>
      </c>
      <c r="R399" s="62" t="n">
        <f aca="false">(Q399/(L399-Q399))*100</f>
        <v>4.73710985426579</v>
      </c>
      <c r="S399" s="62" t="n">
        <f aca="false">(P399/(L399-P399))*100</f>
        <v>0.293717314993911</v>
      </c>
      <c r="T399" s="62" t="n">
        <f aca="false">(L399/(J399^3))*100</f>
        <v>0.00132740740740741</v>
      </c>
      <c r="U399" s="62" t="n">
        <f aca="false">(M399/(J399^3))*100</f>
        <v>0.00123259259259259</v>
      </c>
      <c r="V399" s="102" t="n">
        <v>0</v>
      </c>
      <c r="W399" s="102" t="n">
        <v>5.89</v>
      </c>
      <c r="X399" s="64" t="s">
        <v>598</v>
      </c>
      <c r="Y399" s="103" t="s">
        <v>598</v>
      </c>
      <c r="Z399" s="104" t="s">
        <v>598</v>
      </c>
      <c r="AA399" s="1"/>
      <c r="AB399" s="1"/>
      <c r="AC399" s="1"/>
      <c r="AD399" s="1"/>
      <c r="AE399" s="105"/>
      <c r="AF399" s="22" t="n">
        <v>3</v>
      </c>
      <c r="AG399" s="0"/>
    </row>
    <row r="400" customFormat="false" ht="15.75" hidden="false" customHeight="false" outlineLevel="0" collapsed="false">
      <c r="A400" s="97" t="s">
        <v>129</v>
      </c>
      <c r="B400" s="98" t="s">
        <v>130</v>
      </c>
      <c r="C400" s="98" t="s">
        <v>351</v>
      </c>
      <c r="D400" s="99" t="n">
        <v>40351</v>
      </c>
      <c r="E400" s="60" t="s">
        <v>94</v>
      </c>
      <c r="F400" s="1" t="n">
        <v>10</v>
      </c>
      <c r="G400" s="99" t="n">
        <v>40354</v>
      </c>
      <c r="H400" s="1" t="n">
        <v>136</v>
      </c>
      <c r="I400" s="100" t="n">
        <v>245877</v>
      </c>
      <c r="J400" s="124" t="n">
        <v>384</v>
      </c>
      <c r="K400" s="1" t="n">
        <v>400</v>
      </c>
      <c r="L400" s="1" t="n">
        <v>760</v>
      </c>
      <c r="M400" s="1" t="n">
        <v>710</v>
      </c>
      <c r="N400" s="1" t="n">
        <v>1</v>
      </c>
      <c r="O400" s="101" t="n">
        <v>1</v>
      </c>
      <c r="P400" s="102" t="n">
        <v>1.23</v>
      </c>
      <c r="Q400" s="102" t="n">
        <v>32.52</v>
      </c>
      <c r="R400" s="62" t="n">
        <f aca="false">(Q400/(L400-Q400))*100</f>
        <v>4.47022598559411</v>
      </c>
      <c r="S400" s="62" t="n">
        <f aca="false">(P400/(L400-P400))*100</f>
        <v>0.162104458531571</v>
      </c>
      <c r="T400" s="62" t="n">
        <f aca="false">(L400/(J400^3))*100</f>
        <v>0.00134220829716435</v>
      </c>
      <c r="U400" s="62" t="n">
        <f aca="false">(M400/(J400^3))*100</f>
        <v>0.00125390511971933</v>
      </c>
      <c r="V400" s="102" t="n">
        <v>1</v>
      </c>
      <c r="W400" s="102" t="n">
        <v>9.47</v>
      </c>
      <c r="X400" s="64" t="s">
        <v>599</v>
      </c>
      <c r="Y400" s="103" t="s">
        <v>599</v>
      </c>
      <c r="Z400" s="104" t="s">
        <v>599</v>
      </c>
      <c r="AA400" s="1"/>
      <c r="AB400" s="1"/>
      <c r="AC400" s="1"/>
      <c r="AD400" s="1"/>
      <c r="AE400" s="105"/>
      <c r="AF400" s="22" t="n">
        <v>3</v>
      </c>
      <c r="AG400" s="0"/>
    </row>
    <row r="401" customFormat="false" ht="15.75" hidden="false" customHeight="false" outlineLevel="0" collapsed="false">
      <c r="A401" s="97" t="s">
        <v>129</v>
      </c>
      <c r="B401" s="98" t="s">
        <v>130</v>
      </c>
      <c r="C401" s="98" t="s">
        <v>351</v>
      </c>
      <c r="D401" s="99" t="n">
        <v>40342</v>
      </c>
      <c r="E401" s="60" t="s">
        <v>94</v>
      </c>
      <c r="F401" s="1" t="n">
        <v>9</v>
      </c>
      <c r="G401" s="99" t="n">
        <v>40345</v>
      </c>
      <c r="H401" s="1" t="n">
        <v>190</v>
      </c>
      <c r="I401" s="98" t="n">
        <f aca="false">99580+116950</f>
        <v>216530</v>
      </c>
      <c r="J401" s="124" t="n">
        <v>380</v>
      </c>
      <c r="K401" s="1" t="n">
        <v>395</v>
      </c>
      <c r="L401" s="1" t="n">
        <v>820</v>
      </c>
      <c r="M401" s="1" t="n">
        <v>760</v>
      </c>
      <c r="N401" s="1" t="n">
        <v>2</v>
      </c>
      <c r="O401" s="101" t="n">
        <v>5</v>
      </c>
      <c r="P401" s="1" t="n">
        <v>5.79</v>
      </c>
      <c r="Q401" s="98" t="n">
        <v>37.98</v>
      </c>
      <c r="R401" s="62" t="n">
        <f aca="false">(Q401/(L401-Q401))*100</f>
        <v>4.85665328252474</v>
      </c>
      <c r="S401" s="62" t="n">
        <f aca="false">(P401/(L401-P401))*100</f>
        <v>0.711118753147222</v>
      </c>
      <c r="T401" s="62" t="n">
        <f aca="false">(L401/(J401^3))*100</f>
        <v>0.00149438693687126</v>
      </c>
      <c r="U401" s="62" t="n">
        <f aca="false">(M401/(J401^3))*100</f>
        <v>0.00138504155124654</v>
      </c>
      <c r="V401" s="98" t="n">
        <v>0</v>
      </c>
      <c r="W401" s="98" t="n">
        <v>8.78</v>
      </c>
      <c r="X401" s="64"/>
      <c r="Y401" s="103" t="s">
        <v>600</v>
      </c>
      <c r="Z401" s="104" t="s">
        <v>600</v>
      </c>
      <c r="AA401" s="1"/>
      <c r="AB401" s="1"/>
      <c r="AC401" s="1"/>
      <c r="AD401" s="1"/>
      <c r="AE401" s="105"/>
      <c r="AF401" s="22" t="n">
        <v>3</v>
      </c>
      <c r="AG401" s="22" t="n">
        <v>287.8</v>
      </c>
    </row>
    <row r="402" customFormat="false" ht="15.75" hidden="false" customHeight="false" outlineLevel="0" collapsed="false">
      <c r="A402" s="97" t="s">
        <v>129</v>
      </c>
      <c r="B402" s="98" t="s">
        <v>130</v>
      </c>
      <c r="C402" s="98" t="s">
        <v>351</v>
      </c>
      <c r="D402" s="99" t="n">
        <v>40351</v>
      </c>
      <c r="E402" s="60" t="s">
        <v>94</v>
      </c>
      <c r="F402" s="1" t="n">
        <v>10</v>
      </c>
      <c r="G402" s="99" t="n">
        <v>40353</v>
      </c>
      <c r="H402" s="1" t="n">
        <v>98</v>
      </c>
      <c r="I402" s="100" t="n">
        <v>245877</v>
      </c>
      <c r="J402" s="124" t="n">
        <v>360</v>
      </c>
      <c r="K402" s="1" t="n">
        <v>374</v>
      </c>
      <c r="L402" s="1" t="n">
        <v>720</v>
      </c>
      <c r="M402" s="1" t="n">
        <v>660</v>
      </c>
      <c r="N402" s="1" t="n">
        <v>1</v>
      </c>
      <c r="O402" s="101" t="n">
        <v>2</v>
      </c>
      <c r="P402" s="102" t="n">
        <v>3.31</v>
      </c>
      <c r="Q402" s="102" t="n">
        <v>32.71</v>
      </c>
      <c r="R402" s="62" t="n">
        <f aca="false">(Q402/(L402-Q402))*100</f>
        <v>4.75927192306014</v>
      </c>
      <c r="S402" s="62" t="n">
        <f aca="false">(P402/(L402-P402))*100</f>
        <v>0.461845428288381</v>
      </c>
      <c r="T402" s="62" t="n">
        <f aca="false">(L402/(J402^3))*100</f>
        <v>0.00154320987654321</v>
      </c>
      <c r="U402" s="62" t="n">
        <f aca="false">(M402/(J402^3))*100</f>
        <v>0.00141460905349794</v>
      </c>
      <c r="V402" s="102" t="n">
        <v>0</v>
      </c>
      <c r="W402" s="102" t="n">
        <v>5.86</v>
      </c>
      <c r="X402" s="170"/>
      <c r="Y402" s="170"/>
      <c r="Z402" s="170"/>
      <c r="AA402" s="98"/>
      <c r="AB402" s="1"/>
      <c r="AC402" s="1"/>
      <c r="AD402" s="1"/>
      <c r="AE402" s="105"/>
      <c r="AF402" s="22" t="n">
        <v>3</v>
      </c>
      <c r="AG402" s="0"/>
    </row>
    <row r="403" customFormat="false" ht="15.75" hidden="false" customHeight="false" outlineLevel="0" collapsed="false">
      <c r="A403" s="97" t="s">
        <v>129</v>
      </c>
      <c r="B403" s="98" t="s">
        <v>130</v>
      </c>
      <c r="C403" s="98" t="s">
        <v>351</v>
      </c>
      <c r="D403" s="99" t="n">
        <v>40351</v>
      </c>
      <c r="E403" s="60" t="s">
        <v>94</v>
      </c>
      <c r="F403" s="1" t="n">
        <v>10</v>
      </c>
      <c r="G403" s="99" t="n">
        <v>40354</v>
      </c>
      <c r="H403" s="1" t="n">
        <v>166</v>
      </c>
      <c r="I403" s="100" t="n">
        <v>245877</v>
      </c>
      <c r="J403" s="124" t="n">
        <v>380</v>
      </c>
      <c r="K403" s="1" t="n">
        <v>395</v>
      </c>
      <c r="L403" s="1" t="n">
        <v>800</v>
      </c>
      <c r="M403" s="1" t="n">
        <v>730</v>
      </c>
      <c r="N403" s="1" t="n">
        <v>2</v>
      </c>
      <c r="O403" s="101" t="n">
        <v>2</v>
      </c>
      <c r="P403" s="1"/>
      <c r="Q403" s="1"/>
      <c r="R403" s="62" t="n">
        <f aca="false">(Q403/(L403-Q403))*100</f>
        <v>0</v>
      </c>
      <c r="S403" s="62" t="n">
        <f aca="false">(P403/(L403-P403))*100</f>
        <v>0</v>
      </c>
      <c r="T403" s="62" t="n">
        <f aca="false">(L403/(J403^3))*100</f>
        <v>0.00145793847499636</v>
      </c>
      <c r="U403" s="62" t="n">
        <f aca="false">(M403/(J403^3))*100</f>
        <v>0.00133036885843417</v>
      </c>
      <c r="V403" s="1"/>
      <c r="W403" s="1"/>
      <c r="X403" s="125"/>
      <c r="Y403" s="126"/>
      <c r="Z403" s="127"/>
      <c r="AA403" s="1"/>
      <c r="AB403" s="1"/>
      <c r="AC403" s="1"/>
      <c r="AD403" s="1"/>
      <c r="AE403" s="105"/>
      <c r="AF403" s="22" t="n">
        <v>3</v>
      </c>
      <c r="AG403" s="22" t="n">
        <v>287.8</v>
      </c>
    </row>
    <row r="404" customFormat="false" ht="15.75" hidden="false" customHeight="false" outlineLevel="0" collapsed="false">
      <c r="A404" s="97" t="s">
        <v>129</v>
      </c>
      <c r="B404" s="98" t="s">
        <v>130</v>
      </c>
      <c r="C404" s="98" t="s">
        <v>351</v>
      </c>
      <c r="D404" s="99" t="n">
        <v>40351</v>
      </c>
      <c r="E404" s="60" t="s">
        <v>94</v>
      </c>
      <c r="F404" s="1" t="n">
        <v>10</v>
      </c>
      <c r="G404" s="99" t="n">
        <v>40354</v>
      </c>
      <c r="H404" s="1" t="n">
        <v>218</v>
      </c>
      <c r="I404" s="100" t="n">
        <v>245877</v>
      </c>
      <c r="J404" s="124" t="n">
        <v>380</v>
      </c>
      <c r="K404" s="1" t="n">
        <v>395</v>
      </c>
      <c r="L404" s="1" t="n">
        <v>780</v>
      </c>
      <c r="M404" s="1" t="n">
        <v>710</v>
      </c>
      <c r="N404" s="1" t="n">
        <v>2</v>
      </c>
      <c r="O404" s="101" t="n">
        <v>4</v>
      </c>
      <c r="P404" s="1" t="n">
        <v>13.28</v>
      </c>
      <c r="Q404" s="1" t="n">
        <v>32.98</v>
      </c>
      <c r="R404" s="62" t="n">
        <f aca="false">(Q404/(L404-Q404))*100</f>
        <v>4.41487510374555</v>
      </c>
      <c r="S404" s="62" t="n">
        <f aca="false">(P404/(L404-P404))*100</f>
        <v>1.73205342237062</v>
      </c>
      <c r="T404" s="62" t="n">
        <f aca="false">(L404/(J404^3))*100</f>
        <v>0.00142149001312145</v>
      </c>
      <c r="U404" s="62" t="n">
        <f aca="false">(M404/(J404^3))*100</f>
        <v>0.00129392039655927</v>
      </c>
      <c r="V404" s="1" t="n">
        <v>0</v>
      </c>
      <c r="W404" s="1" t="n">
        <v>6.2</v>
      </c>
      <c r="X404" s="64" t="s">
        <v>601</v>
      </c>
      <c r="Y404" s="103" t="s">
        <v>601</v>
      </c>
      <c r="Z404" s="104" t="s">
        <v>601</v>
      </c>
      <c r="AA404" s="1"/>
      <c r="AB404" s="1"/>
      <c r="AC404" s="1"/>
      <c r="AD404" s="1"/>
      <c r="AE404" s="105"/>
      <c r="AF404" s="22" t="n">
        <v>3</v>
      </c>
      <c r="AG404" s="22" t="n">
        <v>287.8</v>
      </c>
    </row>
    <row r="405" customFormat="false" ht="15.75" hidden="false" customHeight="false" outlineLevel="0" collapsed="false">
      <c r="A405" s="97" t="s">
        <v>129</v>
      </c>
      <c r="B405" s="98" t="s">
        <v>130</v>
      </c>
      <c r="C405" s="98" t="s">
        <v>351</v>
      </c>
      <c r="D405" s="99" t="n">
        <v>40351</v>
      </c>
      <c r="E405" s="60" t="s">
        <v>94</v>
      </c>
      <c r="F405" s="1" t="n">
        <v>10</v>
      </c>
      <c r="G405" s="99" t="n">
        <v>40353</v>
      </c>
      <c r="H405" s="1" t="n">
        <v>81</v>
      </c>
      <c r="I405" s="100" t="n">
        <v>245877</v>
      </c>
      <c r="J405" s="124" t="n">
        <v>380</v>
      </c>
      <c r="K405" s="1" t="n">
        <v>392</v>
      </c>
      <c r="L405" s="1" t="n">
        <v>790</v>
      </c>
      <c r="M405" s="1" t="n">
        <v>720</v>
      </c>
      <c r="N405" s="1" t="n">
        <v>2</v>
      </c>
      <c r="O405" s="101" t="n">
        <v>5</v>
      </c>
      <c r="P405" s="102" t="n">
        <v>6.24</v>
      </c>
      <c r="Q405" s="102" t="n">
        <v>35.69</v>
      </c>
      <c r="R405" s="62" t="n">
        <f aca="false">(Q405/(L405-Q405))*100</f>
        <v>4.73147644867495</v>
      </c>
      <c r="S405" s="62" t="n">
        <f aca="false">(P405/(L405-P405))*100</f>
        <v>0.796162090435848</v>
      </c>
      <c r="T405" s="62" t="n">
        <f aca="false">(L405/(J405^3))*100</f>
        <v>0.0014397142440589</v>
      </c>
      <c r="U405" s="62" t="n">
        <f aca="false">(M405/(J405^3))*100</f>
        <v>0.00131214462749672</v>
      </c>
      <c r="V405" s="102" t="n">
        <v>1</v>
      </c>
      <c r="W405" s="102" t="n">
        <v>8.71</v>
      </c>
      <c r="X405" s="170"/>
      <c r="Y405" s="170"/>
      <c r="Z405" s="170"/>
      <c r="AA405" s="1"/>
      <c r="AB405" s="1"/>
      <c r="AC405" s="1"/>
      <c r="AD405" s="1"/>
      <c r="AE405" s="105"/>
      <c r="AF405" s="22" t="n">
        <v>3</v>
      </c>
      <c r="AG405" s="22" t="n">
        <v>287.8</v>
      </c>
    </row>
    <row r="406" customFormat="false" ht="15.75" hidden="false" customHeight="false" outlineLevel="0" collapsed="false">
      <c r="A406" s="97" t="s">
        <v>129</v>
      </c>
      <c r="B406" s="98" t="s">
        <v>130</v>
      </c>
      <c r="C406" s="98" t="s">
        <v>351</v>
      </c>
      <c r="D406" s="99" t="n">
        <v>40351</v>
      </c>
      <c r="E406" s="60" t="s">
        <v>94</v>
      </c>
      <c r="F406" s="1" t="n">
        <v>10</v>
      </c>
      <c r="G406" s="99" t="n">
        <v>40354</v>
      </c>
      <c r="H406" s="1" t="n">
        <v>162</v>
      </c>
      <c r="I406" s="100" t="n">
        <v>245877</v>
      </c>
      <c r="J406" s="124" t="n">
        <v>363</v>
      </c>
      <c r="K406" s="1" t="n">
        <v>378</v>
      </c>
      <c r="L406" s="1" t="n">
        <v>730</v>
      </c>
      <c r="M406" s="1" t="n">
        <v>670</v>
      </c>
      <c r="N406" s="1" t="n">
        <v>1</v>
      </c>
      <c r="O406" s="101" t="n">
        <v>2</v>
      </c>
      <c r="P406" s="1"/>
      <c r="Q406" s="1"/>
      <c r="R406" s="62" t="n">
        <f aca="false">(Q406/(L406-Q406))*100</f>
        <v>0</v>
      </c>
      <c r="S406" s="62" t="n">
        <f aca="false">(P406/(L406-P406))*100</f>
        <v>0</v>
      </c>
      <c r="T406" s="62" t="n">
        <f aca="false">(L406/(J406^3))*100</f>
        <v>0.00152617025533058</v>
      </c>
      <c r="U406" s="62" t="n">
        <f aca="false">(M406/(J406^3))*100</f>
        <v>0.00140073160420752</v>
      </c>
      <c r="V406" s="1"/>
      <c r="W406" s="1"/>
      <c r="X406" s="125"/>
      <c r="Y406" s="126"/>
      <c r="Z406" s="127"/>
      <c r="AA406" s="1"/>
      <c r="AB406" s="1"/>
      <c r="AC406" s="1"/>
      <c r="AD406" s="1"/>
      <c r="AE406" s="105"/>
      <c r="AF406" s="22" t="n">
        <v>3</v>
      </c>
      <c r="AG406" s="0"/>
    </row>
    <row r="407" customFormat="false" ht="15.75" hidden="false" customHeight="false" outlineLevel="0" collapsed="false">
      <c r="A407" s="97" t="s">
        <v>129</v>
      </c>
      <c r="B407" s="98" t="s">
        <v>130</v>
      </c>
      <c r="C407" s="98" t="s">
        <v>351</v>
      </c>
      <c r="D407" s="99" t="n">
        <v>40351</v>
      </c>
      <c r="E407" s="60" t="s">
        <v>94</v>
      </c>
      <c r="F407" s="1" t="n">
        <v>10</v>
      </c>
      <c r="G407" s="99" t="n">
        <v>40353</v>
      </c>
      <c r="H407" s="1" t="n">
        <v>87</v>
      </c>
      <c r="I407" s="100" t="n">
        <v>245877</v>
      </c>
      <c r="J407" s="124" t="n">
        <v>380</v>
      </c>
      <c r="K407" s="1" t="n">
        <v>391</v>
      </c>
      <c r="L407" s="1" t="n">
        <v>790</v>
      </c>
      <c r="M407" s="1" t="n">
        <v>740</v>
      </c>
      <c r="N407" s="1" t="n">
        <v>2</v>
      </c>
      <c r="O407" s="101" t="n">
        <v>5</v>
      </c>
      <c r="P407" s="102" t="n">
        <v>6.1</v>
      </c>
      <c r="Q407" s="102" t="n">
        <v>32.52</v>
      </c>
      <c r="R407" s="62" t="n">
        <f aca="false">(Q407/(L407-Q407))*100</f>
        <v>4.29318265828801</v>
      </c>
      <c r="S407" s="62" t="n">
        <f aca="false">(P407/(L407-P407))*100</f>
        <v>0.778160479653017</v>
      </c>
      <c r="T407" s="62" t="n">
        <f aca="false">(L407/(J407^3))*100</f>
        <v>0.0014397142440589</v>
      </c>
      <c r="U407" s="62" t="n">
        <f aca="false">(M407/(J407^3))*100</f>
        <v>0.00134859308937163</v>
      </c>
      <c r="V407" s="102" t="n">
        <v>0</v>
      </c>
      <c r="W407" s="102" t="n">
        <v>8.2</v>
      </c>
      <c r="X407" s="170"/>
      <c r="Y407" s="170"/>
      <c r="Z407" s="170"/>
      <c r="AA407" s="1"/>
      <c r="AB407" s="1"/>
      <c r="AC407" s="1"/>
      <c r="AD407" s="1"/>
      <c r="AE407" s="105"/>
      <c r="AF407" s="22" t="n">
        <v>3</v>
      </c>
      <c r="AG407" s="22" t="n">
        <v>287.8</v>
      </c>
    </row>
    <row r="408" customFormat="false" ht="15.75" hidden="false" customHeight="false" outlineLevel="0" collapsed="false">
      <c r="A408" s="97" t="s">
        <v>129</v>
      </c>
      <c r="B408" s="98" t="s">
        <v>130</v>
      </c>
      <c r="C408" s="98" t="s">
        <v>351</v>
      </c>
      <c r="D408" s="99" t="n">
        <v>40351</v>
      </c>
      <c r="E408" s="60" t="s">
        <v>94</v>
      </c>
      <c r="F408" s="1" t="n">
        <v>10</v>
      </c>
      <c r="G408" s="99" t="n">
        <v>40353</v>
      </c>
      <c r="H408" s="1" t="n">
        <v>105</v>
      </c>
      <c r="I408" s="100" t="n">
        <v>245877</v>
      </c>
      <c r="J408" s="124" t="n">
        <v>380</v>
      </c>
      <c r="K408" s="1" t="n">
        <v>393</v>
      </c>
      <c r="L408" s="1" t="n">
        <v>740</v>
      </c>
      <c r="M408" s="1" t="n">
        <v>670</v>
      </c>
      <c r="N408" s="1" t="n">
        <v>2</v>
      </c>
      <c r="O408" s="101" t="n">
        <v>5</v>
      </c>
      <c r="P408" s="102" t="n">
        <v>4.51</v>
      </c>
      <c r="Q408" s="102" t="n">
        <v>35.73</v>
      </c>
      <c r="R408" s="62" t="n">
        <f aca="false">(Q408/(L408-Q408))*100</f>
        <v>5.07333835034859</v>
      </c>
      <c r="S408" s="62" t="n">
        <f aca="false">(P408/(L408-P408))*100</f>
        <v>0.613196644413928</v>
      </c>
      <c r="T408" s="62" t="n">
        <f aca="false">(L408/(J408^3))*100</f>
        <v>0.00134859308937163</v>
      </c>
      <c r="U408" s="62" t="n">
        <f aca="false">(M408/(J408^3))*100</f>
        <v>0.00122102347280945</v>
      </c>
      <c r="V408" s="102" t="n">
        <v>0</v>
      </c>
      <c r="W408" s="102" t="n">
        <v>6.31</v>
      </c>
      <c r="X408" s="170"/>
      <c r="Y408" s="170"/>
      <c r="Z408" s="170"/>
      <c r="AA408" s="98"/>
      <c r="AB408" s="1"/>
      <c r="AC408" s="1"/>
      <c r="AD408" s="1"/>
      <c r="AE408" s="105"/>
      <c r="AF408" s="22" t="n">
        <v>3</v>
      </c>
      <c r="AG408" s="22" t="n">
        <v>287.8</v>
      </c>
    </row>
    <row r="409" customFormat="false" ht="15.75" hidden="false" customHeight="false" outlineLevel="0" collapsed="false">
      <c r="A409" s="97" t="s">
        <v>129</v>
      </c>
      <c r="B409" s="98" t="s">
        <v>130</v>
      </c>
      <c r="C409" s="98" t="s">
        <v>351</v>
      </c>
      <c r="D409" s="99" t="n">
        <v>40351</v>
      </c>
      <c r="E409" s="60" t="s">
        <v>94</v>
      </c>
      <c r="F409" s="1" t="n">
        <v>10</v>
      </c>
      <c r="G409" s="99" t="n">
        <v>40353</v>
      </c>
      <c r="H409" s="1" t="n">
        <v>43</v>
      </c>
      <c r="I409" s="100" t="n">
        <v>245877</v>
      </c>
      <c r="J409" s="124" t="n">
        <v>365</v>
      </c>
      <c r="K409" s="1" t="n">
        <v>388</v>
      </c>
      <c r="L409" s="1" t="n">
        <v>720</v>
      </c>
      <c r="M409" s="1" t="n">
        <v>660</v>
      </c>
      <c r="N409" s="1" t="n">
        <v>1</v>
      </c>
      <c r="O409" s="101" t="n">
        <v>2</v>
      </c>
      <c r="P409" s="102" t="n">
        <v>5.42</v>
      </c>
      <c r="Q409" s="102" t="n">
        <v>35.49</v>
      </c>
      <c r="R409" s="62" t="n">
        <f aca="false">(Q409/(L409-Q409))*100</f>
        <v>5.18473068326248</v>
      </c>
      <c r="S409" s="62" t="n">
        <f aca="false">(P409/(L409-P409))*100</f>
        <v>0.758487503148703</v>
      </c>
      <c r="T409" s="62" t="n">
        <f aca="false">(L409/(J409^3))*100</f>
        <v>0.00148065508705275</v>
      </c>
      <c r="U409" s="62" t="n">
        <f aca="false">(M409/(J409^3))*100</f>
        <v>0.00135726716313169</v>
      </c>
      <c r="V409" s="102" t="n">
        <v>1</v>
      </c>
      <c r="W409" s="102" t="n">
        <v>11.75</v>
      </c>
      <c r="X409" s="170"/>
      <c r="Y409" s="170"/>
      <c r="Z409" s="170"/>
      <c r="AA409" s="1" t="s">
        <v>602</v>
      </c>
      <c r="AB409" s="1"/>
      <c r="AC409" s="1"/>
      <c r="AD409" s="1"/>
      <c r="AE409" s="105"/>
      <c r="AF409" s="22" t="n">
        <v>3</v>
      </c>
      <c r="AG409" s="0"/>
    </row>
    <row r="410" customFormat="false" ht="15.75" hidden="false" customHeight="false" outlineLevel="0" collapsed="false">
      <c r="A410" s="97" t="s">
        <v>129</v>
      </c>
      <c r="B410" s="98" t="s">
        <v>130</v>
      </c>
      <c r="C410" s="98" t="s">
        <v>351</v>
      </c>
      <c r="D410" s="99" t="n">
        <v>40351</v>
      </c>
      <c r="E410" s="60" t="s">
        <v>94</v>
      </c>
      <c r="F410" s="1" t="n">
        <v>10</v>
      </c>
      <c r="G410" s="99" t="n">
        <v>40354</v>
      </c>
      <c r="H410" s="1" t="n">
        <v>138</v>
      </c>
      <c r="I410" s="100" t="n">
        <v>245877</v>
      </c>
      <c r="J410" s="124" t="n">
        <v>380</v>
      </c>
      <c r="K410" s="1" t="n">
        <v>390</v>
      </c>
      <c r="L410" s="1" t="n">
        <v>740</v>
      </c>
      <c r="M410" s="1" t="n">
        <v>670</v>
      </c>
      <c r="N410" s="1" t="n">
        <v>2</v>
      </c>
      <c r="O410" s="101" t="n">
        <v>5</v>
      </c>
      <c r="P410" s="102" t="n">
        <v>6.54</v>
      </c>
      <c r="Q410" s="102" t="n">
        <v>35.96</v>
      </c>
      <c r="R410" s="62" t="n">
        <f aca="false">(Q410/(L410-Q410))*100</f>
        <v>5.10766433725357</v>
      </c>
      <c r="S410" s="62" t="n">
        <f aca="false">(P410/(L410-P410))*100</f>
        <v>0.89166416709841</v>
      </c>
      <c r="T410" s="62" t="n">
        <f aca="false">(L410/(J410^3))*100</f>
        <v>0.00134859308937163</v>
      </c>
      <c r="U410" s="62" t="n">
        <f aca="false">(M410/(J410^3))*100</f>
        <v>0.00122102347280945</v>
      </c>
      <c r="V410" s="102" t="n">
        <v>0</v>
      </c>
      <c r="W410" s="102" t="n">
        <v>7.25</v>
      </c>
      <c r="X410" s="64" t="s">
        <v>603</v>
      </c>
      <c r="Y410" s="103" t="s">
        <v>603</v>
      </c>
      <c r="Z410" s="104" t="s">
        <v>603</v>
      </c>
      <c r="AA410" s="1"/>
      <c r="AB410" s="1"/>
      <c r="AC410" s="1"/>
      <c r="AD410" s="1"/>
      <c r="AE410" s="105"/>
      <c r="AF410" s="22" t="n">
        <v>3</v>
      </c>
      <c r="AG410" s="22" t="n">
        <v>287.8</v>
      </c>
    </row>
    <row r="411" customFormat="false" ht="15.75" hidden="false" customHeight="false" outlineLevel="0" collapsed="false">
      <c r="A411" s="97" t="s">
        <v>129</v>
      </c>
      <c r="B411" s="98" t="s">
        <v>130</v>
      </c>
      <c r="C411" s="98" t="s">
        <v>351</v>
      </c>
      <c r="D411" s="99" t="n">
        <v>40351</v>
      </c>
      <c r="E411" s="60" t="s">
        <v>94</v>
      </c>
      <c r="F411" s="1" t="n">
        <v>10</v>
      </c>
      <c r="G411" s="99" t="n">
        <v>40353</v>
      </c>
      <c r="H411" s="1" t="n">
        <v>25</v>
      </c>
      <c r="I411" s="100" t="n">
        <v>245877</v>
      </c>
      <c r="J411" s="124" t="n">
        <v>369</v>
      </c>
      <c r="K411" s="1" t="n">
        <v>388</v>
      </c>
      <c r="L411" s="1" t="n">
        <v>700</v>
      </c>
      <c r="M411" s="1" t="n">
        <v>640</v>
      </c>
      <c r="N411" s="1" t="n">
        <v>1</v>
      </c>
      <c r="O411" s="101" t="n">
        <v>2</v>
      </c>
      <c r="P411" s="102" t="n">
        <v>4.13</v>
      </c>
      <c r="Q411" s="102" t="n">
        <v>28.34</v>
      </c>
      <c r="R411" s="62" t="n">
        <f aca="false">(Q411/(L411-Q411))*100</f>
        <v>4.21939671857785</v>
      </c>
      <c r="S411" s="62" t="n">
        <f aca="false">(P411/(L411-P411))*100</f>
        <v>0.593501659792777</v>
      </c>
      <c r="T411" s="62" t="n">
        <f aca="false">(L411/(J411^3))*100</f>
        <v>0.00139321756610902</v>
      </c>
      <c r="U411" s="62" t="n">
        <f aca="false">(M411/(J411^3))*100</f>
        <v>0.00127379891758539</v>
      </c>
      <c r="V411" s="102" t="n">
        <v>1</v>
      </c>
      <c r="W411" s="102" t="n">
        <v>5.86</v>
      </c>
      <c r="X411" s="170"/>
      <c r="Y411" s="170"/>
      <c r="Z411" s="170"/>
      <c r="AA411" s="1"/>
      <c r="AB411" s="1"/>
      <c r="AC411" s="1"/>
      <c r="AD411" s="1"/>
      <c r="AE411" s="105"/>
      <c r="AF411" s="22" t="n">
        <v>3</v>
      </c>
      <c r="AG411" s="0"/>
    </row>
    <row r="412" customFormat="false" ht="15.75" hidden="false" customHeight="false" outlineLevel="0" collapsed="false">
      <c r="A412" s="97" t="s">
        <v>129</v>
      </c>
      <c r="B412" s="98" t="s">
        <v>130</v>
      </c>
      <c r="C412" s="98" t="s">
        <v>351</v>
      </c>
      <c r="D412" s="99" t="n">
        <v>40351</v>
      </c>
      <c r="E412" s="60" t="s">
        <v>94</v>
      </c>
      <c r="F412" s="1" t="n">
        <v>10</v>
      </c>
      <c r="G412" s="99" t="n">
        <v>40354</v>
      </c>
      <c r="H412" s="1" t="n">
        <v>181</v>
      </c>
      <c r="I412" s="100" t="n">
        <v>245877</v>
      </c>
      <c r="J412" s="124" t="n">
        <v>380</v>
      </c>
      <c r="K412" s="1" t="n">
        <v>395</v>
      </c>
      <c r="L412" s="1" t="n">
        <v>770</v>
      </c>
      <c r="M412" s="1" t="n">
        <v>720</v>
      </c>
      <c r="N412" s="1" t="n">
        <v>2</v>
      </c>
      <c r="O412" s="101" t="n">
        <v>5</v>
      </c>
      <c r="P412" s="1"/>
      <c r="Q412" s="1"/>
      <c r="R412" s="62" t="n">
        <f aca="false">(Q412/(L412-Q412))*100</f>
        <v>0</v>
      </c>
      <c r="S412" s="62" t="n">
        <f aca="false">(P412/(L412-P412))*100</f>
        <v>0</v>
      </c>
      <c r="T412" s="62" t="n">
        <f aca="false">(L412/(J412^3))*100</f>
        <v>0.00140326578218399</v>
      </c>
      <c r="U412" s="62" t="n">
        <f aca="false">(M412/(J412^3))*100</f>
        <v>0.00131214462749672</v>
      </c>
      <c r="V412" s="1"/>
      <c r="W412" s="1"/>
      <c r="X412" s="125"/>
      <c r="Y412" s="126"/>
      <c r="Z412" s="127"/>
      <c r="AA412" s="1"/>
      <c r="AB412" s="1"/>
      <c r="AC412" s="1"/>
      <c r="AD412" s="1"/>
      <c r="AE412" s="105"/>
      <c r="AF412" s="22" t="n">
        <v>3</v>
      </c>
      <c r="AG412" s="22" t="n">
        <v>287.8</v>
      </c>
    </row>
    <row r="413" customFormat="false" ht="15.75" hidden="false" customHeight="false" outlineLevel="0" collapsed="false">
      <c r="A413" s="97" t="s">
        <v>129</v>
      </c>
      <c r="B413" s="98" t="s">
        <v>130</v>
      </c>
      <c r="C413" s="98" t="s">
        <v>351</v>
      </c>
      <c r="D413" s="99" t="n">
        <v>40351</v>
      </c>
      <c r="E413" s="60" t="s">
        <v>94</v>
      </c>
      <c r="F413" s="1" t="n">
        <v>10</v>
      </c>
      <c r="G413" s="99" t="n">
        <v>40354</v>
      </c>
      <c r="H413" s="1" t="n">
        <v>244</v>
      </c>
      <c r="I413" s="100" t="n">
        <v>245877</v>
      </c>
      <c r="J413" s="124" t="n">
        <v>369</v>
      </c>
      <c r="K413" s="1" t="n">
        <v>380</v>
      </c>
      <c r="L413" s="1" t="n">
        <v>710</v>
      </c>
      <c r="M413" s="1" t="n">
        <v>660</v>
      </c>
      <c r="N413" s="1" t="n">
        <v>1</v>
      </c>
      <c r="O413" s="101" t="n">
        <v>2</v>
      </c>
      <c r="P413" s="1"/>
      <c r="Q413" s="1"/>
      <c r="R413" s="62" t="n">
        <f aca="false">(Q413/(L413-Q413))*100</f>
        <v>0</v>
      </c>
      <c r="S413" s="62" t="n">
        <f aca="false">(P413/(L413-P413))*100</f>
        <v>0</v>
      </c>
      <c r="T413" s="62" t="n">
        <f aca="false">(L413/(J413^3))*100</f>
        <v>0.00141312067419629</v>
      </c>
      <c r="U413" s="62" t="n">
        <f aca="false">(M413/(J413^3))*100</f>
        <v>0.00131360513375993</v>
      </c>
      <c r="V413" s="1"/>
      <c r="W413" s="1"/>
      <c r="X413" s="1"/>
      <c r="Y413" s="1"/>
      <c r="Z413" s="1"/>
      <c r="AA413" s="1"/>
      <c r="AB413" s="1"/>
      <c r="AC413" s="1"/>
      <c r="AD413" s="1"/>
      <c r="AE413" s="105"/>
      <c r="AF413" s="22" t="n">
        <v>3</v>
      </c>
      <c r="AG413" s="0"/>
    </row>
    <row r="414" customFormat="false" ht="15.75" hidden="false" customHeight="false" outlineLevel="0" collapsed="false">
      <c r="A414" s="149" t="s">
        <v>129</v>
      </c>
      <c r="B414" s="150" t="s">
        <v>130</v>
      </c>
      <c r="C414" s="150" t="s">
        <v>351</v>
      </c>
      <c r="D414" s="151" t="n">
        <v>40351</v>
      </c>
      <c r="E414" s="60" t="s">
        <v>94</v>
      </c>
      <c r="F414" s="84" t="n">
        <v>10</v>
      </c>
      <c r="G414" s="151" t="n">
        <v>40354</v>
      </c>
      <c r="H414" s="84" t="n">
        <v>207</v>
      </c>
      <c r="I414" s="215" t="n">
        <v>245877</v>
      </c>
      <c r="J414" s="152" t="n">
        <v>380</v>
      </c>
      <c r="K414" s="84" t="n">
        <v>398</v>
      </c>
      <c r="L414" s="84" t="n">
        <v>820</v>
      </c>
      <c r="M414" s="84" t="n">
        <v>750</v>
      </c>
      <c r="N414" s="84" t="n">
        <v>2</v>
      </c>
      <c r="O414" s="172" t="n">
        <v>5</v>
      </c>
      <c r="P414" s="84"/>
      <c r="Q414" s="84"/>
      <c r="R414" s="62" t="n">
        <f aca="false">(Q414/(L414-Q414))*100</f>
        <v>0</v>
      </c>
      <c r="S414" s="62" t="n">
        <f aca="false">(P414/(L414-P414))*100</f>
        <v>0</v>
      </c>
      <c r="T414" s="62" t="n">
        <f aca="false">(L414/(J414^3))*100</f>
        <v>0.00149438693687126</v>
      </c>
      <c r="U414" s="62" t="n">
        <f aca="false">(M414/(J414^3))*100</f>
        <v>0.00136681732030908</v>
      </c>
      <c r="V414" s="84"/>
      <c r="W414" s="84"/>
      <c r="X414" s="216"/>
      <c r="Y414" s="217"/>
      <c r="Z414" s="218"/>
      <c r="AA414" s="84"/>
      <c r="AB414" s="84"/>
      <c r="AC414" s="84"/>
      <c r="AD414" s="84"/>
      <c r="AE414" s="153"/>
      <c r="AF414" s="22" t="n">
        <v>3</v>
      </c>
      <c r="AG414" s="22" t="n">
        <v>287.8</v>
      </c>
    </row>
    <row r="415" customFormat="false" ht="15.75" hidden="false" customHeight="false" outlineLevel="0" collapsed="false">
      <c r="A415" s="154" t="s">
        <v>129</v>
      </c>
      <c r="B415" s="155" t="s">
        <v>130</v>
      </c>
      <c r="C415" s="155" t="s">
        <v>351</v>
      </c>
      <c r="D415" s="60" t="n">
        <v>40351</v>
      </c>
      <c r="E415" s="60" t="s">
        <v>94</v>
      </c>
      <c r="F415" s="115" t="n">
        <v>10</v>
      </c>
      <c r="G415" s="60" t="n">
        <v>40354</v>
      </c>
      <c r="H415" s="116" t="n">
        <v>192</v>
      </c>
      <c r="I415" s="176" t="n">
        <v>245877</v>
      </c>
      <c r="J415" s="117" t="n">
        <v>370</v>
      </c>
      <c r="K415" s="115" t="n">
        <v>385</v>
      </c>
      <c r="L415" s="115" t="n">
        <v>690</v>
      </c>
      <c r="M415" s="115" t="n">
        <v>640</v>
      </c>
      <c r="N415" s="115" t="n">
        <v>1</v>
      </c>
      <c r="O415" s="118" t="n">
        <v>2</v>
      </c>
      <c r="P415" s="115"/>
      <c r="Q415" s="115"/>
      <c r="R415" s="62" t="n">
        <f aca="false">(Q415/(L415-Q415))*100</f>
        <v>0</v>
      </c>
      <c r="S415" s="62" t="n">
        <f aca="false">(P415/(L415-P415))*100</f>
        <v>0</v>
      </c>
      <c r="T415" s="62" t="n">
        <f aca="false">(L415/(J415^3))*100</f>
        <v>0.00136220954336367</v>
      </c>
      <c r="U415" s="62" t="n">
        <f aca="false">(M415/(J415^3))*100</f>
        <v>0.00126349870688804</v>
      </c>
      <c r="V415" s="115"/>
      <c r="W415" s="115"/>
      <c r="X415" s="119"/>
      <c r="Y415" s="120"/>
      <c r="Z415" s="121"/>
      <c r="AA415" s="115"/>
      <c r="AB415" s="115"/>
      <c r="AC415" s="115"/>
      <c r="AD415" s="115"/>
      <c r="AE415" s="122"/>
      <c r="AF415" s="22" t="n">
        <v>3</v>
      </c>
      <c r="AG415" s="0"/>
    </row>
    <row r="416" customFormat="false" ht="15.75" hidden="false" customHeight="false" outlineLevel="0" collapsed="false">
      <c r="A416" s="97" t="s">
        <v>129</v>
      </c>
      <c r="B416" s="98" t="s">
        <v>130</v>
      </c>
      <c r="C416" s="98" t="s">
        <v>351</v>
      </c>
      <c r="D416" s="99" t="n">
        <v>40351</v>
      </c>
      <c r="E416" s="60" t="s">
        <v>94</v>
      </c>
      <c r="F416" s="1" t="n">
        <v>10</v>
      </c>
      <c r="G416" s="99" t="n">
        <v>40353</v>
      </c>
      <c r="H416" s="1" t="n">
        <v>58</v>
      </c>
      <c r="I416" s="100" t="n">
        <v>245877</v>
      </c>
      <c r="J416" s="124" t="n">
        <v>371</v>
      </c>
      <c r="K416" s="1" t="n">
        <v>383</v>
      </c>
      <c r="L416" s="1" t="n">
        <v>720</v>
      </c>
      <c r="M416" s="1" t="n">
        <v>660</v>
      </c>
      <c r="N416" s="1" t="n">
        <v>1</v>
      </c>
      <c r="O416" s="101" t="n">
        <v>2</v>
      </c>
      <c r="P416" s="102" t="n">
        <v>2.26</v>
      </c>
      <c r="Q416" s="102" t="n">
        <v>32.14</v>
      </c>
      <c r="R416" s="62" t="n">
        <f aca="false">(Q416/(L416-Q416))*100</f>
        <v>4.67246241967842</v>
      </c>
      <c r="S416" s="62" t="n">
        <f aca="false">(P416/(L416-P416))*100</f>
        <v>0.314877253601583</v>
      </c>
      <c r="T416" s="62" t="n">
        <f aca="false">(L416/(J416^3))*100</f>
        <v>0.00140997290678311</v>
      </c>
      <c r="U416" s="62" t="n">
        <f aca="false">(M416/(J416^3))*100</f>
        <v>0.00129247516455118</v>
      </c>
      <c r="V416" s="102" t="n">
        <v>1</v>
      </c>
      <c r="W416" s="102" t="n">
        <v>9.24</v>
      </c>
      <c r="X416" s="170"/>
      <c r="Y416" s="170"/>
      <c r="Z416" s="170"/>
      <c r="AA416" s="1"/>
      <c r="AB416" s="1"/>
      <c r="AC416" s="1"/>
      <c r="AD416" s="1"/>
      <c r="AE416" s="105"/>
      <c r="AF416" s="22" t="n">
        <v>3</v>
      </c>
      <c r="AG416" s="0"/>
    </row>
    <row r="417" customFormat="false" ht="15.75" hidden="false" customHeight="false" outlineLevel="0" collapsed="false">
      <c r="A417" s="147" t="s">
        <v>129</v>
      </c>
      <c r="B417" s="86" t="s">
        <v>130</v>
      </c>
      <c r="C417" s="86" t="s">
        <v>131</v>
      </c>
      <c r="D417" s="59" t="n">
        <v>40891</v>
      </c>
      <c r="E417" s="60" t="s">
        <v>91</v>
      </c>
      <c r="F417" s="32" t="n">
        <v>22</v>
      </c>
      <c r="G417" s="59" t="n">
        <v>40891</v>
      </c>
      <c r="H417" s="32" t="n">
        <v>21</v>
      </c>
      <c r="I417" s="32" t="n">
        <v>47740</v>
      </c>
      <c r="J417" s="124" t="n">
        <v>380</v>
      </c>
      <c r="K417" s="61" t="n">
        <v>400</v>
      </c>
      <c r="L417" s="32" t="n">
        <v>820</v>
      </c>
      <c r="M417" s="32" t="n">
        <v>740</v>
      </c>
      <c r="N417" s="66" t="n">
        <v>2</v>
      </c>
      <c r="O417" s="32" t="n">
        <v>5</v>
      </c>
      <c r="P417" s="32" t="n">
        <v>1.22</v>
      </c>
      <c r="Q417" s="32" t="n">
        <v>27.93</v>
      </c>
      <c r="R417" s="62" t="n">
        <f aca="false">(Q417/(L417-Q417))*100</f>
        <v>3.5262034921156</v>
      </c>
      <c r="S417" s="62" t="n">
        <f aca="false">(P417/(L417-P417))*100</f>
        <v>0.149002173966145</v>
      </c>
      <c r="T417" s="62" t="n">
        <f aca="false">(L417/(J417^3))*100</f>
        <v>0.00149438693687126</v>
      </c>
      <c r="U417" s="62" t="n">
        <f aca="false">(M417/(J417^3))*100</f>
        <v>0.00134859308937163</v>
      </c>
      <c r="V417" s="1" t="n">
        <v>0</v>
      </c>
      <c r="W417" s="1" t="n">
        <v>6.45</v>
      </c>
      <c r="X417" s="64" t="s">
        <v>172</v>
      </c>
      <c r="Y417" s="64" t="s">
        <v>172</v>
      </c>
      <c r="Z417" s="64" t="s">
        <v>172</v>
      </c>
      <c r="AA417" s="1"/>
      <c r="AB417" s="1"/>
      <c r="AC417" s="1"/>
      <c r="AD417" s="1"/>
      <c r="AE417" s="148" t="s">
        <v>173</v>
      </c>
      <c r="AF417" s="22" t="n">
        <v>3</v>
      </c>
      <c r="AG417" s="22" t="n">
        <v>287.8</v>
      </c>
    </row>
    <row r="418" customFormat="false" ht="15.75" hidden="false" customHeight="false" outlineLevel="0" collapsed="false">
      <c r="A418" s="97" t="s">
        <v>129</v>
      </c>
      <c r="B418" s="98" t="s">
        <v>130</v>
      </c>
      <c r="C418" s="98" t="s">
        <v>351</v>
      </c>
      <c r="D418" s="99" t="n">
        <v>40351</v>
      </c>
      <c r="E418" s="60" t="s">
        <v>94</v>
      </c>
      <c r="F418" s="1" t="n">
        <v>10</v>
      </c>
      <c r="G418" s="99" t="n">
        <v>40353</v>
      </c>
      <c r="H418" s="1" t="n">
        <v>64</v>
      </c>
      <c r="I418" s="100" t="n">
        <v>245877</v>
      </c>
      <c r="J418" s="124" t="n">
        <v>372</v>
      </c>
      <c r="K418" s="1" t="n">
        <v>384</v>
      </c>
      <c r="L418" s="1" t="n">
        <v>770</v>
      </c>
      <c r="M418" s="1" t="n">
        <v>710</v>
      </c>
      <c r="N418" s="1" t="n">
        <v>1</v>
      </c>
      <c r="O418" s="101" t="n">
        <v>2</v>
      </c>
      <c r="P418" s="102" t="n">
        <v>5.85</v>
      </c>
      <c r="Q418" s="102" t="n">
        <v>36.63</v>
      </c>
      <c r="R418" s="62" t="n">
        <f aca="false">(Q418/(L418-Q418))*100</f>
        <v>4.99475026248688</v>
      </c>
      <c r="S418" s="62" t="n">
        <f aca="false">(P418/(L418-P418))*100</f>
        <v>0.765556500687038</v>
      </c>
      <c r="T418" s="62" t="n">
        <f aca="false">(L418/(J418^3))*100</f>
        <v>0.00149575996727821</v>
      </c>
      <c r="U418" s="62" t="n">
        <f aca="false">(M418/(J418^3))*100</f>
        <v>0.00137920724255523</v>
      </c>
      <c r="V418" s="102" t="n">
        <v>1</v>
      </c>
      <c r="W418" s="102" t="n">
        <v>7.32</v>
      </c>
      <c r="X418" s="170"/>
      <c r="Y418" s="170"/>
      <c r="Z418" s="170"/>
      <c r="AA418" s="1"/>
      <c r="AB418" s="1"/>
      <c r="AC418" s="1"/>
      <c r="AD418" s="1"/>
      <c r="AE418" s="105"/>
      <c r="AF418" s="22" t="n">
        <v>3</v>
      </c>
      <c r="AG418" s="0"/>
    </row>
    <row r="419" customFormat="false" ht="15.75" hidden="false" customHeight="false" outlineLevel="0" collapsed="false">
      <c r="A419" s="147" t="s">
        <v>129</v>
      </c>
      <c r="B419" s="86" t="s">
        <v>130</v>
      </c>
      <c r="C419" s="86" t="s">
        <v>131</v>
      </c>
      <c r="D419" s="59" t="n">
        <v>41110</v>
      </c>
      <c r="E419" s="60" t="s">
        <v>93</v>
      </c>
      <c r="F419" s="32" t="n">
        <v>28</v>
      </c>
      <c r="G419" s="59" t="n">
        <v>41110</v>
      </c>
      <c r="H419" s="32" t="n">
        <v>17</v>
      </c>
      <c r="I419" s="32" t="n">
        <v>24680</v>
      </c>
      <c r="J419" s="185" t="n">
        <v>380</v>
      </c>
      <c r="K419" s="32" t="n">
        <v>404</v>
      </c>
      <c r="L419" s="32" t="n">
        <v>940</v>
      </c>
      <c r="M419" s="32" t="n">
        <v>840</v>
      </c>
      <c r="N419" s="32" t="n">
        <v>2</v>
      </c>
      <c r="O419" s="32" t="n">
        <v>3</v>
      </c>
      <c r="P419" s="32" t="n">
        <v>46.59</v>
      </c>
      <c r="Q419" s="32" t="n">
        <v>47.08</v>
      </c>
      <c r="R419" s="62" t="n">
        <f aca="false">(Q419/(L419-Q419))*100</f>
        <v>5.27258880974779</v>
      </c>
      <c r="S419" s="62" t="n">
        <f aca="false">(P419/(L419-P419))*100</f>
        <v>5.21485096428292</v>
      </c>
      <c r="T419" s="62" t="n">
        <f aca="false">(L419/(J419^3))*100</f>
        <v>0.00171307770812072</v>
      </c>
      <c r="U419" s="62" t="n">
        <f aca="false">(M419/(J419^3))*100</f>
        <v>0.00153083539874617</v>
      </c>
      <c r="V419" s="1"/>
      <c r="W419" s="1"/>
      <c r="X419" s="1"/>
      <c r="Y419" s="1"/>
      <c r="Z419" s="1"/>
      <c r="AA419" s="1"/>
      <c r="AB419" s="1"/>
      <c r="AC419" s="1"/>
      <c r="AD419" s="1" t="n">
        <v>1.62</v>
      </c>
      <c r="AE419" s="148" t="s">
        <v>303</v>
      </c>
      <c r="AF419" s="22" t="n">
        <v>3</v>
      </c>
      <c r="AG419" s="22" t="n">
        <v>287.8</v>
      </c>
    </row>
    <row r="420" customFormat="false" ht="15.75" hidden="false" customHeight="false" outlineLevel="0" collapsed="false">
      <c r="A420" s="97" t="s">
        <v>129</v>
      </c>
      <c r="B420" s="98" t="s">
        <v>130</v>
      </c>
      <c r="C420" s="98" t="s">
        <v>351</v>
      </c>
      <c r="D420" s="99" t="n">
        <v>40351</v>
      </c>
      <c r="E420" s="60" t="s">
        <v>94</v>
      </c>
      <c r="F420" s="1" t="n">
        <v>10</v>
      </c>
      <c r="G420" s="99" t="n">
        <v>40353</v>
      </c>
      <c r="H420" s="1" t="n">
        <v>51</v>
      </c>
      <c r="I420" s="100" t="n">
        <v>245877</v>
      </c>
      <c r="J420" s="124" t="n">
        <v>373</v>
      </c>
      <c r="K420" s="1" t="n">
        <v>390</v>
      </c>
      <c r="L420" s="1" t="n">
        <v>770</v>
      </c>
      <c r="M420" s="1" t="n">
        <v>720</v>
      </c>
      <c r="N420" s="1" t="n">
        <v>1</v>
      </c>
      <c r="O420" s="101" t="n">
        <v>2</v>
      </c>
      <c r="P420" s="102" t="n">
        <v>4.34</v>
      </c>
      <c r="Q420" s="102" t="n">
        <v>32.74</v>
      </c>
      <c r="R420" s="62" t="n">
        <f aca="false">(Q420/(L420-Q420))*100</f>
        <v>4.4407671649079</v>
      </c>
      <c r="S420" s="62" t="n">
        <f aca="false">(P420/(L420-P420))*100</f>
        <v>0.566831230572317</v>
      </c>
      <c r="T420" s="62" t="n">
        <f aca="false">(L420/(J420^3))*100</f>
        <v>0.00148376195008868</v>
      </c>
      <c r="U420" s="62" t="n">
        <f aca="false">(M420/(J420^3))*100</f>
        <v>0.00138741377151149</v>
      </c>
      <c r="V420" s="102" t="n">
        <v>0</v>
      </c>
      <c r="W420" s="102" t="n">
        <v>7.47</v>
      </c>
      <c r="X420" s="170"/>
      <c r="Y420" s="170"/>
      <c r="Z420" s="170"/>
      <c r="AA420" s="1"/>
      <c r="AB420" s="1"/>
      <c r="AC420" s="1"/>
      <c r="AD420" s="1"/>
      <c r="AE420" s="105"/>
      <c r="AF420" s="22" t="n">
        <v>3</v>
      </c>
      <c r="AG420" s="0"/>
    </row>
    <row r="421" customFormat="false" ht="15.75" hidden="false" customHeight="false" outlineLevel="0" collapsed="false">
      <c r="A421" s="97" t="s">
        <v>129</v>
      </c>
      <c r="B421" s="98" t="s">
        <v>130</v>
      </c>
      <c r="C421" s="98" t="s">
        <v>351</v>
      </c>
      <c r="D421" s="99" t="n">
        <v>40351</v>
      </c>
      <c r="E421" s="60" t="s">
        <v>94</v>
      </c>
      <c r="F421" s="1" t="n">
        <v>10</v>
      </c>
      <c r="G421" s="99" t="n">
        <v>40354</v>
      </c>
      <c r="H421" s="1" t="n">
        <v>137</v>
      </c>
      <c r="I421" s="100" t="n">
        <v>245877</v>
      </c>
      <c r="J421" s="124" t="n">
        <v>373</v>
      </c>
      <c r="K421" s="1" t="n">
        <v>387</v>
      </c>
      <c r="L421" s="1" t="n">
        <v>790</v>
      </c>
      <c r="M421" s="1" t="n">
        <v>720</v>
      </c>
      <c r="N421" s="1" t="n">
        <v>1</v>
      </c>
      <c r="O421" s="101" t="n">
        <v>2</v>
      </c>
      <c r="P421" s="102" t="n">
        <v>9.05</v>
      </c>
      <c r="Q421" s="102" t="n">
        <v>34.11</v>
      </c>
      <c r="R421" s="62" t="n">
        <f aca="false">(Q421/(L421-Q421))*100</f>
        <v>4.5125613515194</v>
      </c>
      <c r="S421" s="62" t="n">
        <f aca="false">(P421/(L421-P421))*100</f>
        <v>1.15884499647865</v>
      </c>
      <c r="T421" s="62" t="n">
        <f aca="false">(L421/(J421^3))*100</f>
        <v>0.00152230122151955</v>
      </c>
      <c r="U421" s="62" t="n">
        <f aca="false">(M421/(J421^3))*100</f>
        <v>0.00138741377151149</v>
      </c>
      <c r="V421" s="102" t="n">
        <v>0</v>
      </c>
      <c r="W421" s="102" t="n">
        <v>6.36</v>
      </c>
      <c r="X421" s="64" t="s">
        <v>604</v>
      </c>
      <c r="Y421" s="103" t="s">
        <v>604</v>
      </c>
      <c r="Z421" s="104" t="s">
        <v>604</v>
      </c>
      <c r="AA421" s="1"/>
      <c r="AB421" s="1"/>
      <c r="AC421" s="1"/>
      <c r="AD421" s="1"/>
      <c r="AE421" s="105"/>
      <c r="AF421" s="22" t="n">
        <v>3</v>
      </c>
      <c r="AG421" s="0"/>
    </row>
    <row r="422" customFormat="false" ht="15.75" hidden="false" customHeight="false" outlineLevel="0" collapsed="false">
      <c r="A422" s="97" t="s">
        <v>129</v>
      </c>
      <c r="B422" s="98" t="s">
        <v>130</v>
      </c>
      <c r="C422" s="98" t="s">
        <v>351</v>
      </c>
      <c r="D422" s="169" t="n">
        <v>40342</v>
      </c>
      <c r="E422" s="60" t="s">
        <v>94</v>
      </c>
      <c r="F422" s="1" t="n">
        <v>9</v>
      </c>
      <c r="G422" s="99" t="n">
        <v>40345</v>
      </c>
      <c r="H422" s="1" t="n">
        <v>179</v>
      </c>
      <c r="I422" s="1" t="n">
        <v>216530</v>
      </c>
      <c r="J422" s="124" t="n">
        <v>381</v>
      </c>
      <c r="K422" s="1" t="n">
        <v>400</v>
      </c>
      <c r="L422" s="1" t="n">
        <v>820</v>
      </c>
      <c r="M422" s="1" t="n">
        <v>720</v>
      </c>
      <c r="N422" s="1" t="n">
        <v>2</v>
      </c>
      <c r="O422" s="101" t="n">
        <v>2</v>
      </c>
      <c r="P422" s="1" t="n">
        <v>11.8</v>
      </c>
      <c r="Q422" s="98" t="n">
        <v>38.95</v>
      </c>
      <c r="R422" s="62" t="n">
        <f aca="false">(Q422/(L422-Q422))*100</f>
        <v>4.98687664041995</v>
      </c>
      <c r="S422" s="62" t="n">
        <f aca="false">(P422/(L422-P422))*100</f>
        <v>1.46003464488988</v>
      </c>
      <c r="T422" s="62" t="n">
        <f aca="false">(L422/(J422^3))*100</f>
        <v>0.00148265096763498</v>
      </c>
      <c r="U422" s="62" t="n">
        <f aca="false">(M422/(J422^3))*100</f>
        <v>0.00130183987402096</v>
      </c>
      <c r="V422" s="98" t="n">
        <v>0</v>
      </c>
      <c r="W422" s="98" t="n">
        <v>9.02</v>
      </c>
      <c r="X422" s="64" t="s">
        <v>605</v>
      </c>
      <c r="Y422" s="103" t="s">
        <v>605</v>
      </c>
      <c r="Z422" s="104" t="s">
        <v>605</v>
      </c>
      <c r="AA422" s="1"/>
      <c r="AB422" s="1"/>
      <c r="AC422" s="1"/>
      <c r="AD422" s="1" t="n">
        <v>1.37</v>
      </c>
      <c r="AE422" s="108" t="s">
        <v>605</v>
      </c>
      <c r="AF422" s="22" t="n">
        <v>3</v>
      </c>
      <c r="AG422" s="22" t="n">
        <v>287.8</v>
      </c>
    </row>
    <row r="423" customFormat="false" ht="15.75" hidden="false" customHeight="false" outlineLevel="0" collapsed="false">
      <c r="A423" s="97" t="s">
        <v>129</v>
      </c>
      <c r="B423" s="98" t="s">
        <v>130</v>
      </c>
      <c r="C423" s="98" t="s">
        <v>351</v>
      </c>
      <c r="D423" s="99" t="n">
        <v>40351</v>
      </c>
      <c r="E423" s="60" t="s">
        <v>94</v>
      </c>
      <c r="F423" s="1" t="n">
        <v>10</v>
      </c>
      <c r="G423" s="99" t="n">
        <v>40354</v>
      </c>
      <c r="H423" s="1" t="n">
        <v>208</v>
      </c>
      <c r="I423" s="100" t="n">
        <v>245877</v>
      </c>
      <c r="J423" s="124" t="n">
        <v>381</v>
      </c>
      <c r="K423" s="1" t="n">
        <v>398</v>
      </c>
      <c r="L423" s="1" t="n">
        <v>760</v>
      </c>
      <c r="M423" s="1" t="n">
        <v>700</v>
      </c>
      <c r="N423" s="1" t="n">
        <v>2</v>
      </c>
      <c r="O423" s="101" t="n">
        <v>4</v>
      </c>
      <c r="P423" s="1"/>
      <c r="Q423" s="1"/>
      <c r="R423" s="62" t="n">
        <f aca="false">(Q423/(L423-Q423))*100</f>
        <v>0</v>
      </c>
      <c r="S423" s="62" t="n">
        <f aca="false">(P423/(L423-P423))*100</f>
        <v>0</v>
      </c>
      <c r="T423" s="62" t="n">
        <f aca="false">(L423/(J423^3))*100</f>
        <v>0.00137416431146656</v>
      </c>
      <c r="U423" s="62" t="n">
        <f aca="false">(M423/(J423^3))*100</f>
        <v>0.00126567765529815</v>
      </c>
      <c r="V423" s="1"/>
      <c r="W423" s="1"/>
      <c r="X423" s="125"/>
      <c r="Y423" s="126"/>
      <c r="Z423" s="127"/>
      <c r="AA423" s="1"/>
      <c r="AB423" s="1"/>
      <c r="AC423" s="1"/>
      <c r="AD423" s="1"/>
      <c r="AE423" s="105"/>
      <c r="AF423" s="22" t="n">
        <v>3</v>
      </c>
      <c r="AG423" s="22" t="n">
        <v>287.8</v>
      </c>
    </row>
    <row r="424" customFormat="false" ht="15.75" hidden="false" customHeight="false" outlineLevel="0" collapsed="false">
      <c r="A424" s="97" t="s">
        <v>129</v>
      </c>
      <c r="B424" s="98" t="s">
        <v>130</v>
      </c>
      <c r="C424" s="98" t="s">
        <v>351</v>
      </c>
      <c r="D424" s="99" t="n">
        <v>40351</v>
      </c>
      <c r="E424" s="60" t="s">
        <v>94</v>
      </c>
      <c r="F424" s="1" t="n">
        <v>10</v>
      </c>
      <c r="G424" s="99" t="n">
        <v>40353</v>
      </c>
      <c r="H424" s="1" t="n">
        <v>74</v>
      </c>
      <c r="I424" s="100" t="n">
        <v>245877</v>
      </c>
      <c r="J424" s="124" t="n">
        <v>375</v>
      </c>
      <c r="K424" s="1" t="n">
        <v>389</v>
      </c>
      <c r="L424" s="1" t="n">
        <v>780</v>
      </c>
      <c r="M424" s="1" t="n">
        <v>710</v>
      </c>
      <c r="N424" s="1" t="n">
        <v>1</v>
      </c>
      <c r="O424" s="101" t="n">
        <v>2</v>
      </c>
      <c r="P424" s="102" t="n">
        <v>6.89</v>
      </c>
      <c r="Q424" s="102" t="n">
        <v>30.15</v>
      </c>
      <c r="R424" s="62" t="n">
        <f aca="false">(Q424/(L424-Q424))*100</f>
        <v>4.02080416083217</v>
      </c>
      <c r="S424" s="62" t="n">
        <f aca="false">(P424/(L424-P424))*100</f>
        <v>0.891205649907516</v>
      </c>
      <c r="T424" s="62" t="n">
        <f aca="false">(L424/(J424^3))*100</f>
        <v>0.00147911111111111</v>
      </c>
      <c r="U424" s="62" t="n">
        <f aca="false">(M424/(J424^3))*100</f>
        <v>0.00134637037037037</v>
      </c>
      <c r="V424" s="102" t="n">
        <v>1</v>
      </c>
      <c r="W424" s="102" t="n">
        <v>9.87</v>
      </c>
      <c r="X424" s="170"/>
      <c r="Y424" s="170"/>
      <c r="Z424" s="170"/>
      <c r="AA424" s="1" t="s">
        <v>606</v>
      </c>
      <c r="AB424" s="1"/>
      <c r="AC424" s="1"/>
      <c r="AD424" s="1"/>
      <c r="AE424" s="105"/>
      <c r="AF424" s="22" t="n">
        <v>3</v>
      </c>
      <c r="AG424" s="0"/>
    </row>
    <row r="425" customFormat="false" ht="15.75" hidden="false" customHeight="false" outlineLevel="0" collapsed="false">
      <c r="A425" s="97" t="s">
        <v>129</v>
      </c>
      <c r="B425" s="98" t="s">
        <v>130</v>
      </c>
      <c r="C425" s="98" t="s">
        <v>131</v>
      </c>
      <c r="D425" s="99" t="n">
        <v>40674</v>
      </c>
      <c r="E425" s="60" t="s">
        <v>96</v>
      </c>
      <c r="F425" s="1" t="n">
        <v>18</v>
      </c>
      <c r="G425" s="99" t="n">
        <v>40674</v>
      </c>
      <c r="H425" s="1" t="n">
        <v>8</v>
      </c>
      <c r="I425" s="1" t="n">
        <v>23640</v>
      </c>
      <c r="J425" s="185" t="n">
        <v>381</v>
      </c>
      <c r="K425" s="101" t="n">
        <v>400</v>
      </c>
      <c r="L425" s="1" t="n">
        <v>840</v>
      </c>
      <c r="M425" s="1" t="n">
        <v>760</v>
      </c>
      <c r="N425" s="1" t="n">
        <v>2</v>
      </c>
      <c r="O425" s="1" t="n">
        <v>5</v>
      </c>
      <c r="P425" s="1" t="n">
        <v>4.46</v>
      </c>
      <c r="Q425" s="1" t="n">
        <v>41.3</v>
      </c>
      <c r="R425" s="62" t="n">
        <f aca="false">(Q425/(L425-Q425))*100</f>
        <v>5.17090271691499</v>
      </c>
      <c r="S425" s="62" t="n">
        <f aca="false">(P425/(L425-P425))*100</f>
        <v>0.533786533259928</v>
      </c>
      <c r="T425" s="62" t="n">
        <f aca="false">(L425/(J425^3))*100</f>
        <v>0.00151881318635778</v>
      </c>
      <c r="U425" s="62" t="n">
        <f aca="false">(M425/(J425^3))*100</f>
        <v>0.00137416431146656</v>
      </c>
      <c r="V425" s="1" t="n">
        <v>1</v>
      </c>
      <c r="W425" s="1" t="n">
        <v>16.21</v>
      </c>
      <c r="X425" s="64" t="s">
        <v>607</v>
      </c>
      <c r="Y425" s="103" t="s">
        <v>607</v>
      </c>
      <c r="Z425" s="104" t="s">
        <v>607</v>
      </c>
      <c r="AA425" s="1"/>
      <c r="AB425" s="1"/>
      <c r="AC425" s="1"/>
      <c r="AD425" s="1"/>
      <c r="AE425" s="105"/>
      <c r="AF425" s="22" t="n">
        <v>3</v>
      </c>
      <c r="AG425" s="22" t="n">
        <v>287.8</v>
      </c>
    </row>
    <row r="426" customFormat="false" ht="15.75" hidden="false" customHeight="false" outlineLevel="0" collapsed="false">
      <c r="A426" s="97" t="s">
        <v>129</v>
      </c>
      <c r="B426" s="98" t="s">
        <v>130</v>
      </c>
      <c r="C426" s="98" t="s">
        <v>351</v>
      </c>
      <c r="D426" s="99" t="n">
        <v>40351</v>
      </c>
      <c r="E426" s="60" t="s">
        <v>94</v>
      </c>
      <c r="F426" s="1" t="n">
        <v>10</v>
      </c>
      <c r="G426" s="99" t="n">
        <v>40353</v>
      </c>
      <c r="H426" s="1" t="n">
        <v>113</v>
      </c>
      <c r="I426" s="100" t="n">
        <v>245877</v>
      </c>
      <c r="J426" s="124" t="n">
        <v>375</v>
      </c>
      <c r="K426" s="1" t="n">
        <v>387</v>
      </c>
      <c r="L426" s="1" t="n">
        <v>770</v>
      </c>
      <c r="M426" s="1" t="n">
        <v>710</v>
      </c>
      <c r="N426" s="1" t="n">
        <v>1</v>
      </c>
      <c r="O426" s="101" t="n">
        <v>2</v>
      </c>
      <c r="P426" s="102" t="n">
        <v>3.15</v>
      </c>
      <c r="Q426" s="102" t="n">
        <v>36.51</v>
      </c>
      <c r="R426" s="62" t="n">
        <f aca="false">(Q426/(L426-Q426))*100</f>
        <v>4.97757297304667</v>
      </c>
      <c r="S426" s="62" t="n">
        <f aca="false">(P426/(L426-P426))*100</f>
        <v>0.410771337288909</v>
      </c>
      <c r="T426" s="62" t="n">
        <f aca="false">(L426/(J426^3))*100</f>
        <v>0.00146014814814815</v>
      </c>
      <c r="U426" s="62" t="n">
        <f aca="false">(M426/(J426^3))*100</f>
        <v>0.00134637037037037</v>
      </c>
      <c r="V426" s="102" t="n">
        <v>0</v>
      </c>
      <c r="W426" s="102" t="n">
        <v>7.88</v>
      </c>
      <c r="X426" s="170"/>
      <c r="Y426" s="170"/>
      <c r="Z426" s="170"/>
      <c r="AA426" s="98"/>
      <c r="AB426" s="1"/>
      <c r="AC426" s="1"/>
      <c r="AD426" s="1"/>
      <c r="AE426" s="105"/>
      <c r="AF426" s="22" t="n">
        <v>3</v>
      </c>
      <c r="AG426" s="0"/>
    </row>
    <row r="427" customFormat="false" ht="15.75" hidden="false" customHeight="false" outlineLevel="0" collapsed="false">
      <c r="A427" s="97" t="s">
        <v>129</v>
      </c>
      <c r="B427" s="98" t="s">
        <v>130</v>
      </c>
      <c r="C427" s="98" t="s">
        <v>351</v>
      </c>
      <c r="D427" s="99" t="n">
        <v>40351</v>
      </c>
      <c r="E427" s="60" t="s">
        <v>94</v>
      </c>
      <c r="F427" s="1" t="n">
        <v>10</v>
      </c>
      <c r="G427" s="99" t="n">
        <v>40354</v>
      </c>
      <c r="H427" s="1" t="n">
        <v>115</v>
      </c>
      <c r="I427" s="100" t="n">
        <v>245877</v>
      </c>
      <c r="J427" s="124" t="n">
        <v>375</v>
      </c>
      <c r="K427" s="1" t="n">
        <v>390</v>
      </c>
      <c r="L427" s="1" t="n">
        <v>750</v>
      </c>
      <c r="M427" s="1" t="n">
        <v>680</v>
      </c>
      <c r="N427" s="1" t="n">
        <v>1</v>
      </c>
      <c r="O427" s="101" t="n">
        <v>2</v>
      </c>
      <c r="P427" s="102" t="n">
        <v>2.15</v>
      </c>
      <c r="Q427" s="102" t="n">
        <v>35.87</v>
      </c>
      <c r="R427" s="62" t="n">
        <f aca="false">(Q427/(L427-Q427))*100</f>
        <v>5.02289499110806</v>
      </c>
      <c r="S427" s="62" t="n">
        <f aca="false">(P427/(L427-P427))*100</f>
        <v>0.287490806980009</v>
      </c>
      <c r="T427" s="62" t="n">
        <f aca="false">(L427/(J427^3))*100</f>
        <v>0.00142222222222222</v>
      </c>
      <c r="U427" s="62" t="n">
        <f aca="false">(M427/(J427^3))*100</f>
        <v>0.00128948148148148</v>
      </c>
      <c r="V427" s="102" t="n">
        <v>1</v>
      </c>
      <c r="W427" s="102" t="n">
        <v>9.83</v>
      </c>
      <c r="X427" s="64" t="s">
        <v>608</v>
      </c>
      <c r="Y427" s="103" t="s">
        <v>608</v>
      </c>
      <c r="Z427" s="104" t="s">
        <v>608</v>
      </c>
      <c r="AA427" s="98" t="s">
        <v>608</v>
      </c>
      <c r="AB427" s="1"/>
      <c r="AC427" s="1"/>
      <c r="AD427" s="1"/>
      <c r="AE427" s="108" t="s">
        <v>594</v>
      </c>
      <c r="AF427" s="22" t="n">
        <v>3</v>
      </c>
      <c r="AG427" s="0"/>
    </row>
    <row r="428" customFormat="false" ht="15.75" hidden="false" customHeight="false" outlineLevel="0" collapsed="false">
      <c r="A428" s="97" t="s">
        <v>129</v>
      </c>
      <c r="B428" s="98" t="s">
        <v>130</v>
      </c>
      <c r="C428" s="98" t="s">
        <v>351</v>
      </c>
      <c r="D428" s="99" t="n">
        <v>40351</v>
      </c>
      <c r="E428" s="60" t="s">
        <v>94</v>
      </c>
      <c r="F428" s="1" t="n">
        <v>10</v>
      </c>
      <c r="G428" s="99" t="n">
        <v>40354</v>
      </c>
      <c r="H428" s="1" t="n">
        <v>155</v>
      </c>
      <c r="I428" s="100" t="n">
        <v>245877</v>
      </c>
      <c r="J428" s="124" t="n">
        <v>375</v>
      </c>
      <c r="K428" s="1" t="n">
        <v>388</v>
      </c>
      <c r="L428" s="1" t="n">
        <v>770</v>
      </c>
      <c r="M428" s="1" t="n">
        <v>720</v>
      </c>
      <c r="N428" s="1" t="n">
        <v>1</v>
      </c>
      <c r="O428" s="101" t="n">
        <v>2</v>
      </c>
      <c r="P428" s="1"/>
      <c r="Q428" s="1"/>
      <c r="R428" s="62" t="n">
        <f aca="false">(Q428/(L428-Q428))*100</f>
        <v>0</v>
      </c>
      <c r="S428" s="62" t="n">
        <f aca="false">(P428/(L428-P428))*100</f>
        <v>0</v>
      </c>
      <c r="T428" s="62" t="n">
        <f aca="false">(L428/(J428^3))*100</f>
        <v>0.00146014814814815</v>
      </c>
      <c r="U428" s="62" t="n">
        <f aca="false">(M428/(J428^3))*100</f>
        <v>0.00136533333333333</v>
      </c>
      <c r="V428" s="1"/>
      <c r="W428" s="1"/>
      <c r="X428" s="125"/>
      <c r="Y428" s="126"/>
      <c r="Z428" s="127"/>
      <c r="AA428" s="1"/>
      <c r="AB428" s="1"/>
      <c r="AC428" s="1"/>
      <c r="AD428" s="1"/>
      <c r="AE428" s="105"/>
      <c r="AF428" s="22" t="n">
        <v>3</v>
      </c>
      <c r="AG428" s="0"/>
    </row>
    <row r="429" customFormat="false" ht="15.75" hidden="false" customHeight="false" outlineLevel="0" collapsed="false">
      <c r="A429" s="97" t="s">
        <v>129</v>
      </c>
      <c r="B429" s="98" t="s">
        <v>130</v>
      </c>
      <c r="C429" s="98" t="s">
        <v>351</v>
      </c>
      <c r="D429" s="99" t="n">
        <v>40351</v>
      </c>
      <c r="E429" s="60" t="s">
        <v>94</v>
      </c>
      <c r="F429" s="1" t="n">
        <v>10</v>
      </c>
      <c r="G429" s="99" t="n">
        <v>40354</v>
      </c>
      <c r="H429" s="1" t="n">
        <v>160</v>
      </c>
      <c r="I429" s="100" t="n">
        <v>245877</v>
      </c>
      <c r="J429" s="124" t="n">
        <v>375</v>
      </c>
      <c r="K429" s="1" t="n">
        <v>393</v>
      </c>
      <c r="L429" s="1" t="n">
        <v>730</v>
      </c>
      <c r="M429" s="1" t="n">
        <v>670</v>
      </c>
      <c r="N429" s="1" t="n">
        <v>1</v>
      </c>
      <c r="O429" s="101" t="n">
        <v>2</v>
      </c>
      <c r="P429" s="1"/>
      <c r="Q429" s="1"/>
      <c r="R429" s="62" t="n">
        <f aca="false">(Q429/(L429-Q429))*100</f>
        <v>0</v>
      </c>
      <c r="S429" s="62" t="n">
        <f aca="false">(P429/(L429-P429))*100</f>
        <v>0</v>
      </c>
      <c r="T429" s="62" t="n">
        <f aca="false">(L429/(J429^3))*100</f>
        <v>0.0013842962962963</v>
      </c>
      <c r="U429" s="62" t="n">
        <f aca="false">(M429/(J429^3))*100</f>
        <v>0.00127051851851852</v>
      </c>
      <c r="V429" s="1"/>
      <c r="W429" s="1"/>
      <c r="X429" s="125"/>
      <c r="Y429" s="126"/>
      <c r="Z429" s="127"/>
      <c r="AA429" s="1"/>
      <c r="AB429" s="1"/>
      <c r="AC429" s="1"/>
      <c r="AD429" s="1"/>
      <c r="AE429" s="105"/>
      <c r="AF429" s="22" t="n">
        <v>3</v>
      </c>
      <c r="AG429" s="0"/>
    </row>
    <row r="430" customFormat="false" ht="15.75" hidden="false" customHeight="false" outlineLevel="0" collapsed="false">
      <c r="A430" s="97" t="s">
        <v>129</v>
      </c>
      <c r="B430" s="98" t="s">
        <v>130</v>
      </c>
      <c r="C430" s="98" t="s">
        <v>351</v>
      </c>
      <c r="D430" s="99" t="n">
        <v>40342</v>
      </c>
      <c r="E430" s="60" t="s">
        <v>94</v>
      </c>
      <c r="F430" s="1" t="n">
        <v>9</v>
      </c>
      <c r="G430" s="99" t="n">
        <v>40344</v>
      </c>
      <c r="H430" s="1" t="n">
        <v>35</v>
      </c>
      <c r="I430" s="1" t="n">
        <v>216530</v>
      </c>
      <c r="J430" s="124" t="n">
        <v>382</v>
      </c>
      <c r="K430" s="1" t="n">
        <v>396</v>
      </c>
      <c r="L430" s="1" t="n">
        <v>820</v>
      </c>
      <c r="M430" s="1" t="n">
        <v>750</v>
      </c>
      <c r="N430" s="1" t="n">
        <v>2</v>
      </c>
      <c r="O430" s="101" t="n">
        <v>2</v>
      </c>
      <c r="P430" s="98" t="n">
        <v>8.69</v>
      </c>
      <c r="Q430" s="98" t="n">
        <v>42.14</v>
      </c>
      <c r="R430" s="62" t="n">
        <f aca="false">(Q430/(L430-Q430))*100</f>
        <v>5.41742730054251</v>
      </c>
      <c r="S430" s="62" t="n">
        <f aca="false">(P430/(L430-P430))*100</f>
        <v>1.07110722165387</v>
      </c>
      <c r="T430" s="62" t="n">
        <f aca="false">(L430/(J430^3))*100</f>
        <v>0.00147103756656804</v>
      </c>
      <c r="U430" s="62" t="n">
        <f aca="false">(M430/(J430^3))*100</f>
        <v>0.00134546118893418</v>
      </c>
      <c r="V430" s="98" t="n">
        <v>1</v>
      </c>
      <c r="W430" s="98" t="n">
        <v>7.9</v>
      </c>
      <c r="X430" s="170"/>
      <c r="Y430" s="170"/>
      <c r="Z430" s="170"/>
      <c r="AA430" s="1"/>
      <c r="AB430" s="1"/>
      <c r="AC430" s="1"/>
      <c r="AD430" s="1"/>
      <c r="AE430" s="105"/>
      <c r="AF430" s="22" t="n">
        <v>3</v>
      </c>
      <c r="AG430" s="22" t="n">
        <v>287.8</v>
      </c>
    </row>
    <row r="431" customFormat="false" ht="15.75" hidden="false" customHeight="false" outlineLevel="0" collapsed="false">
      <c r="A431" s="97" t="s">
        <v>129</v>
      </c>
      <c r="B431" s="98" t="s">
        <v>130</v>
      </c>
      <c r="C431" s="98" t="s">
        <v>351</v>
      </c>
      <c r="D431" s="99" t="n">
        <v>40351</v>
      </c>
      <c r="E431" s="60" t="s">
        <v>94</v>
      </c>
      <c r="F431" s="1" t="n">
        <v>10</v>
      </c>
      <c r="G431" s="99" t="n">
        <v>40354</v>
      </c>
      <c r="H431" s="1" t="n">
        <v>193</v>
      </c>
      <c r="I431" s="100" t="n">
        <v>245877</v>
      </c>
      <c r="J431" s="124" t="n">
        <v>375</v>
      </c>
      <c r="K431" s="1" t="n">
        <v>388</v>
      </c>
      <c r="L431" s="1" t="n">
        <v>760</v>
      </c>
      <c r="M431" s="1" t="n">
        <v>700</v>
      </c>
      <c r="N431" s="1" t="n">
        <v>1</v>
      </c>
      <c r="O431" s="101" t="n">
        <v>2</v>
      </c>
      <c r="P431" s="1"/>
      <c r="Q431" s="1"/>
      <c r="R431" s="62" t="n">
        <f aca="false">(Q431/(L431-Q431))*100</f>
        <v>0</v>
      </c>
      <c r="S431" s="62" t="n">
        <f aca="false">(P431/(L431-P431))*100</f>
        <v>0</v>
      </c>
      <c r="T431" s="62" t="n">
        <f aca="false">(L431/(J431^3))*100</f>
        <v>0.00144118518518519</v>
      </c>
      <c r="U431" s="62" t="n">
        <f aca="false">(M431/(J431^3))*100</f>
        <v>0.00132740740740741</v>
      </c>
      <c r="V431" s="1"/>
      <c r="W431" s="1"/>
      <c r="X431" s="125"/>
      <c r="Y431" s="126"/>
      <c r="Z431" s="127"/>
      <c r="AA431" s="1"/>
      <c r="AB431" s="1"/>
      <c r="AC431" s="1"/>
      <c r="AD431" s="1"/>
      <c r="AE431" s="105"/>
      <c r="AF431" s="22" t="n">
        <v>3</v>
      </c>
      <c r="AG431" s="0"/>
    </row>
    <row r="432" customFormat="false" ht="15.75" hidden="false" customHeight="false" outlineLevel="0" collapsed="false">
      <c r="A432" s="97" t="s">
        <v>129</v>
      </c>
      <c r="B432" s="98" t="s">
        <v>130</v>
      </c>
      <c r="C432" s="98" t="s">
        <v>351</v>
      </c>
      <c r="D432" s="99" t="n">
        <v>40342</v>
      </c>
      <c r="E432" s="60" t="s">
        <v>94</v>
      </c>
      <c r="F432" s="1" t="n">
        <v>9</v>
      </c>
      <c r="G432" s="99" t="n">
        <v>40344</v>
      </c>
      <c r="H432" s="1" t="n">
        <v>63</v>
      </c>
      <c r="I432" s="1" t="n">
        <v>216530</v>
      </c>
      <c r="J432" s="124" t="n">
        <v>382</v>
      </c>
      <c r="K432" s="1" t="n">
        <v>403</v>
      </c>
      <c r="L432" s="1" t="n">
        <v>820</v>
      </c>
      <c r="M432" s="1" t="n">
        <v>740</v>
      </c>
      <c r="N432" s="1" t="n">
        <v>2</v>
      </c>
      <c r="O432" s="101" t="n">
        <v>2</v>
      </c>
      <c r="P432" s="98" t="n">
        <v>19.54</v>
      </c>
      <c r="Q432" s="98" t="n">
        <v>39.19</v>
      </c>
      <c r="R432" s="62" t="n">
        <f aca="false">(Q432/(L432-Q432))*100</f>
        <v>5.01914678346845</v>
      </c>
      <c r="S432" s="62" t="n">
        <f aca="false">(P432/(L432-P432))*100</f>
        <v>2.44109636958749</v>
      </c>
      <c r="T432" s="62" t="n">
        <f aca="false">(L432/(J432^3))*100</f>
        <v>0.00147103756656804</v>
      </c>
      <c r="U432" s="62" t="n">
        <f aca="false">(M432/(J432^3))*100</f>
        <v>0.00132752170641506</v>
      </c>
      <c r="V432" s="98" t="n">
        <v>0</v>
      </c>
      <c r="W432" s="98" t="n">
        <v>8.76</v>
      </c>
      <c r="X432" s="170"/>
      <c r="Y432" s="170"/>
      <c r="Z432" s="170"/>
      <c r="AA432" s="1"/>
      <c r="AB432" s="1"/>
      <c r="AC432" s="1"/>
      <c r="AD432" s="1"/>
      <c r="AE432" s="105"/>
      <c r="AF432" s="22" t="n">
        <v>3</v>
      </c>
      <c r="AG432" s="22" t="n">
        <v>287.8</v>
      </c>
    </row>
    <row r="433" customFormat="false" ht="15.75" hidden="false" customHeight="false" outlineLevel="0" collapsed="false">
      <c r="A433" s="97" t="s">
        <v>129</v>
      </c>
      <c r="B433" s="98" t="s">
        <v>130</v>
      </c>
      <c r="C433" s="98" t="s">
        <v>351</v>
      </c>
      <c r="D433" s="99" t="n">
        <v>40351</v>
      </c>
      <c r="E433" s="60" t="s">
        <v>94</v>
      </c>
      <c r="F433" s="1" t="n">
        <v>10</v>
      </c>
      <c r="G433" s="99" t="n">
        <v>40354</v>
      </c>
      <c r="H433" s="1" t="n">
        <v>243</v>
      </c>
      <c r="I433" s="100" t="n">
        <v>245877</v>
      </c>
      <c r="J433" s="124" t="n">
        <v>375</v>
      </c>
      <c r="K433" s="1" t="n">
        <v>390</v>
      </c>
      <c r="L433" s="1" t="n">
        <v>730</v>
      </c>
      <c r="M433" s="1" t="n">
        <v>680</v>
      </c>
      <c r="N433" s="1" t="n">
        <v>1</v>
      </c>
      <c r="O433" s="101" t="n">
        <v>2</v>
      </c>
      <c r="P433" s="1"/>
      <c r="Q433" s="1"/>
      <c r="R433" s="62" t="n">
        <f aca="false">(Q433/(L433-Q433))*100</f>
        <v>0</v>
      </c>
      <c r="S433" s="62" t="n">
        <f aca="false">(P433/(L433-P433))*100</f>
        <v>0</v>
      </c>
      <c r="T433" s="62" t="n">
        <f aca="false">(L433/(J433^3))*100</f>
        <v>0.0013842962962963</v>
      </c>
      <c r="U433" s="62" t="n">
        <f aca="false">(M433/(J433^3))*100</f>
        <v>0.00128948148148148</v>
      </c>
      <c r="V433" s="1"/>
      <c r="W433" s="1"/>
      <c r="X433" s="1"/>
      <c r="Y433" s="1"/>
      <c r="Z433" s="1"/>
      <c r="AA433" s="1"/>
      <c r="AB433" s="1"/>
      <c r="AC433" s="1"/>
      <c r="AD433" s="1"/>
      <c r="AE433" s="105"/>
      <c r="AF433" s="22" t="n">
        <v>3</v>
      </c>
      <c r="AG433" s="0"/>
    </row>
    <row r="434" customFormat="false" ht="15.75" hidden="false" customHeight="false" outlineLevel="0" collapsed="false">
      <c r="A434" s="97" t="s">
        <v>129</v>
      </c>
      <c r="B434" s="98" t="s">
        <v>130</v>
      </c>
      <c r="C434" s="98" t="s">
        <v>351</v>
      </c>
      <c r="D434" s="169" t="n">
        <v>40342</v>
      </c>
      <c r="E434" s="60" t="s">
        <v>94</v>
      </c>
      <c r="F434" s="1" t="n">
        <v>9</v>
      </c>
      <c r="G434" s="99" t="n">
        <v>40344</v>
      </c>
      <c r="H434" s="1" t="n">
        <v>93</v>
      </c>
      <c r="I434" s="1" t="n">
        <v>216530</v>
      </c>
      <c r="J434" s="124" t="n">
        <v>382</v>
      </c>
      <c r="K434" s="1" t="n">
        <v>393</v>
      </c>
      <c r="L434" s="1" t="n">
        <v>800</v>
      </c>
      <c r="M434" s="1" t="n">
        <v>730</v>
      </c>
      <c r="N434" s="1" t="n">
        <v>2</v>
      </c>
      <c r="O434" s="101" t="n">
        <v>2</v>
      </c>
      <c r="P434" s="98" t="n">
        <v>19.98</v>
      </c>
      <c r="Q434" s="98" t="n">
        <v>26.48</v>
      </c>
      <c r="R434" s="62" t="n">
        <f aca="false">(Q434/(L434-Q434))*100</f>
        <v>3.42331161443789</v>
      </c>
      <c r="S434" s="62" t="n">
        <f aca="false">(P434/(L434-P434))*100</f>
        <v>2.56147278274916</v>
      </c>
      <c r="T434" s="62" t="n">
        <f aca="false">(L434/(J434^3))*100</f>
        <v>0.00143515860152979</v>
      </c>
      <c r="U434" s="62" t="n">
        <f aca="false">(M434/(J434^3))*100</f>
        <v>0.00130958222389594</v>
      </c>
      <c r="V434" s="98" t="n">
        <v>0</v>
      </c>
      <c r="W434" s="98" t="n">
        <v>4.98</v>
      </c>
      <c r="X434" s="64" t="s">
        <v>609</v>
      </c>
      <c r="Y434" s="103" t="s">
        <v>609</v>
      </c>
      <c r="Z434" s="104" t="s">
        <v>609</v>
      </c>
      <c r="AA434" s="1"/>
      <c r="AB434" s="1"/>
      <c r="AC434" s="1"/>
      <c r="AD434" s="1"/>
      <c r="AE434" s="108" t="s">
        <v>609</v>
      </c>
      <c r="AF434" s="22" t="n">
        <v>3</v>
      </c>
      <c r="AG434" s="22" t="n">
        <v>287.8</v>
      </c>
    </row>
    <row r="435" customFormat="false" ht="15.75" hidden="false" customHeight="false" outlineLevel="0" collapsed="false">
      <c r="A435" s="97" t="s">
        <v>129</v>
      </c>
      <c r="B435" s="98" t="s">
        <v>130</v>
      </c>
      <c r="C435" s="98" t="s">
        <v>351</v>
      </c>
      <c r="D435" s="99" t="n">
        <v>40351</v>
      </c>
      <c r="E435" s="60" t="s">
        <v>94</v>
      </c>
      <c r="F435" s="1" t="n">
        <v>10</v>
      </c>
      <c r="G435" s="99" t="n">
        <v>40353</v>
      </c>
      <c r="H435" s="1" t="n">
        <v>50</v>
      </c>
      <c r="I435" s="100" t="n">
        <v>245877</v>
      </c>
      <c r="J435" s="124" t="n">
        <v>376</v>
      </c>
      <c r="K435" s="1" t="n">
        <v>391</v>
      </c>
      <c r="L435" s="1" t="n">
        <v>900</v>
      </c>
      <c r="M435" s="1" t="n">
        <v>820</v>
      </c>
      <c r="N435" s="1" t="n">
        <v>1</v>
      </c>
      <c r="O435" s="101" t="n">
        <v>2</v>
      </c>
      <c r="P435" s="102" t="n">
        <v>27.02</v>
      </c>
      <c r="Q435" s="102" t="n">
        <v>34.99</v>
      </c>
      <c r="R435" s="62" t="n">
        <f aca="false">(Q435/(L435-Q435))*100</f>
        <v>4.04503994173478</v>
      </c>
      <c r="S435" s="62" t="n">
        <f aca="false">(P435/(L435-P435))*100</f>
        <v>3.09514536415496</v>
      </c>
      <c r="T435" s="62" t="n">
        <f aca="false">(L435/(J435^3))*100</f>
        <v>0.00169308582876627</v>
      </c>
      <c r="U435" s="62" t="n">
        <f aca="false">(M435/(J435^3))*100</f>
        <v>0.00154258931065371</v>
      </c>
      <c r="V435" s="102" t="n">
        <v>0</v>
      </c>
      <c r="W435" s="102" t="n">
        <v>4.43</v>
      </c>
      <c r="X435" s="170"/>
      <c r="Y435" s="170"/>
      <c r="Z435" s="170"/>
      <c r="AA435" s="1"/>
      <c r="AB435" s="1"/>
      <c r="AC435" s="1"/>
      <c r="AD435" s="1"/>
      <c r="AE435" s="105"/>
      <c r="AF435" s="22" t="n">
        <v>3</v>
      </c>
      <c r="AG435" s="0"/>
    </row>
    <row r="436" customFormat="false" ht="15.75" hidden="false" customHeight="false" outlineLevel="0" collapsed="false">
      <c r="A436" s="97" t="s">
        <v>129</v>
      </c>
      <c r="B436" s="98" t="s">
        <v>130</v>
      </c>
      <c r="C436" s="98" t="s">
        <v>351</v>
      </c>
      <c r="D436" s="99" t="n">
        <v>40351</v>
      </c>
      <c r="E436" s="60" t="s">
        <v>94</v>
      </c>
      <c r="F436" s="1" t="n">
        <v>10</v>
      </c>
      <c r="G436" s="99" t="n">
        <v>40353</v>
      </c>
      <c r="H436" s="1" t="n">
        <v>85</v>
      </c>
      <c r="I436" s="100" t="n">
        <v>245877</v>
      </c>
      <c r="J436" s="124" t="n">
        <v>376</v>
      </c>
      <c r="K436" s="1" t="n">
        <v>390</v>
      </c>
      <c r="L436" s="1" t="n">
        <v>830</v>
      </c>
      <c r="M436" s="1" t="n">
        <v>700</v>
      </c>
      <c r="N436" s="1" t="n">
        <v>1</v>
      </c>
      <c r="O436" s="101" t="n">
        <v>2</v>
      </c>
      <c r="P436" s="102" t="n">
        <v>6.91</v>
      </c>
      <c r="Q436" s="102" t="n">
        <v>34.11</v>
      </c>
      <c r="R436" s="62" t="n">
        <f aca="false">(Q436/(L436-Q436))*100</f>
        <v>4.28576813378733</v>
      </c>
      <c r="S436" s="62" t="n">
        <f aca="false">(P436/(L436-P436))*100</f>
        <v>0.839519372122125</v>
      </c>
      <c r="T436" s="62" t="n">
        <f aca="false">(L436/(J436^3))*100</f>
        <v>0.00156140137541778</v>
      </c>
      <c r="U436" s="62" t="n">
        <f aca="false">(M436/(J436^3))*100</f>
        <v>0.00131684453348487</v>
      </c>
      <c r="V436" s="102" t="n">
        <v>0</v>
      </c>
      <c r="W436" s="102" t="n">
        <v>6.66</v>
      </c>
      <c r="X436" s="170"/>
      <c r="Y436" s="170"/>
      <c r="Z436" s="170"/>
      <c r="AA436" s="1"/>
      <c r="AB436" s="1"/>
      <c r="AC436" s="1"/>
      <c r="AD436" s="1"/>
      <c r="AE436" s="105"/>
      <c r="AF436" s="22" t="n">
        <v>3</v>
      </c>
      <c r="AG436" s="0"/>
    </row>
    <row r="437" customFormat="false" ht="15.75" hidden="false" customHeight="false" outlineLevel="0" collapsed="false">
      <c r="A437" s="97" t="s">
        <v>129</v>
      </c>
      <c r="B437" s="98" t="s">
        <v>130</v>
      </c>
      <c r="C437" s="98" t="s">
        <v>351</v>
      </c>
      <c r="D437" s="99" t="n">
        <v>40342</v>
      </c>
      <c r="E437" s="60" t="s">
        <v>94</v>
      </c>
      <c r="F437" s="1" t="n">
        <v>9</v>
      </c>
      <c r="G437" s="99" t="n">
        <v>40344</v>
      </c>
      <c r="H437" s="1" t="n">
        <v>51</v>
      </c>
      <c r="I437" s="1" t="n">
        <v>216530</v>
      </c>
      <c r="J437" s="124" t="n">
        <v>382</v>
      </c>
      <c r="K437" s="1" t="n">
        <v>400</v>
      </c>
      <c r="L437" s="1" t="n">
        <v>860</v>
      </c>
      <c r="M437" s="1" t="n">
        <v>780</v>
      </c>
      <c r="N437" s="1" t="n">
        <v>2</v>
      </c>
      <c r="O437" s="101" t="n">
        <v>4</v>
      </c>
      <c r="P437" s="98" t="n">
        <v>11.86</v>
      </c>
      <c r="Q437" s="98" t="n">
        <v>41.35</v>
      </c>
      <c r="R437" s="62" t="n">
        <f aca="false">(Q437/(L437-Q437))*100</f>
        <v>5.05099859524827</v>
      </c>
      <c r="S437" s="62" t="n">
        <f aca="false">(P437/(L437-P437))*100</f>
        <v>1.39835404532271</v>
      </c>
      <c r="T437" s="62" t="n">
        <f aca="false">(L437/(J437^3))*100</f>
        <v>0.00154279549664453</v>
      </c>
      <c r="U437" s="62" t="n">
        <f aca="false">(M437/(J437^3))*100</f>
        <v>0.00139927963649155</v>
      </c>
      <c r="V437" s="98" t="n">
        <v>1</v>
      </c>
      <c r="W437" s="98" t="n">
        <v>7.65</v>
      </c>
      <c r="X437" s="64" t="s">
        <v>610</v>
      </c>
      <c r="Y437" s="103" t="s">
        <v>610</v>
      </c>
      <c r="Z437" s="104" t="s">
        <v>610</v>
      </c>
      <c r="AA437" s="1"/>
      <c r="AB437" s="1"/>
      <c r="AC437" s="1"/>
      <c r="AD437" s="1"/>
      <c r="AE437" s="105"/>
      <c r="AF437" s="22" t="n">
        <v>3</v>
      </c>
      <c r="AG437" s="22" t="n">
        <v>287.8</v>
      </c>
    </row>
    <row r="438" customFormat="false" ht="15.75" hidden="false" customHeight="false" outlineLevel="0" collapsed="false">
      <c r="A438" s="97" t="s">
        <v>129</v>
      </c>
      <c r="B438" s="98" t="s">
        <v>130</v>
      </c>
      <c r="C438" s="98" t="s">
        <v>351</v>
      </c>
      <c r="D438" s="99" t="n">
        <v>40351</v>
      </c>
      <c r="E438" s="60" t="s">
        <v>94</v>
      </c>
      <c r="F438" s="1" t="n">
        <v>10</v>
      </c>
      <c r="G438" s="99" t="n">
        <v>40354</v>
      </c>
      <c r="H438" s="1" t="n">
        <v>220</v>
      </c>
      <c r="I438" s="100" t="n">
        <v>245877</v>
      </c>
      <c r="J438" s="124" t="n">
        <v>376</v>
      </c>
      <c r="K438" s="1" t="n">
        <v>384</v>
      </c>
      <c r="L438" s="1" t="n">
        <v>730</v>
      </c>
      <c r="M438" s="1" t="n">
        <v>670</v>
      </c>
      <c r="N438" s="1" t="n">
        <v>1</v>
      </c>
      <c r="O438" s="101" t="n">
        <v>2</v>
      </c>
      <c r="P438" s="1" t="n">
        <v>5.68</v>
      </c>
      <c r="Q438" s="1" t="n">
        <v>32.91</v>
      </c>
      <c r="R438" s="62" t="n">
        <f aca="false">(Q438/(L438-Q438))*100</f>
        <v>4.72105467012868</v>
      </c>
      <c r="S438" s="62" t="n">
        <f aca="false">(P438/(L438-P438))*100</f>
        <v>0.784183786171858</v>
      </c>
      <c r="T438" s="62" t="n">
        <f aca="false">(L438/(J438^3))*100</f>
        <v>0.00137328072777708</v>
      </c>
      <c r="U438" s="62" t="n">
        <f aca="false">(M438/(J438^3))*100</f>
        <v>0.00126040833919266</v>
      </c>
      <c r="V438" s="1" t="n">
        <v>0</v>
      </c>
      <c r="W438" s="1" t="n">
        <v>7.03</v>
      </c>
      <c r="X438" s="64" t="s">
        <v>611</v>
      </c>
      <c r="Y438" s="103" t="s">
        <v>611</v>
      </c>
      <c r="Z438" s="104" t="s">
        <v>611</v>
      </c>
      <c r="AA438" s="1"/>
      <c r="AB438" s="1"/>
      <c r="AC438" s="1"/>
      <c r="AD438" s="1"/>
      <c r="AE438" s="105"/>
      <c r="AF438" s="22" t="n">
        <v>3</v>
      </c>
      <c r="AG438" s="0"/>
    </row>
    <row r="439" customFormat="false" ht="15.75" hidden="false" customHeight="false" outlineLevel="0" collapsed="false">
      <c r="A439" s="97" t="s">
        <v>129</v>
      </c>
      <c r="B439" s="98" t="s">
        <v>130</v>
      </c>
      <c r="C439" s="98" t="s">
        <v>351</v>
      </c>
      <c r="D439" s="99" t="n">
        <v>40351</v>
      </c>
      <c r="E439" s="60" t="s">
        <v>94</v>
      </c>
      <c r="F439" s="1" t="n">
        <v>10</v>
      </c>
      <c r="G439" s="99" t="n">
        <v>40354</v>
      </c>
      <c r="H439" s="1" t="n">
        <v>233</v>
      </c>
      <c r="I439" s="100" t="n">
        <v>245877</v>
      </c>
      <c r="J439" s="124" t="n">
        <v>376</v>
      </c>
      <c r="K439" s="1" t="n">
        <v>386</v>
      </c>
      <c r="L439" s="1" t="n">
        <v>710</v>
      </c>
      <c r="M439" s="1" t="n">
        <v>650</v>
      </c>
      <c r="N439" s="1" t="n">
        <v>1</v>
      </c>
      <c r="O439" s="101" t="n">
        <v>2</v>
      </c>
      <c r="P439" s="1" t="n">
        <v>3.09</v>
      </c>
      <c r="Q439" s="1" t="n">
        <v>32.37</v>
      </c>
      <c r="R439" s="62" t="n">
        <f aca="false">(Q439/(L439-Q439))*100</f>
        <v>4.77694316957632</v>
      </c>
      <c r="S439" s="62" t="n">
        <f aca="false">(P439/(L439-P439))*100</f>
        <v>0.437113635399131</v>
      </c>
      <c r="T439" s="62" t="n">
        <f aca="false">(L439/(J439^3))*100</f>
        <v>0.00133565659824894</v>
      </c>
      <c r="U439" s="62" t="n">
        <f aca="false">(M439/(J439^3))*100</f>
        <v>0.00122278420966453</v>
      </c>
      <c r="V439" s="1" t="n">
        <v>0</v>
      </c>
      <c r="W439" s="1" t="n">
        <v>6.62</v>
      </c>
      <c r="X439" s="64" t="s">
        <v>612</v>
      </c>
      <c r="Y439" s="103" t="s">
        <v>612</v>
      </c>
      <c r="Z439" s="104" t="s">
        <v>612</v>
      </c>
      <c r="AA439" s="1"/>
      <c r="AB439" s="1"/>
      <c r="AC439" s="1"/>
      <c r="AD439" s="1"/>
      <c r="AE439" s="105"/>
      <c r="AF439" s="22" t="n">
        <v>3</v>
      </c>
      <c r="AG439" s="0"/>
    </row>
    <row r="440" customFormat="false" ht="15.75" hidden="false" customHeight="false" outlineLevel="0" collapsed="false">
      <c r="A440" s="97" t="s">
        <v>129</v>
      </c>
      <c r="B440" s="98" t="s">
        <v>130</v>
      </c>
      <c r="C440" s="98" t="s">
        <v>351</v>
      </c>
      <c r="D440" s="99" t="n">
        <v>40351</v>
      </c>
      <c r="E440" s="60" t="s">
        <v>94</v>
      </c>
      <c r="F440" s="1" t="n">
        <v>10</v>
      </c>
      <c r="G440" s="99" t="n">
        <v>40353</v>
      </c>
      <c r="H440" s="1" t="n">
        <v>45</v>
      </c>
      <c r="I440" s="100" t="n">
        <v>245877</v>
      </c>
      <c r="J440" s="124" t="n">
        <v>377</v>
      </c>
      <c r="K440" s="1" t="n">
        <v>391</v>
      </c>
      <c r="L440" s="1" t="n">
        <v>740</v>
      </c>
      <c r="M440" s="1" t="n">
        <v>680</v>
      </c>
      <c r="N440" s="1" t="n">
        <v>1</v>
      </c>
      <c r="O440" s="101" t="n">
        <v>2</v>
      </c>
      <c r="P440" s="102" t="n">
        <v>33.84</v>
      </c>
      <c r="Q440" s="102" t="n">
        <v>30.03</v>
      </c>
      <c r="R440" s="62" t="n">
        <f aca="false">(Q440/(L440-Q440))*100</f>
        <v>4.22975618688114</v>
      </c>
      <c r="S440" s="62" t="n">
        <f aca="false">(P440/(L440-P440))*100</f>
        <v>4.79211510139345</v>
      </c>
      <c r="T440" s="62" t="n">
        <f aca="false">(L440/(J440^3))*100</f>
        <v>0.0013810444887992</v>
      </c>
      <c r="U440" s="62" t="n">
        <f aca="false">(M440/(J440^3))*100</f>
        <v>0.00126906790862629</v>
      </c>
      <c r="V440" s="102" t="n">
        <v>1</v>
      </c>
      <c r="W440" s="102" t="n">
        <v>9.61</v>
      </c>
      <c r="X440" s="170"/>
      <c r="Y440" s="170"/>
      <c r="Z440" s="170"/>
      <c r="AA440" s="1" t="s">
        <v>613</v>
      </c>
      <c r="AB440" s="1"/>
      <c r="AC440" s="1"/>
      <c r="AD440" s="1"/>
      <c r="AE440" s="105"/>
      <c r="AF440" s="22" t="n">
        <v>3</v>
      </c>
      <c r="AG440" s="0"/>
    </row>
    <row r="441" customFormat="false" ht="15.75" hidden="false" customHeight="false" outlineLevel="0" collapsed="false">
      <c r="A441" s="97" t="s">
        <v>129</v>
      </c>
      <c r="B441" s="98" t="s">
        <v>130</v>
      </c>
      <c r="C441" s="98" t="s">
        <v>351</v>
      </c>
      <c r="D441" s="99" t="n">
        <v>40351</v>
      </c>
      <c r="E441" s="60" t="s">
        <v>94</v>
      </c>
      <c r="F441" s="1" t="n">
        <v>10</v>
      </c>
      <c r="G441" s="99" t="n">
        <v>40354</v>
      </c>
      <c r="H441" s="1" t="n">
        <v>165</v>
      </c>
      <c r="I441" s="100" t="n">
        <v>245877</v>
      </c>
      <c r="J441" s="124" t="n">
        <v>377</v>
      </c>
      <c r="K441" s="1" t="n">
        <v>385</v>
      </c>
      <c r="L441" s="1" t="n">
        <v>700</v>
      </c>
      <c r="M441" s="1" t="n">
        <v>650</v>
      </c>
      <c r="N441" s="1" t="n">
        <v>1</v>
      </c>
      <c r="O441" s="101" t="n">
        <v>2</v>
      </c>
      <c r="P441" s="1"/>
      <c r="Q441" s="1"/>
      <c r="R441" s="62" t="n">
        <f aca="false">(Q441/(L441-Q441))*100</f>
        <v>0</v>
      </c>
      <c r="S441" s="62" t="n">
        <f aca="false">(P441/(L441-P441))*100</f>
        <v>0</v>
      </c>
      <c r="T441" s="62" t="n">
        <f aca="false">(L441/(J441^3))*100</f>
        <v>0.00130639343535059</v>
      </c>
      <c r="U441" s="62" t="n">
        <f aca="false">(M441/(J441^3))*100</f>
        <v>0.00121307961853984</v>
      </c>
      <c r="V441" s="1"/>
      <c r="W441" s="1"/>
      <c r="X441" s="125"/>
      <c r="Y441" s="126"/>
      <c r="Z441" s="127"/>
      <c r="AA441" s="1"/>
      <c r="AB441" s="1"/>
      <c r="AC441" s="1"/>
      <c r="AD441" s="1"/>
      <c r="AE441" s="105"/>
      <c r="AF441" s="22" t="n">
        <v>3</v>
      </c>
      <c r="AG441" s="0"/>
    </row>
    <row r="442" customFormat="false" ht="15.75" hidden="false" customHeight="false" outlineLevel="0" collapsed="false">
      <c r="A442" s="97" t="s">
        <v>129</v>
      </c>
      <c r="B442" s="98" t="s">
        <v>130</v>
      </c>
      <c r="C442" s="98" t="s">
        <v>351</v>
      </c>
      <c r="D442" s="99" t="n">
        <v>40342</v>
      </c>
      <c r="E442" s="60" t="s">
        <v>94</v>
      </c>
      <c r="F442" s="1" t="n">
        <v>9</v>
      </c>
      <c r="G442" s="99" t="n">
        <v>40344</v>
      </c>
      <c r="H442" s="1" t="n">
        <v>76</v>
      </c>
      <c r="I442" s="98" t="n">
        <f aca="false">99580+116950</f>
        <v>216530</v>
      </c>
      <c r="J442" s="124" t="n">
        <v>382</v>
      </c>
      <c r="K442" s="1" t="n">
        <v>396</v>
      </c>
      <c r="L442" s="1" t="n">
        <v>850</v>
      </c>
      <c r="M442" s="1" t="n">
        <v>760</v>
      </c>
      <c r="N442" s="1" t="n">
        <v>2</v>
      </c>
      <c r="O442" s="101" t="n">
        <v>4</v>
      </c>
      <c r="P442" s="98" t="n">
        <v>10.43</v>
      </c>
      <c r="Q442" s="98" t="n">
        <v>35.68</v>
      </c>
      <c r="R442" s="62" t="n">
        <f aca="false">(Q442/(L442-Q442))*100</f>
        <v>4.38156989881128</v>
      </c>
      <c r="S442" s="62" t="n">
        <f aca="false">(P442/(L442-P442))*100</f>
        <v>1.24230260728706</v>
      </c>
      <c r="T442" s="62" t="n">
        <f aca="false">(L442/(J442^3))*100</f>
        <v>0.00152485601412541</v>
      </c>
      <c r="U442" s="62" t="n">
        <f aca="false">(M442/(J442^3))*100</f>
        <v>0.0013634006714533</v>
      </c>
      <c r="V442" s="98" t="n">
        <v>1</v>
      </c>
      <c r="W442" s="98" t="n">
        <v>8.11</v>
      </c>
      <c r="X442" s="170"/>
      <c r="Y442" s="170"/>
      <c r="Z442" s="170"/>
      <c r="AA442" s="1"/>
      <c r="AB442" s="1"/>
      <c r="AC442" s="1"/>
      <c r="AD442" s="1"/>
      <c r="AE442" s="105"/>
      <c r="AF442" s="22" t="n">
        <v>3</v>
      </c>
      <c r="AG442" s="22" t="n">
        <v>287.8</v>
      </c>
    </row>
    <row r="443" customFormat="false" ht="15.75" hidden="false" customHeight="false" outlineLevel="0" collapsed="false">
      <c r="A443" s="97" t="s">
        <v>129</v>
      </c>
      <c r="B443" s="98" t="s">
        <v>130</v>
      </c>
      <c r="C443" s="98" t="s">
        <v>351</v>
      </c>
      <c r="D443" s="99" t="n">
        <v>40351</v>
      </c>
      <c r="E443" s="60" t="s">
        <v>94</v>
      </c>
      <c r="F443" s="1" t="n">
        <v>10</v>
      </c>
      <c r="G443" s="99" t="n">
        <v>40354</v>
      </c>
      <c r="H443" s="1" t="n">
        <v>187</v>
      </c>
      <c r="I443" s="100" t="n">
        <v>245877</v>
      </c>
      <c r="J443" s="124" t="n">
        <v>378</v>
      </c>
      <c r="K443" s="1" t="n">
        <v>390</v>
      </c>
      <c r="L443" s="1" t="n">
        <v>800</v>
      </c>
      <c r="M443" s="1" t="n">
        <v>740</v>
      </c>
      <c r="N443" s="1" t="n">
        <v>1</v>
      </c>
      <c r="O443" s="101" t="n">
        <v>2</v>
      </c>
      <c r="P443" s="1"/>
      <c r="Q443" s="1"/>
      <c r="R443" s="62" t="n">
        <f aca="false">(Q443/(L443-Q443))*100</f>
        <v>0</v>
      </c>
      <c r="S443" s="62" t="n">
        <f aca="false">(P443/(L443-P443))*100</f>
        <v>0</v>
      </c>
      <c r="T443" s="62" t="n">
        <f aca="false">(L443/(J443^3))*100</f>
        <v>0.0014812030153146</v>
      </c>
      <c r="U443" s="62" t="n">
        <f aca="false">(M443/(J443^3))*100</f>
        <v>0.00137011278916601</v>
      </c>
      <c r="V443" s="1"/>
      <c r="W443" s="1"/>
      <c r="X443" s="125"/>
      <c r="Y443" s="126"/>
      <c r="Z443" s="127"/>
      <c r="AA443" s="1"/>
      <c r="AB443" s="1"/>
      <c r="AC443" s="1"/>
      <c r="AD443" s="1"/>
      <c r="AE443" s="105"/>
      <c r="AF443" s="22" t="n">
        <v>3</v>
      </c>
      <c r="AG443" s="0"/>
    </row>
    <row r="444" customFormat="false" ht="15.75" hidden="false" customHeight="false" outlineLevel="0" collapsed="false">
      <c r="A444" s="97" t="s">
        <v>129</v>
      </c>
      <c r="B444" s="98" t="s">
        <v>130</v>
      </c>
      <c r="C444" s="98" t="s">
        <v>351</v>
      </c>
      <c r="D444" s="99" t="n">
        <v>40351</v>
      </c>
      <c r="E444" s="60" t="s">
        <v>94</v>
      </c>
      <c r="F444" s="1" t="n">
        <v>10</v>
      </c>
      <c r="G444" s="99" t="n">
        <v>40354</v>
      </c>
      <c r="H444" s="1" t="n">
        <v>202</v>
      </c>
      <c r="I444" s="100" t="n">
        <v>245877</v>
      </c>
      <c r="J444" s="124" t="n">
        <v>378</v>
      </c>
      <c r="K444" s="1" t="n">
        <v>382</v>
      </c>
      <c r="L444" s="1" t="n">
        <v>740</v>
      </c>
      <c r="M444" s="1" t="n">
        <v>690</v>
      </c>
      <c r="N444" s="1" t="n">
        <v>1</v>
      </c>
      <c r="O444" s="101" t="n">
        <v>2</v>
      </c>
      <c r="P444" s="1"/>
      <c r="Q444" s="1"/>
      <c r="R444" s="62" t="n">
        <f aca="false">(Q444/(L444-Q444))*100</f>
        <v>0</v>
      </c>
      <c r="S444" s="62" t="n">
        <f aca="false">(P444/(L444-P444))*100</f>
        <v>0</v>
      </c>
      <c r="T444" s="62" t="n">
        <f aca="false">(L444/(J444^3))*100</f>
        <v>0.00137011278916601</v>
      </c>
      <c r="U444" s="62" t="n">
        <f aca="false">(M444/(J444^3))*100</f>
        <v>0.00127753760070884</v>
      </c>
      <c r="V444" s="1"/>
      <c r="W444" s="1"/>
      <c r="X444" s="125"/>
      <c r="Y444" s="126"/>
      <c r="Z444" s="127"/>
      <c r="AA444" s="1"/>
      <c r="AB444" s="1"/>
      <c r="AC444" s="1"/>
      <c r="AD444" s="1"/>
      <c r="AE444" s="105"/>
      <c r="AF444" s="22" t="n">
        <v>3</v>
      </c>
      <c r="AG444" s="0"/>
    </row>
    <row r="445" customFormat="false" ht="15.75" hidden="false" customHeight="false" outlineLevel="0" collapsed="false">
      <c r="A445" s="97" t="s">
        <v>129</v>
      </c>
      <c r="B445" s="98" t="s">
        <v>130</v>
      </c>
      <c r="C445" s="98" t="s">
        <v>351</v>
      </c>
      <c r="D445" s="99" t="n">
        <v>40351</v>
      </c>
      <c r="E445" s="60" t="s">
        <v>94</v>
      </c>
      <c r="F445" s="1" t="n">
        <v>10</v>
      </c>
      <c r="G445" s="99" t="n">
        <v>40353</v>
      </c>
      <c r="H445" s="1" t="n">
        <v>31</v>
      </c>
      <c r="I445" s="100" t="n">
        <v>245877</v>
      </c>
      <c r="J445" s="124" t="n">
        <v>379</v>
      </c>
      <c r="K445" s="1" t="n">
        <v>390</v>
      </c>
      <c r="L445" s="1" t="n">
        <v>770</v>
      </c>
      <c r="M445" s="1" t="n">
        <v>700</v>
      </c>
      <c r="N445" s="1" t="n">
        <v>1</v>
      </c>
      <c r="O445" s="101" t="n">
        <v>2</v>
      </c>
      <c r="P445" s="102" t="n">
        <v>4.67</v>
      </c>
      <c r="Q445" s="102" t="n">
        <v>34.73</v>
      </c>
      <c r="R445" s="62" t="n">
        <f aca="false">(Q445/(L445-Q445))*100</f>
        <v>4.72343492866566</v>
      </c>
      <c r="S445" s="62" t="n">
        <f aca="false">(P445/(L445-P445))*100</f>
        <v>0.610194295271321</v>
      </c>
      <c r="T445" s="62" t="n">
        <f aca="false">(L445/(J445^3))*100</f>
        <v>0.00141440276044395</v>
      </c>
      <c r="U445" s="62" t="n">
        <f aca="false">(M445/(J445^3))*100</f>
        <v>0.00128582069131268</v>
      </c>
      <c r="V445" s="102" t="n">
        <v>0</v>
      </c>
      <c r="W445" s="102" t="n">
        <v>8.82</v>
      </c>
      <c r="X445" s="170"/>
      <c r="Y445" s="170"/>
      <c r="Z445" s="170"/>
      <c r="AA445" s="1"/>
      <c r="AB445" s="1"/>
      <c r="AC445" s="1"/>
      <c r="AD445" s="1"/>
      <c r="AE445" s="105"/>
      <c r="AF445" s="22" t="n">
        <v>3</v>
      </c>
      <c r="AG445" s="0"/>
    </row>
    <row r="446" customFormat="false" ht="15.75" hidden="false" customHeight="false" outlineLevel="0" collapsed="false">
      <c r="A446" s="97" t="s">
        <v>129</v>
      </c>
      <c r="B446" s="98" t="s">
        <v>130</v>
      </c>
      <c r="C446" s="98" t="s">
        <v>351</v>
      </c>
      <c r="D446" s="99" t="n">
        <v>40351</v>
      </c>
      <c r="E446" s="60" t="s">
        <v>94</v>
      </c>
      <c r="F446" s="1" t="n">
        <v>10</v>
      </c>
      <c r="G446" s="99" t="n">
        <v>40354</v>
      </c>
      <c r="H446" s="1" t="n">
        <v>130</v>
      </c>
      <c r="I446" s="100" t="n">
        <v>245877</v>
      </c>
      <c r="J446" s="124" t="n">
        <v>379</v>
      </c>
      <c r="K446" s="1" t="n">
        <v>393</v>
      </c>
      <c r="L446" s="1" t="n">
        <v>820</v>
      </c>
      <c r="M446" s="1" t="n">
        <v>750</v>
      </c>
      <c r="N446" s="1" t="n">
        <v>1</v>
      </c>
      <c r="O446" s="101" t="n">
        <v>2</v>
      </c>
      <c r="P446" s="102" t="n">
        <v>4.66</v>
      </c>
      <c r="Q446" s="102" t="n">
        <v>32.52</v>
      </c>
      <c r="R446" s="62" t="n">
        <f aca="false">(Q446/(L446-Q446))*100</f>
        <v>4.12962868898258</v>
      </c>
      <c r="S446" s="62" t="n">
        <f aca="false">(P446/(L446-P446))*100</f>
        <v>0.571540706944342</v>
      </c>
      <c r="T446" s="62" t="n">
        <f aca="false">(L446/(J446^3))*100</f>
        <v>0.00150624709553771</v>
      </c>
      <c r="U446" s="62" t="n">
        <f aca="false">(M446/(J446^3))*100</f>
        <v>0.00137766502640644</v>
      </c>
      <c r="V446" s="102" t="n">
        <v>0</v>
      </c>
      <c r="W446" s="102" t="n">
        <v>7.61</v>
      </c>
      <c r="X446" s="64" t="s">
        <v>614</v>
      </c>
      <c r="Y446" s="103" t="s">
        <v>614</v>
      </c>
      <c r="Z446" s="104" t="s">
        <v>614</v>
      </c>
      <c r="AA446" s="98"/>
      <c r="AB446" s="1"/>
      <c r="AC446" s="1"/>
      <c r="AD446" s="1"/>
      <c r="AE446" s="108" t="s">
        <v>447</v>
      </c>
      <c r="AF446" s="22" t="n">
        <v>3</v>
      </c>
      <c r="AG446" s="0"/>
    </row>
    <row r="447" customFormat="false" ht="15.75" hidden="false" customHeight="false" outlineLevel="0" collapsed="false">
      <c r="A447" s="97" t="s">
        <v>129</v>
      </c>
      <c r="B447" s="98" t="s">
        <v>130</v>
      </c>
      <c r="C447" s="98" t="s">
        <v>351</v>
      </c>
      <c r="D447" s="99" t="n">
        <v>40351</v>
      </c>
      <c r="E447" s="60" t="s">
        <v>94</v>
      </c>
      <c r="F447" s="1" t="n">
        <v>10</v>
      </c>
      <c r="G447" s="99" t="n">
        <v>40354</v>
      </c>
      <c r="H447" s="1" t="n">
        <v>173</v>
      </c>
      <c r="I447" s="100" t="n">
        <v>245877</v>
      </c>
      <c r="J447" s="124" t="n">
        <v>379</v>
      </c>
      <c r="K447" s="1" t="n">
        <v>395</v>
      </c>
      <c r="L447" s="1" t="n">
        <v>820</v>
      </c>
      <c r="M447" s="1" t="n">
        <v>760</v>
      </c>
      <c r="N447" s="1" t="n">
        <v>1</v>
      </c>
      <c r="O447" s="101" t="n">
        <v>2</v>
      </c>
      <c r="P447" s="1"/>
      <c r="Q447" s="1"/>
      <c r="R447" s="62" t="n">
        <f aca="false">(Q447/(L447-Q447))*100</f>
        <v>0</v>
      </c>
      <c r="S447" s="62" t="n">
        <f aca="false">(P447/(L447-P447))*100</f>
        <v>0</v>
      </c>
      <c r="T447" s="62" t="n">
        <f aca="false">(L447/(J447^3))*100</f>
        <v>0.00150624709553771</v>
      </c>
      <c r="U447" s="62" t="n">
        <f aca="false">(M447/(J447^3))*100</f>
        <v>0.00139603389342519</v>
      </c>
      <c r="V447" s="1"/>
      <c r="W447" s="1"/>
      <c r="X447" s="125"/>
      <c r="Y447" s="126"/>
      <c r="Z447" s="127"/>
      <c r="AA447" s="1"/>
      <c r="AB447" s="1"/>
      <c r="AC447" s="1"/>
      <c r="AD447" s="1"/>
      <c r="AE447" s="105"/>
      <c r="AF447" s="22" t="n">
        <v>3</v>
      </c>
      <c r="AG447" s="0"/>
    </row>
    <row r="448" customFormat="false" ht="15.75" hidden="false" customHeight="false" outlineLevel="0" collapsed="false">
      <c r="A448" s="97" t="s">
        <v>129</v>
      </c>
      <c r="B448" s="98" t="s">
        <v>130</v>
      </c>
      <c r="C448" s="98" t="s">
        <v>351</v>
      </c>
      <c r="D448" s="99" t="n">
        <v>40351</v>
      </c>
      <c r="E448" s="60" t="s">
        <v>94</v>
      </c>
      <c r="F448" s="1" t="n">
        <v>10</v>
      </c>
      <c r="G448" s="99" t="n">
        <v>40354</v>
      </c>
      <c r="H448" s="1" t="n">
        <v>234</v>
      </c>
      <c r="I448" s="100" t="n">
        <v>245877</v>
      </c>
      <c r="J448" s="124" t="n">
        <v>379</v>
      </c>
      <c r="K448" s="1" t="n">
        <v>395</v>
      </c>
      <c r="L448" s="1" t="n">
        <v>790</v>
      </c>
      <c r="M448" s="1" t="n">
        <v>720</v>
      </c>
      <c r="N448" s="1" t="n">
        <v>1</v>
      </c>
      <c r="O448" s="101" t="n">
        <v>2</v>
      </c>
      <c r="P448" s="1" t="n">
        <v>4.91</v>
      </c>
      <c r="Q448" s="1" t="n">
        <v>34.6</v>
      </c>
      <c r="R448" s="62" t="n">
        <f aca="false">(Q448/(L448-Q448))*100</f>
        <v>4.58035477892507</v>
      </c>
      <c r="S448" s="62" t="n">
        <f aca="false">(P448/(L448-P448))*100</f>
        <v>0.625406004407138</v>
      </c>
      <c r="T448" s="62" t="n">
        <f aca="false">(L448/(J448^3))*100</f>
        <v>0.00145114049448145</v>
      </c>
      <c r="U448" s="62" t="n">
        <f aca="false">(M448/(J448^3))*100</f>
        <v>0.00132255842535018</v>
      </c>
      <c r="V448" s="1" t="n">
        <v>0</v>
      </c>
      <c r="W448" s="1" t="n">
        <v>7</v>
      </c>
      <c r="X448" s="64" t="s">
        <v>615</v>
      </c>
      <c r="Y448" s="103" t="s">
        <v>615</v>
      </c>
      <c r="Z448" s="104" t="s">
        <v>615</v>
      </c>
      <c r="AA448" s="1"/>
      <c r="AB448" s="1"/>
      <c r="AC448" s="1"/>
      <c r="AD448" s="1"/>
      <c r="AE448" s="105"/>
      <c r="AF448" s="22" t="n">
        <v>3</v>
      </c>
      <c r="AG448" s="0"/>
    </row>
    <row r="449" customFormat="false" ht="15.75" hidden="false" customHeight="false" outlineLevel="0" collapsed="false">
      <c r="A449" s="97" t="s">
        <v>129</v>
      </c>
      <c r="B449" s="98" t="s">
        <v>130</v>
      </c>
      <c r="C449" s="98" t="s">
        <v>351</v>
      </c>
      <c r="D449" s="99" t="n">
        <v>40351</v>
      </c>
      <c r="E449" s="60" t="s">
        <v>94</v>
      </c>
      <c r="F449" s="1" t="n">
        <v>10</v>
      </c>
      <c r="G449" s="99" t="n">
        <v>40353</v>
      </c>
      <c r="H449" s="1" t="n">
        <v>70</v>
      </c>
      <c r="I449" s="100" t="n">
        <v>245877</v>
      </c>
      <c r="J449" s="124" t="n">
        <v>380</v>
      </c>
      <c r="K449" s="1" t="n">
        <v>404</v>
      </c>
      <c r="L449" s="1" t="n">
        <v>820</v>
      </c>
      <c r="M449" s="1" t="n">
        <v>750</v>
      </c>
      <c r="N449" s="1" t="n">
        <v>1</v>
      </c>
      <c r="O449" s="101" t="n">
        <v>2</v>
      </c>
      <c r="P449" s="102" t="n">
        <v>6.95</v>
      </c>
      <c r="Q449" s="102" t="n">
        <v>34.56</v>
      </c>
      <c r="R449" s="62" t="n">
        <f aca="false">(Q449/(L449-Q449))*100</f>
        <v>4.40008148299043</v>
      </c>
      <c r="S449" s="62" t="n">
        <f aca="false">(P449/(L449-P449))*100</f>
        <v>0.854805977492159</v>
      </c>
      <c r="T449" s="62" t="n">
        <f aca="false">(L449/(J449^3))*100</f>
        <v>0.00149438693687126</v>
      </c>
      <c r="U449" s="62" t="n">
        <f aca="false">(M449/(J449^3))*100</f>
        <v>0.00136681732030908</v>
      </c>
      <c r="V449" s="102" t="n">
        <v>1</v>
      </c>
      <c r="W449" s="102" t="n">
        <v>8.31</v>
      </c>
      <c r="X449" s="170"/>
      <c r="Y449" s="170"/>
      <c r="Z449" s="170"/>
      <c r="AA449" s="1"/>
      <c r="AB449" s="1"/>
      <c r="AC449" s="1"/>
      <c r="AD449" s="1"/>
      <c r="AE449" s="105"/>
      <c r="AF449" s="22" t="n">
        <v>3</v>
      </c>
      <c r="AG449" s="0"/>
    </row>
    <row r="450" customFormat="false" ht="15.75" hidden="false" customHeight="false" outlineLevel="0" collapsed="false">
      <c r="A450" s="97" t="s">
        <v>129</v>
      </c>
      <c r="B450" s="98" t="s">
        <v>130</v>
      </c>
      <c r="C450" s="98" t="s">
        <v>351</v>
      </c>
      <c r="D450" s="99" t="n">
        <v>40351</v>
      </c>
      <c r="E450" s="60" t="s">
        <v>94</v>
      </c>
      <c r="F450" s="1" t="n">
        <v>10</v>
      </c>
      <c r="G450" s="99" t="n">
        <v>40353</v>
      </c>
      <c r="H450" s="1" t="n">
        <v>76</v>
      </c>
      <c r="I450" s="100" t="n">
        <v>245877</v>
      </c>
      <c r="J450" s="124" t="n">
        <v>380</v>
      </c>
      <c r="K450" s="1" t="n">
        <v>390</v>
      </c>
      <c r="L450" s="1" t="n">
        <v>750</v>
      </c>
      <c r="M450" s="1" t="n">
        <v>690</v>
      </c>
      <c r="N450" s="1" t="n">
        <v>1</v>
      </c>
      <c r="O450" s="101" t="n">
        <v>2</v>
      </c>
      <c r="P450" s="102" t="n">
        <v>7</v>
      </c>
      <c r="Q450" s="102" t="n">
        <v>30.41</v>
      </c>
      <c r="R450" s="62" t="n">
        <f aca="false">(Q450/(L450-Q450))*100</f>
        <v>4.22601759335177</v>
      </c>
      <c r="S450" s="62" t="n">
        <f aca="false">(P450/(L450-P450))*100</f>
        <v>0.942126514131898</v>
      </c>
      <c r="T450" s="62" t="n">
        <f aca="false">(L450/(J450^3))*100</f>
        <v>0.00136681732030908</v>
      </c>
      <c r="U450" s="62" t="n">
        <f aca="false">(M450/(J450^3))*100</f>
        <v>0.00125747193468436</v>
      </c>
      <c r="V450" s="102" t="n">
        <v>0</v>
      </c>
      <c r="W450" s="102" t="n">
        <v>6.86</v>
      </c>
      <c r="X450" s="170"/>
      <c r="Y450" s="170"/>
      <c r="Z450" s="170"/>
      <c r="AA450" s="1"/>
      <c r="AB450" s="1"/>
      <c r="AC450" s="1"/>
      <c r="AD450" s="1"/>
      <c r="AE450" s="105"/>
      <c r="AF450" s="22" t="n">
        <v>3</v>
      </c>
      <c r="AG450" s="0"/>
    </row>
    <row r="451" customFormat="false" ht="15.75" hidden="false" customHeight="false" outlineLevel="0" collapsed="false">
      <c r="A451" s="97" t="s">
        <v>129</v>
      </c>
      <c r="B451" s="98" t="s">
        <v>130</v>
      </c>
      <c r="C451" s="98" t="s">
        <v>351</v>
      </c>
      <c r="D451" s="99" t="n">
        <v>40351</v>
      </c>
      <c r="E451" s="60" t="s">
        <v>94</v>
      </c>
      <c r="F451" s="1" t="n">
        <v>10</v>
      </c>
      <c r="G451" s="99" t="n">
        <v>40353</v>
      </c>
      <c r="H451" s="1" t="n">
        <v>96</v>
      </c>
      <c r="I451" s="100" t="n">
        <v>245877</v>
      </c>
      <c r="J451" s="124" t="n">
        <v>380</v>
      </c>
      <c r="K451" s="1" t="n">
        <v>392</v>
      </c>
      <c r="L451" s="1" t="n">
        <v>750</v>
      </c>
      <c r="M451" s="1" t="n">
        <v>760</v>
      </c>
      <c r="N451" s="1" t="n">
        <v>1</v>
      </c>
      <c r="O451" s="101" t="n">
        <v>2</v>
      </c>
      <c r="P451" s="102" t="n">
        <v>4.58</v>
      </c>
      <c r="Q451" s="102" t="n">
        <v>35.85</v>
      </c>
      <c r="R451" s="62" t="n">
        <f aca="false">(Q451/(L451-Q451))*100</f>
        <v>5.01995379122033</v>
      </c>
      <c r="S451" s="62" t="n">
        <f aca="false">(P451/(L451-P451))*100</f>
        <v>0.614418716964933</v>
      </c>
      <c r="T451" s="62" t="n">
        <f aca="false">(L451/(J451^3))*100</f>
        <v>0.00136681732030908</v>
      </c>
      <c r="U451" s="62" t="n">
        <f aca="false">(M451/(J451^3))*100</f>
        <v>0.00138504155124654</v>
      </c>
      <c r="V451" s="102" t="n">
        <v>0</v>
      </c>
      <c r="W451" s="102" t="n">
        <v>6.25</v>
      </c>
      <c r="X451" s="170"/>
      <c r="Y451" s="170"/>
      <c r="Z451" s="170"/>
      <c r="AA451" s="98"/>
      <c r="AB451" s="1"/>
      <c r="AC451" s="1"/>
      <c r="AD451" s="1"/>
      <c r="AE451" s="105"/>
      <c r="AF451" s="22" t="n">
        <v>3</v>
      </c>
      <c r="AG451" s="0"/>
    </row>
    <row r="452" customFormat="false" ht="15.75" hidden="false" customHeight="false" outlineLevel="0" collapsed="false">
      <c r="A452" s="97" t="s">
        <v>129</v>
      </c>
      <c r="B452" s="98" t="s">
        <v>130</v>
      </c>
      <c r="C452" s="98" t="s">
        <v>351</v>
      </c>
      <c r="D452" s="99" t="n">
        <v>40351</v>
      </c>
      <c r="E452" s="60" t="s">
        <v>94</v>
      </c>
      <c r="F452" s="1" t="n">
        <v>10</v>
      </c>
      <c r="G452" s="99" t="n">
        <v>40354</v>
      </c>
      <c r="H452" s="1" t="n">
        <v>158</v>
      </c>
      <c r="I452" s="100" t="n">
        <v>245877</v>
      </c>
      <c r="J452" s="124" t="n">
        <v>380</v>
      </c>
      <c r="K452" s="1" t="n">
        <v>392</v>
      </c>
      <c r="L452" s="1" t="n">
        <v>770</v>
      </c>
      <c r="M452" s="1" t="n">
        <v>710</v>
      </c>
      <c r="N452" s="1" t="n">
        <v>1</v>
      </c>
      <c r="O452" s="101" t="n">
        <v>2</v>
      </c>
      <c r="P452" s="1"/>
      <c r="Q452" s="1"/>
      <c r="R452" s="62" t="n">
        <f aca="false">(Q452/(L452-Q452))*100</f>
        <v>0</v>
      </c>
      <c r="S452" s="62" t="n">
        <f aca="false">(P452/(L452-P452))*100</f>
        <v>0</v>
      </c>
      <c r="T452" s="62" t="n">
        <f aca="false">(L452/(J452^3))*100</f>
        <v>0.00140326578218399</v>
      </c>
      <c r="U452" s="62" t="n">
        <f aca="false">(M452/(J452^3))*100</f>
        <v>0.00129392039655927</v>
      </c>
      <c r="V452" s="1"/>
      <c r="W452" s="1"/>
      <c r="X452" s="125"/>
      <c r="Y452" s="126"/>
      <c r="Z452" s="127"/>
      <c r="AA452" s="1"/>
      <c r="AB452" s="1"/>
      <c r="AC452" s="1"/>
      <c r="AD452" s="1"/>
      <c r="AE452" s="105"/>
      <c r="AF452" s="22" t="n">
        <v>3</v>
      </c>
      <c r="AG452" s="0"/>
    </row>
    <row r="453" customFormat="false" ht="15.75" hidden="false" customHeight="false" outlineLevel="0" collapsed="false">
      <c r="A453" s="97" t="s">
        <v>129</v>
      </c>
      <c r="B453" s="98" t="s">
        <v>130</v>
      </c>
      <c r="C453" s="98" t="s">
        <v>351</v>
      </c>
      <c r="D453" s="99" t="n">
        <v>40342</v>
      </c>
      <c r="E453" s="60" t="s">
        <v>94</v>
      </c>
      <c r="F453" s="1" t="n">
        <v>9</v>
      </c>
      <c r="G453" s="99" t="n">
        <v>40345</v>
      </c>
      <c r="H453" s="1" t="n">
        <v>174</v>
      </c>
      <c r="I453" s="1" t="n">
        <v>216530</v>
      </c>
      <c r="J453" s="124" t="n">
        <v>382</v>
      </c>
      <c r="K453" s="1" t="n">
        <v>390</v>
      </c>
      <c r="L453" s="1" t="n">
        <v>770</v>
      </c>
      <c r="M453" s="1" t="n">
        <v>690</v>
      </c>
      <c r="N453" s="1" t="n">
        <v>2</v>
      </c>
      <c r="O453" s="101" t="n">
        <v>4</v>
      </c>
      <c r="P453" s="1" t="n">
        <v>8.68</v>
      </c>
      <c r="Q453" s="98" t="n">
        <v>36.3</v>
      </c>
      <c r="R453" s="62" t="n">
        <f aca="false">(Q453/(L453-Q453))*100</f>
        <v>4.94752623688156</v>
      </c>
      <c r="S453" s="62" t="n">
        <f aca="false">(P453/(L453-P453))*100</f>
        <v>1.14012504597278</v>
      </c>
      <c r="T453" s="62" t="n">
        <f aca="false">(L453/(J453^3))*100</f>
        <v>0.00138134015397243</v>
      </c>
      <c r="U453" s="62" t="n">
        <f aca="false">(M453/(J453^3))*100</f>
        <v>0.00123782429381945</v>
      </c>
      <c r="V453" s="98" t="n">
        <v>0</v>
      </c>
      <c r="W453" s="98" t="n">
        <v>6.07</v>
      </c>
      <c r="X453" s="64" t="s">
        <v>616</v>
      </c>
      <c r="Y453" s="103" t="s">
        <v>616</v>
      </c>
      <c r="Z453" s="104" t="s">
        <v>616</v>
      </c>
      <c r="AA453" s="1"/>
      <c r="AB453" s="1"/>
      <c r="AC453" s="1"/>
      <c r="AD453" s="1"/>
      <c r="AE453" s="108"/>
      <c r="AF453" s="22" t="n">
        <v>3</v>
      </c>
      <c r="AG453" s="22" t="n">
        <v>287.8</v>
      </c>
    </row>
    <row r="454" customFormat="false" ht="15.75" hidden="false" customHeight="false" outlineLevel="0" collapsed="false">
      <c r="A454" s="97" t="s">
        <v>129</v>
      </c>
      <c r="B454" s="98" t="s">
        <v>130</v>
      </c>
      <c r="C454" s="98" t="s">
        <v>351</v>
      </c>
      <c r="D454" s="99" t="n">
        <v>40351</v>
      </c>
      <c r="E454" s="60" t="s">
        <v>94</v>
      </c>
      <c r="F454" s="1" t="n">
        <v>10</v>
      </c>
      <c r="G454" s="99" t="n">
        <v>40354</v>
      </c>
      <c r="H454" s="1" t="n">
        <v>186</v>
      </c>
      <c r="I454" s="100" t="n">
        <v>245877</v>
      </c>
      <c r="J454" s="124" t="n">
        <v>380</v>
      </c>
      <c r="K454" s="1" t="n">
        <v>397</v>
      </c>
      <c r="L454" s="1" t="n">
        <v>810</v>
      </c>
      <c r="M454" s="1" t="n">
        <v>740</v>
      </c>
      <c r="N454" s="1" t="n">
        <v>1</v>
      </c>
      <c r="O454" s="101" t="n">
        <v>2</v>
      </c>
      <c r="P454" s="1"/>
      <c r="Q454" s="1"/>
      <c r="R454" s="62" t="n">
        <f aca="false">(Q454/(L454-Q454))*100</f>
        <v>0</v>
      </c>
      <c r="S454" s="62" t="n">
        <f aca="false">(P454/(L454-P454))*100</f>
        <v>0</v>
      </c>
      <c r="T454" s="62" t="n">
        <f aca="false">(L454/(J454^3))*100</f>
        <v>0.00147616270593381</v>
      </c>
      <c r="U454" s="62" t="n">
        <f aca="false">(M454/(J454^3))*100</f>
        <v>0.00134859308937163</v>
      </c>
      <c r="V454" s="1"/>
      <c r="W454" s="1"/>
      <c r="X454" s="125"/>
      <c r="Y454" s="126"/>
      <c r="Z454" s="127"/>
      <c r="AA454" s="1"/>
      <c r="AB454" s="1"/>
      <c r="AC454" s="1"/>
      <c r="AD454" s="1"/>
      <c r="AE454" s="105"/>
      <c r="AF454" s="22" t="n">
        <v>3</v>
      </c>
      <c r="AG454" s="0"/>
    </row>
    <row r="455" customFormat="false" ht="15.75" hidden="false" customHeight="false" outlineLevel="0" collapsed="false">
      <c r="A455" s="97" t="s">
        <v>129</v>
      </c>
      <c r="B455" s="98" t="s">
        <v>130</v>
      </c>
      <c r="C455" s="98" t="s">
        <v>351</v>
      </c>
      <c r="D455" s="99" t="n">
        <v>40351</v>
      </c>
      <c r="E455" s="60" t="s">
        <v>94</v>
      </c>
      <c r="F455" s="1" t="n">
        <v>10</v>
      </c>
      <c r="G455" s="99" t="n">
        <v>40353</v>
      </c>
      <c r="H455" s="1" t="n">
        <v>84</v>
      </c>
      <c r="I455" s="100" t="n">
        <v>245877</v>
      </c>
      <c r="J455" s="124" t="n">
        <v>381</v>
      </c>
      <c r="K455" s="1" t="n">
        <v>394</v>
      </c>
      <c r="L455" s="1" t="n">
        <v>760</v>
      </c>
      <c r="M455" s="1" t="n">
        <v>760</v>
      </c>
      <c r="N455" s="1" t="n">
        <v>1</v>
      </c>
      <c r="O455" s="101" t="n">
        <v>2</v>
      </c>
      <c r="P455" s="102" t="n">
        <v>5.74</v>
      </c>
      <c r="Q455" s="102" t="n">
        <v>35.42</v>
      </c>
      <c r="R455" s="62" t="n">
        <f aca="false">(Q455/(L455-Q455))*100</f>
        <v>4.88834911258936</v>
      </c>
      <c r="S455" s="62" t="n">
        <f aca="false">(P455/(L455-P455))*100</f>
        <v>0.761010792034577</v>
      </c>
      <c r="T455" s="62" t="n">
        <f aca="false">(L455/(J455^3))*100</f>
        <v>0.00137416431146656</v>
      </c>
      <c r="U455" s="62" t="n">
        <f aca="false">(M455/(J455^3))*100</f>
        <v>0.00137416431146656</v>
      </c>
      <c r="V455" s="102" t="n">
        <v>1</v>
      </c>
      <c r="W455" s="102" t="n">
        <v>8.65</v>
      </c>
      <c r="X455" s="170"/>
      <c r="Y455" s="170"/>
      <c r="Z455" s="170"/>
      <c r="AA455" s="1"/>
      <c r="AB455" s="1"/>
      <c r="AC455" s="1"/>
      <c r="AD455" s="1"/>
      <c r="AE455" s="105"/>
      <c r="AF455" s="22" t="n">
        <v>3</v>
      </c>
      <c r="AG455" s="0"/>
    </row>
    <row r="456" customFormat="false" ht="15.75" hidden="false" customHeight="false" outlineLevel="0" collapsed="false">
      <c r="A456" s="97" t="s">
        <v>129</v>
      </c>
      <c r="B456" s="98" t="s">
        <v>130</v>
      </c>
      <c r="C456" s="98" t="s">
        <v>351</v>
      </c>
      <c r="D456" s="99" t="n">
        <v>40351</v>
      </c>
      <c r="E456" s="60" t="s">
        <v>94</v>
      </c>
      <c r="F456" s="1" t="n">
        <v>10</v>
      </c>
      <c r="G456" s="99" t="n">
        <v>40353</v>
      </c>
      <c r="H456" s="1" t="n">
        <v>90</v>
      </c>
      <c r="I456" s="100" t="n">
        <v>245877</v>
      </c>
      <c r="J456" s="124" t="n">
        <v>382</v>
      </c>
      <c r="K456" s="1" t="n">
        <v>393</v>
      </c>
      <c r="L456" s="1" t="n">
        <v>820</v>
      </c>
      <c r="M456" s="1" t="n">
        <v>750</v>
      </c>
      <c r="N456" s="1" t="n">
        <v>1</v>
      </c>
      <c r="O456" s="101" t="n">
        <v>2</v>
      </c>
      <c r="P456" s="102" t="n">
        <v>4.13</v>
      </c>
      <c r="Q456" s="102" t="n">
        <v>43.8</v>
      </c>
      <c r="R456" s="62" t="n">
        <f aca="false">(Q456/(L456-Q456))*100</f>
        <v>5.64287554753929</v>
      </c>
      <c r="S456" s="62" t="n">
        <f aca="false">(P456/(L456-P456))*100</f>
        <v>0.506208096878179</v>
      </c>
      <c r="T456" s="62" t="n">
        <f aca="false">(L456/(J456^3))*100</f>
        <v>0.00147103756656804</v>
      </c>
      <c r="U456" s="62" t="n">
        <f aca="false">(M456/(J456^3))*100</f>
        <v>0.00134546118893418</v>
      </c>
      <c r="V456" s="102" t="n">
        <v>0</v>
      </c>
      <c r="W456" s="102" t="n">
        <v>8.37</v>
      </c>
      <c r="X456" s="170"/>
      <c r="Y456" s="170"/>
      <c r="Z456" s="170"/>
      <c r="AA456" s="1"/>
      <c r="AB456" s="1"/>
      <c r="AC456" s="1"/>
      <c r="AD456" s="1"/>
      <c r="AE456" s="105"/>
      <c r="AF456" s="22" t="n">
        <v>3</v>
      </c>
      <c r="AG456" s="0"/>
    </row>
    <row r="457" customFormat="false" ht="15.75" hidden="false" customHeight="false" outlineLevel="0" collapsed="false">
      <c r="A457" s="97" t="s">
        <v>129</v>
      </c>
      <c r="B457" s="98" t="s">
        <v>130</v>
      </c>
      <c r="C457" s="98" t="s">
        <v>351</v>
      </c>
      <c r="D457" s="99" t="n">
        <v>40342</v>
      </c>
      <c r="E457" s="60" t="s">
        <v>94</v>
      </c>
      <c r="F457" s="1" t="n">
        <v>9</v>
      </c>
      <c r="G457" s="99" t="n">
        <v>40344</v>
      </c>
      <c r="H457" s="1" t="n">
        <v>22</v>
      </c>
      <c r="I457" s="98" t="n">
        <f aca="false">99580+116950</f>
        <v>216530</v>
      </c>
      <c r="J457" s="124" t="n">
        <v>382</v>
      </c>
      <c r="K457" s="1" t="n">
        <v>387</v>
      </c>
      <c r="L457" s="1" t="n">
        <v>780</v>
      </c>
      <c r="M457" s="1" t="n">
        <v>710</v>
      </c>
      <c r="N457" s="1" t="n">
        <v>2</v>
      </c>
      <c r="O457" s="101" t="n">
        <v>5</v>
      </c>
      <c r="P457" s="1" t="n">
        <v>3.76</v>
      </c>
      <c r="Q457" s="1" t="n">
        <v>44.18</v>
      </c>
      <c r="R457" s="62" t="n">
        <f aca="false">(Q457/(L457-Q457))*100</f>
        <v>6.00418580631133</v>
      </c>
      <c r="S457" s="62" t="n">
        <f aca="false">(P457/(L457-P457))*100</f>
        <v>0.484386272286922</v>
      </c>
      <c r="T457" s="62" t="n">
        <f aca="false">(L457/(J457^3))*100</f>
        <v>0.00139927963649155</v>
      </c>
      <c r="U457" s="62" t="n">
        <f aca="false">(M457/(J457^3))*100</f>
        <v>0.00127370325885769</v>
      </c>
      <c r="V457" s="1" t="n">
        <v>1</v>
      </c>
      <c r="W457" s="1" t="n">
        <v>10.51</v>
      </c>
      <c r="X457" s="170"/>
      <c r="Y457" s="170"/>
      <c r="Z457" s="170"/>
      <c r="AA457" s="1"/>
      <c r="AB457" s="1"/>
      <c r="AC457" s="1"/>
      <c r="AD457" s="1"/>
      <c r="AE457" s="105"/>
      <c r="AF457" s="22" t="n">
        <v>3</v>
      </c>
      <c r="AG457" s="22" t="n">
        <v>287.8</v>
      </c>
    </row>
    <row r="458" customFormat="false" ht="15.75" hidden="false" customHeight="false" outlineLevel="0" collapsed="false">
      <c r="A458" s="97" t="s">
        <v>129</v>
      </c>
      <c r="B458" s="98" t="s">
        <v>130</v>
      </c>
      <c r="C458" s="98" t="s">
        <v>351</v>
      </c>
      <c r="D458" s="99" t="n">
        <v>40351</v>
      </c>
      <c r="E458" s="60" t="s">
        <v>94</v>
      </c>
      <c r="F458" s="1" t="n">
        <v>10</v>
      </c>
      <c r="G458" s="99" t="n">
        <v>40354</v>
      </c>
      <c r="H458" s="1" t="n">
        <v>195</v>
      </c>
      <c r="I458" s="100" t="n">
        <v>245877</v>
      </c>
      <c r="J458" s="124" t="n">
        <v>382</v>
      </c>
      <c r="K458" s="1" t="n">
        <v>398</v>
      </c>
      <c r="L458" s="1" t="n">
        <v>760</v>
      </c>
      <c r="M458" s="1" t="n">
        <v>700</v>
      </c>
      <c r="N458" s="1" t="n">
        <v>1</v>
      </c>
      <c r="O458" s="101" t="n">
        <v>2</v>
      </c>
      <c r="P458" s="1"/>
      <c r="Q458" s="1"/>
      <c r="R458" s="62" t="n">
        <f aca="false">(Q458/(L458-Q458))*100</f>
        <v>0</v>
      </c>
      <c r="S458" s="62" t="n">
        <f aca="false">(P458/(L458-P458))*100</f>
        <v>0</v>
      </c>
      <c r="T458" s="62" t="n">
        <f aca="false">(L458/(J458^3))*100</f>
        <v>0.0013634006714533</v>
      </c>
      <c r="U458" s="62" t="n">
        <f aca="false">(M458/(J458^3))*100</f>
        <v>0.00125576377633857</v>
      </c>
      <c r="V458" s="1"/>
      <c r="W458" s="1"/>
      <c r="X458" s="125"/>
      <c r="Y458" s="126"/>
      <c r="Z458" s="127"/>
      <c r="AA458" s="1"/>
      <c r="AB458" s="1"/>
      <c r="AC458" s="1"/>
      <c r="AD458" s="1"/>
      <c r="AE458" s="105"/>
      <c r="AF458" s="22" t="n">
        <v>3</v>
      </c>
      <c r="AG458" s="0"/>
    </row>
    <row r="459" customFormat="false" ht="15.75" hidden="false" customHeight="false" outlineLevel="0" collapsed="false">
      <c r="A459" s="97" t="s">
        <v>129</v>
      </c>
      <c r="B459" s="98" t="s">
        <v>130</v>
      </c>
      <c r="C459" s="98" t="s">
        <v>351</v>
      </c>
      <c r="D459" s="99" t="n">
        <v>40351</v>
      </c>
      <c r="E459" s="60" t="s">
        <v>94</v>
      </c>
      <c r="F459" s="1" t="n">
        <v>10</v>
      </c>
      <c r="G459" s="99" t="n">
        <v>40354</v>
      </c>
      <c r="H459" s="1" t="n">
        <v>183</v>
      </c>
      <c r="I459" s="100" t="n">
        <v>245877</v>
      </c>
      <c r="J459" s="124" t="n">
        <v>382</v>
      </c>
      <c r="K459" s="1" t="n">
        <v>397</v>
      </c>
      <c r="L459" s="1" t="n">
        <v>800</v>
      </c>
      <c r="M459" s="1" t="n">
        <v>750</v>
      </c>
      <c r="N459" s="1" t="n">
        <v>2</v>
      </c>
      <c r="O459" s="101" t="n">
        <v>2</v>
      </c>
      <c r="P459" s="1"/>
      <c r="Q459" s="1"/>
      <c r="R459" s="62" t="n">
        <f aca="false">(Q459/(L459-Q459))*100</f>
        <v>0</v>
      </c>
      <c r="S459" s="62" t="n">
        <f aca="false">(P459/(L459-P459))*100</f>
        <v>0</v>
      </c>
      <c r="T459" s="62" t="n">
        <f aca="false">(L459/(J459^3))*100</f>
        <v>0.00143515860152979</v>
      </c>
      <c r="U459" s="62" t="n">
        <f aca="false">(M459/(J459^3))*100</f>
        <v>0.00134546118893418</v>
      </c>
      <c r="V459" s="1"/>
      <c r="W459" s="1"/>
      <c r="X459" s="125"/>
      <c r="Y459" s="126"/>
      <c r="Z459" s="127"/>
      <c r="AA459" s="1"/>
      <c r="AB459" s="1"/>
      <c r="AC459" s="1"/>
      <c r="AD459" s="1"/>
      <c r="AE459" s="105"/>
      <c r="AF459" s="22" t="n">
        <v>3</v>
      </c>
      <c r="AG459" s="22" t="n">
        <v>287.8</v>
      </c>
    </row>
    <row r="460" customFormat="false" ht="15.75" hidden="false" customHeight="false" outlineLevel="0" collapsed="false">
      <c r="A460" s="97" t="s">
        <v>129</v>
      </c>
      <c r="B460" s="98" t="s">
        <v>130</v>
      </c>
      <c r="C460" s="98" t="s">
        <v>351</v>
      </c>
      <c r="D460" s="99" t="n">
        <v>40351</v>
      </c>
      <c r="E460" s="60" t="s">
        <v>94</v>
      </c>
      <c r="F460" s="1" t="n">
        <v>10</v>
      </c>
      <c r="G460" s="99" t="n">
        <v>40353</v>
      </c>
      <c r="H460" s="1" t="n">
        <v>65</v>
      </c>
      <c r="I460" s="100" t="n">
        <v>245877</v>
      </c>
      <c r="J460" s="124" t="n">
        <v>383</v>
      </c>
      <c r="K460" s="1" t="n">
        <v>399</v>
      </c>
      <c r="L460" s="1" t="n">
        <v>850</v>
      </c>
      <c r="M460" s="1" t="n">
        <v>780</v>
      </c>
      <c r="N460" s="1" t="n">
        <v>1</v>
      </c>
      <c r="O460" s="101" t="n">
        <v>2</v>
      </c>
      <c r="P460" s="102" t="n">
        <v>6.31</v>
      </c>
      <c r="Q460" s="102" t="n">
        <v>41.59</v>
      </c>
      <c r="R460" s="62" t="n">
        <f aca="false">(Q460/(L460-Q460))*100</f>
        <v>5.14466669140659</v>
      </c>
      <c r="S460" s="62" t="n">
        <f aca="false">(P460/(L460-P460))*100</f>
        <v>0.747905036209982</v>
      </c>
      <c r="T460" s="62" t="n">
        <f aca="false">(L460/(J460^3))*100</f>
        <v>0.00151294313058584</v>
      </c>
      <c r="U460" s="62" t="n">
        <f aca="false">(M460/(J460^3))*100</f>
        <v>0.00138834781394936</v>
      </c>
      <c r="V460" s="102" t="n">
        <v>0</v>
      </c>
      <c r="W460" s="102" t="n">
        <v>7.89</v>
      </c>
      <c r="X460" s="170"/>
      <c r="Y460" s="170"/>
      <c r="Z460" s="170"/>
      <c r="AA460" s="1"/>
      <c r="AB460" s="1"/>
      <c r="AC460" s="1"/>
      <c r="AD460" s="1"/>
      <c r="AE460" s="105"/>
      <c r="AF460" s="22" t="n">
        <v>3</v>
      </c>
      <c r="AG460" s="0"/>
    </row>
    <row r="461" customFormat="false" ht="15.75" hidden="false" customHeight="false" outlineLevel="0" collapsed="false">
      <c r="A461" s="97" t="s">
        <v>129</v>
      </c>
      <c r="B461" s="98" t="s">
        <v>130</v>
      </c>
      <c r="C461" s="98" t="s">
        <v>351</v>
      </c>
      <c r="D461" s="99" t="n">
        <v>40351</v>
      </c>
      <c r="E461" s="60" t="s">
        <v>94</v>
      </c>
      <c r="F461" s="1" t="n">
        <v>10</v>
      </c>
      <c r="G461" s="99" t="n">
        <v>40353</v>
      </c>
      <c r="H461" s="1" t="n">
        <v>47</v>
      </c>
      <c r="I461" s="100" t="n">
        <v>245877</v>
      </c>
      <c r="J461" s="124" t="n">
        <v>382</v>
      </c>
      <c r="K461" s="1" t="n">
        <v>396</v>
      </c>
      <c r="L461" s="1" t="n">
        <v>770</v>
      </c>
      <c r="M461" s="1" t="n">
        <v>710</v>
      </c>
      <c r="N461" s="1" t="n">
        <v>2</v>
      </c>
      <c r="O461" s="101" t="n">
        <v>4</v>
      </c>
      <c r="P461" s="102" t="n">
        <v>8.85</v>
      </c>
      <c r="Q461" s="102" t="n">
        <v>39.19</v>
      </c>
      <c r="R461" s="62" t="n">
        <f aca="false">(Q461/(L461-Q461))*100</f>
        <v>5.36254293181538</v>
      </c>
      <c r="S461" s="62" t="n">
        <f aca="false">(P461/(L461-P461))*100</f>
        <v>1.16271431386717</v>
      </c>
      <c r="T461" s="62" t="n">
        <f aca="false">(L461/(J461^3))*100</f>
        <v>0.00138134015397243</v>
      </c>
      <c r="U461" s="62" t="n">
        <f aca="false">(M461/(J461^3))*100</f>
        <v>0.00127370325885769</v>
      </c>
      <c r="V461" s="102" t="n">
        <v>0</v>
      </c>
      <c r="W461" s="102" t="n">
        <v>5.72</v>
      </c>
      <c r="X461" s="170"/>
      <c r="Y461" s="170"/>
      <c r="Z461" s="170"/>
      <c r="AA461" s="1"/>
      <c r="AB461" s="1"/>
      <c r="AC461" s="1"/>
      <c r="AD461" s="1"/>
      <c r="AE461" s="105"/>
      <c r="AF461" s="22" t="n">
        <v>3</v>
      </c>
      <c r="AG461" s="22" t="n">
        <v>287.8</v>
      </c>
    </row>
    <row r="462" customFormat="false" ht="15.75" hidden="false" customHeight="false" outlineLevel="0" collapsed="false">
      <c r="A462" s="97" t="s">
        <v>129</v>
      </c>
      <c r="B462" s="98" t="s">
        <v>130</v>
      </c>
      <c r="C462" s="98" t="s">
        <v>351</v>
      </c>
      <c r="D462" s="99" t="n">
        <v>40351</v>
      </c>
      <c r="E462" s="60" t="s">
        <v>94</v>
      </c>
      <c r="F462" s="1" t="n">
        <v>10</v>
      </c>
      <c r="G462" s="99" t="n">
        <v>40353</v>
      </c>
      <c r="H462" s="1" t="n">
        <v>49</v>
      </c>
      <c r="I462" s="100" t="n">
        <v>245877</v>
      </c>
      <c r="J462" s="124" t="n">
        <v>382</v>
      </c>
      <c r="K462" s="1" t="n">
        <v>400</v>
      </c>
      <c r="L462" s="1" t="n">
        <v>850</v>
      </c>
      <c r="M462" s="1" t="n">
        <v>790</v>
      </c>
      <c r="N462" s="1" t="n">
        <v>2</v>
      </c>
      <c r="O462" s="101" t="n">
        <v>5</v>
      </c>
      <c r="P462" s="102" t="n">
        <v>6.15</v>
      </c>
      <c r="Q462" s="102" t="n">
        <v>40.22</v>
      </c>
      <c r="R462" s="62" t="n">
        <f aca="false">(Q462/(L462-Q462))*100</f>
        <v>4.96678110103979</v>
      </c>
      <c r="S462" s="62" t="n">
        <f aca="false">(P462/(L462-P462))*100</f>
        <v>0.728802512294839</v>
      </c>
      <c r="T462" s="62" t="n">
        <f aca="false">(L462/(J462^3))*100</f>
        <v>0.00152485601412541</v>
      </c>
      <c r="U462" s="62" t="n">
        <f aca="false">(M462/(J462^3))*100</f>
        <v>0.00141721911901067</v>
      </c>
      <c r="V462" s="102" t="n">
        <v>0</v>
      </c>
      <c r="W462" s="102" t="n">
        <v>7.98</v>
      </c>
      <c r="X462" s="170"/>
      <c r="Y462" s="170"/>
      <c r="Z462" s="170"/>
      <c r="AA462" s="1"/>
      <c r="AB462" s="1"/>
      <c r="AC462" s="1"/>
      <c r="AD462" s="1"/>
      <c r="AE462" s="105"/>
      <c r="AF462" s="22" t="n">
        <v>3</v>
      </c>
      <c r="AG462" s="22" t="n">
        <v>287.8</v>
      </c>
    </row>
    <row r="463" customFormat="false" ht="15.75" hidden="false" customHeight="false" outlineLevel="0" collapsed="false">
      <c r="A463" s="97" t="s">
        <v>129</v>
      </c>
      <c r="B463" s="98" t="s">
        <v>130</v>
      </c>
      <c r="C463" s="98" t="s">
        <v>351</v>
      </c>
      <c r="D463" s="99" t="n">
        <v>40351</v>
      </c>
      <c r="E463" s="60" t="s">
        <v>94</v>
      </c>
      <c r="F463" s="1" t="n">
        <v>10</v>
      </c>
      <c r="G463" s="99" t="n">
        <v>40354</v>
      </c>
      <c r="H463" s="1" t="n">
        <v>194</v>
      </c>
      <c r="I463" s="100" t="n">
        <v>245877</v>
      </c>
      <c r="J463" s="124" t="n">
        <v>383</v>
      </c>
      <c r="K463" s="1" t="n">
        <v>393</v>
      </c>
      <c r="L463" s="1" t="n">
        <v>760</v>
      </c>
      <c r="M463" s="1" t="n">
        <v>700</v>
      </c>
      <c r="N463" s="1" t="n">
        <v>1</v>
      </c>
      <c r="O463" s="101" t="n">
        <v>2</v>
      </c>
      <c r="P463" s="1"/>
      <c r="Q463" s="1"/>
      <c r="R463" s="62" t="n">
        <f aca="false">(Q463/(L463-Q463))*100</f>
        <v>0</v>
      </c>
      <c r="S463" s="62" t="n">
        <f aca="false">(P463/(L463-P463))*100</f>
        <v>0</v>
      </c>
      <c r="T463" s="62" t="n">
        <f aca="false">(L463/(J463^3))*100</f>
        <v>0.00135274915205322</v>
      </c>
      <c r="U463" s="62" t="n">
        <f aca="false">(M463/(J463^3))*100</f>
        <v>0.00124595316636481</v>
      </c>
      <c r="V463" s="1"/>
      <c r="W463" s="1"/>
      <c r="X463" s="125"/>
      <c r="Y463" s="126"/>
      <c r="Z463" s="127"/>
      <c r="AA463" s="1"/>
      <c r="AB463" s="1"/>
      <c r="AC463" s="1"/>
      <c r="AD463" s="1"/>
      <c r="AE463" s="105"/>
      <c r="AF463" s="22" t="n">
        <v>3</v>
      </c>
      <c r="AG463" s="0"/>
    </row>
    <row r="464" customFormat="false" ht="15.75" hidden="false" customHeight="false" outlineLevel="0" collapsed="false">
      <c r="A464" s="97" t="s">
        <v>129</v>
      </c>
      <c r="B464" s="98" t="s">
        <v>130</v>
      </c>
      <c r="C464" s="98" t="s">
        <v>351</v>
      </c>
      <c r="D464" s="99" t="n">
        <v>40351</v>
      </c>
      <c r="E464" s="60" t="s">
        <v>94</v>
      </c>
      <c r="F464" s="1" t="n">
        <v>10</v>
      </c>
      <c r="G464" s="99" t="n">
        <v>40353</v>
      </c>
      <c r="H464" s="1" t="n">
        <v>53</v>
      </c>
      <c r="I464" s="100" t="n">
        <v>245877</v>
      </c>
      <c r="J464" s="124" t="n">
        <v>382</v>
      </c>
      <c r="K464" s="1" t="n">
        <v>395</v>
      </c>
      <c r="L464" s="1" t="n">
        <v>770</v>
      </c>
      <c r="M464" s="1" t="n">
        <v>710</v>
      </c>
      <c r="N464" s="1" t="n">
        <v>2</v>
      </c>
      <c r="O464" s="101" t="n">
        <v>5</v>
      </c>
      <c r="P464" s="102" t="n">
        <v>6.75</v>
      </c>
      <c r="Q464" s="102" t="n">
        <v>39.11</v>
      </c>
      <c r="R464" s="62" t="n">
        <f aca="false">(Q464/(L464-Q464))*100</f>
        <v>5.3510104119635</v>
      </c>
      <c r="S464" s="62" t="n">
        <f aca="false">(P464/(L464-P464))*100</f>
        <v>0.884376023583361</v>
      </c>
      <c r="T464" s="62" t="n">
        <f aca="false">(L464/(J464^3))*100</f>
        <v>0.00138134015397243</v>
      </c>
      <c r="U464" s="62" t="n">
        <f aca="false">(M464/(J464^3))*100</f>
        <v>0.00127370325885769</v>
      </c>
      <c r="V464" s="102" t="n">
        <v>0</v>
      </c>
      <c r="W464" s="102" t="n">
        <v>6.61</v>
      </c>
      <c r="X464" s="170"/>
      <c r="Y464" s="170"/>
      <c r="Z464" s="170"/>
      <c r="AA464" s="1"/>
      <c r="AB464" s="1"/>
      <c r="AC464" s="1"/>
      <c r="AD464" s="1"/>
      <c r="AE464" s="105"/>
      <c r="AF464" s="22" t="n">
        <v>3</v>
      </c>
      <c r="AG464" s="22" t="n">
        <v>287.8</v>
      </c>
    </row>
    <row r="465" customFormat="false" ht="15.75" hidden="false" customHeight="false" outlineLevel="0" collapsed="false">
      <c r="A465" s="97" t="s">
        <v>129</v>
      </c>
      <c r="B465" s="98" t="s">
        <v>130</v>
      </c>
      <c r="C465" s="98" t="s">
        <v>351</v>
      </c>
      <c r="D465" s="99" t="n">
        <v>40351</v>
      </c>
      <c r="E465" s="60" t="s">
        <v>94</v>
      </c>
      <c r="F465" s="1" t="n">
        <v>10</v>
      </c>
      <c r="G465" s="99" t="n">
        <v>40353</v>
      </c>
      <c r="H465" s="1" t="n">
        <v>72</v>
      </c>
      <c r="I465" s="100" t="n">
        <v>245877</v>
      </c>
      <c r="J465" s="124" t="n">
        <v>382</v>
      </c>
      <c r="K465" s="1" t="n">
        <v>394</v>
      </c>
      <c r="L465" s="1" t="n">
        <v>800</v>
      </c>
      <c r="M465" s="1" t="n">
        <v>720</v>
      </c>
      <c r="N465" s="1" t="n">
        <v>2</v>
      </c>
      <c r="O465" s="101" t="n">
        <v>5</v>
      </c>
      <c r="P465" s="102" t="n">
        <v>5.94</v>
      </c>
      <c r="Q465" s="102" t="n">
        <v>37.65</v>
      </c>
      <c r="R465" s="62" t="n">
        <f aca="false">(Q465/(L465-Q465))*100</f>
        <v>4.93867646094314</v>
      </c>
      <c r="S465" s="62" t="n">
        <f aca="false">(P465/(L465-P465))*100</f>
        <v>0.748054303201269</v>
      </c>
      <c r="T465" s="62" t="n">
        <f aca="false">(L465/(J465^3))*100</f>
        <v>0.00143515860152979</v>
      </c>
      <c r="U465" s="62" t="n">
        <f aca="false">(M465/(J465^3))*100</f>
        <v>0.00129164274137681</v>
      </c>
      <c r="V465" s="102" t="n">
        <v>0</v>
      </c>
      <c r="W465" s="102" t="n">
        <v>6.8</v>
      </c>
      <c r="X465" s="170"/>
      <c r="Y465" s="170"/>
      <c r="Z465" s="170"/>
      <c r="AA465" s="1"/>
      <c r="AB465" s="1"/>
      <c r="AC465" s="1"/>
      <c r="AD465" s="1"/>
      <c r="AE465" s="105"/>
      <c r="AF465" s="22" t="n">
        <v>3</v>
      </c>
      <c r="AG465" s="22" t="n">
        <v>287.8</v>
      </c>
    </row>
    <row r="466" customFormat="false" ht="15.75" hidden="false" customHeight="false" outlineLevel="0" collapsed="false">
      <c r="A466" s="97" t="s">
        <v>129</v>
      </c>
      <c r="B466" s="98" t="s">
        <v>130</v>
      </c>
      <c r="C466" s="98" t="s">
        <v>351</v>
      </c>
      <c r="D466" s="99" t="n">
        <v>40351</v>
      </c>
      <c r="E466" s="60" t="s">
        <v>94</v>
      </c>
      <c r="F466" s="1" t="n">
        <v>10</v>
      </c>
      <c r="G466" s="99" t="n">
        <v>40354</v>
      </c>
      <c r="H466" s="1" t="n">
        <v>120</v>
      </c>
      <c r="I466" s="100" t="n">
        <v>245877</v>
      </c>
      <c r="J466" s="124" t="n">
        <v>384</v>
      </c>
      <c r="K466" s="1" t="n">
        <v>397</v>
      </c>
      <c r="L466" s="1" t="n">
        <v>800</v>
      </c>
      <c r="M466" s="1" t="n">
        <v>730</v>
      </c>
      <c r="N466" s="1" t="n">
        <v>1</v>
      </c>
      <c r="O466" s="101" t="n">
        <v>2</v>
      </c>
      <c r="P466" s="102" t="n">
        <v>6.02</v>
      </c>
      <c r="Q466" s="102" t="n">
        <v>34.99</v>
      </c>
      <c r="R466" s="62" t="n">
        <f aca="false">(Q466/(L466-Q466))*100</f>
        <v>4.57379642096182</v>
      </c>
      <c r="S466" s="62" t="n">
        <f aca="false">(P466/(L466-P466))*100</f>
        <v>0.75820549636011</v>
      </c>
      <c r="T466" s="62" t="n">
        <f aca="false">(L466/(J466^3))*100</f>
        <v>0.00141285083912037</v>
      </c>
      <c r="U466" s="62" t="n">
        <f aca="false">(M466/(J466^3))*100</f>
        <v>0.00128922639069734</v>
      </c>
      <c r="V466" s="102" t="n">
        <v>1</v>
      </c>
      <c r="W466" s="102" t="n">
        <v>7.86</v>
      </c>
      <c r="X466" s="64" t="s">
        <v>617</v>
      </c>
      <c r="Y466" s="103" t="s">
        <v>617</v>
      </c>
      <c r="Z466" s="104" t="s">
        <v>617</v>
      </c>
      <c r="AA466" s="98" t="s">
        <v>617</v>
      </c>
      <c r="AB466" s="1"/>
      <c r="AC466" s="1"/>
      <c r="AD466" s="1"/>
      <c r="AE466" s="108" t="s">
        <v>618</v>
      </c>
      <c r="AF466" s="22" t="n">
        <v>3</v>
      </c>
      <c r="AG466" s="0"/>
    </row>
    <row r="467" customFormat="false" ht="15.75" hidden="false" customHeight="false" outlineLevel="0" collapsed="false">
      <c r="A467" s="97" t="s">
        <v>129</v>
      </c>
      <c r="B467" s="98" t="s">
        <v>130</v>
      </c>
      <c r="C467" s="98" t="s">
        <v>351</v>
      </c>
      <c r="D467" s="99" t="n">
        <v>40351</v>
      </c>
      <c r="E467" s="60" t="s">
        <v>94</v>
      </c>
      <c r="F467" s="1" t="n">
        <v>10</v>
      </c>
      <c r="G467" s="99" t="n">
        <v>40354</v>
      </c>
      <c r="H467" s="1" t="n">
        <v>122</v>
      </c>
      <c r="I467" s="100" t="n">
        <v>245877</v>
      </c>
      <c r="J467" s="124" t="n">
        <v>384</v>
      </c>
      <c r="K467" s="1" t="n">
        <v>397</v>
      </c>
      <c r="L467" s="1" t="n">
        <v>810</v>
      </c>
      <c r="M467" s="1" t="n">
        <v>740</v>
      </c>
      <c r="N467" s="1" t="n">
        <v>1</v>
      </c>
      <c r="O467" s="101" t="n">
        <v>2</v>
      </c>
      <c r="P467" s="102" t="n">
        <v>8.3</v>
      </c>
      <c r="Q467" s="102" t="n">
        <v>31.86</v>
      </c>
      <c r="R467" s="62" t="n">
        <f aca="false">(Q467/(L467-Q467))*100</f>
        <v>4.09437890353921</v>
      </c>
      <c r="S467" s="62" t="n">
        <f aca="false">(P467/(L467-P467))*100</f>
        <v>1.03529998752651</v>
      </c>
      <c r="T467" s="62" t="n">
        <f aca="false">(L467/(J467^3))*100</f>
        <v>0.00143051147460938</v>
      </c>
      <c r="U467" s="62" t="n">
        <f aca="false">(M467/(J467^3))*100</f>
        <v>0.00130688702618634</v>
      </c>
      <c r="V467" s="102" t="n">
        <v>0</v>
      </c>
      <c r="W467" s="102" t="n">
        <v>7.61</v>
      </c>
      <c r="X467" s="64" t="s">
        <v>619</v>
      </c>
      <c r="Y467" s="103" t="s">
        <v>619</v>
      </c>
      <c r="Z467" s="104" t="s">
        <v>619</v>
      </c>
      <c r="AA467" s="98"/>
      <c r="AB467" s="1"/>
      <c r="AC467" s="1"/>
      <c r="AD467" s="1"/>
      <c r="AE467" s="108" t="s">
        <v>541</v>
      </c>
      <c r="AF467" s="22" t="n">
        <v>3</v>
      </c>
      <c r="AG467" s="0"/>
    </row>
    <row r="468" customFormat="false" ht="15.75" hidden="false" customHeight="false" outlineLevel="0" collapsed="false">
      <c r="A468" s="97" t="s">
        <v>129</v>
      </c>
      <c r="B468" s="98" t="s">
        <v>130</v>
      </c>
      <c r="C468" s="98" t="s">
        <v>351</v>
      </c>
      <c r="D468" s="99" t="n">
        <v>40351</v>
      </c>
      <c r="E468" s="60" t="s">
        <v>94</v>
      </c>
      <c r="F468" s="1" t="n">
        <v>10</v>
      </c>
      <c r="G468" s="99" t="n">
        <v>40354</v>
      </c>
      <c r="H468" s="1" t="n">
        <v>221</v>
      </c>
      <c r="I468" s="100" t="n">
        <v>245877</v>
      </c>
      <c r="J468" s="124" t="n">
        <v>382</v>
      </c>
      <c r="K468" s="1" t="n">
        <v>399</v>
      </c>
      <c r="L468" s="1" t="n">
        <v>800</v>
      </c>
      <c r="M468" s="1" t="n">
        <v>730</v>
      </c>
      <c r="N468" s="1" t="n">
        <v>2</v>
      </c>
      <c r="O468" s="101" t="n">
        <v>5</v>
      </c>
      <c r="P468" s="1" t="n">
        <v>6.23</v>
      </c>
      <c r="Q468" s="1" t="n">
        <v>33.91</v>
      </c>
      <c r="R468" s="62" t="n">
        <f aca="false">(Q468/(L468-Q468))*100</f>
        <v>4.42637288047096</v>
      </c>
      <c r="S468" s="62" t="n">
        <f aca="false">(P468/(L468-P468))*100</f>
        <v>0.784862113710521</v>
      </c>
      <c r="T468" s="62" t="n">
        <f aca="false">(L468/(J468^3))*100</f>
        <v>0.00143515860152979</v>
      </c>
      <c r="U468" s="62" t="n">
        <f aca="false">(M468/(J468^3))*100</f>
        <v>0.00130958222389594</v>
      </c>
      <c r="V468" s="1" t="n">
        <v>0</v>
      </c>
      <c r="W468" s="1" t="n">
        <v>7.92</v>
      </c>
      <c r="X468" s="64" t="s">
        <v>620</v>
      </c>
      <c r="Y468" s="103" t="s">
        <v>620</v>
      </c>
      <c r="Z468" s="104" t="s">
        <v>620</v>
      </c>
      <c r="AA468" s="1"/>
      <c r="AB468" s="1"/>
      <c r="AC468" s="1"/>
      <c r="AD468" s="1"/>
      <c r="AE468" s="105"/>
      <c r="AF468" s="22" t="n">
        <v>3</v>
      </c>
      <c r="AG468" s="22" t="n">
        <v>287.8</v>
      </c>
    </row>
    <row r="469" customFormat="false" ht="15.75" hidden="false" customHeight="false" outlineLevel="0" collapsed="false">
      <c r="A469" s="97" t="s">
        <v>129</v>
      </c>
      <c r="B469" s="98" t="s">
        <v>130</v>
      </c>
      <c r="C469" s="98" t="s">
        <v>351</v>
      </c>
      <c r="D469" s="99" t="n">
        <v>40351</v>
      </c>
      <c r="E469" s="60" t="s">
        <v>94</v>
      </c>
      <c r="F469" s="1" t="n">
        <v>10</v>
      </c>
      <c r="G469" s="99" t="n">
        <v>40354</v>
      </c>
      <c r="H469" s="1" t="n">
        <v>126</v>
      </c>
      <c r="I469" s="100" t="n">
        <v>245877</v>
      </c>
      <c r="J469" s="124" t="n">
        <v>385</v>
      </c>
      <c r="K469" s="1" t="n">
        <v>398</v>
      </c>
      <c r="L469" s="1" t="n">
        <v>820</v>
      </c>
      <c r="M469" s="1" t="n">
        <v>750</v>
      </c>
      <c r="N469" s="1" t="n">
        <v>1</v>
      </c>
      <c r="O469" s="101" t="n">
        <v>2</v>
      </c>
      <c r="P469" s="102" t="n">
        <v>14.43</v>
      </c>
      <c r="Q469" s="102" t="n">
        <v>31.34</v>
      </c>
      <c r="R469" s="62" t="n">
        <f aca="false">(Q469/(L469-Q469))*100</f>
        <v>3.97382902644993</v>
      </c>
      <c r="S469" s="62" t="n">
        <f aca="false">(P469/(L469-P469))*100</f>
        <v>1.79127822535596</v>
      </c>
      <c r="T469" s="62" t="n">
        <f aca="false">(L469/(J469^3))*100</f>
        <v>0.00143691693700127</v>
      </c>
      <c r="U469" s="62" t="n">
        <f aca="false">(M469/(J469^3))*100</f>
        <v>0.00131425329603775</v>
      </c>
      <c r="V469" s="102" t="n">
        <v>0</v>
      </c>
      <c r="W469" s="102" t="n">
        <v>6.6</v>
      </c>
      <c r="X469" s="64" t="s">
        <v>621</v>
      </c>
      <c r="Y469" s="103" t="s">
        <v>621</v>
      </c>
      <c r="Z469" s="104" t="s">
        <v>621</v>
      </c>
      <c r="AA469" s="98"/>
      <c r="AB469" s="1"/>
      <c r="AC469" s="1"/>
      <c r="AD469" s="1"/>
      <c r="AE469" s="108"/>
      <c r="AF469" s="22" t="n">
        <v>3</v>
      </c>
      <c r="AG469" s="0"/>
    </row>
    <row r="470" customFormat="false" ht="15.75" hidden="false" customHeight="false" outlineLevel="0" collapsed="false">
      <c r="A470" s="97" t="s">
        <v>129</v>
      </c>
      <c r="B470" s="98" t="s">
        <v>130</v>
      </c>
      <c r="C470" s="98" t="s">
        <v>351</v>
      </c>
      <c r="D470" s="99" t="n">
        <v>40351</v>
      </c>
      <c r="E470" s="60" t="s">
        <v>94</v>
      </c>
      <c r="F470" s="1" t="n">
        <v>10</v>
      </c>
      <c r="G470" s="99" t="n">
        <v>40354</v>
      </c>
      <c r="H470" s="1" t="n">
        <v>139</v>
      </c>
      <c r="I470" s="100" t="n">
        <v>245877</v>
      </c>
      <c r="J470" s="124" t="n">
        <v>385</v>
      </c>
      <c r="K470" s="1" t="n">
        <v>404</v>
      </c>
      <c r="L470" s="1" t="n">
        <v>830</v>
      </c>
      <c r="M470" s="1" t="n">
        <v>770</v>
      </c>
      <c r="N470" s="1" t="n">
        <v>1</v>
      </c>
      <c r="O470" s="101" t="n">
        <v>2</v>
      </c>
      <c r="P470" s="102" t="n">
        <v>4.96</v>
      </c>
      <c r="Q470" s="102" t="n">
        <v>34.86</v>
      </c>
      <c r="R470" s="62" t="n">
        <f aca="false">(Q470/(L470-Q470))*100</f>
        <v>4.38413361169102</v>
      </c>
      <c r="S470" s="62" t="n">
        <f aca="false">(P470/(L470-P470))*100</f>
        <v>0.601182972946766</v>
      </c>
      <c r="T470" s="62" t="n">
        <f aca="false">(L470/(J470^3))*100</f>
        <v>0.00145444031428177</v>
      </c>
      <c r="U470" s="62" t="n">
        <f aca="false">(M470/(J470^3))*100</f>
        <v>0.00134930005059875</v>
      </c>
      <c r="V470" s="102" t="n">
        <v>0</v>
      </c>
      <c r="W470" s="102" t="n">
        <v>8.62</v>
      </c>
      <c r="X470" s="64" t="s">
        <v>622</v>
      </c>
      <c r="Y470" s="103" t="s">
        <v>622</v>
      </c>
      <c r="Z470" s="104" t="s">
        <v>622</v>
      </c>
      <c r="AA470" s="1"/>
      <c r="AB470" s="1"/>
      <c r="AC470" s="1"/>
      <c r="AD470" s="1"/>
      <c r="AE470" s="105"/>
      <c r="AF470" s="22" t="n">
        <v>3</v>
      </c>
      <c r="AG470" s="0"/>
    </row>
    <row r="471" customFormat="false" ht="15.75" hidden="false" customHeight="false" outlineLevel="0" collapsed="false">
      <c r="A471" s="97" t="s">
        <v>129</v>
      </c>
      <c r="B471" s="98" t="s">
        <v>130</v>
      </c>
      <c r="C471" s="98" t="s">
        <v>351</v>
      </c>
      <c r="D471" s="99" t="n">
        <v>40351</v>
      </c>
      <c r="E471" s="60" t="s">
        <v>94</v>
      </c>
      <c r="F471" s="1" t="n">
        <v>10</v>
      </c>
      <c r="G471" s="99" t="n">
        <v>40354</v>
      </c>
      <c r="H471" s="1" t="n">
        <v>174</v>
      </c>
      <c r="I471" s="100" t="n">
        <v>245877</v>
      </c>
      <c r="J471" s="124" t="n">
        <v>385</v>
      </c>
      <c r="K471" s="1" t="n">
        <v>395</v>
      </c>
      <c r="L471" s="1" t="n">
        <v>770</v>
      </c>
      <c r="M471" s="1" t="n">
        <v>710</v>
      </c>
      <c r="N471" s="1" t="n">
        <v>1</v>
      </c>
      <c r="O471" s="101" t="n">
        <v>2</v>
      </c>
      <c r="P471" s="1"/>
      <c r="Q471" s="1"/>
      <c r="R471" s="62" t="n">
        <f aca="false">(Q471/(L471-Q471))*100</f>
        <v>0</v>
      </c>
      <c r="S471" s="62" t="n">
        <f aca="false">(P471/(L471-P471))*100</f>
        <v>0</v>
      </c>
      <c r="T471" s="62" t="n">
        <f aca="false">(L471/(J471^3))*100</f>
        <v>0.00134930005059875</v>
      </c>
      <c r="U471" s="62" t="n">
        <f aca="false">(M471/(J471^3))*100</f>
        <v>0.00124415978691573</v>
      </c>
      <c r="V471" s="1"/>
      <c r="W471" s="1"/>
      <c r="X471" s="125"/>
      <c r="Y471" s="126"/>
      <c r="Z471" s="127"/>
      <c r="AA471" s="1"/>
      <c r="AB471" s="1"/>
      <c r="AC471" s="1"/>
      <c r="AD471" s="1"/>
      <c r="AE471" s="105"/>
      <c r="AF471" s="22" t="n">
        <v>3</v>
      </c>
      <c r="AG471" s="0"/>
    </row>
    <row r="472" customFormat="false" ht="15.75" hidden="false" customHeight="false" outlineLevel="0" collapsed="false">
      <c r="A472" s="97" t="s">
        <v>129</v>
      </c>
      <c r="B472" s="98" t="s">
        <v>130</v>
      </c>
      <c r="C472" s="98" t="s">
        <v>351</v>
      </c>
      <c r="D472" s="99" t="n">
        <v>40351</v>
      </c>
      <c r="E472" s="60" t="s">
        <v>94</v>
      </c>
      <c r="F472" s="1" t="n">
        <v>10</v>
      </c>
      <c r="G472" s="99" t="n">
        <v>40354</v>
      </c>
      <c r="H472" s="1" t="n">
        <v>156</v>
      </c>
      <c r="I472" s="100" t="n">
        <v>245877</v>
      </c>
      <c r="J472" s="124" t="n">
        <v>386</v>
      </c>
      <c r="K472" s="1" t="n">
        <v>395</v>
      </c>
      <c r="L472" s="1" t="n">
        <v>830</v>
      </c>
      <c r="M472" s="1" t="n">
        <v>770</v>
      </c>
      <c r="N472" s="1" t="n">
        <v>1</v>
      </c>
      <c r="O472" s="101" t="n">
        <v>2</v>
      </c>
      <c r="P472" s="1"/>
      <c r="Q472" s="1"/>
      <c r="R472" s="62" t="n">
        <f aca="false">(Q472/(L472-Q472))*100</f>
        <v>0</v>
      </c>
      <c r="S472" s="62" t="n">
        <f aca="false">(P472/(L472-P472))*100</f>
        <v>0</v>
      </c>
      <c r="T472" s="62" t="n">
        <f aca="false">(L472/(J472^3))*100</f>
        <v>0.00144316563354554</v>
      </c>
      <c r="U472" s="62" t="n">
        <f aca="false">(M472/(J472^3))*100</f>
        <v>0.00133884040702418</v>
      </c>
      <c r="V472" s="1"/>
      <c r="W472" s="1"/>
      <c r="X472" s="125"/>
      <c r="Y472" s="126"/>
      <c r="Z472" s="127"/>
      <c r="AA472" s="1"/>
      <c r="AB472" s="1"/>
      <c r="AC472" s="1"/>
      <c r="AD472" s="1"/>
      <c r="AE472" s="105"/>
      <c r="AF472" s="22" t="n">
        <v>3</v>
      </c>
      <c r="AG472" s="0"/>
    </row>
    <row r="473" customFormat="false" ht="15.75" hidden="false" customHeight="false" outlineLevel="0" collapsed="false">
      <c r="A473" s="97" t="s">
        <v>129</v>
      </c>
      <c r="B473" s="98" t="s">
        <v>130</v>
      </c>
      <c r="C473" s="98" t="s">
        <v>351</v>
      </c>
      <c r="D473" s="99" t="n">
        <v>40351</v>
      </c>
      <c r="E473" s="60" t="s">
        <v>94</v>
      </c>
      <c r="F473" s="1" t="n">
        <v>10</v>
      </c>
      <c r="G473" s="99" t="n">
        <v>40354</v>
      </c>
      <c r="H473" s="1" t="n">
        <v>238</v>
      </c>
      <c r="I473" s="100" t="n">
        <v>245877</v>
      </c>
      <c r="J473" s="124" t="n">
        <v>382</v>
      </c>
      <c r="K473" s="1" t="n">
        <v>397</v>
      </c>
      <c r="L473" s="1" t="n">
        <v>810</v>
      </c>
      <c r="M473" s="1" t="n">
        <v>740</v>
      </c>
      <c r="N473" s="1" t="n">
        <v>2</v>
      </c>
      <c r="O473" s="101" t="n">
        <v>5</v>
      </c>
      <c r="P473" s="1"/>
      <c r="Q473" s="1"/>
      <c r="R473" s="62" t="n">
        <f aca="false">(Q473/(L473-Q473))*100</f>
        <v>0</v>
      </c>
      <c r="S473" s="62" t="n">
        <f aca="false">(P473/(L473-P473))*100</f>
        <v>0</v>
      </c>
      <c r="T473" s="62" t="n">
        <f aca="false">(L473/(J473^3))*100</f>
        <v>0.00145309808404892</v>
      </c>
      <c r="U473" s="62" t="n">
        <f aca="false">(M473/(J473^3))*100</f>
        <v>0.00132752170641506</v>
      </c>
      <c r="V473" s="1"/>
      <c r="W473" s="1"/>
      <c r="X473" s="1"/>
      <c r="Y473" s="1"/>
      <c r="Z473" s="1"/>
      <c r="AA473" s="1"/>
      <c r="AB473" s="1"/>
      <c r="AC473" s="1"/>
      <c r="AD473" s="1"/>
      <c r="AE473" s="105"/>
      <c r="AF473" s="22" t="n">
        <v>3</v>
      </c>
      <c r="AG473" s="22" t="n">
        <v>287.8</v>
      </c>
    </row>
    <row r="474" customFormat="false" ht="15.75" hidden="false" customHeight="false" outlineLevel="0" collapsed="false">
      <c r="A474" s="97" t="s">
        <v>129</v>
      </c>
      <c r="B474" s="98" t="s">
        <v>130</v>
      </c>
      <c r="C474" s="98" t="s">
        <v>351</v>
      </c>
      <c r="D474" s="99" t="n">
        <v>40351</v>
      </c>
      <c r="E474" s="60" t="s">
        <v>94</v>
      </c>
      <c r="F474" s="1" t="n">
        <v>10</v>
      </c>
      <c r="G474" s="99" t="n">
        <v>40353</v>
      </c>
      <c r="H474" s="1" t="n">
        <v>38</v>
      </c>
      <c r="I474" s="100" t="n">
        <v>245877</v>
      </c>
      <c r="J474" s="124" t="n">
        <v>383</v>
      </c>
      <c r="K474" s="1" t="n">
        <v>403</v>
      </c>
      <c r="L474" s="1" t="n">
        <v>790</v>
      </c>
      <c r="M474" s="1" t="n">
        <v>710</v>
      </c>
      <c r="N474" s="1" t="n">
        <v>2</v>
      </c>
      <c r="O474" s="101" t="n">
        <v>2</v>
      </c>
      <c r="P474" s="102" t="n">
        <v>26.9</v>
      </c>
      <c r="Q474" s="102" t="n">
        <v>35.41</v>
      </c>
      <c r="R474" s="62" t="n">
        <f aca="false">(Q474/(L474-Q474))*100</f>
        <v>4.69261453239508</v>
      </c>
      <c r="S474" s="62" t="n">
        <f aca="false">(P474/(L474-P474))*100</f>
        <v>3.52509500720744</v>
      </c>
      <c r="T474" s="62" t="n">
        <f aca="false">(L474/(J474^3))*100</f>
        <v>0.00140614714489743</v>
      </c>
      <c r="U474" s="62" t="n">
        <f aca="false">(M474/(J474^3))*100</f>
        <v>0.00126375249731288</v>
      </c>
      <c r="V474" s="102" t="n">
        <v>0</v>
      </c>
      <c r="W474" s="102" t="n">
        <v>5.57</v>
      </c>
      <c r="X474" s="170"/>
      <c r="Y474" s="170"/>
      <c r="Z474" s="170"/>
      <c r="AA474" s="1"/>
      <c r="AB474" s="1"/>
      <c r="AC474" s="1"/>
      <c r="AD474" s="1"/>
      <c r="AE474" s="105"/>
      <c r="AF474" s="22" t="n">
        <v>3</v>
      </c>
      <c r="AG474" s="22" t="n">
        <v>287.8</v>
      </c>
    </row>
    <row r="475" customFormat="false" ht="15.75" hidden="false" customHeight="false" outlineLevel="0" collapsed="false">
      <c r="A475" s="97" t="s">
        <v>129</v>
      </c>
      <c r="B475" s="98" t="s">
        <v>130</v>
      </c>
      <c r="C475" s="98" t="s">
        <v>351</v>
      </c>
      <c r="D475" s="99" t="n">
        <v>40351</v>
      </c>
      <c r="E475" s="60" t="s">
        <v>94</v>
      </c>
      <c r="F475" s="1" t="n">
        <v>10</v>
      </c>
      <c r="G475" s="99" t="n">
        <v>40353</v>
      </c>
      <c r="H475" s="1" t="n">
        <v>28</v>
      </c>
      <c r="I475" s="100" t="n">
        <v>245877</v>
      </c>
      <c r="J475" s="124" t="n">
        <v>388</v>
      </c>
      <c r="K475" s="1" t="n">
        <v>398</v>
      </c>
      <c r="L475" s="1" t="n">
        <v>840</v>
      </c>
      <c r="M475" s="1" t="n">
        <v>770</v>
      </c>
      <c r="N475" s="1" t="n">
        <v>1</v>
      </c>
      <c r="O475" s="101" t="n">
        <v>2</v>
      </c>
      <c r="P475" s="102" t="n">
        <v>3.78</v>
      </c>
      <c r="Q475" s="102" t="n">
        <v>31.04</v>
      </c>
      <c r="R475" s="62" t="n">
        <f aca="false">(Q475/(L475-Q475))*100</f>
        <v>3.8370253164557</v>
      </c>
      <c r="S475" s="62" t="n">
        <f aca="false">(P475/(L475-P475))*100</f>
        <v>0.452034153691612</v>
      </c>
      <c r="T475" s="62" t="n">
        <f aca="false">(L475/(J475^3))*100</f>
        <v>0.00143808351950808</v>
      </c>
      <c r="U475" s="62" t="n">
        <f aca="false">(M475/(J475^3))*100</f>
        <v>0.00131824322621574</v>
      </c>
      <c r="V475" s="102" t="n">
        <v>0</v>
      </c>
      <c r="W475" s="102" t="n">
        <v>6.45</v>
      </c>
      <c r="X475" s="170"/>
      <c r="Y475" s="170"/>
      <c r="Z475" s="170"/>
      <c r="AA475" s="1"/>
      <c r="AB475" s="1"/>
      <c r="AC475" s="1"/>
      <c r="AD475" s="1"/>
      <c r="AE475" s="105"/>
      <c r="AF475" s="22" t="n">
        <v>3</v>
      </c>
      <c r="AG475" s="0"/>
    </row>
    <row r="476" customFormat="false" ht="15.75" hidden="false" customHeight="false" outlineLevel="0" collapsed="false">
      <c r="A476" s="97" t="s">
        <v>129</v>
      </c>
      <c r="B476" s="98" t="s">
        <v>130</v>
      </c>
      <c r="C476" s="98" t="s">
        <v>351</v>
      </c>
      <c r="D476" s="99" t="n">
        <v>40351</v>
      </c>
      <c r="E476" s="60" t="s">
        <v>94</v>
      </c>
      <c r="F476" s="1" t="n">
        <v>10</v>
      </c>
      <c r="G476" s="99" t="n">
        <v>40353</v>
      </c>
      <c r="H476" s="1" t="n">
        <v>103</v>
      </c>
      <c r="I476" s="100" t="n">
        <v>245877</v>
      </c>
      <c r="J476" s="124" t="n">
        <v>383</v>
      </c>
      <c r="K476" s="1" t="n">
        <v>400</v>
      </c>
      <c r="L476" s="1" t="n">
        <v>780</v>
      </c>
      <c r="M476" s="1" t="n">
        <v>700</v>
      </c>
      <c r="N476" s="1" t="n">
        <v>2</v>
      </c>
      <c r="O476" s="101" t="n">
        <v>2</v>
      </c>
      <c r="P476" s="102" t="n">
        <v>16.03</v>
      </c>
      <c r="Q476" s="102" t="n">
        <v>35.92</v>
      </c>
      <c r="R476" s="62" t="n">
        <f aca="false">(Q476/(L476-Q476))*100</f>
        <v>4.82743790990216</v>
      </c>
      <c r="S476" s="62" t="n">
        <f aca="false">(P476/(L476-P476))*100</f>
        <v>2.09824993128002</v>
      </c>
      <c r="T476" s="62" t="n">
        <f aca="false">(L476/(J476^3))*100</f>
        <v>0.00138834781394936</v>
      </c>
      <c r="U476" s="62" t="n">
        <f aca="false">(M476/(J476^3))*100</f>
        <v>0.00124595316636481</v>
      </c>
      <c r="V476" s="102" t="n">
        <v>0</v>
      </c>
      <c r="W476" s="102" t="n">
        <v>6.93</v>
      </c>
      <c r="X476" s="170"/>
      <c r="Y476" s="170"/>
      <c r="Z476" s="170"/>
      <c r="AA476" s="98"/>
      <c r="AB476" s="1"/>
      <c r="AC476" s="1"/>
      <c r="AD476" s="1"/>
      <c r="AE476" s="105"/>
      <c r="AF476" s="22" t="n">
        <v>3</v>
      </c>
      <c r="AG476" s="22" t="n">
        <v>287.8</v>
      </c>
    </row>
    <row r="477" customFormat="false" ht="15.75" hidden="false" customHeight="false" outlineLevel="0" collapsed="false">
      <c r="A477" s="97" t="s">
        <v>129</v>
      </c>
      <c r="B477" s="98" t="s">
        <v>130</v>
      </c>
      <c r="C477" s="98" t="s">
        <v>351</v>
      </c>
      <c r="D477" s="99" t="n">
        <v>40351</v>
      </c>
      <c r="E477" s="60" t="s">
        <v>94</v>
      </c>
      <c r="F477" s="1" t="n">
        <v>10</v>
      </c>
      <c r="G477" s="99" t="n">
        <v>40354</v>
      </c>
      <c r="H477" s="1" t="n">
        <v>239</v>
      </c>
      <c r="I477" s="100" t="n">
        <v>245877</v>
      </c>
      <c r="J477" s="124" t="n">
        <v>388</v>
      </c>
      <c r="K477" s="1" t="n">
        <v>398</v>
      </c>
      <c r="L477" s="1" t="n">
        <v>770</v>
      </c>
      <c r="M477" s="1" t="n">
        <v>700</v>
      </c>
      <c r="N477" s="1" t="n">
        <v>1</v>
      </c>
      <c r="O477" s="101" t="n">
        <v>2</v>
      </c>
      <c r="P477" s="1"/>
      <c r="Q477" s="1"/>
      <c r="R477" s="62" t="n">
        <f aca="false">(Q477/(L477-Q477))*100</f>
        <v>0</v>
      </c>
      <c r="S477" s="62" t="n">
        <f aca="false">(P477/(L477-P477))*100</f>
        <v>0</v>
      </c>
      <c r="T477" s="62" t="n">
        <f aca="false">(L477/(J477^3))*100</f>
        <v>0.00131824322621574</v>
      </c>
      <c r="U477" s="62" t="n">
        <f aca="false">(M477/(J477^3))*100</f>
        <v>0.0011984029329234</v>
      </c>
      <c r="V477" s="1"/>
      <c r="W477" s="1"/>
      <c r="X477" s="1"/>
      <c r="Y477" s="1"/>
      <c r="Z477" s="1"/>
      <c r="AA477" s="1"/>
      <c r="AB477" s="1"/>
      <c r="AC477" s="1"/>
      <c r="AD477" s="1"/>
      <c r="AE477" s="105"/>
      <c r="AF477" s="22" t="n">
        <v>3</v>
      </c>
      <c r="AG477" s="0"/>
    </row>
    <row r="478" customFormat="false" ht="15.75" hidden="false" customHeight="false" outlineLevel="0" collapsed="false">
      <c r="A478" s="97" t="s">
        <v>129</v>
      </c>
      <c r="B478" s="98" t="s">
        <v>130</v>
      </c>
      <c r="C478" s="98" t="s">
        <v>351</v>
      </c>
      <c r="D478" s="99" t="n">
        <v>40351</v>
      </c>
      <c r="E478" s="60" t="s">
        <v>94</v>
      </c>
      <c r="F478" s="1" t="n">
        <v>10</v>
      </c>
      <c r="G478" s="99" t="n">
        <v>40353</v>
      </c>
      <c r="H478" s="1" t="n">
        <v>112</v>
      </c>
      <c r="I478" s="100" t="n">
        <v>245877</v>
      </c>
      <c r="J478" s="124" t="n">
        <v>383</v>
      </c>
      <c r="K478" s="1" t="n">
        <v>389</v>
      </c>
      <c r="L478" s="1" t="n">
        <v>760</v>
      </c>
      <c r="M478" s="1" t="n">
        <v>700</v>
      </c>
      <c r="N478" s="1" t="n">
        <v>2</v>
      </c>
      <c r="O478" s="101" t="n">
        <v>2</v>
      </c>
      <c r="P478" s="102" t="n">
        <v>7.57</v>
      </c>
      <c r="Q478" s="102" t="n">
        <v>33.18</v>
      </c>
      <c r="R478" s="62" t="n">
        <f aca="false">(Q478/(L478-Q478))*100</f>
        <v>4.56509176962659</v>
      </c>
      <c r="S478" s="62" t="n">
        <f aca="false">(P478/(L478-P478))*100</f>
        <v>1.00607365469213</v>
      </c>
      <c r="T478" s="62" t="n">
        <f aca="false">(L478/(J478^3))*100</f>
        <v>0.00135274915205322</v>
      </c>
      <c r="U478" s="62" t="n">
        <f aca="false">(M478/(J478^3))*100</f>
        <v>0.00124595316636481</v>
      </c>
      <c r="V478" s="102" t="n">
        <v>2</v>
      </c>
      <c r="W478" s="98" t="n">
        <v>7.93</v>
      </c>
      <c r="X478" s="170"/>
      <c r="Y478" s="170"/>
      <c r="Z478" s="170"/>
      <c r="AA478" s="98" t="s">
        <v>623</v>
      </c>
      <c r="AB478" s="1"/>
      <c r="AC478" s="1"/>
      <c r="AD478" s="1"/>
      <c r="AE478" s="105"/>
      <c r="AF478" s="22" t="n">
        <v>3</v>
      </c>
      <c r="AG478" s="22" t="n">
        <v>287.8</v>
      </c>
    </row>
    <row r="479" customFormat="false" ht="15.75" hidden="false" customHeight="false" outlineLevel="0" collapsed="false">
      <c r="A479" s="97" t="s">
        <v>129</v>
      </c>
      <c r="B479" s="98" t="s">
        <v>130</v>
      </c>
      <c r="C479" s="98" t="s">
        <v>351</v>
      </c>
      <c r="D479" s="99" t="n">
        <v>40351</v>
      </c>
      <c r="E479" s="60" t="s">
        <v>94</v>
      </c>
      <c r="F479" s="1" t="n">
        <v>10</v>
      </c>
      <c r="G479" s="99" t="n">
        <v>40354</v>
      </c>
      <c r="H479" s="1" t="n">
        <v>146</v>
      </c>
      <c r="I479" s="100" t="n">
        <v>245877</v>
      </c>
      <c r="J479" s="124" t="n">
        <v>383</v>
      </c>
      <c r="K479" s="1" t="n">
        <v>395</v>
      </c>
      <c r="L479" s="1" t="n">
        <v>780</v>
      </c>
      <c r="M479" s="1" t="n">
        <v>710</v>
      </c>
      <c r="N479" s="1" t="n">
        <v>2</v>
      </c>
      <c r="O479" s="101" t="n">
        <v>4</v>
      </c>
      <c r="P479" s="102" t="n">
        <v>14.38</v>
      </c>
      <c r="Q479" s="102" t="n">
        <v>33.24</v>
      </c>
      <c r="R479" s="62" t="n">
        <f aca="false">(Q479/(L479-Q479))*100</f>
        <v>4.45122931062189</v>
      </c>
      <c r="S479" s="62" t="n">
        <f aca="false">(P479/(L479-P479))*100</f>
        <v>1.87821634753533</v>
      </c>
      <c r="T479" s="62" t="n">
        <f aca="false">(L479/(J479^3))*100</f>
        <v>0.00138834781394936</v>
      </c>
      <c r="U479" s="62" t="n">
        <f aca="false">(M479/(J479^3))*100</f>
        <v>0.00126375249731288</v>
      </c>
      <c r="V479" s="102" t="n">
        <v>0</v>
      </c>
      <c r="W479" s="102" t="n">
        <v>7.08</v>
      </c>
      <c r="X479" s="64" t="s">
        <v>354</v>
      </c>
      <c r="Y479" s="103" t="s">
        <v>354</v>
      </c>
      <c r="Z479" s="104" t="s">
        <v>354</v>
      </c>
      <c r="AA479" s="1"/>
      <c r="AB479" s="1"/>
      <c r="AC479" s="1"/>
      <c r="AD479" s="1"/>
      <c r="AE479" s="105"/>
      <c r="AF479" s="22" t="n">
        <v>3</v>
      </c>
      <c r="AG479" s="22" t="n">
        <v>287.8</v>
      </c>
    </row>
    <row r="480" customFormat="false" ht="15.75" hidden="false" customHeight="false" outlineLevel="0" collapsed="false">
      <c r="A480" s="97" t="s">
        <v>129</v>
      </c>
      <c r="B480" s="98" t="s">
        <v>130</v>
      </c>
      <c r="C480" s="98" t="s">
        <v>351</v>
      </c>
      <c r="D480" s="99" t="n">
        <v>40351</v>
      </c>
      <c r="E480" s="60" t="s">
        <v>94</v>
      </c>
      <c r="F480" s="1" t="n">
        <v>10</v>
      </c>
      <c r="G480" s="99" t="n">
        <v>40353</v>
      </c>
      <c r="H480" s="1" t="n">
        <v>23</v>
      </c>
      <c r="I480" s="100" t="n">
        <v>245877</v>
      </c>
      <c r="J480" s="124" t="n">
        <v>391</v>
      </c>
      <c r="K480" s="1" t="n">
        <v>404</v>
      </c>
      <c r="L480" s="1" t="n">
        <v>830</v>
      </c>
      <c r="M480" s="1" t="n">
        <v>760</v>
      </c>
      <c r="N480" s="1" t="n">
        <v>1</v>
      </c>
      <c r="O480" s="101" t="n">
        <v>2</v>
      </c>
      <c r="P480" s="102" t="n">
        <v>6.55</v>
      </c>
      <c r="Q480" s="102" t="n">
        <v>34.16</v>
      </c>
      <c r="R480" s="62" t="n">
        <f aca="false">(Q480/(L480-Q480))*100</f>
        <v>4.29232006433454</v>
      </c>
      <c r="S480" s="62" t="n">
        <f aca="false">(P480/(L480-P480))*100</f>
        <v>0.795433845406521</v>
      </c>
      <c r="T480" s="62" t="n">
        <f aca="false">(L480/(J480^3))*100</f>
        <v>0.00138850619000242</v>
      </c>
      <c r="U480" s="62" t="n">
        <f aca="false">(M480/(J480^3))*100</f>
        <v>0.00127140325831547</v>
      </c>
      <c r="V480" s="102" t="n">
        <v>1</v>
      </c>
      <c r="W480" s="1" t="n">
        <v>16.25</v>
      </c>
      <c r="X480" s="170"/>
      <c r="Y480" s="170"/>
      <c r="Z480" s="170"/>
      <c r="AA480" s="1"/>
      <c r="AB480" s="1"/>
      <c r="AC480" s="1"/>
      <c r="AD480" s="1"/>
      <c r="AE480" s="105"/>
      <c r="AF480" s="22" t="n">
        <v>3</v>
      </c>
      <c r="AG480" s="0"/>
    </row>
    <row r="481" customFormat="false" ht="15.75" hidden="false" customHeight="false" outlineLevel="0" collapsed="false">
      <c r="A481" s="97" t="s">
        <v>129</v>
      </c>
      <c r="B481" s="98" t="s">
        <v>130</v>
      </c>
      <c r="C481" s="98" t="s">
        <v>351</v>
      </c>
      <c r="D481" s="99" t="n">
        <v>40351</v>
      </c>
      <c r="E481" s="60" t="s">
        <v>94</v>
      </c>
      <c r="F481" s="1" t="n">
        <v>10</v>
      </c>
      <c r="G481" s="99" t="n">
        <v>40353</v>
      </c>
      <c r="H481" s="1" t="n">
        <v>27</v>
      </c>
      <c r="I481" s="100" t="n">
        <v>245877</v>
      </c>
      <c r="J481" s="124" t="n">
        <v>383</v>
      </c>
      <c r="K481" s="1" t="n">
        <v>399</v>
      </c>
      <c r="L481" s="1" t="n">
        <v>830</v>
      </c>
      <c r="M481" s="1" t="n">
        <v>750</v>
      </c>
      <c r="N481" s="1" t="n">
        <v>2</v>
      </c>
      <c r="O481" s="101" t="n">
        <v>5</v>
      </c>
      <c r="P481" s="102" t="n">
        <v>5.11</v>
      </c>
      <c r="Q481" s="102" t="n">
        <v>36.46</v>
      </c>
      <c r="R481" s="62" t="n">
        <f aca="false">(Q481/(L481-Q481))*100</f>
        <v>4.59460140635633</v>
      </c>
      <c r="S481" s="62" t="n">
        <f aca="false">(P481/(L481-P481))*100</f>
        <v>0.619476536265442</v>
      </c>
      <c r="T481" s="62" t="n">
        <f aca="false">(L481/(J481^3))*100</f>
        <v>0.0014773444686897</v>
      </c>
      <c r="U481" s="62" t="n">
        <f aca="false">(M481/(J481^3))*100</f>
        <v>0.00133494982110515</v>
      </c>
      <c r="V481" s="102" t="n">
        <v>0</v>
      </c>
      <c r="W481" s="102" t="n">
        <v>7.06</v>
      </c>
      <c r="X481" s="170"/>
      <c r="Y481" s="170"/>
      <c r="Z481" s="170"/>
      <c r="AA481" s="1"/>
      <c r="AB481" s="1"/>
      <c r="AC481" s="1"/>
      <c r="AD481" s="1"/>
      <c r="AE481" s="105"/>
      <c r="AF481" s="22" t="n">
        <v>3</v>
      </c>
      <c r="AG481" s="22" t="n">
        <v>287.8</v>
      </c>
    </row>
    <row r="482" customFormat="false" ht="15.75" hidden="false" customHeight="false" outlineLevel="0" collapsed="false">
      <c r="A482" s="97" t="s">
        <v>129</v>
      </c>
      <c r="B482" s="98" t="s">
        <v>130</v>
      </c>
      <c r="C482" s="98" t="s">
        <v>351</v>
      </c>
      <c r="D482" s="99" t="n">
        <v>40351</v>
      </c>
      <c r="E482" s="60" t="s">
        <v>94</v>
      </c>
      <c r="F482" s="1" t="n">
        <v>10</v>
      </c>
      <c r="G482" s="99" t="n">
        <v>40353</v>
      </c>
      <c r="H482" s="1" t="n">
        <v>19</v>
      </c>
      <c r="I482" s="100" t="n">
        <v>245877</v>
      </c>
      <c r="J482" s="124" t="n">
        <v>392</v>
      </c>
      <c r="K482" s="1" t="n">
        <v>403</v>
      </c>
      <c r="L482" s="1" t="n">
        <v>840</v>
      </c>
      <c r="M482" s="1" t="n">
        <v>770</v>
      </c>
      <c r="N482" s="1" t="n">
        <v>1</v>
      </c>
      <c r="O482" s="101" t="n">
        <v>2</v>
      </c>
      <c r="P482" s="102" t="n">
        <v>5.24</v>
      </c>
      <c r="Q482" s="102" t="n">
        <v>41.74</v>
      </c>
      <c r="R482" s="62" t="n">
        <f aca="false">(Q482/(L482-Q482))*100</f>
        <v>5.22887279833638</v>
      </c>
      <c r="S482" s="62" t="n">
        <f aca="false">(P482/(L482-P482))*100</f>
        <v>0.627725334227802</v>
      </c>
      <c r="T482" s="62" t="n">
        <f aca="false">(L482/(J482^3))*100</f>
        <v>0.00139450824061403</v>
      </c>
      <c r="U482" s="62" t="n">
        <f aca="false">(M482/(J482^3))*100</f>
        <v>0.00127829922056286</v>
      </c>
      <c r="V482" s="102" t="n">
        <v>1</v>
      </c>
      <c r="W482" s="102" t="n">
        <v>14.74</v>
      </c>
      <c r="X482" s="170"/>
      <c r="Y482" s="170"/>
      <c r="Z482" s="170"/>
      <c r="AA482" s="1" t="s">
        <v>624</v>
      </c>
      <c r="AB482" s="1"/>
      <c r="AC482" s="1"/>
      <c r="AD482" s="1"/>
      <c r="AE482" s="105"/>
      <c r="AF482" s="22" t="n">
        <v>3</v>
      </c>
      <c r="AG482" s="0"/>
    </row>
    <row r="483" customFormat="false" ht="15.75" hidden="false" customHeight="false" outlineLevel="0" collapsed="false">
      <c r="A483" s="97" t="s">
        <v>129</v>
      </c>
      <c r="B483" s="98" t="s">
        <v>130</v>
      </c>
      <c r="C483" s="98" t="s">
        <v>351</v>
      </c>
      <c r="D483" s="99" t="n">
        <v>40351</v>
      </c>
      <c r="E483" s="60" t="s">
        <v>94</v>
      </c>
      <c r="F483" s="1" t="n">
        <v>10</v>
      </c>
      <c r="G483" s="99" t="n">
        <v>40354</v>
      </c>
      <c r="H483" s="1" t="n">
        <v>144</v>
      </c>
      <c r="I483" s="100" t="n">
        <v>245877</v>
      </c>
      <c r="J483" s="124" t="n">
        <v>383</v>
      </c>
      <c r="K483" s="1" t="n">
        <v>400</v>
      </c>
      <c r="L483" s="1" t="n">
        <v>800</v>
      </c>
      <c r="M483" s="1" t="n">
        <v>730</v>
      </c>
      <c r="N483" s="1" t="n">
        <v>2</v>
      </c>
      <c r="O483" s="101" t="n">
        <v>5</v>
      </c>
      <c r="P483" s="102" t="n">
        <v>5.92</v>
      </c>
      <c r="Q483" s="102" t="n">
        <v>37.86</v>
      </c>
      <c r="R483" s="62" t="n">
        <f aca="false">(Q483/(L483-Q483))*100</f>
        <v>4.96759125619965</v>
      </c>
      <c r="S483" s="62" t="n">
        <f aca="false">(P483/(L483-P483))*100</f>
        <v>0.74551682450131</v>
      </c>
      <c r="T483" s="62" t="n">
        <f aca="false">(L483/(J483^3))*100</f>
        <v>0.0014239464758455</v>
      </c>
      <c r="U483" s="62" t="n">
        <f aca="false">(M483/(J483^3))*100</f>
        <v>0.00129935115920902</v>
      </c>
      <c r="V483" s="102" t="n">
        <v>1</v>
      </c>
      <c r="W483" s="102" t="n">
        <v>8.75</v>
      </c>
      <c r="X483" s="64" t="s">
        <v>625</v>
      </c>
      <c r="Y483" s="103" t="s">
        <v>625</v>
      </c>
      <c r="Z483" s="104" t="s">
        <v>625</v>
      </c>
      <c r="AA483" s="1"/>
      <c r="AB483" s="1"/>
      <c r="AC483" s="1"/>
      <c r="AD483" s="1"/>
      <c r="AE483" s="105"/>
      <c r="AF483" s="22" t="n">
        <v>3</v>
      </c>
      <c r="AG483" s="22" t="n">
        <v>287.8</v>
      </c>
    </row>
    <row r="484" customFormat="false" ht="15.75" hidden="false" customHeight="false" outlineLevel="0" collapsed="false">
      <c r="A484" s="97" t="s">
        <v>129</v>
      </c>
      <c r="B484" s="98" t="s">
        <v>130</v>
      </c>
      <c r="C484" s="98" t="s">
        <v>351</v>
      </c>
      <c r="D484" s="99" t="n">
        <v>40351</v>
      </c>
      <c r="E484" s="60" t="s">
        <v>94</v>
      </c>
      <c r="F484" s="1" t="n">
        <v>10</v>
      </c>
      <c r="G484" s="99" t="n">
        <v>40353</v>
      </c>
      <c r="H484" s="1" t="n">
        <v>32</v>
      </c>
      <c r="I484" s="100" t="n">
        <v>245877</v>
      </c>
      <c r="J484" s="124" t="n">
        <v>394</v>
      </c>
      <c r="K484" s="1" t="n">
        <v>406</v>
      </c>
      <c r="L484" s="1" t="n">
        <v>860</v>
      </c>
      <c r="M484" s="1" t="n">
        <v>790</v>
      </c>
      <c r="N484" s="1" t="n">
        <v>1</v>
      </c>
      <c r="O484" s="101" t="n">
        <v>2</v>
      </c>
      <c r="P484" s="102" t="n">
        <v>7.84</v>
      </c>
      <c r="Q484" s="102" t="n">
        <v>39.83</v>
      </c>
      <c r="R484" s="62" t="n">
        <f aca="false">(Q484/(L484-Q484))*100</f>
        <v>4.85631027713767</v>
      </c>
      <c r="S484" s="62" t="n">
        <f aca="false">(P484/(L484-P484))*100</f>
        <v>0.920015020653398</v>
      </c>
      <c r="T484" s="62" t="n">
        <f aca="false">(L484/(J484^3))*100</f>
        <v>0.00140607920633827</v>
      </c>
      <c r="U484" s="62" t="n">
        <f aca="false">(M484/(J484^3))*100</f>
        <v>0.00129163089884562</v>
      </c>
      <c r="V484" s="102" t="n">
        <v>0</v>
      </c>
      <c r="W484" s="102" t="n">
        <v>7.55</v>
      </c>
      <c r="X484" s="170"/>
      <c r="Y484" s="170"/>
      <c r="Z484" s="170"/>
      <c r="AA484" s="1"/>
      <c r="AB484" s="1"/>
      <c r="AC484" s="1"/>
      <c r="AD484" s="1"/>
      <c r="AE484" s="105"/>
      <c r="AF484" s="22" t="n">
        <v>3</v>
      </c>
      <c r="AG484" s="0"/>
    </row>
    <row r="485" customFormat="false" ht="15.75" hidden="false" customHeight="false" outlineLevel="0" collapsed="false">
      <c r="A485" s="97" t="s">
        <v>129</v>
      </c>
      <c r="B485" s="98" t="s">
        <v>130</v>
      </c>
      <c r="C485" s="98" t="s">
        <v>351</v>
      </c>
      <c r="D485" s="99" t="n">
        <v>40351</v>
      </c>
      <c r="E485" s="60" t="s">
        <v>94</v>
      </c>
      <c r="F485" s="1" t="n">
        <v>10</v>
      </c>
      <c r="G485" s="99" t="n">
        <v>40354</v>
      </c>
      <c r="H485" s="1" t="n">
        <v>172</v>
      </c>
      <c r="I485" s="100" t="n">
        <v>245877</v>
      </c>
      <c r="J485" s="124" t="n">
        <v>394</v>
      </c>
      <c r="K485" s="1" t="n">
        <v>407</v>
      </c>
      <c r="L485" s="1" t="n">
        <v>870</v>
      </c>
      <c r="M485" s="1" t="n">
        <v>800</v>
      </c>
      <c r="N485" s="1" t="n">
        <v>1</v>
      </c>
      <c r="O485" s="101" t="n">
        <v>2</v>
      </c>
      <c r="P485" s="1"/>
      <c r="Q485" s="1"/>
      <c r="R485" s="62" t="n">
        <f aca="false">(Q485/(L485-Q485))*100</f>
        <v>0</v>
      </c>
      <c r="S485" s="62" t="n">
        <f aca="false">(P485/(L485-P485))*100</f>
        <v>0</v>
      </c>
      <c r="T485" s="62" t="n">
        <f aca="false">(L485/(J485^3))*100</f>
        <v>0.0014224289645515</v>
      </c>
      <c r="U485" s="62" t="n">
        <f aca="false">(M485/(J485^3))*100</f>
        <v>0.00130798065705885</v>
      </c>
      <c r="V485" s="1"/>
      <c r="W485" s="1"/>
      <c r="X485" s="125"/>
      <c r="Y485" s="126"/>
      <c r="Z485" s="127"/>
      <c r="AA485" s="1"/>
      <c r="AB485" s="1"/>
      <c r="AC485" s="1"/>
      <c r="AD485" s="1"/>
      <c r="AE485" s="105"/>
      <c r="AF485" s="22" t="n">
        <v>3</v>
      </c>
      <c r="AG485" s="0"/>
    </row>
    <row r="486" customFormat="false" ht="15.75" hidden="false" customHeight="false" outlineLevel="0" collapsed="false">
      <c r="A486" s="97" t="s">
        <v>129</v>
      </c>
      <c r="B486" s="98" t="s">
        <v>130</v>
      </c>
      <c r="C486" s="98" t="s">
        <v>351</v>
      </c>
      <c r="D486" s="99" t="n">
        <v>40351</v>
      </c>
      <c r="E486" s="60" t="s">
        <v>94</v>
      </c>
      <c r="F486" s="1" t="n">
        <v>10</v>
      </c>
      <c r="G486" s="99" t="n">
        <v>40354</v>
      </c>
      <c r="H486" s="1" t="n">
        <v>154</v>
      </c>
      <c r="I486" s="100" t="n">
        <v>245877</v>
      </c>
      <c r="J486" s="124" t="n">
        <v>383</v>
      </c>
      <c r="K486" s="1" t="n">
        <v>393</v>
      </c>
      <c r="L486" s="1" t="n">
        <v>790</v>
      </c>
      <c r="M486" s="1" t="n">
        <v>730</v>
      </c>
      <c r="N486" s="1" t="n">
        <v>2</v>
      </c>
      <c r="O486" s="101" t="n">
        <v>5</v>
      </c>
      <c r="P486" s="102" t="n">
        <v>5.23</v>
      </c>
      <c r="Q486" s="102" t="n">
        <v>33.85</v>
      </c>
      <c r="R486" s="62" t="n">
        <f aca="false">(Q486/(L486-Q486))*100</f>
        <v>4.47662500826556</v>
      </c>
      <c r="S486" s="62" t="n">
        <f aca="false">(P486/(L486-P486))*100</f>
        <v>0.666437300100666</v>
      </c>
      <c r="T486" s="62" t="n">
        <f aca="false">(L486/(J486^3))*100</f>
        <v>0.00140614714489743</v>
      </c>
      <c r="U486" s="62" t="n">
        <f aca="false">(M486/(J486^3))*100</f>
        <v>0.00129935115920902</v>
      </c>
      <c r="V486" s="102" t="n">
        <v>0</v>
      </c>
      <c r="W486" s="102" t="n">
        <v>6.45</v>
      </c>
      <c r="X486" s="64" t="s">
        <v>626</v>
      </c>
      <c r="Y486" s="103" t="s">
        <v>626</v>
      </c>
      <c r="Z486" s="104" t="s">
        <v>626</v>
      </c>
      <c r="AA486" s="1"/>
      <c r="AB486" s="1"/>
      <c r="AC486" s="1"/>
      <c r="AD486" s="1"/>
      <c r="AE486" s="105"/>
      <c r="AF486" s="22" t="n">
        <v>3</v>
      </c>
      <c r="AG486" s="22" t="n">
        <v>287.8</v>
      </c>
    </row>
    <row r="487" customFormat="false" ht="15.75" hidden="false" customHeight="false" outlineLevel="0" collapsed="false">
      <c r="A487" s="97" t="s">
        <v>129</v>
      </c>
      <c r="B487" s="98" t="s">
        <v>130</v>
      </c>
      <c r="C487" s="98" t="s">
        <v>351</v>
      </c>
      <c r="D487" s="99" t="n">
        <v>40351</v>
      </c>
      <c r="E487" s="60" t="s">
        <v>94</v>
      </c>
      <c r="F487" s="1" t="n">
        <v>10</v>
      </c>
      <c r="G487" s="99" t="n">
        <v>40354</v>
      </c>
      <c r="H487" s="1" t="n">
        <v>217</v>
      </c>
      <c r="I487" s="100" t="n">
        <v>245877</v>
      </c>
      <c r="J487" s="124" t="n">
        <v>396</v>
      </c>
      <c r="K487" s="1" t="n">
        <v>409</v>
      </c>
      <c r="L487" s="1" t="n">
        <v>840</v>
      </c>
      <c r="M487" s="1" t="n">
        <v>710</v>
      </c>
      <c r="N487" s="1" t="n">
        <v>1</v>
      </c>
      <c r="O487" s="101" t="n">
        <v>2</v>
      </c>
      <c r="P487" s="1" t="n">
        <v>5.98</v>
      </c>
      <c r="Q487" s="1" t="n">
        <v>35.44</v>
      </c>
      <c r="R487" s="62" t="n">
        <f aca="false">(Q487/(L487-Q487))*100</f>
        <v>4.40489211494482</v>
      </c>
      <c r="S487" s="62" t="n">
        <f aca="false">(P487/(L487-P487))*100</f>
        <v>0.717009184432028</v>
      </c>
      <c r="T487" s="62" t="n">
        <f aca="false">(L487/(J487^3))*100</f>
        <v>0.00135267582466848</v>
      </c>
      <c r="U487" s="62" t="n">
        <f aca="false">(M487/(J487^3))*100</f>
        <v>0.0011433331375174</v>
      </c>
      <c r="V487" s="1" t="n">
        <v>0</v>
      </c>
      <c r="W487" s="1" t="n">
        <v>8.29</v>
      </c>
      <c r="X487" s="64" t="s">
        <v>627</v>
      </c>
      <c r="Y487" s="103" t="s">
        <v>627</v>
      </c>
      <c r="Z487" s="104" t="s">
        <v>627</v>
      </c>
      <c r="AA487" s="1"/>
      <c r="AB487" s="1"/>
      <c r="AC487" s="1"/>
      <c r="AD487" s="1"/>
      <c r="AE487" s="105"/>
      <c r="AF487" s="22" t="n">
        <v>3</v>
      </c>
      <c r="AG487" s="0"/>
    </row>
    <row r="488" customFormat="false" ht="15.75" hidden="false" customHeight="false" outlineLevel="0" collapsed="false">
      <c r="A488" s="97" t="s">
        <v>129</v>
      </c>
      <c r="B488" s="98" t="s">
        <v>130</v>
      </c>
      <c r="C488" s="98" t="s">
        <v>351</v>
      </c>
      <c r="D488" s="99" t="n">
        <v>40351</v>
      </c>
      <c r="E488" s="60" t="s">
        <v>94</v>
      </c>
      <c r="F488" s="1" t="n">
        <v>10</v>
      </c>
      <c r="G488" s="99" t="n">
        <v>40354</v>
      </c>
      <c r="H488" s="1" t="n">
        <v>213</v>
      </c>
      <c r="I488" s="100" t="n">
        <v>245877</v>
      </c>
      <c r="J488" s="124" t="n">
        <v>383</v>
      </c>
      <c r="K488" s="1" t="n">
        <v>392</v>
      </c>
      <c r="L488" s="1" t="n">
        <v>780</v>
      </c>
      <c r="M488" s="1" t="n">
        <v>710</v>
      </c>
      <c r="N488" s="1" t="n">
        <v>2</v>
      </c>
      <c r="O488" s="101" t="n">
        <v>5</v>
      </c>
      <c r="P488" s="1"/>
      <c r="Q488" s="1"/>
      <c r="R488" s="62" t="n">
        <f aca="false">(Q488/(L488-Q488))*100</f>
        <v>0</v>
      </c>
      <c r="S488" s="62" t="n">
        <f aca="false">(P488/(L488-P488))*100</f>
        <v>0</v>
      </c>
      <c r="T488" s="62" t="n">
        <f aca="false">(L488/(J488^3))*100</f>
        <v>0.00138834781394936</v>
      </c>
      <c r="U488" s="62" t="n">
        <f aca="false">(M488/(J488^3))*100</f>
        <v>0.00126375249731288</v>
      </c>
      <c r="V488" s="1"/>
      <c r="W488" s="1"/>
      <c r="X488" s="125"/>
      <c r="Y488" s="126"/>
      <c r="Z488" s="127"/>
      <c r="AA488" s="1"/>
      <c r="AB488" s="1"/>
      <c r="AC488" s="1"/>
      <c r="AD488" s="1"/>
      <c r="AE488" s="105"/>
      <c r="AF488" s="22" t="n">
        <v>3</v>
      </c>
      <c r="AG488" s="22" t="n">
        <v>287.8</v>
      </c>
    </row>
    <row r="489" customFormat="false" ht="15.75" hidden="false" customHeight="false" outlineLevel="0" collapsed="false">
      <c r="A489" s="97" t="s">
        <v>129</v>
      </c>
      <c r="B489" s="98" t="s">
        <v>130</v>
      </c>
      <c r="C489" s="98" t="s">
        <v>351</v>
      </c>
      <c r="D489" s="99" t="n">
        <v>40351</v>
      </c>
      <c r="E489" s="60" t="s">
        <v>94</v>
      </c>
      <c r="F489" s="1" t="n">
        <v>10</v>
      </c>
      <c r="G489" s="99" t="n">
        <v>40353</v>
      </c>
      <c r="H489" s="1" t="n">
        <v>44</v>
      </c>
      <c r="I489" s="100" t="n">
        <v>245877</v>
      </c>
      <c r="J489" s="124" t="n">
        <v>405</v>
      </c>
      <c r="K489" s="1" t="n">
        <v>421</v>
      </c>
      <c r="L489" s="1" t="n">
        <v>980</v>
      </c>
      <c r="M489" s="1" t="n">
        <v>900</v>
      </c>
      <c r="N489" s="1" t="n">
        <v>1</v>
      </c>
      <c r="O489" s="101" t="n">
        <v>2</v>
      </c>
      <c r="P489" s="102" t="n">
        <v>13.28</v>
      </c>
      <c r="Q489" s="102" t="n">
        <v>45.52</v>
      </c>
      <c r="R489" s="62" t="n">
        <f aca="false">(Q489/(L489-Q489))*100</f>
        <v>4.87115829124219</v>
      </c>
      <c r="S489" s="62" t="n">
        <f aca="false">(P489/(L489-P489))*100</f>
        <v>1.3737173121483</v>
      </c>
      <c r="T489" s="62" t="n">
        <f aca="false">(L489/(J489^3))*100</f>
        <v>0.00147523431575659</v>
      </c>
      <c r="U489" s="62" t="n">
        <f aca="false">(M489/(J489^3))*100</f>
        <v>0.00135480702467442</v>
      </c>
      <c r="V489" s="102" t="n">
        <v>0</v>
      </c>
      <c r="W489" s="102" t="n">
        <v>10.31</v>
      </c>
      <c r="X489" s="170"/>
      <c r="Y489" s="170"/>
      <c r="Z489" s="170"/>
      <c r="AA489" s="1"/>
      <c r="AB489" s="1"/>
      <c r="AC489" s="1"/>
      <c r="AD489" s="1"/>
      <c r="AE489" s="105"/>
      <c r="AF489" s="22" t="n">
        <v>3</v>
      </c>
      <c r="AG489" s="0"/>
    </row>
    <row r="490" customFormat="false" ht="15.75" hidden="false" customHeight="false" outlineLevel="0" collapsed="false">
      <c r="A490" s="97" t="s">
        <v>129</v>
      </c>
      <c r="B490" s="98" t="s">
        <v>130</v>
      </c>
      <c r="C490" s="98" t="s">
        <v>351</v>
      </c>
      <c r="D490" s="99" t="n">
        <v>40351</v>
      </c>
      <c r="E490" s="60" t="s">
        <v>94</v>
      </c>
      <c r="F490" s="1" t="n">
        <v>10</v>
      </c>
      <c r="G490" s="99" t="n">
        <v>40354</v>
      </c>
      <c r="H490" s="1" t="n">
        <v>235</v>
      </c>
      <c r="I490" s="100" t="n">
        <v>245877</v>
      </c>
      <c r="J490" s="124" t="n">
        <v>383</v>
      </c>
      <c r="K490" s="1" t="n">
        <v>399</v>
      </c>
      <c r="L490" s="1" t="n">
        <v>830</v>
      </c>
      <c r="M490" s="1" t="n">
        <v>770</v>
      </c>
      <c r="N490" s="1" t="n">
        <v>2</v>
      </c>
      <c r="O490" s="101" t="n">
        <v>5</v>
      </c>
      <c r="P490" s="1"/>
      <c r="Q490" s="1"/>
      <c r="R490" s="62" t="n">
        <f aca="false">(Q490/(L490-Q490))*100</f>
        <v>0</v>
      </c>
      <c r="S490" s="62" t="n">
        <f aca="false">(P490/(L490-P490))*100</f>
        <v>0</v>
      </c>
      <c r="T490" s="62" t="n">
        <f aca="false">(L490/(J490^3))*100</f>
        <v>0.0014773444686897</v>
      </c>
      <c r="U490" s="62" t="n">
        <f aca="false">(M490/(J490^3))*100</f>
        <v>0.00137054848300129</v>
      </c>
      <c r="V490" s="1"/>
      <c r="W490" s="1"/>
      <c r="X490" s="1"/>
      <c r="Y490" s="1"/>
      <c r="Z490" s="1"/>
      <c r="AA490" s="1"/>
      <c r="AB490" s="1"/>
      <c r="AC490" s="1"/>
      <c r="AD490" s="1"/>
      <c r="AE490" s="105"/>
      <c r="AF490" s="22" t="n">
        <v>3</v>
      </c>
      <c r="AG490" s="22" t="n">
        <v>287.8</v>
      </c>
    </row>
    <row r="491" customFormat="false" ht="15.75" hidden="false" customHeight="false" outlineLevel="0" collapsed="false">
      <c r="A491" s="97" t="s">
        <v>129</v>
      </c>
      <c r="B491" s="98" t="s">
        <v>130</v>
      </c>
      <c r="C491" s="98" t="s">
        <v>351</v>
      </c>
      <c r="D491" s="99" t="n">
        <v>40351</v>
      </c>
      <c r="E491" s="60" t="s">
        <v>94</v>
      </c>
      <c r="F491" s="1" t="n">
        <v>10</v>
      </c>
      <c r="G491" s="99" t="n">
        <v>40353</v>
      </c>
      <c r="H491" s="1" t="n">
        <v>12</v>
      </c>
      <c r="I491" s="100" t="n">
        <v>245877</v>
      </c>
      <c r="J491" s="124" t="n">
        <v>641</v>
      </c>
      <c r="K491" s="1" t="n">
        <v>659</v>
      </c>
      <c r="L491" s="1" t="n">
        <v>4130</v>
      </c>
      <c r="M491" s="1" t="n">
        <v>3680</v>
      </c>
      <c r="N491" s="1" t="n">
        <v>1</v>
      </c>
      <c r="O491" s="101" t="n">
        <v>2</v>
      </c>
      <c r="P491" s="102" t="n">
        <v>178.09</v>
      </c>
      <c r="Q491" s="102" t="n">
        <v>136.06</v>
      </c>
      <c r="R491" s="62" t="n">
        <f aca="false">(Q491/(L491-Q491))*100</f>
        <v>3.4066610915537</v>
      </c>
      <c r="S491" s="62" t="n">
        <f aca="false">(P491/(L491-P491))*100</f>
        <v>4.50642853708713</v>
      </c>
      <c r="T491" s="62" t="n">
        <f aca="false">(L491/(J491^3))*100</f>
        <v>0.00156810797342999</v>
      </c>
      <c r="U491" s="62" t="n">
        <f aca="false">(M491/(J491^3))*100</f>
        <v>0.00139724875114343</v>
      </c>
      <c r="V491" s="102" t="n">
        <v>0</v>
      </c>
      <c r="W491" s="102" t="n">
        <v>61.64</v>
      </c>
      <c r="X491" s="64" t="s">
        <v>628</v>
      </c>
      <c r="Y491" s="103" t="s">
        <v>628</v>
      </c>
      <c r="Z491" s="104" t="s">
        <v>628</v>
      </c>
      <c r="AA491" s="98"/>
      <c r="AB491" s="1"/>
      <c r="AC491" s="1"/>
      <c r="AD491" s="1"/>
      <c r="AE491" s="108"/>
      <c r="AF491" s="22" t="n">
        <v>3</v>
      </c>
      <c r="AG491" s="0"/>
    </row>
    <row r="492" customFormat="false" ht="15.75" hidden="false" customHeight="false" outlineLevel="0" collapsed="false">
      <c r="A492" s="97" t="s">
        <v>129</v>
      </c>
      <c r="B492" s="98" t="s">
        <v>130</v>
      </c>
      <c r="C492" s="98" t="s">
        <v>131</v>
      </c>
      <c r="D492" s="99" t="n">
        <v>40647</v>
      </c>
      <c r="E492" s="60" t="s">
        <v>63</v>
      </c>
      <c r="F492" s="1" t="n">
        <v>17</v>
      </c>
      <c r="G492" s="99" t="n">
        <v>40647</v>
      </c>
      <c r="H492" s="1" t="n">
        <v>4</v>
      </c>
      <c r="I492" s="1" t="n">
        <v>15660</v>
      </c>
      <c r="J492" s="124" t="n">
        <v>383</v>
      </c>
      <c r="K492" s="1" t="n">
        <v>396</v>
      </c>
      <c r="L492" s="1" t="n">
        <v>900</v>
      </c>
      <c r="M492" s="1" t="n">
        <v>840</v>
      </c>
      <c r="N492" s="1" t="n">
        <v>2</v>
      </c>
      <c r="O492" s="1" t="n">
        <v>4</v>
      </c>
      <c r="P492" s="1" t="n">
        <v>18.85</v>
      </c>
      <c r="Q492" s="1" t="n">
        <v>41.71</v>
      </c>
      <c r="R492" s="62" t="n">
        <f aca="false">(Q492/(L492-Q492))*100</f>
        <v>4.85966281792867</v>
      </c>
      <c r="S492" s="62" t="n">
        <f aca="false">(P492/(L492-P492))*100</f>
        <v>2.13924984395392</v>
      </c>
      <c r="T492" s="62" t="n">
        <f aca="false">(L492/(J492^3))*100</f>
        <v>0.00160193978532619</v>
      </c>
      <c r="U492" s="62" t="n">
        <f aca="false">(M492/(J492^3))*100</f>
        <v>0.00149514379963777</v>
      </c>
      <c r="V492" s="1" t="n">
        <v>0</v>
      </c>
      <c r="W492" s="1" t="n">
        <v>7.84</v>
      </c>
      <c r="X492" s="64" t="s">
        <v>629</v>
      </c>
      <c r="Y492" s="103" t="s">
        <v>629</v>
      </c>
      <c r="Z492" s="104" t="s">
        <v>629</v>
      </c>
      <c r="AA492" s="1"/>
      <c r="AB492" s="1"/>
      <c r="AC492" s="1"/>
      <c r="AD492" s="1"/>
      <c r="AE492" s="105"/>
      <c r="AF492" s="22" t="n">
        <v>3</v>
      </c>
      <c r="AG492" s="22" t="n">
        <v>287.8</v>
      </c>
    </row>
    <row r="493" customFormat="false" ht="15.75" hidden="false" customHeight="false" outlineLevel="0" collapsed="false">
      <c r="A493" s="97" t="s">
        <v>129</v>
      </c>
      <c r="B493" s="98" t="s">
        <v>130</v>
      </c>
      <c r="C493" s="98" t="s">
        <v>351</v>
      </c>
      <c r="D493" s="99" t="n">
        <v>40351</v>
      </c>
      <c r="E493" s="60" t="s">
        <v>94</v>
      </c>
      <c r="F493" s="1" t="n">
        <v>10</v>
      </c>
      <c r="G493" s="99" t="n">
        <v>40353</v>
      </c>
      <c r="H493" s="1" t="n">
        <v>8</v>
      </c>
      <c r="I493" s="100" t="n">
        <v>245877</v>
      </c>
      <c r="J493" s="124" t="n">
        <v>665</v>
      </c>
      <c r="K493" s="1" t="n">
        <v>690</v>
      </c>
      <c r="L493" s="1" t="n">
        <v>4140</v>
      </c>
      <c r="M493" s="1" t="n">
        <v>3850</v>
      </c>
      <c r="N493" s="1" t="n">
        <v>1</v>
      </c>
      <c r="O493" s="101" t="n">
        <v>2</v>
      </c>
      <c r="P493" s="102" t="n">
        <v>77.53</v>
      </c>
      <c r="Q493" s="102" t="n">
        <v>123.1</v>
      </c>
      <c r="R493" s="62" t="n">
        <f aca="false">(Q493/(L493-Q493))*100</f>
        <v>3.06455226667331</v>
      </c>
      <c r="S493" s="62" t="n">
        <f aca="false">(P493/(L493-P493))*100</f>
        <v>1.90844486236206</v>
      </c>
      <c r="T493" s="62" t="n">
        <f aca="false">(L493/(J493^3))*100</f>
        <v>0.00140778199101689</v>
      </c>
      <c r="U493" s="62" t="n">
        <f aca="false">(M493/(J493^3))*100</f>
        <v>0.00130916924285387</v>
      </c>
      <c r="V493" s="102" t="n">
        <v>0</v>
      </c>
      <c r="W493" s="102" t="n">
        <v>42.01</v>
      </c>
      <c r="X493" s="64" t="s">
        <v>630</v>
      </c>
      <c r="Y493" s="103" t="s">
        <v>630</v>
      </c>
      <c r="Z493" s="104" t="s">
        <v>630</v>
      </c>
      <c r="AA493" s="98"/>
      <c r="AB493" s="1"/>
      <c r="AC493" s="1"/>
      <c r="AD493" s="1"/>
      <c r="AE493" s="108"/>
      <c r="AF493" s="22" t="n">
        <v>3</v>
      </c>
      <c r="AG493" s="0"/>
    </row>
    <row r="494" customFormat="false" ht="15.75" hidden="false" customHeight="false" outlineLevel="0" collapsed="false">
      <c r="A494" s="97" t="s">
        <v>129</v>
      </c>
      <c r="B494" s="98" t="s">
        <v>130</v>
      </c>
      <c r="C494" s="98" t="s">
        <v>131</v>
      </c>
      <c r="D494" s="99" t="n">
        <v>40647</v>
      </c>
      <c r="E494" s="60" t="s">
        <v>63</v>
      </c>
      <c r="F494" s="1" t="n">
        <v>17</v>
      </c>
      <c r="G494" s="99" t="n">
        <v>40647</v>
      </c>
      <c r="H494" s="1" t="n">
        <v>10</v>
      </c>
      <c r="I494" s="1" t="n">
        <v>15660</v>
      </c>
      <c r="J494" s="124" t="n">
        <v>383</v>
      </c>
      <c r="K494" s="1" t="n">
        <v>395</v>
      </c>
      <c r="L494" s="1" t="n">
        <v>860</v>
      </c>
      <c r="M494" s="1" t="n">
        <v>820</v>
      </c>
      <c r="N494" s="1" t="n">
        <v>2</v>
      </c>
      <c r="O494" s="1" t="n">
        <v>4</v>
      </c>
      <c r="P494" s="1" t="n">
        <v>6.47</v>
      </c>
      <c r="Q494" s="1" t="n">
        <v>30.65</v>
      </c>
      <c r="R494" s="62" t="n">
        <f aca="false">(Q494/(L494-Q494))*100</f>
        <v>3.69566528003858</v>
      </c>
      <c r="S494" s="62" t="n">
        <f aca="false">(P494/(L494-P494))*100</f>
        <v>0.758028423136855</v>
      </c>
      <c r="T494" s="62" t="n">
        <f aca="false">(L494/(J494^3))*100</f>
        <v>0.00153074246153391</v>
      </c>
      <c r="U494" s="62" t="n">
        <f aca="false">(M494/(J494^3))*100</f>
        <v>0.00145954513774164</v>
      </c>
      <c r="V494" s="1" t="n">
        <v>0</v>
      </c>
      <c r="W494" s="1" t="n">
        <v>6.82</v>
      </c>
      <c r="X494" s="64" t="s">
        <v>631</v>
      </c>
      <c r="Y494" s="103" t="s">
        <v>631</v>
      </c>
      <c r="Z494" s="104" t="s">
        <v>631</v>
      </c>
      <c r="AA494" s="1"/>
      <c r="AB494" s="1"/>
      <c r="AC494" s="1"/>
      <c r="AD494" s="1"/>
      <c r="AE494" s="105"/>
      <c r="AF494" s="22" t="n">
        <v>3</v>
      </c>
      <c r="AG494" s="22" t="n">
        <v>287.8</v>
      </c>
    </row>
    <row r="495" customFormat="false" ht="15.75" hidden="false" customHeight="false" outlineLevel="0" collapsed="false">
      <c r="A495" s="97" t="s">
        <v>129</v>
      </c>
      <c r="B495" s="98" t="s">
        <v>130</v>
      </c>
      <c r="C495" s="98" t="s">
        <v>351</v>
      </c>
      <c r="D495" s="99" t="n">
        <v>40342</v>
      </c>
      <c r="E495" s="60" t="s">
        <v>94</v>
      </c>
      <c r="F495" s="1" t="n">
        <v>9</v>
      </c>
      <c r="G495" s="99" t="n">
        <v>40344</v>
      </c>
      <c r="H495" s="1" t="n">
        <v>57</v>
      </c>
      <c r="I495" s="1" t="n">
        <v>216530</v>
      </c>
      <c r="J495" s="124" t="n">
        <v>384</v>
      </c>
      <c r="K495" s="1" t="n">
        <v>395</v>
      </c>
      <c r="L495" s="1" t="n">
        <v>800</v>
      </c>
      <c r="M495" s="1" t="n">
        <v>720</v>
      </c>
      <c r="N495" s="1" t="n">
        <v>2</v>
      </c>
      <c r="O495" s="101" t="n">
        <v>2</v>
      </c>
      <c r="P495" s="98" t="n">
        <v>11.95</v>
      </c>
      <c r="Q495" s="98" t="n">
        <v>45.2</v>
      </c>
      <c r="R495" s="62" t="n">
        <f aca="false">(Q495/(L495-Q495))*100</f>
        <v>5.98834128245893</v>
      </c>
      <c r="S495" s="62" t="n">
        <f aca="false">(P495/(L495-P495))*100</f>
        <v>1.51640124357592</v>
      </c>
      <c r="T495" s="62" t="n">
        <f aca="false">(L495/(J495^3))*100</f>
        <v>0.00141285083912037</v>
      </c>
      <c r="U495" s="62" t="n">
        <f aca="false">(M495/(J495^3))*100</f>
        <v>0.00127156575520833</v>
      </c>
      <c r="V495" s="98" t="n">
        <v>0</v>
      </c>
      <c r="W495" s="98" t="n">
        <v>8.73</v>
      </c>
      <c r="X495" s="64" t="s">
        <v>632</v>
      </c>
      <c r="Y495" s="103" t="s">
        <v>632</v>
      </c>
      <c r="Z495" s="104" t="s">
        <v>632</v>
      </c>
      <c r="AA495" s="1"/>
      <c r="AB495" s="1"/>
      <c r="AC495" s="1"/>
      <c r="AD495" s="1"/>
      <c r="AE495" s="105"/>
      <c r="AF495" s="22" t="n">
        <v>3</v>
      </c>
      <c r="AG495" s="22" t="n">
        <v>287.8</v>
      </c>
    </row>
    <row r="496" customFormat="false" ht="15.75" hidden="false" customHeight="false" outlineLevel="0" collapsed="false">
      <c r="A496" s="97" t="s">
        <v>129</v>
      </c>
      <c r="B496" s="98" t="s">
        <v>130</v>
      </c>
      <c r="C496" s="98" t="s">
        <v>351</v>
      </c>
      <c r="D496" s="99" t="n">
        <v>40351</v>
      </c>
      <c r="E496" s="60" t="s">
        <v>94</v>
      </c>
      <c r="F496" s="1" t="n">
        <v>10</v>
      </c>
      <c r="G496" s="99" t="n">
        <v>40353</v>
      </c>
      <c r="H496" s="1" t="n">
        <v>89</v>
      </c>
      <c r="I496" s="100" t="n">
        <v>245877</v>
      </c>
      <c r="J496" s="124" t="n">
        <v>364</v>
      </c>
      <c r="K496" s="1" t="n">
        <v>372</v>
      </c>
      <c r="L496" s="1" t="n">
        <v>770</v>
      </c>
      <c r="M496" s="1" t="n">
        <v>690</v>
      </c>
      <c r="N496" s="1" t="n">
        <v>1</v>
      </c>
      <c r="O496" s="101" t="n">
        <v>3</v>
      </c>
      <c r="P496" s="102" t="n">
        <v>20.74</v>
      </c>
      <c r="Q496" s="102" t="n">
        <v>36.6</v>
      </c>
      <c r="R496" s="62" t="n">
        <f aca="false">(Q496/(L496-Q496))*100</f>
        <v>4.99045541314426</v>
      </c>
      <c r="S496" s="62" t="n">
        <f aca="false">(P496/(L496-P496))*100</f>
        <v>2.76806449029709</v>
      </c>
      <c r="T496" s="62" t="n">
        <f aca="false">(L496/(J496^3))*100</f>
        <v>0.00159656488904164</v>
      </c>
      <c r="U496" s="62" t="n">
        <f aca="false">(M496/(J496^3))*100</f>
        <v>0.0014306880174529</v>
      </c>
      <c r="V496" s="102" t="n">
        <v>1</v>
      </c>
      <c r="W496" s="98" t="n">
        <v>9.09</v>
      </c>
      <c r="X496" s="170"/>
      <c r="Y496" s="170"/>
      <c r="Z496" s="170"/>
      <c r="AA496" s="1" t="s">
        <v>633</v>
      </c>
      <c r="AB496" s="1"/>
      <c r="AC496" s="1"/>
      <c r="AD496" s="1"/>
      <c r="AE496" s="105"/>
      <c r="AF496" s="22" t="n">
        <v>3</v>
      </c>
      <c r="AG496" s="0"/>
    </row>
    <row r="497" customFormat="false" ht="15.75" hidden="false" customHeight="false" outlineLevel="0" collapsed="false">
      <c r="A497" s="97" t="s">
        <v>129</v>
      </c>
      <c r="B497" s="98" t="s">
        <v>130</v>
      </c>
      <c r="C497" s="98" t="s">
        <v>351</v>
      </c>
      <c r="D497" s="99" t="n">
        <v>40351</v>
      </c>
      <c r="E497" s="60" t="s">
        <v>94</v>
      </c>
      <c r="F497" s="1" t="n">
        <v>10</v>
      </c>
      <c r="G497" s="99" t="n">
        <v>40353</v>
      </c>
      <c r="H497" s="1" t="n">
        <v>82</v>
      </c>
      <c r="I497" s="100" t="n">
        <v>245877</v>
      </c>
      <c r="J497" s="124" t="n">
        <v>366</v>
      </c>
      <c r="K497" s="1" t="n">
        <v>376</v>
      </c>
      <c r="L497" s="1" t="n">
        <v>740</v>
      </c>
      <c r="M497" s="1" t="n">
        <v>670</v>
      </c>
      <c r="N497" s="1" t="n">
        <v>1</v>
      </c>
      <c r="O497" s="101" t="n">
        <v>3</v>
      </c>
      <c r="P497" s="102" t="n">
        <v>16.1</v>
      </c>
      <c r="Q497" s="102" t="n">
        <v>33.1</v>
      </c>
      <c r="R497" s="62" t="n">
        <f aca="false">(Q497/(L497-Q497))*100</f>
        <v>4.68241618333569</v>
      </c>
      <c r="S497" s="62" t="n">
        <f aca="false">(P497/(L497-P497))*100</f>
        <v>2.224064097251</v>
      </c>
      <c r="T497" s="62" t="n">
        <f aca="false">(L497/(J497^3))*100</f>
        <v>0.00150934480239576</v>
      </c>
      <c r="U497" s="62" t="n">
        <f aca="false">(M497/(J497^3))*100</f>
        <v>0.00136656894270968</v>
      </c>
      <c r="V497" s="102" t="n">
        <v>2</v>
      </c>
      <c r="W497" s="102" t="n">
        <v>11.85</v>
      </c>
      <c r="X497" s="170"/>
      <c r="Y497" s="170"/>
      <c r="Z497" s="170"/>
      <c r="AA497" s="1"/>
      <c r="AB497" s="1"/>
      <c r="AC497" s="1"/>
      <c r="AD497" s="1"/>
      <c r="AE497" s="105"/>
      <c r="AF497" s="22" t="n">
        <v>3</v>
      </c>
      <c r="AG497" s="0"/>
    </row>
    <row r="498" customFormat="false" ht="15.75" hidden="false" customHeight="false" outlineLevel="0" collapsed="false">
      <c r="A498" s="97" t="s">
        <v>129</v>
      </c>
      <c r="B498" s="98" t="s">
        <v>130</v>
      </c>
      <c r="C498" s="98" t="s">
        <v>351</v>
      </c>
      <c r="D498" s="99" t="n">
        <v>40351</v>
      </c>
      <c r="E498" s="60" t="s">
        <v>94</v>
      </c>
      <c r="F498" s="1" t="n">
        <v>10</v>
      </c>
      <c r="G498" s="99" t="n">
        <v>40353</v>
      </c>
      <c r="H498" s="1" t="n">
        <v>69</v>
      </c>
      <c r="I498" s="100" t="n">
        <v>245877</v>
      </c>
      <c r="J498" s="124" t="n">
        <v>369</v>
      </c>
      <c r="K498" s="1" t="n">
        <v>389</v>
      </c>
      <c r="L498" s="1" t="n">
        <v>740</v>
      </c>
      <c r="M498" s="1" t="n">
        <v>680</v>
      </c>
      <c r="N498" s="1" t="n">
        <v>1</v>
      </c>
      <c r="O498" s="101" t="n">
        <v>3</v>
      </c>
      <c r="P498" s="102" t="n">
        <v>6.69</v>
      </c>
      <c r="Q498" s="102" t="n">
        <v>35.68</v>
      </c>
      <c r="R498" s="62" t="n">
        <f aca="false">(Q498/(L498-Q498))*100</f>
        <v>5.0658791458428</v>
      </c>
      <c r="S498" s="62" t="n">
        <f aca="false">(P498/(L498-P498))*100</f>
        <v>0.912301755055843</v>
      </c>
      <c r="T498" s="62" t="n">
        <f aca="false">(L498/(J498^3))*100</f>
        <v>0.00147282999845811</v>
      </c>
      <c r="U498" s="62" t="n">
        <f aca="false">(M498/(J498^3))*100</f>
        <v>0.00135341134993448</v>
      </c>
      <c r="V498" s="102" t="n">
        <v>1</v>
      </c>
      <c r="W498" s="102" t="n">
        <v>8.02</v>
      </c>
      <c r="X498" s="170"/>
      <c r="Y498" s="170"/>
      <c r="Z498" s="170"/>
      <c r="AA498" s="1"/>
      <c r="AB498" s="1"/>
      <c r="AC498" s="1"/>
      <c r="AD498" s="1"/>
      <c r="AE498" s="105"/>
      <c r="AF498" s="22" t="n">
        <v>3</v>
      </c>
      <c r="AG498" s="0"/>
    </row>
    <row r="499" customFormat="false" ht="15.75" hidden="false" customHeight="false" outlineLevel="0" collapsed="false">
      <c r="A499" s="97" t="s">
        <v>129</v>
      </c>
      <c r="B499" s="98" t="s">
        <v>130</v>
      </c>
      <c r="C499" s="98" t="s">
        <v>351</v>
      </c>
      <c r="D499" s="99" t="n">
        <v>40351</v>
      </c>
      <c r="E499" s="60" t="s">
        <v>94</v>
      </c>
      <c r="F499" s="1" t="n">
        <v>10</v>
      </c>
      <c r="G499" s="99" t="n">
        <v>40353</v>
      </c>
      <c r="H499" s="1" t="n">
        <v>108</v>
      </c>
      <c r="I499" s="100" t="n">
        <v>245877</v>
      </c>
      <c r="J499" s="124" t="n">
        <v>370</v>
      </c>
      <c r="K499" s="1" t="n">
        <v>385</v>
      </c>
      <c r="L499" s="1" t="n">
        <v>720</v>
      </c>
      <c r="M499" s="1" t="n">
        <v>670</v>
      </c>
      <c r="N499" s="1" t="n">
        <v>1</v>
      </c>
      <c r="O499" s="101" t="n">
        <v>3</v>
      </c>
      <c r="P499" s="102" t="n">
        <v>9.61</v>
      </c>
      <c r="Q499" s="102" t="n">
        <v>32.33</v>
      </c>
      <c r="R499" s="62" t="n">
        <f aca="false">(Q499/(L499-Q499))*100</f>
        <v>4.70138293076621</v>
      </c>
      <c r="S499" s="62" t="n">
        <f aca="false">(P499/(L499-P499))*100</f>
        <v>1.35277805149284</v>
      </c>
      <c r="T499" s="62" t="n">
        <f aca="false">(L499/(J499^3))*100</f>
        <v>0.00142143604524905</v>
      </c>
      <c r="U499" s="62" t="n">
        <f aca="false">(M499/(J499^3))*100</f>
        <v>0.00132272520877342</v>
      </c>
      <c r="V499" s="102" t="n">
        <v>0</v>
      </c>
      <c r="W499" s="102" t="n">
        <v>4.81</v>
      </c>
      <c r="X499" s="170"/>
      <c r="Y499" s="170"/>
      <c r="Z499" s="170"/>
      <c r="AA499" s="98"/>
      <c r="AB499" s="1"/>
      <c r="AC499" s="1"/>
      <c r="AD499" s="1"/>
      <c r="AE499" s="105"/>
      <c r="AF499" s="22" t="n">
        <v>3</v>
      </c>
      <c r="AG499" s="0"/>
    </row>
    <row r="500" customFormat="false" ht="15.75" hidden="false" customHeight="false" outlineLevel="0" collapsed="false">
      <c r="A500" s="97" t="s">
        <v>129</v>
      </c>
      <c r="B500" s="98" t="s">
        <v>130</v>
      </c>
      <c r="C500" s="98" t="s">
        <v>351</v>
      </c>
      <c r="D500" s="99" t="n">
        <v>40351</v>
      </c>
      <c r="E500" s="60" t="s">
        <v>94</v>
      </c>
      <c r="F500" s="1" t="n">
        <v>10</v>
      </c>
      <c r="G500" s="99" t="n">
        <v>40354</v>
      </c>
      <c r="H500" s="1" t="n">
        <v>246</v>
      </c>
      <c r="I500" s="100" t="n">
        <v>245877</v>
      </c>
      <c r="J500" s="124" t="n">
        <v>372</v>
      </c>
      <c r="K500" s="1" t="n">
        <v>390</v>
      </c>
      <c r="L500" s="1" t="n">
        <v>800</v>
      </c>
      <c r="M500" s="1" t="n">
        <v>710</v>
      </c>
      <c r="N500" s="1" t="n">
        <v>1</v>
      </c>
      <c r="O500" s="101" t="n">
        <v>3</v>
      </c>
      <c r="P500" s="1"/>
      <c r="Q500" s="1"/>
      <c r="R500" s="62" t="n">
        <f aca="false">(Q500/(L500-Q500))*100</f>
        <v>0</v>
      </c>
      <c r="S500" s="62" t="n">
        <f aca="false">(P500/(L500-P500))*100</f>
        <v>0</v>
      </c>
      <c r="T500" s="62" t="n">
        <f aca="false">(L500/(J500^3))*100</f>
        <v>0.0015540363296397</v>
      </c>
      <c r="U500" s="62" t="n">
        <f aca="false">(M500/(J500^3))*100</f>
        <v>0.00137920724255523</v>
      </c>
      <c r="V500" s="1"/>
      <c r="W500" s="1"/>
      <c r="X500" s="1"/>
      <c r="Y500" s="1"/>
      <c r="Z500" s="1"/>
      <c r="AA500" s="1"/>
      <c r="AB500" s="1"/>
      <c r="AC500" s="1"/>
      <c r="AD500" s="1"/>
      <c r="AE500" s="105"/>
      <c r="AF500" s="22" t="n">
        <v>3</v>
      </c>
      <c r="AG500" s="0"/>
    </row>
    <row r="501" customFormat="false" ht="15.75" hidden="false" customHeight="false" outlineLevel="0" collapsed="false">
      <c r="A501" s="97" t="s">
        <v>129</v>
      </c>
      <c r="B501" s="98" t="s">
        <v>130</v>
      </c>
      <c r="C501" s="98" t="s">
        <v>351</v>
      </c>
      <c r="D501" s="99" t="n">
        <v>40351</v>
      </c>
      <c r="E501" s="60" t="s">
        <v>94</v>
      </c>
      <c r="F501" s="1" t="n">
        <v>10</v>
      </c>
      <c r="G501" s="99" t="n">
        <v>40353</v>
      </c>
      <c r="H501" s="1" t="n">
        <v>114</v>
      </c>
      <c r="I501" s="100" t="n">
        <v>245877</v>
      </c>
      <c r="J501" s="124" t="n">
        <v>374</v>
      </c>
      <c r="K501" s="1" t="n">
        <v>390</v>
      </c>
      <c r="L501" s="1" t="n">
        <v>770</v>
      </c>
      <c r="M501" s="1" t="n">
        <v>700</v>
      </c>
      <c r="N501" s="1" t="n">
        <v>1</v>
      </c>
      <c r="O501" s="101" t="n">
        <v>3</v>
      </c>
      <c r="P501" s="102" t="n">
        <v>9.8</v>
      </c>
      <c r="Q501" s="102" t="n">
        <v>35.21</v>
      </c>
      <c r="R501" s="62" t="n">
        <f aca="false">(Q501/(L501-Q501))*100</f>
        <v>4.79184528913023</v>
      </c>
      <c r="S501" s="62" t="n">
        <f aca="false">(P501/(L501-P501))*100</f>
        <v>1.28913443830571</v>
      </c>
      <c r="T501" s="62" t="n">
        <f aca="false">(L501/(J501^3))*100</f>
        <v>0.00147189191098671</v>
      </c>
      <c r="U501" s="62" t="n">
        <f aca="false">(M501/(J501^3))*100</f>
        <v>0.00133808355544246</v>
      </c>
      <c r="V501" s="102" t="n">
        <v>0</v>
      </c>
      <c r="W501" s="102" t="n">
        <v>7.51</v>
      </c>
      <c r="X501" s="170"/>
      <c r="Y501" s="170"/>
      <c r="Z501" s="170"/>
      <c r="AA501" s="98"/>
      <c r="AB501" s="1"/>
      <c r="AC501" s="1"/>
      <c r="AD501" s="1"/>
      <c r="AE501" s="105"/>
      <c r="AF501" s="22" t="n">
        <v>3</v>
      </c>
      <c r="AG501" s="0"/>
    </row>
    <row r="502" customFormat="false" ht="15.75" hidden="false" customHeight="false" outlineLevel="0" collapsed="false">
      <c r="A502" s="97" t="s">
        <v>129</v>
      </c>
      <c r="B502" s="98" t="s">
        <v>130</v>
      </c>
      <c r="C502" s="98" t="s">
        <v>351</v>
      </c>
      <c r="D502" s="99" t="n">
        <v>40351</v>
      </c>
      <c r="E502" s="60" t="s">
        <v>94</v>
      </c>
      <c r="F502" s="1" t="n">
        <v>10</v>
      </c>
      <c r="G502" s="99" t="n">
        <v>40353</v>
      </c>
      <c r="H502" s="1" t="n">
        <v>93</v>
      </c>
      <c r="I502" s="100" t="n">
        <v>245877</v>
      </c>
      <c r="J502" s="124" t="n">
        <v>376</v>
      </c>
      <c r="K502" s="1" t="n">
        <v>390</v>
      </c>
      <c r="L502" s="1" t="n">
        <v>770</v>
      </c>
      <c r="M502" s="1" t="n">
        <v>700</v>
      </c>
      <c r="N502" s="1" t="n">
        <v>1</v>
      </c>
      <c r="O502" s="101" t="n">
        <v>3</v>
      </c>
      <c r="P502" s="102" t="n">
        <v>14</v>
      </c>
      <c r="Q502" s="102" t="n">
        <v>32.96</v>
      </c>
      <c r="R502" s="62" t="n">
        <f aca="false">(Q502/(L502-Q502))*100</f>
        <v>4.47194182133941</v>
      </c>
      <c r="S502" s="62" t="n">
        <f aca="false">(P502/(L502-P502))*100</f>
        <v>1.85185185185185</v>
      </c>
      <c r="T502" s="62" t="n">
        <f aca="false">(L502/(J502^3))*100</f>
        <v>0.00144852898683336</v>
      </c>
      <c r="U502" s="62" t="n">
        <f aca="false">(M502/(J502^3))*100</f>
        <v>0.00131684453348487</v>
      </c>
      <c r="V502" s="102" t="n">
        <v>0</v>
      </c>
      <c r="W502" s="102" t="n">
        <v>7.22</v>
      </c>
      <c r="X502" s="170"/>
      <c r="Y502" s="170"/>
      <c r="Z502" s="170"/>
      <c r="AA502" s="1"/>
      <c r="AB502" s="1"/>
      <c r="AC502" s="1"/>
      <c r="AD502" s="1"/>
      <c r="AE502" s="105"/>
      <c r="AF502" s="22" t="n">
        <v>3</v>
      </c>
      <c r="AG502" s="0"/>
    </row>
    <row r="503" customFormat="false" ht="15.75" hidden="false" customHeight="false" outlineLevel="0" collapsed="false">
      <c r="A503" s="97" t="s">
        <v>129</v>
      </c>
      <c r="B503" s="98" t="s">
        <v>130</v>
      </c>
      <c r="C503" s="98" t="s">
        <v>351</v>
      </c>
      <c r="D503" s="99" t="n">
        <v>40351</v>
      </c>
      <c r="E503" s="60" t="s">
        <v>94</v>
      </c>
      <c r="F503" s="1" t="n">
        <v>10</v>
      </c>
      <c r="G503" s="99" t="n">
        <v>40353</v>
      </c>
      <c r="H503" s="1" t="n">
        <v>110</v>
      </c>
      <c r="I503" s="100" t="n">
        <v>245877</v>
      </c>
      <c r="J503" s="124" t="n">
        <v>376</v>
      </c>
      <c r="K503" s="1" t="n">
        <v>390</v>
      </c>
      <c r="L503" s="1" t="n">
        <v>790</v>
      </c>
      <c r="M503" s="1" t="n">
        <v>720</v>
      </c>
      <c r="N503" s="1" t="n">
        <v>1</v>
      </c>
      <c r="O503" s="101" t="n">
        <v>3</v>
      </c>
      <c r="P503" s="102" t="n">
        <v>14.31</v>
      </c>
      <c r="Q503" s="102" t="n">
        <v>37.13</v>
      </c>
      <c r="R503" s="62" t="n">
        <f aca="false">(Q503/(L503-Q503))*100</f>
        <v>4.93179433368311</v>
      </c>
      <c r="S503" s="62" t="n">
        <f aca="false">(P503/(L503-P503))*100</f>
        <v>1.84480913767098</v>
      </c>
      <c r="T503" s="62" t="n">
        <f aca="false">(L503/(J503^3))*100</f>
        <v>0.0014861531163615</v>
      </c>
      <c r="U503" s="62" t="n">
        <f aca="false">(M503/(J503^3))*100</f>
        <v>0.00135446866301301</v>
      </c>
      <c r="V503" s="102" t="n">
        <v>0</v>
      </c>
      <c r="W503" s="102" t="n">
        <v>6.2</v>
      </c>
      <c r="X503" s="170"/>
      <c r="Y503" s="170"/>
      <c r="Z503" s="170"/>
      <c r="AA503" s="98"/>
      <c r="AB503" s="1"/>
      <c r="AC503" s="1"/>
      <c r="AD503" s="1"/>
      <c r="AE503" s="105"/>
      <c r="AF503" s="22" t="n">
        <v>3</v>
      </c>
      <c r="AG503" s="0"/>
    </row>
    <row r="504" customFormat="false" ht="15.75" hidden="false" customHeight="false" outlineLevel="0" collapsed="false">
      <c r="A504" s="97" t="s">
        <v>129</v>
      </c>
      <c r="B504" s="98" t="s">
        <v>130</v>
      </c>
      <c r="C504" s="98" t="s">
        <v>351</v>
      </c>
      <c r="D504" s="99" t="n">
        <v>40351</v>
      </c>
      <c r="E504" s="60" t="s">
        <v>94</v>
      </c>
      <c r="F504" s="1" t="n">
        <v>10</v>
      </c>
      <c r="G504" s="99" t="n">
        <v>40354</v>
      </c>
      <c r="H504" s="1" t="n">
        <v>197</v>
      </c>
      <c r="I504" s="100" t="n">
        <v>245877</v>
      </c>
      <c r="J504" s="124" t="n">
        <v>378</v>
      </c>
      <c r="K504" s="1" t="n">
        <v>390</v>
      </c>
      <c r="L504" s="1" t="n">
        <v>780</v>
      </c>
      <c r="M504" s="1" t="n">
        <v>720</v>
      </c>
      <c r="N504" s="1" t="n">
        <v>1</v>
      </c>
      <c r="O504" s="101" t="n">
        <v>3</v>
      </c>
      <c r="P504" s="1"/>
      <c r="Q504" s="1"/>
      <c r="R504" s="62" t="n">
        <f aca="false">(Q504/(L504-Q504))*100</f>
        <v>0</v>
      </c>
      <c r="S504" s="62" t="n">
        <f aca="false">(P504/(L504-P504))*100</f>
        <v>0</v>
      </c>
      <c r="T504" s="62" t="n">
        <f aca="false">(L504/(J504^3))*100</f>
        <v>0.00144417293993174</v>
      </c>
      <c r="U504" s="62" t="n">
        <f aca="false">(M504/(J504^3))*100</f>
        <v>0.00133308271378314</v>
      </c>
      <c r="V504" s="1"/>
      <c r="W504" s="1"/>
      <c r="X504" s="125"/>
      <c r="Y504" s="126"/>
      <c r="Z504" s="127"/>
      <c r="AA504" s="1"/>
      <c r="AB504" s="1"/>
      <c r="AC504" s="1"/>
      <c r="AD504" s="1"/>
      <c r="AE504" s="105"/>
      <c r="AF504" s="22" t="n">
        <v>3</v>
      </c>
      <c r="AG504" s="0"/>
    </row>
    <row r="505" customFormat="false" ht="15.75" hidden="false" customHeight="false" outlineLevel="0" collapsed="false">
      <c r="A505" s="97" t="s">
        <v>129</v>
      </c>
      <c r="B505" s="98" t="s">
        <v>130</v>
      </c>
      <c r="C505" s="98" t="s">
        <v>351</v>
      </c>
      <c r="D505" s="99" t="n">
        <v>40351</v>
      </c>
      <c r="E505" s="60" t="s">
        <v>94</v>
      </c>
      <c r="F505" s="1" t="n">
        <v>10</v>
      </c>
      <c r="G505" s="99" t="n">
        <v>40353</v>
      </c>
      <c r="H505" s="1" t="n">
        <v>37</v>
      </c>
      <c r="I505" s="100" t="n">
        <v>245877</v>
      </c>
      <c r="J505" s="124" t="n">
        <v>379</v>
      </c>
      <c r="K505" s="1" t="n">
        <v>393</v>
      </c>
      <c r="L505" s="1" t="n">
        <v>790</v>
      </c>
      <c r="M505" s="1" t="n">
        <v>720</v>
      </c>
      <c r="N505" s="1" t="n">
        <v>1</v>
      </c>
      <c r="O505" s="101" t="n">
        <v>3</v>
      </c>
      <c r="P505" s="102" t="n">
        <v>10.27</v>
      </c>
      <c r="Q505" s="102" t="n">
        <v>35.63</v>
      </c>
      <c r="R505" s="62" t="n">
        <f aca="false">(Q505/(L505-Q505))*100</f>
        <v>4.72314646658801</v>
      </c>
      <c r="S505" s="62" t="n">
        <f aca="false">(P505/(L505-P505))*100</f>
        <v>1.31712259371834</v>
      </c>
      <c r="T505" s="62" t="n">
        <f aca="false">(L505/(J505^3))*100</f>
        <v>0.00145114049448145</v>
      </c>
      <c r="U505" s="62" t="n">
        <f aca="false">(M505/(J505^3))*100</f>
        <v>0.00132255842535018</v>
      </c>
      <c r="V505" s="102" t="n">
        <v>0</v>
      </c>
      <c r="W505" s="102" t="n">
        <v>5.7</v>
      </c>
      <c r="X505" s="170"/>
      <c r="Y505" s="170"/>
      <c r="Z505" s="170"/>
      <c r="AA505" s="1"/>
      <c r="AB505" s="1"/>
      <c r="AC505" s="1"/>
      <c r="AD505" s="1"/>
      <c r="AE505" s="105"/>
      <c r="AF505" s="22" t="n">
        <v>3</v>
      </c>
      <c r="AG505" s="0"/>
    </row>
    <row r="506" customFormat="false" ht="15.75" hidden="false" customHeight="false" outlineLevel="0" collapsed="false">
      <c r="A506" s="97" t="s">
        <v>129</v>
      </c>
      <c r="B506" s="98" t="s">
        <v>130</v>
      </c>
      <c r="C506" s="98" t="s">
        <v>351</v>
      </c>
      <c r="D506" s="99" t="n">
        <v>40351</v>
      </c>
      <c r="E506" s="60" t="s">
        <v>94</v>
      </c>
      <c r="F506" s="1" t="n">
        <v>10</v>
      </c>
      <c r="G506" s="99" t="n">
        <v>40353</v>
      </c>
      <c r="H506" s="1" t="n">
        <v>83</v>
      </c>
      <c r="I506" s="100" t="n">
        <v>245877</v>
      </c>
      <c r="J506" s="124" t="n">
        <v>379</v>
      </c>
      <c r="K506" s="1" t="n">
        <v>391</v>
      </c>
      <c r="L506" s="1" t="n">
        <v>810</v>
      </c>
      <c r="M506" s="1" t="n">
        <v>730</v>
      </c>
      <c r="N506" s="1" t="n">
        <v>1</v>
      </c>
      <c r="O506" s="101" t="n">
        <v>3</v>
      </c>
      <c r="P506" s="102" t="n">
        <v>11.5</v>
      </c>
      <c r="Q506" s="102" t="n">
        <v>37.45</v>
      </c>
      <c r="R506" s="62" t="n">
        <f aca="false">(Q506/(L506-Q506))*100</f>
        <v>4.84758268073264</v>
      </c>
      <c r="S506" s="62" t="n">
        <f aca="false">(P506/(L506-P506))*100</f>
        <v>1.44020037570445</v>
      </c>
      <c r="T506" s="62" t="n">
        <f aca="false">(L506/(J506^3))*100</f>
        <v>0.00148787822851896</v>
      </c>
      <c r="U506" s="62" t="n">
        <f aca="false">(M506/(J506^3))*100</f>
        <v>0.00134092729236894</v>
      </c>
      <c r="V506" s="102" t="n">
        <v>2</v>
      </c>
      <c r="W506" s="102" t="n">
        <v>17.88</v>
      </c>
      <c r="X506" s="170"/>
      <c r="Y506" s="170"/>
      <c r="Z506" s="170"/>
      <c r="AA506" s="1"/>
      <c r="AB506" s="1"/>
      <c r="AC506" s="1"/>
      <c r="AD506" s="1"/>
      <c r="AE506" s="105"/>
      <c r="AF506" s="22" t="n">
        <v>3</v>
      </c>
      <c r="AG506" s="0"/>
    </row>
    <row r="507" customFormat="false" ht="15.75" hidden="false" customHeight="false" outlineLevel="0" collapsed="false">
      <c r="A507" s="97" t="s">
        <v>129</v>
      </c>
      <c r="B507" s="98" t="s">
        <v>130</v>
      </c>
      <c r="C507" s="98" t="s">
        <v>351</v>
      </c>
      <c r="D507" s="99" t="n">
        <v>40351</v>
      </c>
      <c r="E507" s="60" t="s">
        <v>94</v>
      </c>
      <c r="F507" s="1" t="n">
        <v>10</v>
      </c>
      <c r="G507" s="99" t="n">
        <v>40353</v>
      </c>
      <c r="H507" s="1" t="n">
        <v>92</v>
      </c>
      <c r="I507" s="100" t="n">
        <v>245877</v>
      </c>
      <c r="J507" s="124" t="n">
        <v>381</v>
      </c>
      <c r="K507" s="1" t="n">
        <v>395</v>
      </c>
      <c r="L507" s="1" t="n">
        <v>820</v>
      </c>
      <c r="M507" s="1" t="n">
        <v>760</v>
      </c>
      <c r="N507" s="1" t="n">
        <v>1</v>
      </c>
      <c r="O507" s="101" t="n">
        <v>3</v>
      </c>
      <c r="P507" s="102" t="n">
        <v>10.67</v>
      </c>
      <c r="Q507" s="102" t="n">
        <v>35.95</v>
      </c>
      <c r="R507" s="62" t="n">
        <f aca="false">(Q507/(L507-Q507))*100</f>
        <v>4.58516676232383</v>
      </c>
      <c r="S507" s="62" t="n">
        <f aca="false">(P507/(L507-P507))*100</f>
        <v>1.31837445788492</v>
      </c>
      <c r="T507" s="62" t="n">
        <f aca="false">(L507/(J507^3))*100</f>
        <v>0.00148265096763498</v>
      </c>
      <c r="U507" s="62" t="n">
        <f aca="false">(M507/(J507^3))*100</f>
        <v>0.00137416431146656</v>
      </c>
      <c r="V507" s="102" t="n">
        <v>0</v>
      </c>
      <c r="W507" s="102" t="n">
        <v>7.12</v>
      </c>
      <c r="X507" s="170"/>
      <c r="Y507" s="170"/>
      <c r="Z507" s="170"/>
      <c r="AA507" s="1"/>
      <c r="AB507" s="1"/>
      <c r="AC507" s="1"/>
      <c r="AD507" s="1"/>
      <c r="AE507" s="105"/>
      <c r="AF507" s="22" t="n">
        <v>3</v>
      </c>
      <c r="AG507" s="0"/>
    </row>
    <row r="508" customFormat="false" ht="15.75" hidden="false" customHeight="false" outlineLevel="0" collapsed="false">
      <c r="A508" s="97" t="s">
        <v>129</v>
      </c>
      <c r="B508" s="98" t="s">
        <v>130</v>
      </c>
      <c r="C508" s="98" t="s">
        <v>351</v>
      </c>
      <c r="D508" s="99" t="n">
        <v>40351</v>
      </c>
      <c r="E508" s="60" t="s">
        <v>94</v>
      </c>
      <c r="F508" s="1" t="n">
        <v>10</v>
      </c>
      <c r="G508" s="99" t="n">
        <v>40353</v>
      </c>
      <c r="H508" s="1" t="n">
        <v>99</v>
      </c>
      <c r="I508" s="100" t="n">
        <v>245877</v>
      </c>
      <c r="J508" s="124" t="n">
        <v>381</v>
      </c>
      <c r="K508" s="1" t="n">
        <v>394</v>
      </c>
      <c r="L508" s="1" t="n">
        <v>790</v>
      </c>
      <c r="M508" s="1" t="n">
        <v>720</v>
      </c>
      <c r="N508" s="1" t="n">
        <v>1</v>
      </c>
      <c r="O508" s="101" t="n">
        <v>3</v>
      </c>
      <c r="P508" s="102" t="n">
        <v>9.54</v>
      </c>
      <c r="Q508" s="102" t="n">
        <v>39.38</v>
      </c>
      <c r="R508" s="62" t="n">
        <f aca="false">(Q508/(L508-Q508))*100</f>
        <v>5.24632970078069</v>
      </c>
      <c r="S508" s="62" t="n">
        <f aca="false">(P508/(L508-P508))*100</f>
        <v>1.22235604643415</v>
      </c>
      <c r="T508" s="62" t="n">
        <f aca="false">(L508/(J508^3))*100</f>
        <v>0.00142840763955077</v>
      </c>
      <c r="U508" s="62" t="n">
        <f aca="false">(M508/(J508^3))*100</f>
        <v>0.00130183987402096</v>
      </c>
      <c r="V508" s="102" t="n">
        <v>0</v>
      </c>
      <c r="W508" s="102" t="n">
        <v>6.33</v>
      </c>
      <c r="X508" s="170"/>
      <c r="Y508" s="170"/>
      <c r="Z508" s="170"/>
      <c r="AA508" s="98"/>
      <c r="AB508" s="1"/>
      <c r="AC508" s="1"/>
      <c r="AD508" s="1"/>
      <c r="AE508" s="105"/>
      <c r="AF508" s="22" t="n">
        <v>3</v>
      </c>
      <c r="AG508" s="0"/>
    </row>
    <row r="509" customFormat="false" ht="15.75" hidden="false" customHeight="false" outlineLevel="0" collapsed="false">
      <c r="A509" s="97" t="s">
        <v>129</v>
      </c>
      <c r="B509" s="98" t="s">
        <v>130</v>
      </c>
      <c r="C509" s="98" t="s">
        <v>351</v>
      </c>
      <c r="D509" s="99" t="n">
        <v>40351</v>
      </c>
      <c r="E509" s="60" t="s">
        <v>94</v>
      </c>
      <c r="F509" s="1" t="n">
        <v>10</v>
      </c>
      <c r="G509" s="99" t="n">
        <v>40353</v>
      </c>
      <c r="H509" s="1" t="n">
        <v>52</v>
      </c>
      <c r="I509" s="100" t="n">
        <v>245877</v>
      </c>
      <c r="J509" s="124" t="n">
        <v>382</v>
      </c>
      <c r="K509" s="1" t="n">
        <v>396</v>
      </c>
      <c r="L509" s="1" t="n">
        <v>830</v>
      </c>
      <c r="M509" s="1" t="n">
        <v>760</v>
      </c>
      <c r="N509" s="1" t="n">
        <v>1</v>
      </c>
      <c r="O509" s="101" t="n">
        <v>3</v>
      </c>
      <c r="P509" s="102" t="n">
        <v>26.46</v>
      </c>
      <c r="Q509" s="102" t="n">
        <v>33.57</v>
      </c>
      <c r="R509" s="62" t="n">
        <f aca="false">(Q509/(L509-Q509))*100</f>
        <v>4.21505970392878</v>
      </c>
      <c r="S509" s="62" t="n">
        <f aca="false">(P509/(L509-P509))*100</f>
        <v>3.29292879010379</v>
      </c>
      <c r="T509" s="62" t="n">
        <f aca="false">(L509/(J509^3))*100</f>
        <v>0.00148897704908716</v>
      </c>
      <c r="U509" s="62" t="n">
        <f aca="false">(M509/(J509^3))*100</f>
        <v>0.0013634006714533</v>
      </c>
      <c r="V509" s="102" t="n">
        <v>0</v>
      </c>
      <c r="W509" s="102" t="n">
        <v>6.31</v>
      </c>
      <c r="X509" s="170"/>
      <c r="Y509" s="170"/>
      <c r="Z509" s="170"/>
      <c r="AA509" s="1"/>
      <c r="AB509" s="1"/>
      <c r="AC509" s="1"/>
      <c r="AD509" s="1"/>
      <c r="AE509" s="105"/>
      <c r="AF509" s="22" t="n">
        <v>3</v>
      </c>
      <c r="AG509" s="0"/>
    </row>
    <row r="510" customFormat="false" ht="15.75" hidden="false" customHeight="false" outlineLevel="0" collapsed="false">
      <c r="A510" s="97" t="s">
        <v>129</v>
      </c>
      <c r="B510" s="98" t="s">
        <v>130</v>
      </c>
      <c r="C510" s="98" t="s">
        <v>351</v>
      </c>
      <c r="D510" s="99" t="n">
        <v>40351</v>
      </c>
      <c r="E510" s="60" t="s">
        <v>94</v>
      </c>
      <c r="F510" s="1" t="n">
        <v>10</v>
      </c>
      <c r="G510" s="99" t="n">
        <v>40353</v>
      </c>
      <c r="H510" s="1" t="n">
        <v>59</v>
      </c>
      <c r="I510" s="100" t="n">
        <v>245877</v>
      </c>
      <c r="J510" s="124" t="n">
        <v>382</v>
      </c>
      <c r="K510" s="1" t="n">
        <v>398</v>
      </c>
      <c r="L510" s="1" t="n">
        <v>800</v>
      </c>
      <c r="M510" s="1" t="n">
        <v>740</v>
      </c>
      <c r="N510" s="1" t="n">
        <v>1</v>
      </c>
      <c r="O510" s="101" t="n">
        <v>3</v>
      </c>
      <c r="P510" s="102" t="n">
        <v>6.23</v>
      </c>
      <c r="Q510" s="102" t="n">
        <v>32.41</v>
      </c>
      <c r="R510" s="62" t="n">
        <f aca="false">(Q510/(L510-Q510))*100</f>
        <v>4.22230617907998</v>
      </c>
      <c r="S510" s="62" t="n">
        <f aca="false">(P510/(L510-P510))*100</f>
        <v>0.784862113710521</v>
      </c>
      <c r="T510" s="62" t="n">
        <f aca="false">(L510/(J510^3))*100</f>
        <v>0.00143515860152979</v>
      </c>
      <c r="U510" s="62" t="n">
        <f aca="false">(M510/(J510^3))*100</f>
        <v>0.00132752170641506</v>
      </c>
      <c r="V510" s="102" t="n">
        <v>1</v>
      </c>
      <c r="W510" s="102" t="n">
        <v>9.15</v>
      </c>
      <c r="X510" s="170"/>
      <c r="Y510" s="170"/>
      <c r="Z510" s="170"/>
      <c r="AA510" s="1"/>
      <c r="AB510" s="1"/>
      <c r="AC510" s="1"/>
      <c r="AD510" s="1"/>
      <c r="AE510" s="105"/>
      <c r="AF510" s="22" t="n">
        <v>3</v>
      </c>
      <c r="AG510" s="0"/>
    </row>
    <row r="511" customFormat="false" ht="15.75" hidden="false" customHeight="false" outlineLevel="0" collapsed="false">
      <c r="A511" s="97" t="s">
        <v>129</v>
      </c>
      <c r="B511" s="98" t="s">
        <v>130</v>
      </c>
      <c r="C511" s="98" t="s">
        <v>351</v>
      </c>
      <c r="D511" s="99" t="n">
        <v>40351</v>
      </c>
      <c r="E511" s="60" t="s">
        <v>94</v>
      </c>
      <c r="F511" s="1" t="n">
        <v>10</v>
      </c>
      <c r="G511" s="99" t="n">
        <v>40354</v>
      </c>
      <c r="H511" s="1" t="n">
        <v>163</v>
      </c>
      <c r="I511" s="100" t="n">
        <v>245877</v>
      </c>
      <c r="J511" s="124" t="n">
        <v>382</v>
      </c>
      <c r="K511" s="1" t="n">
        <v>390</v>
      </c>
      <c r="L511" s="1" t="n">
        <v>790</v>
      </c>
      <c r="M511" s="1" t="n">
        <v>710</v>
      </c>
      <c r="N511" s="1" t="n">
        <v>1</v>
      </c>
      <c r="O511" s="101" t="n">
        <v>3</v>
      </c>
      <c r="P511" s="1"/>
      <c r="Q511" s="1"/>
      <c r="R511" s="62" t="n">
        <f aca="false">(Q511/(L511-Q511))*100</f>
        <v>0</v>
      </c>
      <c r="S511" s="62" t="n">
        <f aca="false">(P511/(L511-P511))*100</f>
        <v>0</v>
      </c>
      <c r="T511" s="62" t="n">
        <f aca="false">(L511/(J511^3))*100</f>
        <v>0.00141721911901067</v>
      </c>
      <c r="U511" s="62" t="n">
        <f aca="false">(M511/(J511^3))*100</f>
        <v>0.00127370325885769</v>
      </c>
      <c r="V511" s="1"/>
      <c r="W511" s="1"/>
      <c r="X511" s="125"/>
      <c r="Y511" s="126"/>
      <c r="Z511" s="127"/>
      <c r="AA511" s="1"/>
      <c r="AB511" s="1"/>
      <c r="AC511" s="1"/>
      <c r="AD511" s="1"/>
      <c r="AE511" s="105"/>
      <c r="AF511" s="22" t="n">
        <v>3</v>
      </c>
      <c r="AG511" s="0"/>
    </row>
    <row r="512" customFormat="false" ht="15.75" hidden="false" customHeight="false" outlineLevel="0" collapsed="false">
      <c r="A512" s="97" t="s">
        <v>129</v>
      </c>
      <c r="B512" s="98" t="s">
        <v>130</v>
      </c>
      <c r="C512" s="98" t="s">
        <v>351</v>
      </c>
      <c r="D512" s="99" t="n">
        <v>40351</v>
      </c>
      <c r="E512" s="60" t="s">
        <v>94</v>
      </c>
      <c r="F512" s="1" t="n">
        <v>10</v>
      </c>
      <c r="G512" s="99" t="n">
        <v>40354</v>
      </c>
      <c r="H512" s="1" t="n">
        <v>223</v>
      </c>
      <c r="I512" s="100" t="n">
        <v>245877</v>
      </c>
      <c r="J512" s="124" t="n">
        <v>383</v>
      </c>
      <c r="K512" s="1" t="n">
        <v>402</v>
      </c>
      <c r="L512" s="1" t="n">
        <v>810</v>
      </c>
      <c r="M512" s="1" t="n">
        <v>740</v>
      </c>
      <c r="N512" s="1" t="n">
        <v>1</v>
      </c>
      <c r="O512" s="101" t="n">
        <v>3</v>
      </c>
      <c r="P512" s="1" t="n">
        <v>10.81</v>
      </c>
      <c r="Q512" s="1" t="n">
        <v>35.06</v>
      </c>
      <c r="R512" s="62" t="n">
        <f aca="false">(Q512/(L512-Q512))*100</f>
        <v>4.52422123003071</v>
      </c>
      <c r="S512" s="62" t="n">
        <f aca="false">(P512/(L512-P512))*100</f>
        <v>1.35261952727136</v>
      </c>
      <c r="T512" s="62" t="n">
        <f aca="false">(L512/(J512^3))*100</f>
        <v>0.00144174580679357</v>
      </c>
      <c r="U512" s="62" t="n">
        <f aca="false">(M512/(J512^3))*100</f>
        <v>0.00131715049015709</v>
      </c>
      <c r="V512" s="1" t="n">
        <v>0</v>
      </c>
      <c r="W512" s="1" t="n">
        <v>8.08</v>
      </c>
      <c r="X512" s="64" t="s">
        <v>634</v>
      </c>
      <c r="Y512" s="103" t="s">
        <v>634</v>
      </c>
      <c r="Z512" s="104" t="s">
        <v>634</v>
      </c>
      <c r="AA512" s="1"/>
      <c r="AB512" s="1"/>
      <c r="AC512" s="1"/>
      <c r="AD512" s="1"/>
      <c r="AE512" s="105"/>
      <c r="AF512" s="22" t="n">
        <v>3</v>
      </c>
      <c r="AG512" s="0"/>
    </row>
    <row r="513" customFormat="false" ht="15.75" hidden="false" customHeight="false" outlineLevel="0" collapsed="false">
      <c r="A513" s="97" t="s">
        <v>129</v>
      </c>
      <c r="B513" s="98" t="s">
        <v>130</v>
      </c>
      <c r="C513" s="98" t="s">
        <v>351</v>
      </c>
      <c r="D513" s="99" t="n">
        <v>40351</v>
      </c>
      <c r="E513" s="60" t="s">
        <v>94</v>
      </c>
      <c r="F513" s="1" t="n">
        <v>10</v>
      </c>
      <c r="G513" s="99" t="n">
        <v>40353</v>
      </c>
      <c r="H513" s="1" t="n">
        <v>16</v>
      </c>
      <c r="I513" s="100" t="n">
        <v>245877</v>
      </c>
      <c r="J513" s="124" t="n">
        <v>386</v>
      </c>
      <c r="K513" s="1" t="n">
        <v>397</v>
      </c>
      <c r="L513" s="1" t="n">
        <v>850</v>
      </c>
      <c r="M513" s="1" t="n">
        <v>760</v>
      </c>
      <c r="N513" s="1" t="n">
        <v>1</v>
      </c>
      <c r="O513" s="101" t="n">
        <v>3</v>
      </c>
      <c r="P513" s="102" t="n">
        <v>37.89</v>
      </c>
      <c r="Q513" s="102" t="n">
        <v>31.97</v>
      </c>
      <c r="R513" s="62" t="n">
        <f aca="false">(Q513/(L513-Q513))*100</f>
        <v>3.90816962703079</v>
      </c>
      <c r="S513" s="62" t="n">
        <f aca="false">(P513/(L513-P513))*100</f>
        <v>4.6656241149598</v>
      </c>
      <c r="T513" s="62" t="n">
        <f aca="false">(L513/(J513^3))*100</f>
        <v>0.00147794070905266</v>
      </c>
      <c r="U513" s="62" t="n">
        <f aca="false">(M513/(J513^3))*100</f>
        <v>0.00132145286927062</v>
      </c>
      <c r="V513" s="102" t="n">
        <v>0</v>
      </c>
      <c r="W513" s="102" t="n">
        <v>6.63</v>
      </c>
      <c r="X513" s="170"/>
      <c r="Y513" s="170"/>
      <c r="Z513" s="170"/>
      <c r="AA513" s="1"/>
      <c r="AB513" s="1"/>
      <c r="AC513" s="1"/>
      <c r="AD513" s="1"/>
      <c r="AE513" s="105"/>
      <c r="AF513" s="22" t="n">
        <v>3</v>
      </c>
      <c r="AG513" s="0"/>
    </row>
    <row r="514" customFormat="false" ht="15.75" hidden="false" customHeight="false" outlineLevel="0" collapsed="false">
      <c r="A514" s="97" t="s">
        <v>129</v>
      </c>
      <c r="B514" s="98" t="s">
        <v>130</v>
      </c>
      <c r="C514" s="98" t="s">
        <v>351</v>
      </c>
      <c r="D514" s="99" t="n">
        <v>40351</v>
      </c>
      <c r="E514" s="60" t="s">
        <v>94</v>
      </c>
      <c r="F514" s="1" t="n">
        <v>10</v>
      </c>
      <c r="G514" s="99" t="n">
        <v>40354</v>
      </c>
      <c r="H514" s="1" t="n">
        <v>141</v>
      </c>
      <c r="I514" s="100" t="n">
        <v>245877</v>
      </c>
      <c r="J514" s="124" t="n">
        <v>386</v>
      </c>
      <c r="K514" s="1" t="n">
        <v>395</v>
      </c>
      <c r="L514" s="1" t="n">
        <v>900</v>
      </c>
      <c r="M514" s="1" t="n">
        <v>800</v>
      </c>
      <c r="N514" s="1" t="n">
        <v>1</v>
      </c>
      <c r="O514" s="101" t="n">
        <v>3</v>
      </c>
      <c r="P514" s="102" t="n">
        <v>26.64</v>
      </c>
      <c r="Q514" s="102" t="n">
        <v>36.47</v>
      </c>
      <c r="R514" s="62" t="n">
        <f aca="false">(Q514/(L514-Q514))*100</f>
        <v>4.22336224566605</v>
      </c>
      <c r="S514" s="62" t="n">
        <f aca="false">(P514/(L514-P514))*100</f>
        <v>3.05028854080791</v>
      </c>
      <c r="T514" s="62" t="n">
        <f aca="false">(L514/(J514^3))*100</f>
        <v>0.00156487839782047</v>
      </c>
      <c r="U514" s="62" t="n">
        <f aca="false">(M514/(J514^3))*100</f>
        <v>0.00139100302028486</v>
      </c>
      <c r="V514" s="102" t="n">
        <v>0</v>
      </c>
      <c r="W514" s="102" t="n">
        <v>6.54</v>
      </c>
      <c r="X514" s="64" t="s">
        <v>635</v>
      </c>
      <c r="Y514" s="103" t="s">
        <v>635</v>
      </c>
      <c r="Z514" s="104" t="s">
        <v>635</v>
      </c>
      <c r="AA514" s="1"/>
      <c r="AB514" s="1"/>
      <c r="AC514" s="1"/>
      <c r="AD514" s="1"/>
      <c r="AE514" s="105"/>
      <c r="AF514" s="22" t="n">
        <v>3</v>
      </c>
      <c r="AG514" s="0"/>
    </row>
    <row r="515" customFormat="false" ht="15.75" hidden="false" customHeight="false" outlineLevel="0" collapsed="false">
      <c r="A515" s="97" t="s">
        <v>129</v>
      </c>
      <c r="B515" s="98" t="s">
        <v>130</v>
      </c>
      <c r="C515" s="98" t="s">
        <v>351</v>
      </c>
      <c r="D515" s="99" t="n">
        <v>40351</v>
      </c>
      <c r="E515" s="60" t="s">
        <v>94</v>
      </c>
      <c r="F515" s="1" t="n">
        <v>10</v>
      </c>
      <c r="G515" s="99" t="n">
        <v>40354</v>
      </c>
      <c r="H515" s="1" t="n">
        <v>230</v>
      </c>
      <c r="I515" s="100" t="n">
        <v>245877</v>
      </c>
      <c r="J515" s="124" t="n">
        <v>388</v>
      </c>
      <c r="K515" s="1" t="n">
        <v>405</v>
      </c>
      <c r="L515" s="1" t="n">
        <v>870</v>
      </c>
      <c r="M515" s="1" t="n">
        <v>780</v>
      </c>
      <c r="N515" s="1" t="n">
        <v>1</v>
      </c>
      <c r="O515" s="101" t="n">
        <v>3</v>
      </c>
      <c r="P515" s="1" t="n">
        <v>25.74</v>
      </c>
      <c r="Q515" s="1" t="n">
        <v>36</v>
      </c>
      <c r="R515" s="62" t="n">
        <f aca="false">(Q515/(L515-Q515))*100</f>
        <v>4.31654676258993</v>
      </c>
      <c r="S515" s="62" t="n">
        <f aca="false">(P515/(L515-P515))*100</f>
        <v>3.04882382204534</v>
      </c>
      <c r="T515" s="62" t="n">
        <f aca="false">(L515/(J515^3))*100</f>
        <v>0.0014894436452048</v>
      </c>
      <c r="U515" s="62" t="n">
        <f aca="false">(M515/(J515^3))*100</f>
        <v>0.00133536326811465</v>
      </c>
      <c r="V515" s="1" t="n">
        <v>0</v>
      </c>
      <c r="W515" s="1" t="n">
        <v>6.87</v>
      </c>
      <c r="X515" s="64" t="s">
        <v>636</v>
      </c>
      <c r="Y515" s="103" t="s">
        <v>636</v>
      </c>
      <c r="Z515" s="104" t="s">
        <v>636</v>
      </c>
      <c r="AA515" s="1"/>
      <c r="AB515" s="1"/>
      <c r="AC515" s="1"/>
      <c r="AD515" s="1"/>
      <c r="AE515" s="105"/>
      <c r="AF515" s="22" t="n">
        <v>3</v>
      </c>
      <c r="AG515" s="0"/>
    </row>
    <row r="516" customFormat="false" ht="15.75" hidden="false" customHeight="false" outlineLevel="0" collapsed="false">
      <c r="A516" s="97" t="s">
        <v>129</v>
      </c>
      <c r="B516" s="98" t="s">
        <v>130</v>
      </c>
      <c r="C516" s="98" t="s">
        <v>351</v>
      </c>
      <c r="D516" s="99" t="n">
        <v>40351</v>
      </c>
      <c r="E516" s="60" t="s">
        <v>94</v>
      </c>
      <c r="F516" s="1" t="n">
        <v>10</v>
      </c>
      <c r="G516" s="99" t="n">
        <v>40353</v>
      </c>
      <c r="H516" s="1" t="n">
        <v>21</v>
      </c>
      <c r="I516" s="100" t="n">
        <v>245877</v>
      </c>
      <c r="J516" s="124" t="n">
        <v>389</v>
      </c>
      <c r="K516" s="1" t="n">
        <v>401</v>
      </c>
      <c r="L516" s="1" t="n">
        <v>840</v>
      </c>
      <c r="M516" s="1" t="n">
        <v>780</v>
      </c>
      <c r="N516" s="1" t="n">
        <v>1</v>
      </c>
      <c r="O516" s="101" t="n">
        <v>3</v>
      </c>
      <c r="P516" s="102" t="n">
        <v>7.67</v>
      </c>
      <c r="Q516" s="102" t="n">
        <v>35.93</v>
      </c>
      <c r="R516" s="62" t="n">
        <f aca="false">(Q516/(L516-Q516))*100</f>
        <v>4.46851642269952</v>
      </c>
      <c r="S516" s="62" t="n">
        <f aca="false">(P516/(L516-P516))*100</f>
        <v>0.921509497434911</v>
      </c>
      <c r="T516" s="62" t="n">
        <f aca="false">(L516/(J516^3))*100</f>
        <v>0.00142702138726219</v>
      </c>
      <c r="U516" s="62" t="n">
        <f aca="false">(M516/(J516^3))*100</f>
        <v>0.00132509128817204</v>
      </c>
      <c r="V516" s="102" t="n">
        <v>0</v>
      </c>
      <c r="W516" s="102" t="n">
        <v>8.52</v>
      </c>
      <c r="X516" s="170"/>
      <c r="Y516" s="170"/>
      <c r="Z516" s="170"/>
      <c r="AA516" s="1"/>
      <c r="AB516" s="1"/>
      <c r="AC516" s="1"/>
      <c r="AD516" s="1"/>
      <c r="AE516" s="105"/>
      <c r="AF516" s="22" t="n">
        <v>3</v>
      </c>
      <c r="AG516" s="0"/>
    </row>
    <row r="517" customFormat="false" ht="15.75" hidden="false" customHeight="false" outlineLevel="0" collapsed="false">
      <c r="A517" s="97" t="s">
        <v>129</v>
      </c>
      <c r="B517" s="98" t="s">
        <v>130</v>
      </c>
      <c r="C517" s="98" t="s">
        <v>351</v>
      </c>
      <c r="D517" s="99" t="n">
        <v>40351</v>
      </c>
      <c r="E517" s="60" t="s">
        <v>94</v>
      </c>
      <c r="F517" s="1" t="n">
        <v>10</v>
      </c>
      <c r="G517" s="99" t="n">
        <v>40354</v>
      </c>
      <c r="H517" s="1" t="n">
        <v>219</v>
      </c>
      <c r="I517" s="100" t="n">
        <v>245877</v>
      </c>
      <c r="J517" s="124" t="n">
        <v>389</v>
      </c>
      <c r="K517" s="1" t="n">
        <v>405</v>
      </c>
      <c r="L517" s="1" t="n">
        <v>880</v>
      </c>
      <c r="M517" s="1" t="n">
        <v>790</v>
      </c>
      <c r="N517" s="1" t="n">
        <v>1</v>
      </c>
      <c r="O517" s="101" t="n">
        <v>3</v>
      </c>
      <c r="P517" s="1" t="n">
        <v>19.29</v>
      </c>
      <c r="Q517" s="1" t="n">
        <v>35.6</v>
      </c>
      <c r="R517" s="62" t="n">
        <f aca="false">(Q517/(L517-Q517))*100</f>
        <v>4.21601136901942</v>
      </c>
      <c r="S517" s="62" t="n">
        <f aca="false">(P517/(L517-P517))*100</f>
        <v>2.2411729850937</v>
      </c>
      <c r="T517" s="62" t="n">
        <f aca="false">(L517/(J517^3))*100</f>
        <v>0.00149497478665563</v>
      </c>
      <c r="U517" s="62" t="n">
        <f aca="false">(M517/(J517^3))*100</f>
        <v>0.0013420796380204</v>
      </c>
      <c r="V517" s="1" t="n">
        <v>0</v>
      </c>
      <c r="W517" s="1" t="n">
        <v>6.68</v>
      </c>
      <c r="X517" s="64" t="s">
        <v>637</v>
      </c>
      <c r="Y517" s="103" t="s">
        <v>637</v>
      </c>
      <c r="Z517" s="104" t="s">
        <v>637</v>
      </c>
      <c r="AA517" s="1"/>
      <c r="AB517" s="1"/>
      <c r="AC517" s="1"/>
      <c r="AD517" s="1"/>
      <c r="AE517" s="105"/>
      <c r="AF517" s="22" t="n">
        <v>3</v>
      </c>
      <c r="AG517" s="0"/>
    </row>
    <row r="518" customFormat="false" ht="15.75" hidden="false" customHeight="false" outlineLevel="0" collapsed="false">
      <c r="A518" s="97" t="s">
        <v>129</v>
      </c>
      <c r="B518" s="98" t="s">
        <v>130</v>
      </c>
      <c r="C518" s="98" t="s">
        <v>351</v>
      </c>
      <c r="D518" s="99" t="n">
        <v>40351</v>
      </c>
      <c r="E518" s="60" t="s">
        <v>94</v>
      </c>
      <c r="F518" s="1" t="n">
        <v>10</v>
      </c>
      <c r="G518" s="99" t="n">
        <v>40353</v>
      </c>
      <c r="H518" s="1" t="n">
        <v>35</v>
      </c>
      <c r="I518" s="100" t="n">
        <v>245877</v>
      </c>
      <c r="J518" s="124" t="n">
        <v>390</v>
      </c>
      <c r="K518" s="1" t="n">
        <v>404</v>
      </c>
      <c r="L518" s="1" t="n">
        <v>850</v>
      </c>
      <c r="M518" s="1" t="n">
        <v>780</v>
      </c>
      <c r="N518" s="1" t="n">
        <v>1</v>
      </c>
      <c r="O518" s="101" t="n">
        <v>3</v>
      </c>
      <c r="P518" s="102" t="n">
        <v>9.03</v>
      </c>
      <c r="Q518" s="102" t="n">
        <v>35.84</v>
      </c>
      <c r="R518" s="62" t="n">
        <f aca="false">(Q518/(L518-Q518))*100</f>
        <v>4.40208312862337</v>
      </c>
      <c r="S518" s="62" t="n">
        <f aca="false">(P518/(L518-P518))*100</f>
        <v>1.07376006278464</v>
      </c>
      <c r="T518" s="62" t="n">
        <f aca="false">(L518/(J518^3))*100</f>
        <v>0.00143293042701327</v>
      </c>
      <c r="U518" s="62" t="n">
        <f aca="false">(M518/(J518^3))*100</f>
        <v>0.00131492439184747</v>
      </c>
      <c r="V518" s="102" t="n">
        <v>0</v>
      </c>
      <c r="W518" s="102" t="n">
        <v>8.02</v>
      </c>
      <c r="X518" s="170"/>
      <c r="Y518" s="170"/>
      <c r="Z518" s="170"/>
      <c r="AA518" s="1"/>
      <c r="AB518" s="1"/>
      <c r="AC518" s="1"/>
      <c r="AD518" s="1"/>
      <c r="AE518" s="105"/>
      <c r="AF518" s="22" t="n">
        <v>3</v>
      </c>
      <c r="AG518" s="0"/>
    </row>
    <row r="519" customFormat="false" ht="15.75" hidden="false" customHeight="false" outlineLevel="0" collapsed="false">
      <c r="A519" s="97" t="s">
        <v>129</v>
      </c>
      <c r="B519" s="98" t="s">
        <v>130</v>
      </c>
      <c r="C519" s="98" t="s">
        <v>351</v>
      </c>
      <c r="D519" s="99" t="n">
        <v>40351</v>
      </c>
      <c r="E519" s="60" t="s">
        <v>94</v>
      </c>
      <c r="F519" s="1" t="n">
        <v>10</v>
      </c>
      <c r="G519" s="99" t="n">
        <v>40353</v>
      </c>
      <c r="H519" s="1" t="n">
        <v>66</v>
      </c>
      <c r="I519" s="100" t="n">
        <v>245877</v>
      </c>
      <c r="J519" s="124" t="n">
        <v>390</v>
      </c>
      <c r="K519" s="1" t="n">
        <v>401</v>
      </c>
      <c r="L519" s="1" t="n">
        <v>910</v>
      </c>
      <c r="M519" s="1" t="n">
        <v>830</v>
      </c>
      <c r="N519" s="1" t="n">
        <v>1</v>
      </c>
      <c r="O519" s="101" t="n">
        <v>3</v>
      </c>
      <c r="P519" s="102" t="n">
        <v>7.45</v>
      </c>
      <c r="Q519" s="102" t="n">
        <v>40.88</v>
      </c>
      <c r="R519" s="62" t="n">
        <f aca="false">(Q519/(L519-Q519))*100</f>
        <v>4.70360824742268</v>
      </c>
      <c r="S519" s="62" t="n">
        <f aca="false">(P519/(L519-P519))*100</f>
        <v>0.82543903384854</v>
      </c>
      <c r="T519" s="62" t="n">
        <f aca="false">(L519/(J519^3))*100</f>
        <v>0.00153407845715538</v>
      </c>
      <c r="U519" s="62" t="n">
        <f aca="false">(M519/(J519^3))*100</f>
        <v>0.0013992144169659</v>
      </c>
      <c r="V519" s="102" t="n">
        <v>2</v>
      </c>
      <c r="W519" s="102" t="n">
        <v>19.9</v>
      </c>
      <c r="X519" s="170"/>
      <c r="Y519" s="170"/>
      <c r="Z519" s="170"/>
      <c r="AA519" s="1" t="s">
        <v>638</v>
      </c>
      <c r="AB519" s="98" t="s">
        <v>639</v>
      </c>
      <c r="AC519" s="1"/>
      <c r="AD519" s="1"/>
      <c r="AE519" s="105"/>
      <c r="AF519" s="22" t="n">
        <v>3</v>
      </c>
      <c r="AG519" s="0"/>
    </row>
    <row r="520" customFormat="false" ht="15.75" hidden="false" customHeight="false" outlineLevel="0" collapsed="false">
      <c r="A520" s="97" t="s">
        <v>129</v>
      </c>
      <c r="B520" s="98" t="s">
        <v>130</v>
      </c>
      <c r="C520" s="98" t="s">
        <v>351</v>
      </c>
      <c r="D520" s="99" t="n">
        <v>40351</v>
      </c>
      <c r="E520" s="60" t="s">
        <v>94</v>
      </c>
      <c r="F520" s="1" t="n">
        <v>10</v>
      </c>
      <c r="G520" s="99" t="n">
        <v>40353</v>
      </c>
      <c r="H520" s="1" t="n">
        <v>78</v>
      </c>
      <c r="I520" s="100" t="n">
        <v>245877</v>
      </c>
      <c r="J520" s="124" t="n">
        <v>392</v>
      </c>
      <c r="K520" s="1" t="n">
        <v>403</v>
      </c>
      <c r="L520" s="1" t="n">
        <v>860</v>
      </c>
      <c r="M520" s="1" t="n">
        <v>790</v>
      </c>
      <c r="N520" s="1" t="n">
        <v>1</v>
      </c>
      <c r="O520" s="101" t="n">
        <v>3</v>
      </c>
      <c r="P520" s="102" t="n">
        <v>10.65</v>
      </c>
      <c r="Q520" s="102" t="n">
        <v>36.85</v>
      </c>
      <c r="R520" s="62" t="n">
        <f aca="false">(Q520/(L520-Q520))*100</f>
        <v>4.47670533924558</v>
      </c>
      <c r="S520" s="62" t="n">
        <f aca="false">(P520/(L520-P520))*100</f>
        <v>1.25390004120798</v>
      </c>
      <c r="T520" s="62" t="n">
        <f aca="false">(L520/(J520^3))*100</f>
        <v>0.00142771081777151</v>
      </c>
      <c r="U520" s="62" t="n">
        <f aca="false">(M520/(J520^3))*100</f>
        <v>0.00131150179772034</v>
      </c>
      <c r="V520" s="102" t="n">
        <v>0</v>
      </c>
      <c r="W520" s="102" t="n">
        <v>9.74</v>
      </c>
      <c r="X520" s="170"/>
      <c r="Y520" s="170"/>
      <c r="Z520" s="170"/>
      <c r="AA520" s="1"/>
      <c r="AB520" s="1"/>
      <c r="AC520" s="1"/>
      <c r="AD520" s="1"/>
      <c r="AE520" s="105"/>
      <c r="AF520" s="22" t="n">
        <v>3</v>
      </c>
      <c r="AG520" s="0"/>
    </row>
    <row r="521" customFormat="false" ht="15.75" hidden="false" customHeight="false" outlineLevel="0" collapsed="false">
      <c r="A521" s="97" t="s">
        <v>129</v>
      </c>
      <c r="B521" s="98" t="s">
        <v>130</v>
      </c>
      <c r="C521" s="98" t="s">
        <v>351</v>
      </c>
      <c r="D521" s="99" t="n">
        <v>40351</v>
      </c>
      <c r="E521" s="60" t="s">
        <v>94</v>
      </c>
      <c r="F521" s="1" t="n">
        <v>10</v>
      </c>
      <c r="G521" s="99" t="n">
        <v>40353</v>
      </c>
      <c r="H521" s="1" t="n">
        <v>80</v>
      </c>
      <c r="I521" s="100" t="n">
        <v>245877</v>
      </c>
      <c r="J521" s="124" t="n">
        <v>392</v>
      </c>
      <c r="K521" s="1" t="n">
        <v>395</v>
      </c>
      <c r="L521" s="1" t="n">
        <v>830</v>
      </c>
      <c r="M521" s="1" t="n">
        <v>760</v>
      </c>
      <c r="N521" s="1" t="n">
        <v>1</v>
      </c>
      <c r="O521" s="101" t="n">
        <v>3</v>
      </c>
      <c r="P521" s="102" t="n">
        <v>9.74</v>
      </c>
      <c r="Q521" s="102" t="n">
        <v>33.65</v>
      </c>
      <c r="R521" s="62" t="n">
        <f aca="false">(Q521/(L521-Q521))*100</f>
        <v>4.22552897595278</v>
      </c>
      <c r="S521" s="62" t="n">
        <f aca="false">(P521/(L521-P521))*100</f>
        <v>1.18742837636847</v>
      </c>
      <c r="T521" s="62" t="n">
        <f aca="false">(L521/(J521^3))*100</f>
        <v>0.00137790695203529</v>
      </c>
      <c r="U521" s="62" t="n">
        <f aca="false">(M521/(J521^3))*100</f>
        <v>0.00126169793198412</v>
      </c>
      <c r="V521" s="102" t="n">
        <v>1</v>
      </c>
      <c r="W521" s="102" t="n">
        <v>8.24</v>
      </c>
      <c r="X521" s="170"/>
      <c r="Y521" s="170"/>
      <c r="Z521" s="170"/>
      <c r="AA521" s="1"/>
      <c r="AB521" s="1"/>
      <c r="AC521" s="1"/>
      <c r="AD521" s="1"/>
      <c r="AE521" s="105"/>
      <c r="AF521" s="22" t="n">
        <v>3</v>
      </c>
      <c r="AG521" s="0"/>
    </row>
    <row r="522" customFormat="false" ht="15.75" hidden="false" customHeight="false" outlineLevel="0" collapsed="false">
      <c r="A522" s="97" t="s">
        <v>129</v>
      </c>
      <c r="B522" s="98" t="s">
        <v>130</v>
      </c>
      <c r="C522" s="98" t="s">
        <v>351</v>
      </c>
      <c r="D522" s="99" t="n">
        <v>40351</v>
      </c>
      <c r="E522" s="60" t="s">
        <v>94</v>
      </c>
      <c r="F522" s="1" t="n">
        <v>10</v>
      </c>
      <c r="G522" s="99" t="n">
        <v>40354</v>
      </c>
      <c r="H522" s="1" t="n">
        <v>118</v>
      </c>
      <c r="I522" s="100" t="n">
        <v>245877</v>
      </c>
      <c r="J522" s="124" t="n">
        <v>395</v>
      </c>
      <c r="K522" s="1" t="n">
        <v>406</v>
      </c>
      <c r="L522" s="1" t="n">
        <v>1050</v>
      </c>
      <c r="M522" s="1" t="n">
        <v>920</v>
      </c>
      <c r="N522" s="1" t="n">
        <v>1</v>
      </c>
      <c r="O522" s="101" t="n">
        <v>3</v>
      </c>
      <c r="P522" s="102" t="n">
        <v>80.05</v>
      </c>
      <c r="Q522" s="102" t="n">
        <v>27.67</v>
      </c>
      <c r="R522" s="62" t="n">
        <f aca="false">(Q522/(L522-Q522))*100</f>
        <v>2.70656246026234</v>
      </c>
      <c r="S522" s="62" t="n">
        <f aca="false">(P522/(L522-P522))*100</f>
        <v>8.25300273209959</v>
      </c>
      <c r="T522" s="62" t="n">
        <f aca="false">(L522/(J522^3))*100</f>
        <v>0.00170371917840171</v>
      </c>
      <c r="U522" s="62" t="n">
        <f aca="false">(M522/(J522^3))*100</f>
        <v>0.00149278251821864</v>
      </c>
      <c r="V522" s="102" t="n">
        <v>0</v>
      </c>
      <c r="W522" s="102" t="n">
        <v>4.78</v>
      </c>
      <c r="X522" s="64" t="s">
        <v>640</v>
      </c>
      <c r="Y522" s="103" t="s">
        <v>640</v>
      </c>
      <c r="Z522" s="104" t="s">
        <v>640</v>
      </c>
      <c r="AA522" s="98"/>
      <c r="AB522" s="1"/>
      <c r="AC522" s="1"/>
      <c r="AD522" s="1"/>
      <c r="AE522" s="108" t="s">
        <v>358</v>
      </c>
      <c r="AF522" s="22" t="n">
        <v>3</v>
      </c>
      <c r="AG522" s="0"/>
    </row>
    <row r="523" customFormat="false" ht="15.75" hidden="false" customHeight="false" outlineLevel="0" collapsed="false">
      <c r="A523" s="97" t="s">
        <v>129</v>
      </c>
      <c r="B523" s="98" t="s">
        <v>130</v>
      </c>
      <c r="C523" s="98" t="s">
        <v>351</v>
      </c>
      <c r="D523" s="99" t="n">
        <v>40351</v>
      </c>
      <c r="E523" s="60" t="s">
        <v>94</v>
      </c>
      <c r="F523" s="1" t="n">
        <v>10</v>
      </c>
      <c r="G523" s="99" t="n">
        <v>40354</v>
      </c>
      <c r="H523" s="1" t="n">
        <v>177</v>
      </c>
      <c r="I523" s="100" t="n">
        <v>245877</v>
      </c>
      <c r="J523" s="124" t="n">
        <v>395</v>
      </c>
      <c r="K523" s="1" t="n">
        <v>405</v>
      </c>
      <c r="L523" s="1" t="n">
        <v>870</v>
      </c>
      <c r="M523" s="1" t="n">
        <v>790</v>
      </c>
      <c r="N523" s="1" t="n">
        <v>1</v>
      </c>
      <c r="O523" s="101" t="n">
        <v>3</v>
      </c>
      <c r="P523" s="1"/>
      <c r="Q523" s="1"/>
      <c r="R523" s="62" t="n">
        <f aca="false">(Q523/(L523-Q523))*100</f>
        <v>0</v>
      </c>
      <c r="S523" s="62" t="n">
        <f aca="false">(P523/(L523-P523))*100</f>
        <v>0</v>
      </c>
      <c r="T523" s="62" t="n">
        <f aca="false">(L523/(J523^3))*100</f>
        <v>0.00141165303353284</v>
      </c>
      <c r="U523" s="62" t="n">
        <f aca="false">(M523/(J523^3))*100</f>
        <v>0.00128184585803557</v>
      </c>
      <c r="V523" s="1"/>
      <c r="W523" s="1"/>
      <c r="X523" s="125"/>
      <c r="Y523" s="126"/>
      <c r="Z523" s="127"/>
      <c r="AA523" s="1"/>
      <c r="AB523" s="1"/>
      <c r="AC523" s="1"/>
      <c r="AD523" s="1"/>
      <c r="AE523" s="105"/>
      <c r="AF523" s="22" t="n">
        <v>3</v>
      </c>
      <c r="AG523" s="0"/>
    </row>
    <row r="524" customFormat="false" ht="15.75" hidden="false" customHeight="false" outlineLevel="0" collapsed="false">
      <c r="A524" s="97" t="s">
        <v>129</v>
      </c>
      <c r="B524" s="98" t="s">
        <v>130</v>
      </c>
      <c r="C524" s="98" t="s">
        <v>351</v>
      </c>
      <c r="D524" s="99" t="n">
        <v>40351</v>
      </c>
      <c r="E524" s="60" t="s">
        <v>94</v>
      </c>
      <c r="F524" s="1" t="n">
        <v>10</v>
      </c>
      <c r="G524" s="99" t="n">
        <v>40353</v>
      </c>
      <c r="H524" s="1" t="n">
        <v>5</v>
      </c>
      <c r="I524" s="100" t="n">
        <v>245877</v>
      </c>
      <c r="J524" s="124" t="n">
        <v>632</v>
      </c>
      <c r="K524" s="1" t="n">
        <v>658</v>
      </c>
      <c r="L524" s="1" t="n">
        <v>3870</v>
      </c>
      <c r="M524" s="1" t="n">
        <v>3490</v>
      </c>
      <c r="N524" s="1" t="n">
        <v>1</v>
      </c>
      <c r="O524" s="101" t="n">
        <v>3</v>
      </c>
      <c r="P524" s="102" t="n">
        <v>164.73</v>
      </c>
      <c r="Q524" s="102" t="n">
        <v>107.09</v>
      </c>
      <c r="R524" s="62" t="n">
        <f aca="false">(Q524/(L524-Q524))*100</f>
        <v>2.84593572527645</v>
      </c>
      <c r="S524" s="62" t="n">
        <f aca="false">(P524/(L524-P524))*100</f>
        <v>4.44582985855282</v>
      </c>
      <c r="T524" s="62" t="n">
        <f aca="false">(L524/(J524^3))*100</f>
        <v>0.00153306203971694</v>
      </c>
      <c r="U524" s="62" t="n">
        <f aca="false">(M524/(J524^3))*100</f>
        <v>0.00138252881617884</v>
      </c>
      <c r="V524" s="102" t="n">
        <v>0</v>
      </c>
      <c r="W524" s="102" t="n">
        <v>59.89</v>
      </c>
      <c r="X524" s="64" t="s">
        <v>641</v>
      </c>
      <c r="Y524" s="103" t="s">
        <v>641</v>
      </c>
      <c r="Z524" s="104" t="s">
        <v>641</v>
      </c>
      <c r="AA524" s="98"/>
      <c r="AB524" s="1"/>
      <c r="AC524" s="1"/>
      <c r="AD524" s="1"/>
      <c r="AE524" s="108"/>
      <c r="AF524" s="22" t="n">
        <v>3</v>
      </c>
      <c r="AG524" s="0"/>
    </row>
    <row r="525" customFormat="false" ht="15.75" hidden="false" customHeight="false" outlineLevel="0" collapsed="false">
      <c r="A525" s="97" t="s">
        <v>129</v>
      </c>
      <c r="B525" s="98" t="s">
        <v>130</v>
      </c>
      <c r="C525" s="98" t="s">
        <v>351</v>
      </c>
      <c r="D525" s="99" t="n">
        <v>40342</v>
      </c>
      <c r="E525" s="60" t="s">
        <v>94</v>
      </c>
      <c r="F525" s="1" t="n">
        <v>9</v>
      </c>
      <c r="G525" s="99" t="n">
        <v>40344</v>
      </c>
      <c r="H525" s="1" t="n">
        <v>82</v>
      </c>
      <c r="I525" s="98" t="n">
        <f aca="false">99580+116950</f>
        <v>216530</v>
      </c>
      <c r="J525" s="124" t="n">
        <v>384</v>
      </c>
      <c r="K525" s="1" t="n">
        <v>396</v>
      </c>
      <c r="L525" s="1" t="n">
        <v>850</v>
      </c>
      <c r="M525" s="1" t="n">
        <v>770</v>
      </c>
      <c r="N525" s="1" t="n">
        <v>2</v>
      </c>
      <c r="O525" s="101" t="n">
        <v>2</v>
      </c>
      <c r="P525" s="98" t="n">
        <v>8.62</v>
      </c>
      <c r="Q525" s="98" t="n">
        <v>38.97</v>
      </c>
      <c r="R525" s="62" t="n">
        <f aca="false">(Q525/(L525-Q525))*100</f>
        <v>4.80500104805001</v>
      </c>
      <c r="S525" s="62" t="n">
        <f aca="false">(P525/(L525-P525))*100</f>
        <v>1.02450735696118</v>
      </c>
      <c r="T525" s="62" t="n">
        <f aca="false">(L525/(J525^3))*100</f>
        <v>0.00150115401656539</v>
      </c>
      <c r="U525" s="62" t="n">
        <f aca="false">(M525/(J525^3))*100</f>
        <v>0.00135986893265336</v>
      </c>
      <c r="V525" s="98" t="n">
        <v>0</v>
      </c>
      <c r="W525" s="98" t="n">
        <v>8.14</v>
      </c>
      <c r="X525" s="64" t="s">
        <v>642</v>
      </c>
      <c r="Y525" s="103" t="s">
        <v>642</v>
      </c>
      <c r="Z525" s="104" t="s">
        <v>642</v>
      </c>
      <c r="AA525" s="1"/>
      <c r="AB525" s="1"/>
      <c r="AC525" s="1"/>
      <c r="AD525" s="1"/>
      <c r="AE525" s="108" t="s">
        <v>642</v>
      </c>
      <c r="AF525" s="22" t="n">
        <v>3</v>
      </c>
      <c r="AG525" s="22" t="n">
        <v>287.8</v>
      </c>
    </row>
    <row r="526" customFormat="false" ht="15.75" hidden="false" customHeight="false" outlineLevel="0" collapsed="false">
      <c r="A526" s="97" t="s">
        <v>129</v>
      </c>
      <c r="B526" s="98" t="s">
        <v>130</v>
      </c>
      <c r="C526" s="98" t="s">
        <v>351</v>
      </c>
      <c r="D526" s="99" t="n">
        <v>40351</v>
      </c>
      <c r="E526" s="60" t="s">
        <v>94</v>
      </c>
      <c r="F526" s="1" t="n">
        <v>10</v>
      </c>
      <c r="G526" s="99" t="n">
        <v>40353</v>
      </c>
      <c r="H526" s="1" t="n">
        <v>3</v>
      </c>
      <c r="I526" s="100" t="n">
        <v>245877</v>
      </c>
      <c r="J526" s="124" t="n">
        <v>642</v>
      </c>
      <c r="K526" s="1" t="n">
        <v>670</v>
      </c>
      <c r="L526" s="1" t="n">
        <v>4050</v>
      </c>
      <c r="M526" s="1" t="n">
        <v>3670</v>
      </c>
      <c r="N526" s="1" t="n">
        <v>1</v>
      </c>
      <c r="O526" s="101" t="n">
        <v>3</v>
      </c>
      <c r="P526" s="102" t="n">
        <v>160.54</v>
      </c>
      <c r="Q526" s="102" t="n">
        <v>110.28</v>
      </c>
      <c r="R526" s="62" t="n">
        <f aca="false">(Q526/(L526-Q526))*100</f>
        <v>2.79918369833389</v>
      </c>
      <c r="S526" s="62" t="n">
        <f aca="false">(P526/(L526-P526))*100</f>
        <v>4.12756526612949</v>
      </c>
      <c r="T526" s="62" t="n">
        <f aca="false">(L526/(J526^3))*100</f>
        <v>0.00153055851917035</v>
      </c>
      <c r="U526" s="62" t="n">
        <f aca="false">(M526/(J526^3))*100</f>
        <v>0.00138695055934696</v>
      </c>
      <c r="V526" s="102" t="n">
        <v>0</v>
      </c>
      <c r="W526" s="102" t="n">
        <v>48.41</v>
      </c>
      <c r="X526" s="64" t="s">
        <v>643</v>
      </c>
      <c r="Y526" s="103" t="s">
        <v>643</v>
      </c>
      <c r="Z526" s="104" t="s">
        <v>643</v>
      </c>
      <c r="AA526" s="98"/>
      <c r="AB526" s="1"/>
      <c r="AC526" s="1"/>
      <c r="AD526" s="1"/>
      <c r="AE526" s="108"/>
      <c r="AF526" s="22" t="n">
        <v>3</v>
      </c>
      <c r="AG526" s="0"/>
    </row>
    <row r="527" customFormat="false" ht="15.75" hidden="false" customHeight="false" outlineLevel="0" collapsed="false">
      <c r="A527" s="97" t="s">
        <v>129</v>
      </c>
      <c r="B527" s="98" t="s">
        <v>130</v>
      </c>
      <c r="C527" s="98" t="s">
        <v>351</v>
      </c>
      <c r="D527" s="99" t="n">
        <v>40351</v>
      </c>
      <c r="E527" s="60" t="s">
        <v>94</v>
      </c>
      <c r="F527" s="1" t="n">
        <v>10</v>
      </c>
      <c r="G527" s="99" t="n">
        <v>40353</v>
      </c>
      <c r="H527" s="1" t="n">
        <v>14</v>
      </c>
      <c r="I527" s="100" t="n">
        <v>245877</v>
      </c>
      <c r="J527" s="124" t="n">
        <v>664</v>
      </c>
      <c r="K527" s="1" t="n">
        <v>683</v>
      </c>
      <c r="L527" s="1" t="n">
        <v>4250</v>
      </c>
      <c r="M527" s="1" t="n">
        <v>3620</v>
      </c>
      <c r="N527" s="1" t="n">
        <v>1</v>
      </c>
      <c r="O527" s="101" t="n">
        <v>3</v>
      </c>
      <c r="P527" s="102" t="n">
        <v>156.85</v>
      </c>
      <c r="Q527" s="102" t="n">
        <v>100.41</v>
      </c>
      <c r="R527" s="62" t="n">
        <f aca="false">(Q527/(L527-Q527))*100</f>
        <v>2.41975713263238</v>
      </c>
      <c r="S527" s="62" t="n">
        <f aca="false">(P527/(L527-P527))*100</f>
        <v>3.83201202008233</v>
      </c>
      <c r="T527" s="62" t="n">
        <f aca="false">(L527/(J527^3))*100</f>
        <v>0.00145172612353901</v>
      </c>
      <c r="U527" s="62" t="n">
        <f aca="false">(M527/(J527^3))*100</f>
        <v>0.00123652907463793</v>
      </c>
      <c r="V527" s="102" t="n">
        <v>0</v>
      </c>
      <c r="W527" s="102" t="n">
        <v>64.93</v>
      </c>
      <c r="X527" s="64" t="s">
        <v>644</v>
      </c>
      <c r="Y527" s="103" t="s">
        <v>644</v>
      </c>
      <c r="Z527" s="104" t="s">
        <v>644</v>
      </c>
      <c r="AA527" s="98"/>
      <c r="AB527" s="1"/>
      <c r="AC527" s="1"/>
      <c r="AD527" s="1"/>
      <c r="AE527" s="108"/>
      <c r="AF527" s="22" t="n">
        <v>3</v>
      </c>
      <c r="AG527" s="0"/>
    </row>
    <row r="528" customFormat="false" ht="15.75" hidden="false" customHeight="false" outlineLevel="0" collapsed="false">
      <c r="A528" s="97" t="s">
        <v>129</v>
      </c>
      <c r="B528" s="98" t="s">
        <v>130</v>
      </c>
      <c r="C528" s="98" t="s">
        <v>351</v>
      </c>
      <c r="D528" s="99" t="n">
        <v>40351</v>
      </c>
      <c r="E528" s="60" t="s">
        <v>94</v>
      </c>
      <c r="F528" s="1" t="n">
        <v>10</v>
      </c>
      <c r="G528" s="99" t="n">
        <v>40353</v>
      </c>
      <c r="H528" s="1" t="n">
        <v>2</v>
      </c>
      <c r="I528" s="100" t="n">
        <v>245877</v>
      </c>
      <c r="J528" s="124" t="n">
        <v>666</v>
      </c>
      <c r="K528" s="1" t="n">
        <v>704</v>
      </c>
      <c r="L528" s="1" t="n">
        <v>4520</v>
      </c>
      <c r="M528" s="1" t="n">
        <v>4100</v>
      </c>
      <c r="N528" s="1" t="n">
        <v>1</v>
      </c>
      <c r="O528" s="101" t="n">
        <v>3</v>
      </c>
      <c r="P528" s="102" t="n">
        <v>153.35</v>
      </c>
      <c r="Q528" s="102" t="n">
        <v>131.22</v>
      </c>
      <c r="R528" s="62" t="n">
        <f aca="false">(Q528/(L528-Q528))*100</f>
        <v>2.98989696453229</v>
      </c>
      <c r="S528" s="62" t="n">
        <f aca="false">(P528/(L528-P528))*100</f>
        <v>3.51184546505903</v>
      </c>
      <c r="T528" s="62" t="n">
        <f aca="false">(L528/(J528^3))*100</f>
        <v>0.00153008566827791</v>
      </c>
      <c r="U528" s="62" t="n">
        <f aca="false">(M528/(J528^3))*100</f>
        <v>0.00138790956635829</v>
      </c>
      <c r="V528" s="102" t="n">
        <v>0</v>
      </c>
      <c r="W528" s="102" t="n">
        <v>71.87</v>
      </c>
      <c r="X528" s="64" t="s">
        <v>645</v>
      </c>
      <c r="Y528" s="103" t="s">
        <v>645</v>
      </c>
      <c r="Z528" s="104" t="s">
        <v>645</v>
      </c>
      <c r="AA528" s="98"/>
      <c r="AB528" s="1"/>
      <c r="AC528" s="1"/>
      <c r="AD528" s="1"/>
      <c r="AE528" s="108"/>
      <c r="AF528" s="22" t="n">
        <v>3</v>
      </c>
      <c r="AG528" s="0"/>
    </row>
    <row r="529" customFormat="false" ht="15.75" hidden="false" customHeight="false" outlineLevel="0" collapsed="false">
      <c r="A529" s="97" t="s">
        <v>129</v>
      </c>
      <c r="B529" s="98" t="s">
        <v>130</v>
      </c>
      <c r="C529" s="98" t="s">
        <v>351</v>
      </c>
      <c r="D529" s="99" t="n">
        <v>40351</v>
      </c>
      <c r="E529" s="60" t="s">
        <v>94</v>
      </c>
      <c r="F529" s="1" t="n">
        <v>10</v>
      </c>
      <c r="G529" s="99" t="n">
        <v>40353</v>
      </c>
      <c r="H529" s="1" t="n">
        <v>1</v>
      </c>
      <c r="I529" s="100" t="n">
        <v>245877</v>
      </c>
      <c r="J529" s="124" t="n">
        <v>673</v>
      </c>
      <c r="K529" s="1" t="n">
        <v>692</v>
      </c>
      <c r="L529" s="1" t="n">
        <v>4410</v>
      </c>
      <c r="M529" s="1" t="n">
        <v>3960</v>
      </c>
      <c r="N529" s="1" t="n">
        <v>1</v>
      </c>
      <c r="O529" s="101" t="n">
        <v>3</v>
      </c>
      <c r="P529" s="102" t="n">
        <v>170.72</v>
      </c>
      <c r="Q529" s="102" t="n">
        <v>142.87</v>
      </c>
      <c r="R529" s="62" t="n">
        <f aca="false">(Q529/(L529-Q529))*100</f>
        <v>3.34815203661477</v>
      </c>
      <c r="S529" s="62" t="n">
        <f aca="false">(P529/(L529-P529))*100</f>
        <v>4.02709894132966</v>
      </c>
      <c r="T529" s="62" t="n">
        <f aca="false">(L529/(J529^3))*100</f>
        <v>0.0014467496860627</v>
      </c>
      <c r="U529" s="62" t="n">
        <f aca="false">(M529/(J529^3))*100</f>
        <v>0.00129912216707671</v>
      </c>
      <c r="V529" s="102" t="n">
        <v>0</v>
      </c>
      <c r="W529" s="102" t="n">
        <v>67.83</v>
      </c>
      <c r="X529" s="64" t="s">
        <v>646</v>
      </c>
      <c r="Y529" s="103" t="s">
        <v>646</v>
      </c>
      <c r="Z529" s="104" t="s">
        <v>646</v>
      </c>
      <c r="AA529" s="98"/>
      <c r="AB529" s="1"/>
      <c r="AC529" s="1"/>
      <c r="AD529" s="1"/>
      <c r="AE529" s="108"/>
      <c r="AF529" s="22" t="n">
        <v>3</v>
      </c>
      <c r="AG529" s="0"/>
    </row>
    <row r="530" customFormat="false" ht="15.75" hidden="false" customHeight="false" outlineLevel="0" collapsed="false">
      <c r="A530" s="97" t="s">
        <v>129</v>
      </c>
      <c r="B530" s="98" t="s">
        <v>130</v>
      </c>
      <c r="C530" s="98" t="s">
        <v>351</v>
      </c>
      <c r="D530" s="99" t="n">
        <v>40342</v>
      </c>
      <c r="E530" s="60" t="s">
        <v>94</v>
      </c>
      <c r="F530" s="1" t="n">
        <v>9</v>
      </c>
      <c r="G530" s="99" t="n">
        <v>40345</v>
      </c>
      <c r="H530" s="1" t="n">
        <v>206</v>
      </c>
      <c r="I530" s="1" t="n">
        <v>216530</v>
      </c>
      <c r="J530" s="124" t="n">
        <v>384</v>
      </c>
      <c r="K530" s="1" t="n">
        <v>400</v>
      </c>
      <c r="L530" s="1" t="n">
        <v>830</v>
      </c>
      <c r="M530" s="1" t="n">
        <v>750</v>
      </c>
      <c r="N530" s="1" t="n">
        <v>2</v>
      </c>
      <c r="O530" s="101" t="n">
        <v>2</v>
      </c>
      <c r="P530" s="1" t="n">
        <v>7.69</v>
      </c>
      <c r="Q530" s="98" t="n">
        <v>38.43</v>
      </c>
      <c r="R530" s="62" t="n">
        <f aca="false">(Q530/(L530-Q530))*100</f>
        <v>4.85490859936582</v>
      </c>
      <c r="S530" s="62" t="n">
        <f aca="false">(P530/(L530-P530))*100</f>
        <v>0.935170434507667</v>
      </c>
      <c r="T530" s="62" t="n">
        <f aca="false">(L530/(J530^3))*100</f>
        <v>0.00146583274558738</v>
      </c>
      <c r="U530" s="62" t="n">
        <f aca="false">(M530/(J530^3))*100</f>
        <v>0.00132454766167535</v>
      </c>
      <c r="V530" s="98" t="n">
        <v>0</v>
      </c>
      <c r="W530" s="98" t="n">
        <v>6.32</v>
      </c>
      <c r="X530" s="170"/>
      <c r="Y530" s="170"/>
      <c r="Z530" s="170"/>
      <c r="AA530" s="1"/>
      <c r="AB530" s="1"/>
      <c r="AC530" s="1"/>
      <c r="AD530" s="1"/>
      <c r="AE530" s="105"/>
      <c r="AF530" s="22" t="n">
        <v>3</v>
      </c>
      <c r="AG530" s="22" t="n">
        <v>287.8</v>
      </c>
    </row>
    <row r="531" customFormat="false" ht="15.75" hidden="false" customHeight="false" outlineLevel="0" collapsed="false">
      <c r="A531" s="97" t="s">
        <v>129</v>
      </c>
      <c r="B531" s="98" t="s">
        <v>130</v>
      </c>
      <c r="C531" s="98" t="s">
        <v>351</v>
      </c>
      <c r="D531" s="99" t="n">
        <v>40342</v>
      </c>
      <c r="E531" s="60" t="s">
        <v>94</v>
      </c>
      <c r="F531" s="1" t="n">
        <v>9</v>
      </c>
      <c r="G531" s="99" t="n">
        <v>40345</v>
      </c>
      <c r="H531" s="1" t="n">
        <v>251</v>
      </c>
      <c r="I531" s="98" t="n">
        <f aca="false">99580+116950</f>
        <v>216530</v>
      </c>
      <c r="J531" s="124" t="n">
        <v>384</v>
      </c>
      <c r="K531" s="1" t="n">
        <v>398</v>
      </c>
      <c r="L531" s="1" t="n">
        <v>830</v>
      </c>
      <c r="M531" s="1" t="n">
        <v>760</v>
      </c>
      <c r="N531" s="1" t="n">
        <v>2</v>
      </c>
      <c r="O531" s="101" t="n">
        <v>2</v>
      </c>
      <c r="P531" s="98" t="n">
        <v>17.3</v>
      </c>
      <c r="Q531" s="98" t="n">
        <v>40.46</v>
      </c>
      <c r="R531" s="62" t="n">
        <f aca="false">(Q531/(L531-Q531))*100</f>
        <v>5.12450287509183</v>
      </c>
      <c r="S531" s="62" t="n">
        <f aca="false">(P531/(L531-P531))*100</f>
        <v>2.12870677986957</v>
      </c>
      <c r="T531" s="62" t="n">
        <f aca="false">(L531/(J531^3))*100</f>
        <v>0.00146583274558738</v>
      </c>
      <c r="U531" s="62" t="n">
        <f aca="false">(M531/(J531^3))*100</f>
        <v>0.00134220829716435</v>
      </c>
      <c r="V531" s="98" t="n">
        <v>0</v>
      </c>
      <c r="W531" s="98" t="n">
        <v>6.39</v>
      </c>
      <c r="X531" s="64" t="s">
        <v>647</v>
      </c>
      <c r="Y531" s="103" t="s">
        <v>647</v>
      </c>
      <c r="Z531" s="104" t="s">
        <v>647</v>
      </c>
      <c r="AA531" s="1"/>
      <c r="AB531" s="1"/>
      <c r="AC531" s="1"/>
      <c r="AD531" s="1"/>
      <c r="AE531" s="105"/>
      <c r="AF531" s="22" t="n">
        <v>3</v>
      </c>
      <c r="AG531" s="22" t="n">
        <v>287.8</v>
      </c>
    </row>
    <row r="532" customFormat="false" ht="15.75" hidden="false" customHeight="false" outlineLevel="0" collapsed="false">
      <c r="A532" s="97" t="s">
        <v>129</v>
      </c>
      <c r="B532" s="98" t="s">
        <v>130</v>
      </c>
      <c r="C532" s="98" t="s">
        <v>351</v>
      </c>
      <c r="D532" s="99" t="n">
        <v>40342</v>
      </c>
      <c r="E532" s="60" t="s">
        <v>94</v>
      </c>
      <c r="F532" s="1" t="n">
        <v>9</v>
      </c>
      <c r="G532" s="99" t="n">
        <v>40345</v>
      </c>
      <c r="H532" s="1" t="n">
        <v>253</v>
      </c>
      <c r="I532" s="1" t="n">
        <v>216530</v>
      </c>
      <c r="J532" s="124" t="n">
        <v>384</v>
      </c>
      <c r="K532" s="1" t="n">
        <v>390</v>
      </c>
      <c r="L532" s="1" t="n">
        <v>850</v>
      </c>
      <c r="M532" s="1" t="n">
        <v>740</v>
      </c>
      <c r="N532" s="1" t="n">
        <v>2</v>
      </c>
      <c r="O532" s="101" t="n">
        <v>3</v>
      </c>
      <c r="P532" s="98" t="n">
        <v>44.85</v>
      </c>
      <c r="Q532" s="98" t="n">
        <v>44.18</v>
      </c>
      <c r="R532" s="62" t="n">
        <f aca="false">(Q532/(L532-Q532))*100</f>
        <v>5.4826139832717</v>
      </c>
      <c r="S532" s="62" t="n">
        <f aca="false">(P532/(L532-P532))*100</f>
        <v>5.57039061044526</v>
      </c>
      <c r="T532" s="62" t="n">
        <f aca="false">(L532/(J532^3))*100</f>
        <v>0.00150115401656539</v>
      </c>
      <c r="U532" s="62" t="n">
        <f aca="false">(M532/(J532^3))*100</f>
        <v>0.00130688702618634</v>
      </c>
      <c r="V532" s="98" t="n">
        <v>0</v>
      </c>
      <c r="W532" s="98" t="n">
        <v>7.53</v>
      </c>
      <c r="X532" s="64" t="s">
        <v>648</v>
      </c>
      <c r="Y532" s="103" t="s">
        <v>648</v>
      </c>
      <c r="Z532" s="104" t="s">
        <v>648</v>
      </c>
      <c r="AA532" s="1"/>
      <c r="AB532" s="1"/>
      <c r="AC532" s="1"/>
      <c r="AD532" s="1"/>
      <c r="AE532" s="105"/>
      <c r="AF532" s="22" t="n">
        <v>3</v>
      </c>
      <c r="AG532" s="22" t="n">
        <v>287.8</v>
      </c>
    </row>
    <row r="533" customFormat="false" ht="15.75" hidden="false" customHeight="false" outlineLevel="0" collapsed="false">
      <c r="A533" s="97" t="s">
        <v>129</v>
      </c>
      <c r="B533" s="98" t="s">
        <v>130</v>
      </c>
      <c r="C533" s="98" t="s">
        <v>351</v>
      </c>
      <c r="D533" s="169" t="n">
        <v>40342</v>
      </c>
      <c r="E533" s="60" t="s">
        <v>94</v>
      </c>
      <c r="F533" s="98" t="n">
        <v>9</v>
      </c>
      <c r="G533" s="169" t="n">
        <v>40344</v>
      </c>
      <c r="H533" s="98" t="n">
        <v>110</v>
      </c>
      <c r="I533" s="1" t="n">
        <v>216530</v>
      </c>
      <c r="J533" s="181" t="n">
        <v>384</v>
      </c>
      <c r="K533" s="98" t="n">
        <v>403</v>
      </c>
      <c r="L533" s="98" t="n">
        <v>920</v>
      </c>
      <c r="M533" s="98" t="n">
        <v>830</v>
      </c>
      <c r="N533" s="98" t="n">
        <v>2</v>
      </c>
      <c r="O533" s="211" t="n">
        <v>4</v>
      </c>
      <c r="P533" s="98" t="n">
        <v>8.29</v>
      </c>
      <c r="Q533" s="98" t="n">
        <v>44.51</v>
      </c>
      <c r="R533" s="62" t="n">
        <f aca="false">(Q533/(L533-Q533))*100</f>
        <v>5.08401009720271</v>
      </c>
      <c r="S533" s="62" t="n">
        <f aca="false">(P533/(L533-P533))*100</f>
        <v>0.909280363273409</v>
      </c>
      <c r="T533" s="62" t="n">
        <f aca="false">(L533/(J533^3))*100</f>
        <v>0.00162477846498843</v>
      </c>
      <c r="U533" s="62" t="n">
        <f aca="false">(M533/(J533^3))*100</f>
        <v>0.00146583274558738</v>
      </c>
      <c r="V533" s="98" t="n">
        <v>0</v>
      </c>
      <c r="W533" s="98" t="n">
        <v>10.71</v>
      </c>
      <c r="X533" s="98"/>
      <c r="Y533" s="98"/>
      <c r="Z533" s="98"/>
      <c r="AA533" s="1"/>
      <c r="AB533" s="1"/>
      <c r="AC533" s="1"/>
      <c r="AD533" s="1"/>
      <c r="AE533" s="105"/>
      <c r="AF533" s="22" t="n">
        <v>3</v>
      </c>
      <c r="AG533" s="22" t="n">
        <v>287.8</v>
      </c>
    </row>
    <row r="534" customFormat="false" ht="15.75" hidden="false" customHeight="false" outlineLevel="0" collapsed="false">
      <c r="A534" s="97" t="s">
        <v>129</v>
      </c>
      <c r="B534" s="98" t="s">
        <v>130</v>
      </c>
      <c r="C534" s="98" t="s">
        <v>351</v>
      </c>
      <c r="D534" s="99" t="n">
        <v>40342</v>
      </c>
      <c r="E534" s="60" t="s">
        <v>94</v>
      </c>
      <c r="F534" s="1" t="n">
        <v>9</v>
      </c>
      <c r="G534" s="99" t="n">
        <v>40345</v>
      </c>
      <c r="H534" s="1" t="n">
        <v>142</v>
      </c>
      <c r="I534" s="98" t="n">
        <f aca="false">99580+116950</f>
        <v>216530</v>
      </c>
      <c r="J534" s="124" t="n">
        <v>384</v>
      </c>
      <c r="K534" s="1" t="n">
        <v>398</v>
      </c>
      <c r="L534" s="1" t="n">
        <v>850</v>
      </c>
      <c r="M534" s="1" t="n">
        <v>770</v>
      </c>
      <c r="N534" s="1" t="n">
        <v>2</v>
      </c>
      <c r="O534" s="101" t="n">
        <v>4</v>
      </c>
      <c r="P534" s="1" t="n">
        <v>6.05</v>
      </c>
      <c r="Q534" s="98" t="n">
        <v>42.23</v>
      </c>
      <c r="R534" s="62" t="n">
        <f aca="false">(Q534/(L534-Q534))*100</f>
        <v>5.22797330923406</v>
      </c>
      <c r="S534" s="62" t="n">
        <f aca="false">(P534/(L534-P534))*100</f>
        <v>0.716867112980627</v>
      </c>
      <c r="T534" s="62" t="n">
        <f aca="false">(L534/(J534^3))*100</f>
        <v>0.00150115401656539</v>
      </c>
      <c r="U534" s="62" t="n">
        <f aca="false">(M534/(J534^3))*100</f>
        <v>0.00135986893265336</v>
      </c>
      <c r="V534" s="98" t="n">
        <v>0</v>
      </c>
      <c r="W534" s="98" t="n">
        <v>7.94</v>
      </c>
      <c r="X534" s="170"/>
      <c r="Y534" s="170"/>
      <c r="Z534" s="170"/>
      <c r="AA534" s="1"/>
      <c r="AB534" s="1"/>
      <c r="AC534" s="1"/>
      <c r="AD534" s="1"/>
      <c r="AE534" s="105"/>
      <c r="AF534" s="22" t="n">
        <v>3</v>
      </c>
      <c r="AG534" s="22" t="n">
        <v>287.8</v>
      </c>
    </row>
    <row r="535" customFormat="false" ht="15.75" hidden="false" customHeight="false" outlineLevel="0" collapsed="false">
      <c r="A535" s="97" t="s">
        <v>129</v>
      </c>
      <c r="B535" s="98" t="s">
        <v>130</v>
      </c>
      <c r="C535" s="98" t="s">
        <v>351</v>
      </c>
      <c r="D535" s="99" t="n">
        <v>40342</v>
      </c>
      <c r="E535" s="60" t="s">
        <v>94</v>
      </c>
      <c r="F535" s="1" t="n">
        <v>9</v>
      </c>
      <c r="G535" s="99" t="n">
        <v>40344</v>
      </c>
      <c r="H535" s="1" t="n">
        <v>77</v>
      </c>
      <c r="I535" s="1" t="n">
        <v>216530</v>
      </c>
      <c r="J535" s="124" t="n">
        <v>384</v>
      </c>
      <c r="K535" s="1" t="n">
        <v>395</v>
      </c>
      <c r="L535" s="1" t="n">
        <v>740</v>
      </c>
      <c r="M535" s="1" t="n">
        <v>760</v>
      </c>
      <c r="N535" s="1" t="n">
        <v>2</v>
      </c>
      <c r="O535" s="101" t="n">
        <v>5</v>
      </c>
      <c r="P535" s="98" t="n">
        <v>6.64</v>
      </c>
      <c r="Q535" s="98" t="n">
        <v>44.13</v>
      </c>
      <c r="R535" s="62" t="n">
        <f aca="false">(Q535/(L535-Q535))*100</f>
        <v>6.34170175463808</v>
      </c>
      <c r="S535" s="62" t="n">
        <f aca="false">(P535/(L535-P535))*100</f>
        <v>0.905421621031962</v>
      </c>
      <c r="T535" s="62" t="n">
        <f aca="false">(L535/(J535^3))*100</f>
        <v>0.00130688702618634</v>
      </c>
      <c r="U535" s="62" t="n">
        <f aca="false">(M535/(J535^3))*100</f>
        <v>0.00134220829716435</v>
      </c>
      <c r="V535" s="98" t="n">
        <v>1</v>
      </c>
      <c r="W535" s="98" t="n">
        <v>9</v>
      </c>
      <c r="X535" s="170"/>
      <c r="Y535" s="170"/>
      <c r="Z535" s="170"/>
      <c r="AA535" s="1"/>
      <c r="AB535" s="1"/>
      <c r="AC535" s="1"/>
      <c r="AD535" s="1"/>
      <c r="AE535" s="105"/>
      <c r="AF535" s="22" t="n">
        <v>3</v>
      </c>
      <c r="AG535" s="22" t="n">
        <v>287.8</v>
      </c>
    </row>
    <row r="536" customFormat="false" ht="15.75" hidden="false" customHeight="false" outlineLevel="0" collapsed="false">
      <c r="A536" s="97" t="s">
        <v>129</v>
      </c>
      <c r="B536" s="98" t="s">
        <v>130</v>
      </c>
      <c r="C536" s="98" t="s">
        <v>351</v>
      </c>
      <c r="D536" s="99" t="n">
        <v>40351</v>
      </c>
      <c r="E536" s="60" t="s">
        <v>94</v>
      </c>
      <c r="F536" s="1" t="n">
        <v>10</v>
      </c>
      <c r="G536" s="99" t="n">
        <v>40353</v>
      </c>
      <c r="H536" s="1" t="n">
        <v>30</v>
      </c>
      <c r="I536" s="100" t="n">
        <v>245877</v>
      </c>
      <c r="J536" s="124" t="n">
        <v>377</v>
      </c>
      <c r="K536" s="1" t="n">
        <v>388</v>
      </c>
      <c r="L536" s="1" t="n">
        <v>750</v>
      </c>
      <c r="M536" s="1" t="n">
        <v>690</v>
      </c>
      <c r="N536" s="1" t="n">
        <v>1</v>
      </c>
      <c r="O536" s="101" t="n">
        <v>4</v>
      </c>
      <c r="P536" s="102" t="n">
        <v>2.22</v>
      </c>
      <c r="Q536" s="102" t="n">
        <v>34.38</v>
      </c>
      <c r="R536" s="62" t="n">
        <f aca="false">(Q536/(L536-Q536))*100</f>
        <v>4.80422570638048</v>
      </c>
      <c r="S536" s="62" t="n">
        <f aca="false">(P536/(L536-P536))*100</f>
        <v>0.296878761132954</v>
      </c>
      <c r="T536" s="62" t="n">
        <f aca="false">(L536/(J536^3))*100</f>
        <v>0.00139970725216135</v>
      </c>
      <c r="U536" s="62" t="n">
        <f aca="false">(M536/(J536^3))*100</f>
        <v>0.00128773067198844</v>
      </c>
      <c r="V536" s="102" t="n">
        <v>0</v>
      </c>
      <c r="W536" s="102" t="n">
        <v>7.93</v>
      </c>
      <c r="X536" s="170"/>
      <c r="Y536" s="170"/>
      <c r="Z536" s="170"/>
      <c r="AA536" s="1"/>
      <c r="AB536" s="1"/>
      <c r="AC536" s="1"/>
      <c r="AD536" s="1"/>
      <c r="AE536" s="105"/>
      <c r="AF536" s="22" t="n">
        <v>3</v>
      </c>
      <c r="AG536" s="0"/>
    </row>
    <row r="537" customFormat="false" ht="15.75" hidden="false" customHeight="false" outlineLevel="0" collapsed="false">
      <c r="A537" s="97" t="s">
        <v>129</v>
      </c>
      <c r="B537" s="98" t="s">
        <v>130</v>
      </c>
      <c r="C537" s="98" t="s">
        <v>351</v>
      </c>
      <c r="D537" s="99" t="n">
        <v>40351</v>
      </c>
      <c r="E537" s="60" t="s">
        <v>94</v>
      </c>
      <c r="F537" s="1" t="n">
        <v>10</v>
      </c>
      <c r="G537" s="99" t="n">
        <v>40354</v>
      </c>
      <c r="H537" s="1" t="n">
        <v>127</v>
      </c>
      <c r="I537" s="100" t="n">
        <v>245877</v>
      </c>
      <c r="J537" s="124" t="n">
        <v>377</v>
      </c>
      <c r="K537" s="1" t="n">
        <v>391</v>
      </c>
      <c r="L537" s="1" t="n">
        <v>750</v>
      </c>
      <c r="M537" s="1" t="n">
        <v>690</v>
      </c>
      <c r="N537" s="1" t="n">
        <v>1</v>
      </c>
      <c r="O537" s="101" t="n">
        <v>4</v>
      </c>
      <c r="P537" s="102" t="n">
        <v>9.8</v>
      </c>
      <c r="Q537" s="102" t="n">
        <v>32.22</v>
      </c>
      <c r="R537" s="62" t="n">
        <f aca="false">(Q537/(L537-Q537))*100</f>
        <v>4.48884059182479</v>
      </c>
      <c r="S537" s="62" t="n">
        <f aca="false">(P537/(L537-P537))*100</f>
        <v>1.32396649554175</v>
      </c>
      <c r="T537" s="62" t="n">
        <f aca="false">(L537/(J537^3))*100</f>
        <v>0.00139970725216135</v>
      </c>
      <c r="U537" s="62" t="n">
        <f aca="false">(M537/(J537^3))*100</f>
        <v>0.00128773067198844</v>
      </c>
      <c r="V537" s="102" t="n">
        <v>0</v>
      </c>
      <c r="W537" s="102" t="n">
        <v>6.23</v>
      </c>
      <c r="X537" s="64" t="s">
        <v>649</v>
      </c>
      <c r="Y537" s="103" t="s">
        <v>649</v>
      </c>
      <c r="Z537" s="104" t="s">
        <v>649</v>
      </c>
      <c r="AA537" s="98"/>
      <c r="AB537" s="1"/>
      <c r="AC537" s="1"/>
      <c r="AD537" s="1"/>
      <c r="AE537" s="108"/>
      <c r="AF537" s="22" t="n">
        <v>3</v>
      </c>
      <c r="AG537" s="0"/>
    </row>
    <row r="538" customFormat="false" ht="15.75" hidden="false" customHeight="false" outlineLevel="0" collapsed="false">
      <c r="A538" s="97" t="s">
        <v>129</v>
      </c>
      <c r="B538" s="98" t="s">
        <v>130</v>
      </c>
      <c r="C538" s="98" t="s">
        <v>351</v>
      </c>
      <c r="D538" s="99" t="n">
        <v>40351</v>
      </c>
      <c r="E538" s="60" t="s">
        <v>94</v>
      </c>
      <c r="F538" s="1" t="n">
        <v>10</v>
      </c>
      <c r="G538" s="99" t="n">
        <v>40354</v>
      </c>
      <c r="H538" s="1" t="n">
        <v>205</v>
      </c>
      <c r="I538" s="100" t="n">
        <v>245877</v>
      </c>
      <c r="J538" s="124" t="n">
        <v>379</v>
      </c>
      <c r="K538" s="1" t="n">
        <v>390</v>
      </c>
      <c r="L538" s="1" t="n">
        <v>760</v>
      </c>
      <c r="M538" s="1" t="n">
        <v>700</v>
      </c>
      <c r="N538" s="1" t="n">
        <v>1</v>
      </c>
      <c r="O538" s="101" t="n">
        <v>4</v>
      </c>
      <c r="P538" s="1"/>
      <c r="Q538" s="1"/>
      <c r="R538" s="62" t="n">
        <f aca="false">(Q538/(L538-Q538))*100</f>
        <v>0</v>
      </c>
      <c r="S538" s="62" t="n">
        <f aca="false">(P538/(L538-P538))*100</f>
        <v>0</v>
      </c>
      <c r="T538" s="62" t="n">
        <f aca="false">(L538/(J538^3))*100</f>
        <v>0.00139603389342519</v>
      </c>
      <c r="U538" s="62" t="n">
        <f aca="false">(M538/(J538^3))*100</f>
        <v>0.00128582069131268</v>
      </c>
      <c r="V538" s="1"/>
      <c r="W538" s="1"/>
      <c r="X538" s="125"/>
      <c r="Y538" s="126"/>
      <c r="Z538" s="127"/>
      <c r="AA538" s="1"/>
      <c r="AB538" s="1"/>
      <c r="AC538" s="1"/>
      <c r="AD538" s="1"/>
      <c r="AE538" s="105"/>
      <c r="AF538" s="22" t="n">
        <v>3</v>
      </c>
      <c r="AG538" s="0"/>
    </row>
    <row r="539" customFormat="false" ht="15.75" hidden="false" customHeight="false" outlineLevel="0" collapsed="false">
      <c r="A539" s="97" t="s">
        <v>129</v>
      </c>
      <c r="B539" s="98" t="s">
        <v>130</v>
      </c>
      <c r="C539" s="98" t="s">
        <v>351</v>
      </c>
      <c r="D539" s="99" t="n">
        <v>40351</v>
      </c>
      <c r="E539" s="60" t="s">
        <v>94</v>
      </c>
      <c r="F539" s="1" t="n">
        <v>10</v>
      </c>
      <c r="G539" s="99" t="n">
        <v>40353</v>
      </c>
      <c r="H539" s="1" t="n">
        <v>40</v>
      </c>
      <c r="I539" s="100" t="n">
        <v>245877</v>
      </c>
      <c r="J539" s="124" t="n">
        <v>384</v>
      </c>
      <c r="K539" s="1" t="n">
        <v>398</v>
      </c>
      <c r="L539" s="1" t="n">
        <v>850</v>
      </c>
      <c r="M539" s="1" t="n">
        <v>750</v>
      </c>
      <c r="N539" s="1" t="n">
        <v>2</v>
      </c>
      <c r="O539" s="101" t="n">
        <v>2</v>
      </c>
      <c r="P539" s="102" t="n">
        <v>15</v>
      </c>
      <c r="Q539" s="102" t="n">
        <v>44.21</v>
      </c>
      <c r="R539" s="62" t="n">
        <f aca="false">(Q539/(L539-Q539))*100</f>
        <v>5.48654115836632</v>
      </c>
      <c r="S539" s="62" t="n">
        <f aca="false">(P539/(L539-P539))*100</f>
        <v>1.79640718562874</v>
      </c>
      <c r="T539" s="62" t="n">
        <f aca="false">(L539/(J539^3))*100</f>
        <v>0.00150115401656539</v>
      </c>
      <c r="U539" s="62" t="n">
        <f aca="false">(M539/(J539^3))*100</f>
        <v>0.00132454766167535</v>
      </c>
      <c r="V539" s="102" t="n">
        <v>2</v>
      </c>
      <c r="W539" s="102" t="n">
        <v>24.34</v>
      </c>
      <c r="X539" s="170"/>
      <c r="Y539" s="170"/>
      <c r="Z539" s="170"/>
      <c r="AA539" s="1" t="s">
        <v>650</v>
      </c>
      <c r="AB539" s="1"/>
      <c r="AC539" s="1"/>
      <c r="AD539" s="1"/>
      <c r="AE539" s="105"/>
      <c r="AF539" s="22" t="n">
        <v>3</v>
      </c>
      <c r="AG539" s="22" t="n">
        <v>287.8</v>
      </c>
    </row>
    <row r="540" customFormat="false" ht="15.75" hidden="false" customHeight="false" outlineLevel="0" collapsed="false">
      <c r="A540" s="97" t="s">
        <v>129</v>
      </c>
      <c r="B540" s="98" t="s">
        <v>130</v>
      </c>
      <c r="C540" s="98" t="s">
        <v>351</v>
      </c>
      <c r="D540" s="99" t="n">
        <v>40351</v>
      </c>
      <c r="E540" s="60" t="s">
        <v>94</v>
      </c>
      <c r="F540" s="1" t="n">
        <v>10</v>
      </c>
      <c r="G540" s="99" t="n">
        <v>40353</v>
      </c>
      <c r="H540" s="1" t="n">
        <v>101</v>
      </c>
      <c r="I540" s="100" t="n">
        <v>245877</v>
      </c>
      <c r="J540" s="124" t="n">
        <v>384</v>
      </c>
      <c r="K540" s="1" t="n">
        <v>397</v>
      </c>
      <c r="L540" s="1" t="n">
        <v>760</v>
      </c>
      <c r="M540" s="1" t="n">
        <v>700</v>
      </c>
      <c r="N540" s="1" t="n">
        <v>2</v>
      </c>
      <c r="O540" s="101" t="n">
        <v>2</v>
      </c>
      <c r="P540" s="102" t="n">
        <v>6.97</v>
      </c>
      <c r="Q540" s="102" t="n">
        <v>35.18</v>
      </c>
      <c r="R540" s="62" t="n">
        <f aca="false">(Q540/(L540-Q540))*100</f>
        <v>4.8536188295025</v>
      </c>
      <c r="S540" s="62" t="n">
        <f aca="false">(P540/(L540-P540))*100</f>
        <v>0.925593933840617</v>
      </c>
      <c r="T540" s="62" t="n">
        <f aca="false">(L540/(J540^3))*100</f>
        <v>0.00134220829716435</v>
      </c>
      <c r="U540" s="62" t="n">
        <f aca="false">(M540/(J540^3))*100</f>
        <v>0.00123624448423032</v>
      </c>
      <c r="V540" s="102" t="n">
        <v>0</v>
      </c>
      <c r="W540" s="102" t="n">
        <v>7.46</v>
      </c>
      <c r="X540" s="170"/>
      <c r="Y540" s="170"/>
      <c r="Z540" s="170"/>
      <c r="AA540" s="98"/>
      <c r="AB540" s="1"/>
      <c r="AC540" s="1"/>
      <c r="AD540" s="1"/>
      <c r="AE540" s="105"/>
      <c r="AF540" s="22" t="n">
        <v>3</v>
      </c>
      <c r="AG540" s="22" t="n">
        <v>287.8</v>
      </c>
    </row>
    <row r="541" customFormat="false" ht="15.75" hidden="false" customHeight="false" outlineLevel="0" collapsed="false">
      <c r="A541" s="97" t="s">
        <v>129</v>
      </c>
      <c r="B541" s="98" t="s">
        <v>130</v>
      </c>
      <c r="C541" s="98" t="s">
        <v>351</v>
      </c>
      <c r="D541" s="99" t="n">
        <v>40351</v>
      </c>
      <c r="E541" s="60" t="s">
        <v>94</v>
      </c>
      <c r="F541" s="1" t="n">
        <v>10</v>
      </c>
      <c r="G541" s="99" t="n">
        <v>40354</v>
      </c>
      <c r="H541" s="1" t="n">
        <v>164</v>
      </c>
      <c r="I541" s="100" t="n">
        <v>245877</v>
      </c>
      <c r="J541" s="124" t="n">
        <v>381</v>
      </c>
      <c r="K541" s="1" t="n">
        <v>400</v>
      </c>
      <c r="L541" s="1" t="n">
        <v>830</v>
      </c>
      <c r="M541" s="1" t="n">
        <v>760</v>
      </c>
      <c r="N541" s="1" t="n">
        <v>1</v>
      </c>
      <c r="O541" s="101" t="n">
        <v>4</v>
      </c>
      <c r="P541" s="1"/>
      <c r="Q541" s="1"/>
      <c r="R541" s="62" t="n">
        <f aca="false">(Q541/(L541-Q541))*100</f>
        <v>0</v>
      </c>
      <c r="S541" s="62" t="n">
        <f aca="false">(P541/(L541-P541))*100</f>
        <v>0</v>
      </c>
      <c r="T541" s="62" t="n">
        <f aca="false">(L541/(J541^3))*100</f>
        <v>0.00150073207699638</v>
      </c>
      <c r="U541" s="62" t="n">
        <f aca="false">(M541/(J541^3))*100</f>
        <v>0.00137416431146656</v>
      </c>
      <c r="V541" s="1"/>
      <c r="W541" s="1"/>
      <c r="X541" s="125"/>
      <c r="Y541" s="126"/>
      <c r="Z541" s="127"/>
      <c r="AA541" s="1"/>
      <c r="AB541" s="1"/>
      <c r="AC541" s="1"/>
      <c r="AD541" s="1"/>
      <c r="AE541" s="105"/>
      <c r="AF541" s="22" t="n">
        <v>3</v>
      </c>
      <c r="AG541" s="0"/>
    </row>
    <row r="542" customFormat="false" ht="15.75" hidden="false" customHeight="false" outlineLevel="0" collapsed="false">
      <c r="A542" s="97" t="s">
        <v>129</v>
      </c>
      <c r="B542" s="98" t="s">
        <v>130</v>
      </c>
      <c r="C542" s="98" t="s">
        <v>351</v>
      </c>
      <c r="D542" s="99" t="n">
        <v>40351</v>
      </c>
      <c r="E542" s="60" t="s">
        <v>94</v>
      </c>
      <c r="F542" s="1" t="n">
        <v>10</v>
      </c>
      <c r="G542" s="99" t="n">
        <v>40353</v>
      </c>
      <c r="H542" s="1" t="n">
        <v>62</v>
      </c>
      <c r="I542" s="100" t="n">
        <v>245877</v>
      </c>
      <c r="J542" s="124" t="n">
        <v>384</v>
      </c>
      <c r="K542" s="1" t="n">
        <v>390</v>
      </c>
      <c r="L542" s="1" t="n">
        <v>770</v>
      </c>
      <c r="M542" s="1" t="n">
        <v>710</v>
      </c>
      <c r="N542" s="1" t="n">
        <v>2</v>
      </c>
      <c r="O542" s="101" t="n">
        <v>4</v>
      </c>
      <c r="P542" s="102" t="n">
        <v>4.89</v>
      </c>
      <c r="Q542" s="102" t="n">
        <v>37.57</v>
      </c>
      <c r="R542" s="62" t="n">
        <f aca="false">(Q542/(L542-Q542))*100</f>
        <v>5.12950043007523</v>
      </c>
      <c r="S542" s="62" t="n">
        <f aca="false">(P542/(L542-P542))*100</f>
        <v>0.639123786122257</v>
      </c>
      <c r="T542" s="62" t="n">
        <f aca="false">(L542/(J542^3))*100</f>
        <v>0.00135986893265336</v>
      </c>
      <c r="U542" s="62" t="n">
        <f aca="false">(M542/(J542^3))*100</f>
        <v>0.00125390511971933</v>
      </c>
      <c r="V542" s="102" t="n">
        <v>1</v>
      </c>
      <c r="W542" s="102" t="n">
        <v>6.1</v>
      </c>
      <c r="X542" s="170"/>
      <c r="Y542" s="170"/>
      <c r="Z542" s="170"/>
      <c r="AA542" s="1"/>
      <c r="AB542" s="1"/>
      <c r="AC542" s="1"/>
      <c r="AD542" s="1"/>
      <c r="AE542" s="105"/>
      <c r="AF542" s="22" t="n">
        <v>3</v>
      </c>
      <c r="AG542" s="22" t="n">
        <v>287.8</v>
      </c>
    </row>
    <row r="543" customFormat="false" ht="15.75" hidden="false" customHeight="false" outlineLevel="0" collapsed="false">
      <c r="A543" s="97" t="s">
        <v>129</v>
      </c>
      <c r="B543" s="98" t="s">
        <v>130</v>
      </c>
      <c r="C543" s="98" t="s">
        <v>351</v>
      </c>
      <c r="D543" s="99" t="n">
        <v>40351</v>
      </c>
      <c r="E543" s="60" t="s">
        <v>94</v>
      </c>
      <c r="F543" s="1" t="n">
        <v>10</v>
      </c>
      <c r="G543" s="99" t="n">
        <v>40353</v>
      </c>
      <c r="H543" s="1" t="n">
        <v>111</v>
      </c>
      <c r="I543" s="100" t="n">
        <v>245877</v>
      </c>
      <c r="J543" s="124" t="n">
        <v>384</v>
      </c>
      <c r="K543" s="1" t="n">
        <v>396</v>
      </c>
      <c r="L543" s="1" t="n">
        <v>780</v>
      </c>
      <c r="M543" s="1" t="n">
        <v>710</v>
      </c>
      <c r="N543" s="1" t="n">
        <v>2</v>
      </c>
      <c r="O543" s="101" t="n">
        <v>4</v>
      </c>
      <c r="P543" s="102" t="n">
        <v>6.5</v>
      </c>
      <c r="Q543" s="102" t="n">
        <v>35.79</v>
      </c>
      <c r="R543" s="62" t="n">
        <f aca="false">(Q543/(L543-Q543))*100</f>
        <v>4.80912645624219</v>
      </c>
      <c r="S543" s="62" t="n">
        <f aca="false">(P543/(L543-P543))*100</f>
        <v>0.840336134453782</v>
      </c>
      <c r="T543" s="62" t="n">
        <f aca="false">(L543/(J543^3))*100</f>
        <v>0.00137752956814236</v>
      </c>
      <c r="U543" s="62" t="n">
        <f aca="false">(M543/(J543^3))*100</f>
        <v>0.00125390511971933</v>
      </c>
      <c r="V543" s="102" t="n">
        <v>0</v>
      </c>
      <c r="W543" s="102" t="n">
        <v>6.18</v>
      </c>
      <c r="X543" s="170"/>
      <c r="Y543" s="170"/>
      <c r="Z543" s="170"/>
      <c r="AA543" s="98"/>
      <c r="AB543" s="1"/>
      <c r="AC543" s="1"/>
      <c r="AD543" s="1"/>
      <c r="AE543" s="105"/>
      <c r="AF543" s="22" t="n">
        <v>3</v>
      </c>
      <c r="AG543" s="22" t="n">
        <v>287.8</v>
      </c>
    </row>
    <row r="544" customFormat="false" ht="15.75" hidden="false" customHeight="false" outlineLevel="0" collapsed="false">
      <c r="A544" s="97" t="s">
        <v>129</v>
      </c>
      <c r="B544" s="98" t="s">
        <v>130</v>
      </c>
      <c r="C544" s="98" t="s">
        <v>351</v>
      </c>
      <c r="D544" s="99" t="n">
        <v>40351</v>
      </c>
      <c r="E544" s="60" t="s">
        <v>94</v>
      </c>
      <c r="F544" s="1" t="n">
        <v>10</v>
      </c>
      <c r="G544" s="99" t="n">
        <v>40353</v>
      </c>
      <c r="H544" s="1" t="n">
        <v>54</v>
      </c>
      <c r="I544" s="100" t="n">
        <v>245877</v>
      </c>
      <c r="J544" s="124" t="n">
        <v>382</v>
      </c>
      <c r="K544" s="1" t="n">
        <v>395</v>
      </c>
      <c r="L544" s="1" t="n">
        <v>810</v>
      </c>
      <c r="M544" s="1" t="n">
        <v>750</v>
      </c>
      <c r="N544" s="1" t="n">
        <v>1</v>
      </c>
      <c r="O544" s="101" t="n">
        <v>4</v>
      </c>
      <c r="P544" s="102" t="n">
        <v>5.16</v>
      </c>
      <c r="Q544" s="102" t="n">
        <v>33</v>
      </c>
      <c r="R544" s="62" t="n">
        <f aca="false">(Q544/(L544-Q544))*100</f>
        <v>4.24710424710425</v>
      </c>
      <c r="S544" s="62" t="n">
        <f aca="false">(P544/(L544-P544))*100</f>
        <v>0.641121216639332</v>
      </c>
      <c r="T544" s="62" t="n">
        <f aca="false">(L544/(J544^3))*100</f>
        <v>0.00145309808404892</v>
      </c>
      <c r="U544" s="62" t="n">
        <f aca="false">(M544/(J544^3))*100</f>
        <v>0.00134546118893418</v>
      </c>
      <c r="V544" s="102" t="n">
        <v>0</v>
      </c>
      <c r="W544" s="102" t="n">
        <v>7.2</v>
      </c>
      <c r="X544" s="170"/>
      <c r="Y544" s="170"/>
      <c r="Z544" s="170"/>
      <c r="AA544" s="1"/>
      <c r="AB544" s="1"/>
      <c r="AC544" s="1"/>
      <c r="AD544" s="1"/>
      <c r="AE544" s="105"/>
      <c r="AF544" s="22" t="n">
        <v>3</v>
      </c>
      <c r="AG544" s="0"/>
    </row>
    <row r="545" customFormat="false" ht="15.75" hidden="false" customHeight="false" outlineLevel="0" collapsed="false">
      <c r="A545" s="97" t="s">
        <v>129</v>
      </c>
      <c r="B545" s="98" t="s">
        <v>130</v>
      </c>
      <c r="C545" s="98" t="s">
        <v>351</v>
      </c>
      <c r="D545" s="99" t="n">
        <v>40351</v>
      </c>
      <c r="E545" s="60" t="s">
        <v>94</v>
      </c>
      <c r="F545" s="1" t="n">
        <v>10</v>
      </c>
      <c r="G545" s="99" t="n">
        <v>40354</v>
      </c>
      <c r="H545" s="1" t="n">
        <v>191</v>
      </c>
      <c r="I545" s="100" t="n">
        <v>245877</v>
      </c>
      <c r="J545" s="124" t="n">
        <v>384</v>
      </c>
      <c r="K545" s="1" t="n">
        <v>402</v>
      </c>
      <c r="L545" s="1" t="n">
        <v>910</v>
      </c>
      <c r="M545" s="1" t="n">
        <v>820</v>
      </c>
      <c r="N545" s="1" t="n">
        <v>2</v>
      </c>
      <c r="O545" s="101" t="n">
        <v>4</v>
      </c>
      <c r="P545" s="1"/>
      <c r="Q545" s="1"/>
      <c r="R545" s="62" t="n">
        <f aca="false">(Q545/(L545-Q545))*100</f>
        <v>0</v>
      </c>
      <c r="S545" s="62" t="n">
        <f aca="false">(P545/(L545-P545))*100</f>
        <v>0</v>
      </c>
      <c r="T545" s="62" t="n">
        <f aca="false">(L545/(J545^3))*100</f>
        <v>0.00160711782949942</v>
      </c>
      <c r="U545" s="62" t="n">
        <f aca="false">(M545/(J545^3))*100</f>
        <v>0.00144817211009838</v>
      </c>
      <c r="V545" s="1"/>
      <c r="W545" s="1"/>
      <c r="X545" s="125"/>
      <c r="Y545" s="126"/>
      <c r="Z545" s="127"/>
      <c r="AA545" s="1"/>
      <c r="AB545" s="1"/>
      <c r="AC545" s="1"/>
      <c r="AD545" s="1"/>
      <c r="AE545" s="105"/>
      <c r="AF545" s="22" t="n">
        <v>3</v>
      </c>
      <c r="AG545" s="22" t="n">
        <v>287.8</v>
      </c>
    </row>
    <row r="546" customFormat="false" ht="15.75" hidden="false" customHeight="false" outlineLevel="0" collapsed="false">
      <c r="A546" s="97" t="s">
        <v>129</v>
      </c>
      <c r="B546" s="98" t="s">
        <v>130</v>
      </c>
      <c r="C546" s="98" t="s">
        <v>351</v>
      </c>
      <c r="D546" s="99" t="n">
        <v>40351</v>
      </c>
      <c r="E546" s="60" t="s">
        <v>94</v>
      </c>
      <c r="F546" s="1" t="n">
        <v>10</v>
      </c>
      <c r="G546" s="99" t="n">
        <v>40353</v>
      </c>
      <c r="H546" s="1" t="n">
        <v>79</v>
      </c>
      <c r="I546" s="100" t="n">
        <v>245877</v>
      </c>
      <c r="J546" s="124" t="n">
        <v>384</v>
      </c>
      <c r="K546" s="1" t="n">
        <v>392</v>
      </c>
      <c r="L546" s="1" t="n">
        <v>760</v>
      </c>
      <c r="M546" s="1" t="n">
        <v>700</v>
      </c>
      <c r="N546" s="1" t="n">
        <v>2</v>
      </c>
      <c r="O546" s="101" t="n">
        <v>5</v>
      </c>
      <c r="P546" s="102" t="n">
        <v>6.43</v>
      </c>
      <c r="Q546" s="102" t="n">
        <v>33.33</v>
      </c>
      <c r="R546" s="62" t="n">
        <f aca="false">(Q546/(L546-Q546))*100</f>
        <v>4.5866762079073</v>
      </c>
      <c r="S546" s="62" t="n">
        <f aca="false">(P546/(L546-P546))*100</f>
        <v>0.85327175975689</v>
      </c>
      <c r="T546" s="62" t="n">
        <f aca="false">(L546/(J546^3))*100</f>
        <v>0.00134220829716435</v>
      </c>
      <c r="U546" s="62" t="n">
        <f aca="false">(M546/(J546^3))*100</f>
        <v>0.00123624448423032</v>
      </c>
      <c r="V546" s="102" t="n">
        <v>1</v>
      </c>
      <c r="W546" s="102" t="n">
        <v>6.6</v>
      </c>
      <c r="X546" s="170"/>
      <c r="Y546" s="170"/>
      <c r="Z546" s="170"/>
      <c r="AA546" s="1"/>
      <c r="AB546" s="1"/>
      <c r="AC546" s="1"/>
      <c r="AD546" s="1"/>
      <c r="AE546" s="105"/>
      <c r="AF546" s="22" t="n">
        <v>3</v>
      </c>
      <c r="AG546" s="22" t="n">
        <v>287.8</v>
      </c>
    </row>
    <row r="547" customFormat="false" ht="15.75" hidden="false" customHeight="false" outlineLevel="0" collapsed="false">
      <c r="A547" s="97" t="s">
        <v>129</v>
      </c>
      <c r="B547" s="98" t="s">
        <v>130</v>
      </c>
      <c r="C547" s="98" t="s">
        <v>351</v>
      </c>
      <c r="D547" s="99" t="n">
        <v>40351</v>
      </c>
      <c r="E547" s="60" t="s">
        <v>94</v>
      </c>
      <c r="F547" s="1" t="n">
        <v>10</v>
      </c>
      <c r="G547" s="99" t="n">
        <v>40354</v>
      </c>
      <c r="H547" s="1" t="n">
        <v>135</v>
      </c>
      <c r="I547" s="100" t="n">
        <v>245877</v>
      </c>
      <c r="J547" s="124" t="n">
        <v>384</v>
      </c>
      <c r="K547" s="1" t="n">
        <v>396</v>
      </c>
      <c r="L547" s="1" t="n">
        <v>800</v>
      </c>
      <c r="M547" s="1" t="n">
        <v>730</v>
      </c>
      <c r="N547" s="1" t="n">
        <v>2</v>
      </c>
      <c r="O547" s="101" t="n">
        <v>5</v>
      </c>
      <c r="P547" s="102" t="n">
        <v>9.01</v>
      </c>
      <c r="Q547" s="102" t="n">
        <v>35.45</v>
      </c>
      <c r="R547" s="62" t="n">
        <f aca="false">(Q547/(L547-Q547))*100</f>
        <v>4.63671440716762</v>
      </c>
      <c r="S547" s="62" t="n">
        <f aca="false">(P547/(L547-P547))*100</f>
        <v>1.13907887583914</v>
      </c>
      <c r="T547" s="62" t="n">
        <f aca="false">(L547/(J547^3))*100</f>
        <v>0.00141285083912037</v>
      </c>
      <c r="U547" s="62" t="n">
        <f aca="false">(M547/(J547^3))*100</f>
        <v>0.00128922639069734</v>
      </c>
      <c r="V547" s="102" t="n">
        <v>0</v>
      </c>
      <c r="W547" s="102" t="n">
        <v>7.83</v>
      </c>
      <c r="X547" s="64" t="s">
        <v>356</v>
      </c>
      <c r="Y547" s="103" t="s">
        <v>356</v>
      </c>
      <c r="Z547" s="104" t="s">
        <v>356</v>
      </c>
      <c r="AA547" s="1"/>
      <c r="AB547" s="1"/>
      <c r="AC547" s="1"/>
      <c r="AD547" s="1"/>
      <c r="AE547" s="105"/>
      <c r="AF547" s="22" t="n">
        <v>3</v>
      </c>
      <c r="AG547" s="22" t="n">
        <v>287.8</v>
      </c>
    </row>
    <row r="548" customFormat="false" ht="15.75" hidden="false" customHeight="false" outlineLevel="0" collapsed="false">
      <c r="A548" s="97" t="s">
        <v>129</v>
      </c>
      <c r="B548" s="98" t="s">
        <v>130</v>
      </c>
      <c r="C548" s="98" t="s">
        <v>131</v>
      </c>
      <c r="D548" s="99" t="n">
        <v>40674</v>
      </c>
      <c r="E548" s="60" t="s">
        <v>96</v>
      </c>
      <c r="F548" s="1" t="n">
        <v>18</v>
      </c>
      <c r="G548" s="99" t="n">
        <v>40674</v>
      </c>
      <c r="H548" s="1" t="n">
        <v>7</v>
      </c>
      <c r="I548" s="1" t="n">
        <v>23640</v>
      </c>
      <c r="J548" s="185" t="n">
        <v>384</v>
      </c>
      <c r="K548" s="101" t="n">
        <v>400</v>
      </c>
      <c r="L548" s="1" t="n">
        <v>840</v>
      </c>
      <c r="M548" s="1" t="n">
        <v>740</v>
      </c>
      <c r="N548" s="1" t="n">
        <v>2</v>
      </c>
      <c r="O548" s="1" t="n">
        <v>5</v>
      </c>
      <c r="P548" s="1" t="n">
        <v>2.28</v>
      </c>
      <c r="Q548" s="1" t="n">
        <v>36.98</v>
      </c>
      <c r="R548" s="62" t="n">
        <f aca="false">(Q548/(L548-Q548))*100</f>
        <v>4.60511568827676</v>
      </c>
      <c r="S548" s="62" t="n">
        <f aca="false">(P548/(L548-P548))*100</f>
        <v>0.272167311273457</v>
      </c>
      <c r="T548" s="62" t="n">
        <f aca="false">(L548/(J548^3))*100</f>
        <v>0.00148349338107639</v>
      </c>
      <c r="U548" s="62" t="n">
        <f aca="false">(M548/(J548^3))*100</f>
        <v>0.00130688702618634</v>
      </c>
      <c r="V548" s="1" t="n">
        <v>2</v>
      </c>
      <c r="W548" s="1" t="n">
        <v>31.42</v>
      </c>
      <c r="X548" s="64" t="s">
        <v>651</v>
      </c>
      <c r="Y548" s="103" t="s">
        <v>651</v>
      </c>
      <c r="Z548" s="104" t="s">
        <v>651</v>
      </c>
      <c r="AA548" s="1"/>
      <c r="AB548" s="1"/>
      <c r="AC548" s="1"/>
      <c r="AD548" s="1"/>
      <c r="AE548" s="105"/>
      <c r="AF548" s="22" t="n">
        <v>3</v>
      </c>
      <c r="AG548" s="22" t="n">
        <v>287.8</v>
      </c>
    </row>
    <row r="549" customFormat="false" ht="15.75" hidden="false" customHeight="false" outlineLevel="0" collapsed="false">
      <c r="A549" s="97" t="s">
        <v>129</v>
      </c>
      <c r="B549" s="98" t="s">
        <v>130</v>
      </c>
      <c r="C549" s="98" t="s">
        <v>351</v>
      </c>
      <c r="D549" s="99" t="n">
        <v>40351</v>
      </c>
      <c r="E549" s="60" t="s">
        <v>94</v>
      </c>
      <c r="F549" s="1" t="n">
        <v>10</v>
      </c>
      <c r="G549" s="99" t="n">
        <v>40354</v>
      </c>
      <c r="H549" s="1" t="n">
        <v>143</v>
      </c>
      <c r="I549" s="100" t="n">
        <v>245877</v>
      </c>
      <c r="J549" s="124" t="n">
        <v>385</v>
      </c>
      <c r="K549" s="1" t="n">
        <v>399</v>
      </c>
      <c r="L549" s="1" t="n">
        <v>830</v>
      </c>
      <c r="M549" s="1" t="n">
        <v>760</v>
      </c>
      <c r="N549" s="1" t="n">
        <v>1</v>
      </c>
      <c r="O549" s="101" t="n">
        <v>4</v>
      </c>
      <c r="P549" s="102" t="n">
        <v>13.71</v>
      </c>
      <c r="Q549" s="102" t="n">
        <v>34.36</v>
      </c>
      <c r="R549" s="62" t="n">
        <f aca="false">(Q549/(L549-Q549))*100</f>
        <v>4.31853602131617</v>
      </c>
      <c r="S549" s="62" t="n">
        <f aca="false">(P549/(L549-P549))*100</f>
        <v>1.67955015986965</v>
      </c>
      <c r="T549" s="62" t="n">
        <f aca="false">(L549/(J549^3))*100</f>
        <v>0.00145444031428177</v>
      </c>
      <c r="U549" s="62" t="n">
        <f aca="false">(M549/(J549^3))*100</f>
        <v>0.00133177667331825</v>
      </c>
      <c r="V549" s="102" t="n">
        <v>0</v>
      </c>
      <c r="W549" s="102" t="n">
        <v>6.6</v>
      </c>
      <c r="X549" s="64" t="s">
        <v>652</v>
      </c>
      <c r="Y549" s="103" t="s">
        <v>652</v>
      </c>
      <c r="Z549" s="104" t="s">
        <v>652</v>
      </c>
      <c r="AA549" s="1"/>
      <c r="AB549" s="1"/>
      <c r="AC549" s="1"/>
      <c r="AD549" s="1"/>
      <c r="AE549" s="105"/>
      <c r="AF549" s="22" t="n">
        <v>3</v>
      </c>
      <c r="AG549" s="0"/>
    </row>
    <row r="550" customFormat="false" ht="15.75" hidden="false" customHeight="false" outlineLevel="0" collapsed="false">
      <c r="A550" s="97" t="s">
        <v>129</v>
      </c>
      <c r="B550" s="98" t="s">
        <v>130</v>
      </c>
      <c r="C550" s="98" t="s">
        <v>131</v>
      </c>
      <c r="D550" s="99" t="n">
        <v>40674</v>
      </c>
      <c r="E550" s="60" t="s">
        <v>96</v>
      </c>
      <c r="F550" s="1" t="n">
        <v>18</v>
      </c>
      <c r="G550" s="99" t="n">
        <v>40674</v>
      </c>
      <c r="H550" s="1" t="n">
        <v>10</v>
      </c>
      <c r="I550" s="1" t="n">
        <v>23640</v>
      </c>
      <c r="J550" s="185" t="n">
        <v>384</v>
      </c>
      <c r="K550" s="101" t="n">
        <v>396</v>
      </c>
      <c r="L550" s="1" t="n">
        <v>820</v>
      </c>
      <c r="M550" s="1" t="n">
        <v>740</v>
      </c>
      <c r="N550" s="1" t="n">
        <v>2</v>
      </c>
      <c r="O550" s="1" t="n">
        <v>5</v>
      </c>
      <c r="P550" s="1" t="n">
        <v>1.39</v>
      </c>
      <c r="Q550" s="1" t="n">
        <v>39.18</v>
      </c>
      <c r="R550" s="62" t="n">
        <f aca="false">(Q550/(L550-Q550))*100</f>
        <v>5.01780179810968</v>
      </c>
      <c r="S550" s="62" t="n">
        <f aca="false">(P550/(L550-P550))*100</f>
        <v>0.169800026874824</v>
      </c>
      <c r="T550" s="62" t="n">
        <f aca="false">(L550/(J550^3))*100</f>
        <v>0.00144817211009838</v>
      </c>
      <c r="U550" s="62" t="n">
        <f aca="false">(M550/(J550^3))*100</f>
        <v>0.00130688702618634</v>
      </c>
      <c r="V550" s="1" t="n">
        <v>2</v>
      </c>
      <c r="W550" s="1" t="n">
        <v>22.84</v>
      </c>
      <c r="X550" s="64" t="s">
        <v>653</v>
      </c>
      <c r="Y550" s="103" t="s">
        <v>653</v>
      </c>
      <c r="Z550" s="104" t="s">
        <v>653</v>
      </c>
      <c r="AA550" s="1"/>
      <c r="AB550" s="1"/>
      <c r="AC550" s="1"/>
      <c r="AD550" s="1"/>
      <c r="AE550" s="105"/>
      <c r="AF550" s="22" t="n">
        <v>3</v>
      </c>
      <c r="AG550" s="22" t="n">
        <v>287.8</v>
      </c>
    </row>
    <row r="551" customFormat="false" ht="15.75" hidden="false" customHeight="false" outlineLevel="0" collapsed="false">
      <c r="A551" s="97" t="s">
        <v>129</v>
      </c>
      <c r="B551" s="98" t="s">
        <v>130</v>
      </c>
      <c r="C551" s="98" t="s">
        <v>351</v>
      </c>
      <c r="D551" s="99" t="n">
        <v>40351</v>
      </c>
      <c r="E551" s="60" t="s">
        <v>94</v>
      </c>
      <c r="F551" s="1" t="n">
        <v>10</v>
      </c>
      <c r="G551" s="99" t="n">
        <v>40354</v>
      </c>
      <c r="H551" s="1" t="n">
        <v>224</v>
      </c>
      <c r="I551" s="100" t="n">
        <v>245877</v>
      </c>
      <c r="J551" s="124" t="n">
        <v>386</v>
      </c>
      <c r="K551" s="1" t="n">
        <v>393</v>
      </c>
      <c r="L551" s="1" t="n">
        <v>780</v>
      </c>
      <c r="M551" s="1" t="n">
        <v>710</v>
      </c>
      <c r="N551" s="1" t="n">
        <v>1</v>
      </c>
      <c r="O551" s="101" t="n">
        <v>4</v>
      </c>
      <c r="P551" s="1" t="n">
        <v>2.3</v>
      </c>
      <c r="Q551" s="1" t="n">
        <v>30.03</v>
      </c>
      <c r="R551" s="62" t="n">
        <f aca="false">(Q551/(L551-Q551))*100</f>
        <v>4.00416016640666</v>
      </c>
      <c r="S551" s="62" t="n">
        <f aca="false">(P551/(L551-P551))*100</f>
        <v>0.295743860100296</v>
      </c>
      <c r="T551" s="62" t="n">
        <f aca="false">(L551/(J551^3))*100</f>
        <v>0.00135622794477774</v>
      </c>
      <c r="U551" s="62" t="n">
        <f aca="false">(M551/(J551^3))*100</f>
        <v>0.00123451518050281</v>
      </c>
      <c r="V551" s="1" t="n">
        <v>0</v>
      </c>
      <c r="W551" s="1" t="n">
        <v>5.14</v>
      </c>
      <c r="X551" s="64" t="s">
        <v>654</v>
      </c>
      <c r="Y551" s="103" t="s">
        <v>654</v>
      </c>
      <c r="Z551" s="104" t="s">
        <v>654</v>
      </c>
      <c r="AA551" s="1"/>
      <c r="AB551" s="1"/>
      <c r="AC551" s="1"/>
      <c r="AD551" s="1"/>
      <c r="AE551" s="105"/>
      <c r="AF551" s="22" t="n">
        <v>3</v>
      </c>
      <c r="AG551" s="0"/>
    </row>
    <row r="552" customFormat="false" ht="15.75" hidden="false" customHeight="false" outlineLevel="0" collapsed="false">
      <c r="A552" s="97" t="s">
        <v>129</v>
      </c>
      <c r="B552" s="98" t="s">
        <v>130</v>
      </c>
      <c r="C552" s="98" t="s">
        <v>351</v>
      </c>
      <c r="D552" s="99" t="n">
        <v>40342</v>
      </c>
      <c r="E552" s="60" t="s">
        <v>94</v>
      </c>
      <c r="F552" s="1" t="n">
        <v>9</v>
      </c>
      <c r="G552" s="99" t="n">
        <v>40344</v>
      </c>
      <c r="H552" s="1" t="n">
        <v>43</v>
      </c>
      <c r="I552" s="98" t="n">
        <f aca="false">99580+116950</f>
        <v>216530</v>
      </c>
      <c r="J552" s="124" t="n">
        <v>385</v>
      </c>
      <c r="K552" s="1" t="n">
        <v>397</v>
      </c>
      <c r="L552" s="1" t="n">
        <v>810</v>
      </c>
      <c r="M552" s="1" t="n">
        <v>730</v>
      </c>
      <c r="N552" s="1" t="n">
        <v>2</v>
      </c>
      <c r="O552" s="101" t="n">
        <v>2</v>
      </c>
      <c r="P552" s="98" t="n">
        <v>8.5</v>
      </c>
      <c r="Q552" s="98" t="n">
        <v>38.37</v>
      </c>
      <c r="R552" s="62" t="n">
        <f aca="false">(Q552/(L552-Q552))*100</f>
        <v>4.97259049026088</v>
      </c>
      <c r="S552" s="62" t="n">
        <f aca="false">(P552/(L552-P552))*100</f>
        <v>1.06051154086089</v>
      </c>
      <c r="T552" s="62" t="n">
        <f aca="false">(L552/(J552^3))*100</f>
        <v>0.00141939355972076</v>
      </c>
      <c r="U552" s="62" t="n">
        <f aca="false">(M552/(J552^3))*100</f>
        <v>0.00127920654147674</v>
      </c>
      <c r="V552" s="98" t="n">
        <v>1</v>
      </c>
      <c r="W552" s="98" t="n">
        <v>7.28</v>
      </c>
      <c r="X552" s="64" t="s">
        <v>655</v>
      </c>
      <c r="Y552" s="103" t="s">
        <v>655</v>
      </c>
      <c r="Z552" s="104" t="s">
        <v>655</v>
      </c>
      <c r="AA552" s="1"/>
      <c r="AB552" s="1"/>
      <c r="AC552" s="1"/>
      <c r="AD552" s="1"/>
      <c r="AE552" s="105"/>
      <c r="AF552" s="22" t="n">
        <v>3</v>
      </c>
      <c r="AG552" s="22" t="n">
        <v>287.8</v>
      </c>
    </row>
    <row r="553" customFormat="false" ht="15.75" hidden="false" customHeight="false" outlineLevel="0" collapsed="false">
      <c r="A553" s="97" t="s">
        <v>129</v>
      </c>
      <c r="B553" s="98" t="s">
        <v>130</v>
      </c>
      <c r="C553" s="98" t="s">
        <v>351</v>
      </c>
      <c r="D553" s="169" t="n">
        <v>40342</v>
      </c>
      <c r="E553" s="60" t="s">
        <v>94</v>
      </c>
      <c r="F553" s="1" t="n">
        <v>9</v>
      </c>
      <c r="G553" s="99" t="n">
        <v>40345</v>
      </c>
      <c r="H553" s="1" t="n">
        <v>221</v>
      </c>
      <c r="I553" s="1" t="n">
        <v>216530</v>
      </c>
      <c r="J553" s="124" t="n">
        <v>385</v>
      </c>
      <c r="K553" s="1" t="n">
        <v>400</v>
      </c>
      <c r="L553" s="1" t="n">
        <v>890</v>
      </c>
      <c r="M553" s="1" t="n">
        <v>810</v>
      </c>
      <c r="N553" s="1" t="n">
        <v>2</v>
      </c>
      <c r="O553" s="101" t="n">
        <v>2</v>
      </c>
      <c r="P553" s="98" t="n">
        <v>20.23</v>
      </c>
      <c r="Q553" s="98" t="n">
        <v>53.88</v>
      </c>
      <c r="R553" s="62" t="n">
        <f aca="false">(Q553/(L553-Q553))*100</f>
        <v>6.44405109314453</v>
      </c>
      <c r="S553" s="62" t="n">
        <f aca="false">(P553/(L553-P553))*100</f>
        <v>2.32590225002012</v>
      </c>
      <c r="T553" s="62" t="n">
        <f aca="false">(L553/(J553^3))*100</f>
        <v>0.00155958057796479</v>
      </c>
      <c r="U553" s="62" t="n">
        <f aca="false">(M553/(J553^3))*100</f>
        <v>0.00141939355972076</v>
      </c>
      <c r="V553" s="98" t="n">
        <v>0</v>
      </c>
      <c r="W553" s="98" t="n">
        <v>10.5</v>
      </c>
      <c r="X553" s="170"/>
      <c r="Y553" s="170"/>
      <c r="Z553" s="170"/>
      <c r="AA553" s="1"/>
      <c r="AB553" s="1"/>
      <c r="AC553" s="1"/>
      <c r="AD553" s="1"/>
      <c r="AE553" s="105"/>
      <c r="AF553" s="22" t="n">
        <v>3</v>
      </c>
      <c r="AG553" s="22" t="n">
        <v>287.8</v>
      </c>
    </row>
    <row r="554" customFormat="false" ht="15.75" hidden="false" customHeight="false" outlineLevel="0" collapsed="false">
      <c r="A554" s="97" t="s">
        <v>129</v>
      </c>
      <c r="B554" s="98" t="s">
        <v>130</v>
      </c>
      <c r="C554" s="98" t="s">
        <v>351</v>
      </c>
      <c r="D554" s="169" t="n">
        <v>40342</v>
      </c>
      <c r="E554" s="60" t="s">
        <v>94</v>
      </c>
      <c r="F554" s="1" t="n">
        <v>9</v>
      </c>
      <c r="G554" s="99" t="n">
        <v>40345</v>
      </c>
      <c r="H554" s="1" t="n">
        <v>233</v>
      </c>
      <c r="I554" s="1" t="n">
        <v>216530</v>
      </c>
      <c r="J554" s="124" t="n">
        <v>385</v>
      </c>
      <c r="K554" s="1" t="n">
        <v>395</v>
      </c>
      <c r="L554" s="1" t="n">
        <v>800</v>
      </c>
      <c r="M554" s="1" t="n">
        <v>740</v>
      </c>
      <c r="N554" s="1" t="n">
        <v>2</v>
      </c>
      <c r="O554" s="101" t="n">
        <v>2</v>
      </c>
      <c r="P554" s="98" t="n">
        <v>9.61</v>
      </c>
      <c r="Q554" s="98" t="n">
        <v>37.23</v>
      </c>
      <c r="R554" s="62" t="n">
        <f aca="false">(Q554/(L554-Q554))*100</f>
        <v>4.88089463403123</v>
      </c>
      <c r="S554" s="62" t="n">
        <f aca="false">(P554/(L554-P554))*100</f>
        <v>1.2158554637584</v>
      </c>
      <c r="T554" s="62" t="n">
        <f aca="false">(L554/(J554^3))*100</f>
        <v>0.00140187018244026</v>
      </c>
      <c r="U554" s="62" t="n">
        <f aca="false">(M554/(J554^3))*100</f>
        <v>0.00129672991875724</v>
      </c>
      <c r="V554" s="98" t="n">
        <v>0</v>
      </c>
      <c r="W554" s="98" t="n">
        <v>8.52</v>
      </c>
      <c r="X554" s="170"/>
      <c r="Y554" s="170"/>
      <c r="Z554" s="170"/>
      <c r="AA554" s="1"/>
      <c r="AB554" s="1"/>
      <c r="AC554" s="1"/>
      <c r="AD554" s="1"/>
      <c r="AE554" s="105"/>
      <c r="AF554" s="22" t="n">
        <v>3</v>
      </c>
      <c r="AG554" s="22" t="n">
        <v>287.8</v>
      </c>
    </row>
    <row r="555" customFormat="false" ht="15.75" hidden="false" customHeight="false" outlineLevel="0" collapsed="false">
      <c r="A555" s="97" t="s">
        <v>129</v>
      </c>
      <c r="B555" s="98" t="s">
        <v>130</v>
      </c>
      <c r="C555" s="98" t="s">
        <v>351</v>
      </c>
      <c r="D555" s="99" t="n">
        <v>40351</v>
      </c>
      <c r="E555" s="60" t="s">
        <v>94</v>
      </c>
      <c r="F555" s="1" t="n">
        <v>10</v>
      </c>
      <c r="G555" s="99" t="n">
        <v>40354</v>
      </c>
      <c r="H555" s="1" t="n">
        <v>241</v>
      </c>
      <c r="I555" s="100" t="n">
        <v>245877</v>
      </c>
      <c r="J555" s="124" t="n">
        <v>392</v>
      </c>
      <c r="K555" s="1" t="n">
        <v>407</v>
      </c>
      <c r="L555" s="1" t="n">
        <v>890</v>
      </c>
      <c r="M555" s="1" t="n">
        <v>810</v>
      </c>
      <c r="N555" s="1" t="n">
        <v>1</v>
      </c>
      <c r="O555" s="101" t="n">
        <v>4</v>
      </c>
      <c r="P555" s="1"/>
      <c r="Q555" s="1"/>
      <c r="R555" s="62" t="n">
        <f aca="false">(Q555/(L555-Q555))*100</f>
        <v>0</v>
      </c>
      <c r="S555" s="62" t="n">
        <f aca="false">(P555/(L555-P555))*100</f>
        <v>0</v>
      </c>
      <c r="T555" s="62" t="n">
        <f aca="false">(L555/(J555^3))*100</f>
        <v>0.00147751468350772</v>
      </c>
      <c r="U555" s="62" t="n">
        <f aca="false">(M555/(J555^3))*100</f>
        <v>0.00134470437487781</v>
      </c>
      <c r="V555" s="1"/>
      <c r="W555" s="1"/>
      <c r="X555" s="1"/>
      <c r="Y555" s="1"/>
      <c r="Z555" s="1"/>
      <c r="AA555" s="1"/>
      <c r="AB555" s="1"/>
      <c r="AC555" s="1"/>
      <c r="AD555" s="1"/>
      <c r="AE555" s="105"/>
      <c r="AF555" s="22" t="n">
        <v>3</v>
      </c>
      <c r="AG555" s="0"/>
    </row>
    <row r="556" customFormat="false" ht="15.75" hidden="false" customHeight="false" outlineLevel="0" collapsed="false">
      <c r="A556" s="97" t="s">
        <v>129</v>
      </c>
      <c r="B556" s="98" t="s">
        <v>130</v>
      </c>
      <c r="C556" s="98" t="s">
        <v>351</v>
      </c>
      <c r="D556" s="99" t="n">
        <v>40351</v>
      </c>
      <c r="E556" s="60" t="s">
        <v>94</v>
      </c>
      <c r="F556" s="1" t="n">
        <v>10</v>
      </c>
      <c r="G556" s="99" t="n">
        <v>40354</v>
      </c>
      <c r="H556" s="1" t="n">
        <v>247</v>
      </c>
      <c r="I556" s="100" t="n">
        <v>245877</v>
      </c>
      <c r="J556" s="124" t="n">
        <v>393</v>
      </c>
      <c r="K556" s="1" t="n">
        <v>407</v>
      </c>
      <c r="L556" s="1" t="n">
        <v>760</v>
      </c>
      <c r="M556" s="1" t="n">
        <v>780</v>
      </c>
      <c r="N556" s="1" t="n">
        <v>1</v>
      </c>
      <c r="O556" s="101" t="n">
        <v>4</v>
      </c>
      <c r="P556" s="1"/>
      <c r="Q556" s="1"/>
      <c r="R556" s="62" t="n">
        <f aca="false">(Q556/(L556-Q556))*100</f>
        <v>0</v>
      </c>
      <c r="S556" s="62" t="n">
        <f aca="false">(P556/(L556-P556))*100</f>
        <v>0</v>
      </c>
      <c r="T556" s="62" t="n">
        <f aca="false">(L556/(J556^3))*100</f>
        <v>0.00125209113635294</v>
      </c>
      <c r="U556" s="62" t="n">
        <f aca="false">(M556/(J556^3))*100</f>
        <v>0.00128504090309907</v>
      </c>
      <c r="V556" s="1"/>
      <c r="W556" s="1"/>
      <c r="X556" s="1"/>
      <c r="Y556" s="1"/>
      <c r="Z556" s="1"/>
      <c r="AA556" s="1"/>
      <c r="AB556" s="1"/>
      <c r="AC556" s="1"/>
      <c r="AD556" s="1"/>
      <c r="AE556" s="105"/>
      <c r="AF556" s="22" t="n">
        <v>3</v>
      </c>
      <c r="AG556" s="0"/>
    </row>
    <row r="557" customFormat="false" ht="15.75" hidden="false" customHeight="false" outlineLevel="0" collapsed="false">
      <c r="A557" s="97" t="s">
        <v>129</v>
      </c>
      <c r="B557" s="98" t="s">
        <v>130</v>
      </c>
      <c r="C557" s="98" t="s">
        <v>351</v>
      </c>
      <c r="D557" s="99" t="n">
        <v>40342</v>
      </c>
      <c r="E557" s="60" t="s">
        <v>94</v>
      </c>
      <c r="F557" s="1" t="n">
        <v>9</v>
      </c>
      <c r="G557" s="99" t="n">
        <v>40344</v>
      </c>
      <c r="H557" s="1" t="n">
        <v>44</v>
      </c>
      <c r="I557" s="1" t="n">
        <v>216530</v>
      </c>
      <c r="J557" s="124" t="n">
        <v>385</v>
      </c>
      <c r="K557" s="1" t="n">
        <v>395</v>
      </c>
      <c r="L557" s="1" t="n">
        <v>780</v>
      </c>
      <c r="M557" s="1" t="n">
        <v>700</v>
      </c>
      <c r="N557" s="1" t="n">
        <v>2</v>
      </c>
      <c r="O557" s="101" t="n">
        <v>3</v>
      </c>
      <c r="P557" s="98" t="n">
        <v>13.74</v>
      </c>
      <c r="Q557" s="98" t="n">
        <v>31.57</v>
      </c>
      <c r="R557" s="62" t="n">
        <f aca="false">(Q557/(L557-Q557))*100</f>
        <v>4.21816335529041</v>
      </c>
      <c r="S557" s="62" t="n">
        <f aca="false">(P557/(L557-P557))*100</f>
        <v>1.793125048939</v>
      </c>
      <c r="T557" s="62" t="n">
        <f aca="false">(L557/(J557^3))*100</f>
        <v>0.00136682342787926</v>
      </c>
      <c r="U557" s="62" t="n">
        <f aca="false">(M557/(J557^3))*100</f>
        <v>0.00122663640963523</v>
      </c>
      <c r="V557" s="98" t="n">
        <v>0</v>
      </c>
      <c r="W557" s="98" t="n">
        <v>7.58</v>
      </c>
      <c r="X557" s="64" t="s">
        <v>656</v>
      </c>
      <c r="Y557" s="103" t="s">
        <v>656</v>
      </c>
      <c r="Z557" s="104" t="s">
        <v>656</v>
      </c>
      <c r="AA557" s="1"/>
      <c r="AB557" s="1"/>
      <c r="AC557" s="1"/>
      <c r="AD557" s="1"/>
      <c r="AE557" s="105"/>
      <c r="AF557" s="22" t="n">
        <v>3</v>
      </c>
      <c r="AG557" s="22" t="n">
        <v>287.8</v>
      </c>
    </row>
    <row r="558" customFormat="false" ht="15.75" hidden="false" customHeight="false" outlineLevel="0" collapsed="false">
      <c r="A558" s="97" t="s">
        <v>129</v>
      </c>
      <c r="B558" s="98" t="s">
        <v>130</v>
      </c>
      <c r="C558" s="98" t="s">
        <v>351</v>
      </c>
      <c r="D558" s="169" t="n">
        <v>40342</v>
      </c>
      <c r="E558" s="60" t="s">
        <v>94</v>
      </c>
      <c r="F558" s="1" t="n">
        <v>9</v>
      </c>
      <c r="G558" s="99" t="n">
        <v>40345</v>
      </c>
      <c r="H558" s="1" t="n">
        <v>173</v>
      </c>
      <c r="I558" s="1" t="n">
        <v>216530</v>
      </c>
      <c r="J558" s="124" t="n">
        <v>385</v>
      </c>
      <c r="K558" s="1" t="n">
        <v>405</v>
      </c>
      <c r="L558" s="1" t="n">
        <v>870</v>
      </c>
      <c r="M558" s="1" t="n">
        <v>770</v>
      </c>
      <c r="N558" s="1" t="n">
        <v>2</v>
      </c>
      <c r="O558" s="101" t="n">
        <v>5</v>
      </c>
      <c r="P558" s="1" t="n">
        <v>5.71</v>
      </c>
      <c r="Q558" s="98" t="n">
        <v>44.17</v>
      </c>
      <c r="R558" s="62" t="n">
        <f aca="false">(Q558/(L558-Q558))*100</f>
        <v>5.3485584200138</v>
      </c>
      <c r="S558" s="62" t="n">
        <f aca="false">(P558/(L558-P558))*100</f>
        <v>0.660657881035301</v>
      </c>
      <c r="T558" s="62" t="n">
        <f aca="false">(L558/(J558^3))*100</f>
        <v>0.00152453382340378</v>
      </c>
      <c r="U558" s="62" t="n">
        <f aca="false">(M558/(J558^3))*100</f>
        <v>0.00134930005059875</v>
      </c>
      <c r="V558" s="98" t="n">
        <v>0</v>
      </c>
      <c r="W558" s="98" t="n">
        <v>7.14</v>
      </c>
      <c r="X558" s="64" t="s">
        <v>657</v>
      </c>
      <c r="Y558" s="103" t="s">
        <v>657</v>
      </c>
      <c r="Z558" s="104" t="s">
        <v>657</v>
      </c>
      <c r="AA558" s="1"/>
      <c r="AB558" s="1"/>
      <c r="AC558" s="1"/>
      <c r="AD558" s="1"/>
      <c r="AE558" s="108"/>
      <c r="AF558" s="22" t="n">
        <v>3</v>
      </c>
      <c r="AG558" s="22" t="n">
        <v>287.8</v>
      </c>
    </row>
    <row r="559" customFormat="false" ht="15.75" hidden="false" customHeight="false" outlineLevel="0" collapsed="false">
      <c r="A559" s="97" t="s">
        <v>129</v>
      </c>
      <c r="B559" s="98" t="s">
        <v>130</v>
      </c>
      <c r="C559" s="98" t="s">
        <v>351</v>
      </c>
      <c r="D559" s="99" t="n">
        <v>40351</v>
      </c>
      <c r="E559" s="60" t="s">
        <v>94</v>
      </c>
      <c r="F559" s="1" t="n">
        <v>10</v>
      </c>
      <c r="G559" s="99" t="n">
        <v>40354</v>
      </c>
      <c r="H559" s="1" t="n">
        <v>128</v>
      </c>
      <c r="I559" s="100" t="n">
        <v>245877</v>
      </c>
      <c r="J559" s="124" t="n">
        <v>396</v>
      </c>
      <c r="K559" s="1" t="n">
        <v>412</v>
      </c>
      <c r="L559" s="1" t="n">
        <v>850</v>
      </c>
      <c r="M559" s="1" t="n">
        <v>780</v>
      </c>
      <c r="N559" s="1" t="n">
        <v>1</v>
      </c>
      <c r="O559" s="101" t="n">
        <v>4</v>
      </c>
      <c r="P559" s="102" t="n">
        <v>5.6</v>
      </c>
      <c r="Q559" s="102" t="n">
        <v>31.8</v>
      </c>
      <c r="R559" s="62" t="n">
        <f aca="false">(Q559/(L559-Q559))*100</f>
        <v>3.8865802982156</v>
      </c>
      <c r="S559" s="62" t="n">
        <f aca="false">(P559/(L559-P559))*100</f>
        <v>0.663192799621033</v>
      </c>
      <c r="T559" s="62" t="n">
        <f aca="false">(L559/(J559^3))*100</f>
        <v>0.00136877910829548</v>
      </c>
      <c r="U559" s="62" t="n">
        <f aca="false">(M559/(J559^3))*100</f>
        <v>0.00125605612290644</v>
      </c>
      <c r="V559" s="102" t="n">
        <v>0</v>
      </c>
      <c r="W559" s="102" t="n">
        <v>6.85</v>
      </c>
      <c r="X559" s="64" t="s">
        <v>658</v>
      </c>
      <c r="Y559" s="103" t="s">
        <v>658</v>
      </c>
      <c r="Z559" s="104" t="s">
        <v>658</v>
      </c>
      <c r="AA559" s="98"/>
      <c r="AB559" s="1"/>
      <c r="AC559" s="1"/>
      <c r="AD559" s="1"/>
      <c r="AE559" s="108" t="s">
        <v>361</v>
      </c>
      <c r="AF559" s="22" t="n">
        <v>3</v>
      </c>
      <c r="AG559" s="0"/>
    </row>
    <row r="560" customFormat="false" ht="15.75" hidden="false" customHeight="false" outlineLevel="0" collapsed="false">
      <c r="A560" s="97" t="s">
        <v>129</v>
      </c>
      <c r="B560" s="98" t="s">
        <v>130</v>
      </c>
      <c r="C560" s="98" t="s">
        <v>351</v>
      </c>
      <c r="D560" s="99" t="n">
        <v>40351</v>
      </c>
      <c r="E560" s="60" t="s">
        <v>94</v>
      </c>
      <c r="F560" s="1" t="n">
        <v>10</v>
      </c>
      <c r="G560" s="99" t="n">
        <v>40353</v>
      </c>
      <c r="H560" s="1" t="n">
        <v>109</v>
      </c>
      <c r="I560" s="100" t="n">
        <v>245877</v>
      </c>
      <c r="J560" s="124" t="n">
        <v>385</v>
      </c>
      <c r="K560" s="1" t="n">
        <v>395</v>
      </c>
      <c r="L560" s="1" t="n">
        <v>800</v>
      </c>
      <c r="M560" s="1" t="n">
        <v>730</v>
      </c>
      <c r="N560" s="1" t="n">
        <v>2</v>
      </c>
      <c r="O560" s="101" t="n">
        <v>2</v>
      </c>
      <c r="P560" s="102" t="n">
        <v>8.4</v>
      </c>
      <c r="Q560" s="102" t="n">
        <v>39.53</v>
      </c>
      <c r="R560" s="62" t="n">
        <f aca="false">(Q560/(L560-Q560))*100</f>
        <v>5.1981011742738</v>
      </c>
      <c r="S560" s="62" t="n">
        <f aca="false">(P560/(L560-P560))*100</f>
        <v>1.0611419909045</v>
      </c>
      <c r="T560" s="62" t="n">
        <f aca="false">(L560/(J560^3))*100</f>
        <v>0.00140187018244026</v>
      </c>
      <c r="U560" s="62" t="n">
        <f aca="false">(M560/(J560^3))*100</f>
        <v>0.00127920654147674</v>
      </c>
      <c r="V560" s="102" t="n">
        <v>0</v>
      </c>
      <c r="W560" s="102" t="n">
        <v>5.93</v>
      </c>
      <c r="X560" s="170"/>
      <c r="Y560" s="170"/>
      <c r="Z560" s="170"/>
      <c r="AA560" s="98"/>
      <c r="AB560" s="1"/>
      <c r="AC560" s="1"/>
      <c r="AD560" s="1"/>
      <c r="AE560" s="105"/>
      <c r="AF560" s="22" t="n">
        <v>3</v>
      </c>
      <c r="AG560" s="22" t="n">
        <v>287.8</v>
      </c>
    </row>
    <row r="561" customFormat="false" ht="15.75" hidden="false" customHeight="false" outlineLevel="0" collapsed="false">
      <c r="A561" s="97" t="s">
        <v>129</v>
      </c>
      <c r="B561" s="98" t="s">
        <v>130</v>
      </c>
      <c r="C561" s="98" t="s">
        <v>351</v>
      </c>
      <c r="D561" s="99" t="n">
        <v>40351</v>
      </c>
      <c r="E561" s="60" t="s">
        <v>94</v>
      </c>
      <c r="F561" s="1" t="n">
        <v>10</v>
      </c>
      <c r="G561" s="99" t="n">
        <v>40353</v>
      </c>
      <c r="H561" s="1" t="n">
        <v>10</v>
      </c>
      <c r="I561" s="100" t="n">
        <v>245877</v>
      </c>
      <c r="J561" s="124" t="n">
        <v>714</v>
      </c>
      <c r="K561" s="1" t="n">
        <v>740</v>
      </c>
      <c r="L561" s="1" t="n">
        <v>5830</v>
      </c>
      <c r="M561" s="1" t="n">
        <v>5110</v>
      </c>
      <c r="N561" s="1" t="n">
        <v>1</v>
      </c>
      <c r="O561" s="101" t="n">
        <v>4</v>
      </c>
      <c r="P561" s="102" t="n">
        <v>409.68</v>
      </c>
      <c r="Q561" s="102" t="n">
        <v>148.61</v>
      </c>
      <c r="R561" s="62" t="n">
        <f aca="false">(Q561/(L561-Q561))*100</f>
        <v>2.61573312164805</v>
      </c>
      <c r="S561" s="62" t="n">
        <f aca="false">(P561/(L561-P561))*100</f>
        <v>7.5582253446291</v>
      </c>
      <c r="T561" s="62" t="n">
        <f aca="false">(L561/(J561^3))*100</f>
        <v>0.00160167323918638</v>
      </c>
      <c r="U561" s="62" t="n">
        <f aca="false">(M561/(J561^3))*100</f>
        <v>0.00140386796779458</v>
      </c>
      <c r="V561" s="102" t="n">
        <v>0</v>
      </c>
      <c r="W561" s="102" t="n">
        <v>78.94</v>
      </c>
      <c r="X561" s="64" t="s">
        <v>659</v>
      </c>
      <c r="Y561" s="103" t="s">
        <v>659</v>
      </c>
      <c r="Z561" s="104" t="s">
        <v>659</v>
      </c>
      <c r="AA561" s="98"/>
      <c r="AB561" s="1"/>
      <c r="AC561" s="1"/>
      <c r="AD561" s="1"/>
      <c r="AE561" s="108"/>
      <c r="AF561" s="22" t="n">
        <v>3</v>
      </c>
      <c r="AG561" s="0"/>
    </row>
    <row r="562" customFormat="false" ht="15.75" hidden="false" customHeight="false" outlineLevel="0" collapsed="false">
      <c r="A562" s="97" t="s">
        <v>129</v>
      </c>
      <c r="B562" s="98" t="s">
        <v>130</v>
      </c>
      <c r="C562" s="98" t="s">
        <v>351</v>
      </c>
      <c r="D562" s="99" t="n">
        <v>40351</v>
      </c>
      <c r="E562" s="60" t="s">
        <v>94</v>
      </c>
      <c r="F562" s="1" t="n">
        <v>10</v>
      </c>
      <c r="G562" s="99" t="n">
        <v>40353</v>
      </c>
      <c r="H562" s="1" t="n">
        <v>7</v>
      </c>
      <c r="I562" s="100" t="n">
        <v>245877</v>
      </c>
      <c r="J562" s="124" t="n">
        <v>724</v>
      </c>
      <c r="K562" s="1" t="n">
        <v>749</v>
      </c>
      <c r="L562" s="1" t="n">
        <v>5680</v>
      </c>
      <c r="M562" s="1" t="n">
        <v>5130</v>
      </c>
      <c r="N562" s="1" t="n">
        <v>1</v>
      </c>
      <c r="O562" s="101" t="n">
        <v>4</v>
      </c>
      <c r="P562" s="102" t="n">
        <v>234.65</v>
      </c>
      <c r="Q562" s="102" t="n">
        <v>140.43</v>
      </c>
      <c r="R562" s="62" t="n">
        <f aca="false">(Q562/(L562-Q562))*100</f>
        <v>2.53503430771703</v>
      </c>
      <c r="S562" s="62" t="n">
        <f aca="false">(P562/(L562-P562))*100</f>
        <v>4.30918122802024</v>
      </c>
      <c r="T562" s="62" t="n">
        <f aca="false">(L562/(J562^3))*100</f>
        <v>0.00149669268860141</v>
      </c>
      <c r="U562" s="62" t="n">
        <f aca="false">(M562/(J562^3))*100</f>
        <v>0.00135176645995162</v>
      </c>
      <c r="V562" s="102" t="n">
        <v>1</v>
      </c>
      <c r="W562" s="102" t="n">
        <v>76.4</v>
      </c>
      <c r="X562" s="64" t="s">
        <v>660</v>
      </c>
      <c r="Y562" s="103" t="s">
        <v>660</v>
      </c>
      <c r="Z562" s="104" t="s">
        <v>660</v>
      </c>
      <c r="AA562" s="98" t="s">
        <v>660</v>
      </c>
      <c r="AB562" s="1"/>
      <c r="AC562" s="1"/>
      <c r="AD562" s="1"/>
      <c r="AE562" s="108"/>
      <c r="AF562" s="22" t="n">
        <v>3</v>
      </c>
      <c r="AG562" s="0"/>
    </row>
    <row r="563" customFormat="false" ht="15.75" hidden="false" customHeight="false" outlineLevel="0" collapsed="false">
      <c r="A563" s="97" t="s">
        <v>129</v>
      </c>
      <c r="B563" s="98" t="s">
        <v>130</v>
      </c>
      <c r="C563" s="98" t="s">
        <v>351</v>
      </c>
      <c r="D563" s="99" t="n">
        <v>40351</v>
      </c>
      <c r="E563" s="60" t="s">
        <v>94</v>
      </c>
      <c r="F563" s="1" t="n">
        <v>10</v>
      </c>
      <c r="G563" s="99" t="n">
        <v>40353</v>
      </c>
      <c r="H563" s="1" t="n">
        <v>6</v>
      </c>
      <c r="I563" s="100" t="n">
        <v>245877</v>
      </c>
      <c r="J563" s="124" t="n">
        <v>734</v>
      </c>
      <c r="K563" s="1" t="n">
        <v>763</v>
      </c>
      <c r="L563" s="1" t="n">
        <v>5940</v>
      </c>
      <c r="M563" s="1" t="n">
        <v>5290</v>
      </c>
      <c r="N563" s="1" t="n">
        <v>1</v>
      </c>
      <c r="O563" s="101" t="n">
        <v>4</v>
      </c>
      <c r="P563" s="102" t="n">
        <v>251.69</v>
      </c>
      <c r="Q563" s="102" t="n">
        <v>136.59</v>
      </c>
      <c r="R563" s="62" t="n">
        <f aca="false">(Q563/(L563-Q563))*100</f>
        <v>2.35361623597161</v>
      </c>
      <c r="S563" s="62" t="n">
        <f aca="false">(P563/(L563-P563))*100</f>
        <v>4.42468852787559</v>
      </c>
      <c r="T563" s="62" t="n">
        <f aca="false">(L563/(J563^3))*100</f>
        <v>0.00150209799088476</v>
      </c>
      <c r="U563" s="62" t="n">
        <f aca="false">(M563/(J563^3))*100</f>
        <v>0.00133772699861623</v>
      </c>
      <c r="V563" s="102" t="n">
        <v>1</v>
      </c>
      <c r="W563" s="102" t="n">
        <v>110.18</v>
      </c>
      <c r="X563" s="64" t="s">
        <v>661</v>
      </c>
      <c r="Y563" s="103" t="s">
        <v>661</v>
      </c>
      <c r="Z563" s="104" t="s">
        <v>661</v>
      </c>
      <c r="AA563" s="98" t="s">
        <v>661</v>
      </c>
      <c r="AB563" s="1"/>
      <c r="AC563" s="1"/>
      <c r="AD563" s="1"/>
      <c r="AE563" s="108"/>
      <c r="AF563" s="22" t="n">
        <v>3</v>
      </c>
      <c r="AG563" s="0"/>
    </row>
    <row r="564" customFormat="false" ht="15.75" hidden="false" customHeight="false" outlineLevel="0" collapsed="false">
      <c r="A564" s="97" t="s">
        <v>129</v>
      </c>
      <c r="B564" s="98" t="s">
        <v>130</v>
      </c>
      <c r="C564" s="98" t="s">
        <v>351</v>
      </c>
      <c r="D564" s="99" t="n">
        <v>40351</v>
      </c>
      <c r="E564" s="60" t="s">
        <v>94</v>
      </c>
      <c r="F564" s="1" t="n">
        <v>10</v>
      </c>
      <c r="G564" s="99" t="n">
        <v>40354</v>
      </c>
      <c r="H564" s="1" t="n">
        <v>204</v>
      </c>
      <c r="I564" s="100" t="n">
        <v>245877</v>
      </c>
      <c r="J564" s="124" t="n">
        <v>385</v>
      </c>
      <c r="K564" s="1" t="n">
        <v>397</v>
      </c>
      <c r="L564" s="1" t="n">
        <v>880</v>
      </c>
      <c r="M564" s="1" t="n">
        <v>810</v>
      </c>
      <c r="N564" s="1" t="n">
        <v>2</v>
      </c>
      <c r="O564" s="101" t="n">
        <v>4</v>
      </c>
      <c r="P564" s="1"/>
      <c r="Q564" s="1"/>
      <c r="R564" s="62" t="n">
        <f aca="false">(Q564/(L564-Q564))*100</f>
        <v>0</v>
      </c>
      <c r="S564" s="62" t="n">
        <f aca="false">(P564/(L564-P564))*100</f>
        <v>0</v>
      </c>
      <c r="T564" s="62" t="n">
        <f aca="false">(L564/(J564^3))*100</f>
        <v>0.00154205720068429</v>
      </c>
      <c r="U564" s="62" t="n">
        <f aca="false">(M564/(J564^3))*100</f>
        <v>0.00141939355972076</v>
      </c>
      <c r="V564" s="1"/>
      <c r="W564" s="1"/>
      <c r="X564" s="125"/>
      <c r="Y564" s="126"/>
      <c r="Z564" s="127"/>
      <c r="AA564" s="1"/>
      <c r="AB564" s="1"/>
      <c r="AC564" s="1"/>
      <c r="AD564" s="1"/>
      <c r="AE564" s="105"/>
      <c r="AF564" s="22" t="n">
        <v>3</v>
      </c>
      <c r="AG564" s="22" t="n">
        <v>287.8</v>
      </c>
    </row>
    <row r="565" customFormat="false" ht="15.75" hidden="false" customHeight="false" outlineLevel="0" collapsed="false">
      <c r="A565" s="97" t="s">
        <v>129</v>
      </c>
      <c r="B565" s="98" t="s">
        <v>130</v>
      </c>
      <c r="C565" s="98" t="s">
        <v>351</v>
      </c>
      <c r="D565" s="99" t="n">
        <v>40351</v>
      </c>
      <c r="E565" s="60" t="s">
        <v>94</v>
      </c>
      <c r="F565" s="1" t="n">
        <v>10</v>
      </c>
      <c r="G565" s="99" t="n">
        <v>40353</v>
      </c>
      <c r="H565" s="1" t="n">
        <v>22</v>
      </c>
      <c r="I565" s="100" t="n">
        <v>245877</v>
      </c>
      <c r="J565" s="124" t="n">
        <v>385</v>
      </c>
      <c r="K565" s="1" t="n">
        <v>398</v>
      </c>
      <c r="L565" s="1" t="n">
        <v>830</v>
      </c>
      <c r="M565" s="1" t="n">
        <v>760</v>
      </c>
      <c r="N565" s="1" t="n">
        <v>2</v>
      </c>
      <c r="O565" s="101" t="n">
        <v>5</v>
      </c>
      <c r="P565" s="102" t="n">
        <v>6.42</v>
      </c>
      <c r="Q565" s="102" t="n">
        <v>37.49</v>
      </c>
      <c r="R565" s="62" t="n">
        <f aca="false">(Q565/(L565-Q565))*100</f>
        <v>4.73053967773277</v>
      </c>
      <c r="S565" s="62" t="n">
        <f aca="false">(P565/(L565-P565))*100</f>
        <v>0.779523543553753</v>
      </c>
      <c r="T565" s="62" t="n">
        <f aca="false">(L565/(J565^3))*100</f>
        <v>0.00145444031428177</v>
      </c>
      <c r="U565" s="62" t="n">
        <f aca="false">(M565/(J565^3))*100</f>
        <v>0.00133177667331825</v>
      </c>
      <c r="V565" s="102" t="n">
        <v>1</v>
      </c>
      <c r="W565" s="102" t="n">
        <v>9.69</v>
      </c>
      <c r="X565" s="170"/>
      <c r="Y565" s="170"/>
      <c r="Z565" s="170"/>
      <c r="AA565" s="1" t="s">
        <v>662</v>
      </c>
      <c r="AB565" s="1"/>
      <c r="AC565" s="1"/>
      <c r="AD565" s="1"/>
      <c r="AE565" s="105"/>
      <c r="AF565" s="22" t="n">
        <v>3</v>
      </c>
      <c r="AG565" s="22" t="n">
        <v>287.8</v>
      </c>
    </row>
    <row r="566" customFormat="false" ht="15.75" hidden="false" customHeight="false" outlineLevel="0" collapsed="false">
      <c r="A566" s="97" t="s">
        <v>129</v>
      </c>
      <c r="B566" s="98" t="s">
        <v>130</v>
      </c>
      <c r="C566" s="98" t="s">
        <v>351</v>
      </c>
      <c r="D566" s="99" t="n">
        <v>40351</v>
      </c>
      <c r="E566" s="60" t="s">
        <v>94</v>
      </c>
      <c r="F566" s="1" t="n">
        <v>10</v>
      </c>
      <c r="G566" s="99" t="n">
        <v>40354</v>
      </c>
      <c r="H566" s="1" t="n">
        <v>121</v>
      </c>
      <c r="I566" s="100" t="n">
        <v>245877</v>
      </c>
      <c r="J566" s="124" t="n">
        <v>385</v>
      </c>
      <c r="K566" s="1" t="n">
        <v>394</v>
      </c>
      <c r="L566" s="1" t="n">
        <v>790</v>
      </c>
      <c r="M566" s="1" t="n">
        <v>730</v>
      </c>
      <c r="N566" s="1" t="n">
        <v>2</v>
      </c>
      <c r="O566" s="101" t="n">
        <v>5</v>
      </c>
      <c r="P566" s="102" t="n">
        <v>4.36</v>
      </c>
      <c r="Q566" s="102" t="n">
        <v>31.39</v>
      </c>
      <c r="R566" s="62" t="n">
        <f aca="false">(Q566/(L566-Q566))*100</f>
        <v>4.13783103307365</v>
      </c>
      <c r="S566" s="62" t="n">
        <f aca="false">(P566/(L566-P566))*100</f>
        <v>0.554961560002037</v>
      </c>
      <c r="T566" s="62" t="n">
        <f aca="false">(L566/(J566^3))*100</f>
        <v>0.00138434680515976</v>
      </c>
      <c r="U566" s="62" t="n">
        <f aca="false">(M566/(J566^3))*100</f>
        <v>0.00127920654147674</v>
      </c>
      <c r="V566" s="102" t="n">
        <v>0</v>
      </c>
      <c r="W566" s="102" t="n">
        <v>8.33</v>
      </c>
      <c r="X566" s="64" t="s">
        <v>618</v>
      </c>
      <c r="Y566" s="103" t="s">
        <v>618</v>
      </c>
      <c r="Z566" s="104" t="s">
        <v>618</v>
      </c>
      <c r="AA566" s="98"/>
      <c r="AB566" s="1"/>
      <c r="AC566" s="1"/>
      <c r="AD566" s="1"/>
      <c r="AE566" s="108"/>
      <c r="AF566" s="22" t="n">
        <v>3</v>
      </c>
      <c r="AG566" s="22" t="n">
        <v>287.8</v>
      </c>
    </row>
    <row r="567" customFormat="false" ht="15.75" hidden="false" customHeight="false" outlineLevel="0" collapsed="false">
      <c r="A567" s="97" t="s">
        <v>129</v>
      </c>
      <c r="B567" s="98" t="s">
        <v>130</v>
      </c>
      <c r="C567" s="98" t="s">
        <v>351</v>
      </c>
      <c r="D567" s="99" t="n">
        <v>40351</v>
      </c>
      <c r="E567" s="60" t="s">
        <v>94</v>
      </c>
      <c r="F567" s="1" t="n">
        <v>10</v>
      </c>
      <c r="G567" s="99" t="n">
        <v>40354</v>
      </c>
      <c r="H567" s="1" t="n">
        <v>140</v>
      </c>
      <c r="I567" s="100" t="n">
        <v>245877</v>
      </c>
      <c r="J567" s="124" t="n">
        <v>385</v>
      </c>
      <c r="K567" s="1" t="n">
        <v>400</v>
      </c>
      <c r="L567" s="1" t="n">
        <v>810</v>
      </c>
      <c r="M567" s="1" t="n">
        <v>750</v>
      </c>
      <c r="N567" s="1" t="n">
        <v>2</v>
      </c>
      <c r="O567" s="101" t="n">
        <v>5</v>
      </c>
      <c r="P567" s="102" t="n">
        <v>5.03</v>
      </c>
      <c r="Q567" s="102" t="n">
        <v>35.66</v>
      </c>
      <c r="R567" s="62" t="n">
        <f aca="false">(Q567/(L567-Q567))*100</f>
        <v>4.60521218069582</v>
      </c>
      <c r="S567" s="62" t="n">
        <f aca="false">(P567/(L567-P567))*100</f>
        <v>0.624868007503385</v>
      </c>
      <c r="T567" s="62" t="n">
        <f aca="false">(L567/(J567^3))*100</f>
        <v>0.00141939355972076</v>
      </c>
      <c r="U567" s="62" t="n">
        <f aca="false">(M567/(J567^3))*100</f>
        <v>0.00131425329603775</v>
      </c>
      <c r="V567" s="102" t="n">
        <v>0</v>
      </c>
      <c r="W567" s="102" t="n">
        <v>6.31</v>
      </c>
      <c r="X567" s="64" t="s">
        <v>663</v>
      </c>
      <c r="Y567" s="103" t="s">
        <v>663</v>
      </c>
      <c r="Z567" s="104" t="s">
        <v>663</v>
      </c>
      <c r="AA567" s="1"/>
      <c r="AB567" s="1"/>
      <c r="AC567" s="1"/>
      <c r="AD567" s="1"/>
      <c r="AE567" s="105"/>
      <c r="AF567" s="22" t="n">
        <v>3</v>
      </c>
      <c r="AG567" s="22" t="n">
        <v>287.8</v>
      </c>
    </row>
    <row r="568" customFormat="false" ht="15.75" hidden="false" customHeight="false" outlineLevel="0" collapsed="false">
      <c r="A568" s="97" t="s">
        <v>129</v>
      </c>
      <c r="B568" s="98" t="s">
        <v>130</v>
      </c>
      <c r="C568" s="98" t="s">
        <v>351</v>
      </c>
      <c r="D568" s="99" t="n">
        <v>40351</v>
      </c>
      <c r="E568" s="60" t="s">
        <v>94</v>
      </c>
      <c r="F568" s="1" t="n">
        <v>10</v>
      </c>
      <c r="G568" s="99" t="n">
        <v>40354</v>
      </c>
      <c r="H568" s="1" t="n">
        <v>171</v>
      </c>
      <c r="I568" s="100" t="n">
        <v>245877</v>
      </c>
      <c r="J568" s="124" t="n">
        <v>385</v>
      </c>
      <c r="K568" s="1" t="n">
        <v>393</v>
      </c>
      <c r="L568" s="1" t="n">
        <v>810</v>
      </c>
      <c r="M568" s="1" t="n">
        <v>740</v>
      </c>
      <c r="N568" s="1" t="n">
        <v>2</v>
      </c>
      <c r="O568" s="101" t="n">
        <v>5</v>
      </c>
      <c r="P568" s="1"/>
      <c r="Q568" s="1"/>
      <c r="R568" s="62" t="n">
        <f aca="false">(Q568/(L568-Q568))*100</f>
        <v>0</v>
      </c>
      <c r="S568" s="62" t="n">
        <f aca="false">(P568/(L568-P568))*100</f>
        <v>0</v>
      </c>
      <c r="T568" s="62" t="n">
        <f aca="false">(L568/(J568^3))*100</f>
        <v>0.00141939355972076</v>
      </c>
      <c r="U568" s="62" t="n">
        <f aca="false">(M568/(J568^3))*100</f>
        <v>0.00129672991875724</v>
      </c>
      <c r="V568" s="1"/>
      <c r="W568" s="1"/>
      <c r="X568" s="125"/>
      <c r="Y568" s="126"/>
      <c r="Z568" s="127"/>
      <c r="AA568" s="1"/>
      <c r="AB568" s="1"/>
      <c r="AC568" s="1"/>
      <c r="AD568" s="1"/>
      <c r="AE568" s="105"/>
      <c r="AF568" s="22" t="n">
        <v>3</v>
      </c>
      <c r="AG568" s="22" t="n">
        <v>287.8</v>
      </c>
    </row>
    <row r="569" customFormat="false" ht="15.75" hidden="false" customHeight="false" outlineLevel="0" collapsed="false">
      <c r="A569" s="97" t="s">
        <v>129</v>
      </c>
      <c r="B569" s="98" t="s">
        <v>130</v>
      </c>
      <c r="C569" s="98" t="s">
        <v>351</v>
      </c>
      <c r="D569" s="99" t="n">
        <v>40351</v>
      </c>
      <c r="E569" s="60" t="s">
        <v>94</v>
      </c>
      <c r="F569" s="1" t="n">
        <v>10</v>
      </c>
      <c r="G569" s="99" t="n">
        <v>40354</v>
      </c>
      <c r="H569" s="1" t="n">
        <v>178</v>
      </c>
      <c r="I569" s="100" t="n">
        <v>245877</v>
      </c>
      <c r="J569" s="124" t="n">
        <v>385</v>
      </c>
      <c r="K569" s="1" t="n">
        <v>405</v>
      </c>
      <c r="L569" s="1" t="n">
        <v>810</v>
      </c>
      <c r="M569" s="1" t="n">
        <v>750</v>
      </c>
      <c r="N569" s="1" t="n">
        <v>2</v>
      </c>
      <c r="O569" s="101" t="n">
        <v>5</v>
      </c>
      <c r="P569" s="1"/>
      <c r="Q569" s="1"/>
      <c r="R569" s="62" t="n">
        <f aca="false">(Q569/(L569-Q569))*100</f>
        <v>0</v>
      </c>
      <c r="S569" s="62" t="n">
        <f aca="false">(P569/(L569-P569))*100</f>
        <v>0</v>
      </c>
      <c r="T569" s="62" t="n">
        <f aca="false">(L569/(J569^3))*100</f>
        <v>0.00141939355972076</v>
      </c>
      <c r="U569" s="62" t="n">
        <f aca="false">(M569/(J569^3))*100</f>
        <v>0.00131425329603775</v>
      </c>
      <c r="V569" s="1"/>
      <c r="W569" s="1"/>
      <c r="X569" s="125"/>
      <c r="Y569" s="126"/>
      <c r="Z569" s="127"/>
      <c r="AA569" s="1"/>
      <c r="AB569" s="1"/>
      <c r="AC569" s="1"/>
      <c r="AD569" s="1"/>
      <c r="AE569" s="105"/>
      <c r="AF569" s="22" t="n">
        <v>3</v>
      </c>
      <c r="AG569" s="22" t="n">
        <v>287.8</v>
      </c>
    </row>
    <row r="570" customFormat="false" ht="15.75" hidden="false" customHeight="false" outlineLevel="0" collapsed="false">
      <c r="A570" s="147" t="s">
        <v>129</v>
      </c>
      <c r="B570" s="86" t="s">
        <v>130</v>
      </c>
      <c r="C570" s="86" t="s">
        <v>131</v>
      </c>
      <c r="D570" s="59" t="n">
        <v>40891</v>
      </c>
      <c r="E570" s="60" t="s">
        <v>91</v>
      </c>
      <c r="F570" s="32" t="n">
        <v>22</v>
      </c>
      <c r="G570" s="59" t="n">
        <v>40891</v>
      </c>
      <c r="H570" s="32" t="n">
        <v>15</v>
      </c>
      <c r="I570" s="32" t="n">
        <v>47740</v>
      </c>
      <c r="J570" s="124" t="n">
        <v>385</v>
      </c>
      <c r="K570" s="61" t="n">
        <v>400</v>
      </c>
      <c r="L570" s="32" t="n">
        <v>840</v>
      </c>
      <c r="M570" s="32" t="n">
        <v>780</v>
      </c>
      <c r="N570" s="66" t="n">
        <v>2</v>
      </c>
      <c r="O570" s="32" t="n">
        <v>5</v>
      </c>
      <c r="P570" s="32" t="n">
        <v>3.69</v>
      </c>
      <c r="Q570" s="32" t="n">
        <v>24.27</v>
      </c>
      <c r="R570" s="62" t="n">
        <f aca="false">(Q570/(L570-Q570))*100</f>
        <v>2.9752491633261</v>
      </c>
      <c r="S570" s="62" t="n">
        <f aca="false">(P570/(L570-P570))*100</f>
        <v>0.441223948057538</v>
      </c>
      <c r="T570" s="62" t="n">
        <f aca="false">(L570/(J570^3))*100</f>
        <v>0.00147196369156228</v>
      </c>
      <c r="U570" s="62" t="n">
        <f aca="false">(M570/(J570^3))*100</f>
        <v>0.00136682342787926</v>
      </c>
      <c r="V570" s="1" t="n">
        <v>0</v>
      </c>
      <c r="W570" s="1" t="n">
        <v>8.98</v>
      </c>
      <c r="X570" s="64" t="s">
        <v>160</v>
      </c>
      <c r="Y570" s="64" t="s">
        <v>160</v>
      </c>
      <c r="Z570" s="64" t="s">
        <v>160</v>
      </c>
      <c r="AA570" s="1"/>
      <c r="AB570" s="1"/>
      <c r="AC570" s="1"/>
      <c r="AD570" s="1"/>
      <c r="AE570" s="148" t="s">
        <v>161</v>
      </c>
      <c r="AF570" s="22" t="n">
        <v>3</v>
      </c>
      <c r="AG570" s="22" t="n">
        <v>287.8</v>
      </c>
    </row>
    <row r="571" customFormat="false" ht="15.75" hidden="false" customHeight="false" outlineLevel="0" collapsed="false">
      <c r="A571" s="97" t="s">
        <v>129</v>
      </c>
      <c r="B571" s="98" t="s">
        <v>130</v>
      </c>
      <c r="C571" s="98" t="s">
        <v>351</v>
      </c>
      <c r="D571" s="99" t="n">
        <v>40342</v>
      </c>
      <c r="E571" s="60" t="s">
        <v>94</v>
      </c>
      <c r="F571" s="1" t="n">
        <v>9</v>
      </c>
      <c r="G571" s="99" t="n">
        <v>40345</v>
      </c>
      <c r="H571" s="1" t="n">
        <v>136</v>
      </c>
      <c r="I571" s="98" t="n">
        <f aca="false">99580+116950</f>
        <v>216530</v>
      </c>
      <c r="J571" s="124" t="n">
        <v>386</v>
      </c>
      <c r="K571" s="1" t="n">
        <v>403</v>
      </c>
      <c r="L571" s="1" t="n">
        <v>830</v>
      </c>
      <c r="M571" s="1" t="n">
        <v>760</v>
      </c>
      <c r="N571" s="1" t="n">
        <v>2</v>
      </c>
      <c r="O571" s="101" t="n">
        <v>2</v>
      </c>
      <c r="P571" s="1" t="n">
        <v>19.93</v>
      </c>
      <c r="Q571" s="98" t="n">
        <v>36.94</v>
      </c>
      <c r="R571" s="62" t="n">
        <f aca="false">(Q571/(L571-Q571))*100</f>
        <v>4.65790734622853</v>
      </c>
      <c r="S571" s="62" t="n">
        <f aca="false">(P571/(L571-P571))*100</f>
        <v>2.46028121026578</v>
      </c>
      <c r="T571" s="62" t="n">
        <f aca="false">(L571/(J571^3))*100</f>
        <v>0.00144316563354554</v>
      </c>
      <c r="U571" s="62" t="n">
        <f aca="false">(M571/(J571^3))*100</f>
        <v>0.00132145286927062</v>
      </c>
      <c r="V571" s="98" t="n">
        <v>0</v>
      </c>
      <c r="W571" s="98" t="n">
        <v>6.12</v>
      </c>
      <c r="X571" s="170"/>
      <c r="Y571" s="170"/>
      <c r="Z571" s="170"/>
      <c r="AA571" s="1"/>
      <c r="AB571" s="1"/>
      <c r="AC571" s="1"/>
      <c r="AD571" s="1"/>
      <c r="AE571" s="105"/>
      <c r="AF571" s="22" t="n">
        <v>3</v>
      </c>
      <c r="AG571" s="22" t="n">
        <v>287.8</v>
      </c>
    </row>
    <row r="572" customFormat="false" ht="15.75" hidden="false" customHeight="false" outlineLevel="0" collapsed="false">
      <c r="A572" s="97" t="s">
        <v>129</v>
      </c>
      <c r="B572" s="98" t="s">
        <v>130</v>
      </c>
      <c r="C572" s="98" t="s">
        <v>351</v>
      </c>
      <c r="D572" s="99" t="n">
        <v>40342</v>
      </c>
      <c r="E572" s="60" t="s">
        <v>94</v>
      </c>
      <c r="F572" s="1" t="n">
        <v>9</v>
      </c>
      <c r="G572" s="99" t="n">
        <v>40345</v>
      </c>
      <c r="H572" s="1" t="n">
        <v>166</v>
      </c>
      <c r="I572" s="98" t="n">
        <f aca="false">99580+116950</f>
        <v>216530</v>
      </c>
      <c r="J572" s="124" t="n">
        <v>386</v>
      </c>
      <c r="K572" s="1" t="n">
        <v>405</v>
      </c>
      <c r="L572" s="1" t="n">
        <v>830</v>
      </c>
      <c r="M572" s="1" t="n">
        <v>750</v>
      </c>
      <c r="N572" s="1" t="n">
        <v>2</v>
      </c>
      <c r="O572" s="101" t="n">
        <v>2</v>
      </c>
      <c r="P572" s="1" t="n">
        <v>21.66</v>
      </c>
      <c r="Q572" s="98" t="n">
        <v>38.43</v>
      </c>
      <c r="R572" s="62" t="n">
        <f aca="false">(Q572/(L572-Q572))*100</f>
        <v>4.85490859936582</v>
      </c>
      <c r="S572" s="62" t="n">
        <f aca="false">(P572/(L572-P572))*100</f>
        <v>2.67956552935646</v>
      </c>
      <c r="T572" s="62" t="n">
        <f aca="false">(L572/(J572^3))*100</f>
        <v>0.00144316563354554</v>
      </c>
      <c r="U572" s="62" t="n">
        <f aca="false">(M572/(J572^3))*100</f>
        <v>0.00130406533151705</v>
      </c>
      <c r="V572" s="98" t="n">
        <v>0</v>
      </c>
      <c r="W572" s="98" t="n">
        <v>7.25</v>
      </c>
      <c r="X572" s="64" t="s">
        <v>664</v>
      </c>
      <c r="Y572" s="103" t="s">
        <v>664</v>
      </c>
      <c r="Z572" s="104" t="s">
        <v>664</v>
      </c>
      <c r="AA572" s="1"/>
      <c r="AB572" s="1"/>
      <c r="AC572" s="1"/>
      <c r="AD572" s="1" t="n">
        <v>2.99</v>
      </c>
      <c r="AE572" s="108" t="s">
        <v>664</v>
      </c>
      <c r="AF572" s="22" t="n">
        <v>3</v>
      </c>
      <c r="AG572" s="22" t="n">
        <v>287.8</v>
      </c>
    </row>
    <row r="573" customFormat="false" ht="15.75" hidden="false" customHeight="false" outlineLevel="0" collapsed="false">
      <c r="A573" s="97" t="s">
        <v>129</v>
      </c>
      <c r="B573" s="98" t="s">
        <v>130</v>
      </c>
      <c r="C573" s="98" t="s">
        <v>351</v>
      </c>
      <c r="D573" s="99" t="n">
        <v>40351</v>
      </c>
      <c r="E573" s="60" t="s">
        <v>94</v>
      </c>
      <c r="F573" s="1" t="n">
        <v>10</v>
      </c>
      <c r="G573" s="99" t="n">
        <v>40354</v>
      </c>
      <c r="H573" s="1" t="n">
        <v>201</v>
      </c>
      <c r="I573" s="100" t="n">
        <v>245877</v>
      </c>
      <c r="J573" s="124" t="n">
        <v>386</v>
      </c>
      <c r="K573" s="1" t="n">
        <v>400</v>
      </c>
      <c r="L573" s="1" t="n">
        <v>790</v>
      </c>
      <c r="M573" s="1" t="n">
        <v>720</v>
      </c>
      <c r="N573" s="1" t="n">
        <v>2</v>
      </c>
      <c r="O573" s="101" t="n">
        <v>2</v>
      </c>
      <c r="P573" s="1"/>
      <c r="Q573" s="1"/>
      <c r="R573" s="62" t="n">
        <f aca="false">(Q573/(L573-Q573))*100</f>
        <v>0</v>
      </c>
      <c r="S573" s="62" t="n">
        <f aca="false">(P573/(L573-P573))*100</f>
        <v>0</v>
      </c>
      <c r="T573" s="62" t="n">
        <f aca="false">(L573/(J573^3))*100</f>
        <v>0.0013736154825313</v>
      </c>
      <c r="U573" s="62" t="n">
        <f aca="false">(M573/(J573^3))*100</f>
        <v>0.00125190271825637</v>
      </c>
      <c r="V573" s="1"/>
      <c r="W573" s="1"/>
      <c r="X573" s="125"/>
      <c r="Y573" s="126"/>
      <c r="Z573" s="127"/>
      <c r="AA573" s="1"/>
      <c r="AB573" s="1"/>
      <c r="AC573" s="1"/>
      <c r="AD573" s="1"/>
      <c r="AE573" s="105"/>
      <c r="AF573" s="22" t="n">
        <v>3</v>
      </c>
      <c r="AG573" s="22" t="n">
        <v>287.8</v>
      </c>
    </row>
    <row r="574" customFormat="false" ht="15.75" hidden="false" customHeight="false" outlineLevel="0" collapsed="false">
      <c r="A574" s="97" t="s">
        <v>129</v>
      </c>
      <c r="B574" s="98" t="s">
        <v>130</v>
      </c>
      <c r="C574" s="98" t="s">
        <v>351</v>
      </c>
      <c r="D574" s="99" t="n">
        <v>40351</v>
      </c>
      <c r="E574" s="60" t="s">
        <v>94</v>
      </c>
      <c r="F574" s="1" t="n">
        <v>10</v>
      </c>
      <c r="G574" s="99" t="n">
        <v>40353</v>
      </c>
      <c r="H574" s="1" t="n">
        <v>48</v>
      </c>
      <c r="I574" s="100" t="n">
        <v>245877</v>
      </c>
      <c r="J574" s="124" t="n">
        <v>386</v>
      </c>
      <c r="K574" s="1" t="n">
        <v>398</v>
      </c>
      <c r="L574" s="1" t="n">
        <v>840</v>
      </c>
      <c r="M574" s="1" t="n">
        <v>760</v>
      </c>
      <c r="N574" s="1" t="n">
        <v>2</v>
      </c>
      <c r="O574" s="101" t="n">
        <v>5</v>
      </c>
      <c r="P574" s="102" t="n">
        <v>7.51</v>
      </c>
      <c r="Q574" s="102" t="n">
        <v>43.25</v>
      </c>
      <c r="R574" s="62" t="n">
        <f aca="false">(Q574/(L574-Q574))*100</f>
        <v>5.42830247882021</v>
      </c>
      <c r="S574" s="62" t="n">
        <f aca="false">(P574/(L574-P574))*100</f>
        <v>0.902112938293553</v>
      </c>
      <c r="T574" s="62" t="n">
        <f aca="false">(L574/(J574^3))*100</f>
        <v>0.0014605531712991</v>
      </c>
      <c r="U574" s="62" t="n">
        <f aca="false">(M574/(J574^3))*100</f>
        <v>0.00132145286927062</v>
      </c>
      <c r="V574" s="102" t="n">
        <v>0</v>
      </c>
      <c r="W574" s="102" t="n">
        <v>6.36</v>
      </c>
      <c r="X574" s="170"/>
      <c r="Y574" s="170"/>
      <c r="Z574" s="170"/>
      <c r="AA574" s="1"/>
      <c r="AB574" s="1"/>
      <c r="AC574" s="1"/>
      <c r="AD574" s="1"/>
      <c r="AE574" s="105"/>
      <c r="AF574" s="22" t="n">
        <v>3</v>
      </c>
      <c r="AG574" s="22" t="n">
        <v>287.8</v>
      </c>
    </row>
    <row r="575" customFormat="false" ht="15.75" hidden="false" customHeight="false" outlineLevel="0" collapsed="false">
      <c r="A575" s="97" t="s">
        <v>129</v>
      </c>
      <c r="B575" s="98" t="s">
        <v>130</v>
      </c>
      <c r="C575" s="98" t="s">
        <v>351</v>
      </c>
      <c r="D575" s="99" t="n">
        <v>40351</v>
      </c>
      <c r="E575" s="60" t="s">
        <v>94</v>
      </c>
      <c r="F575" s="1" t="n">
        <v>10</v>
      </c>
      <c r="G575" s="99" t="n">
        <v>40354</v>
      </c>
      <c r="H575" s="1" t="n">
        <v>145</v>
      </c>
      <c r="I575" s="100" t="n">
        <v>245877</v>
      </c>
      <c r="J575" s="124" t="n">
        <v>386</v>
      </c>
      <c r="K575" s="1" t="n">
        <v>405</v>
      </c>
      <c r="L575" s="1" t="n">
        <v>830</v>
      </c>
      <c r="M575" s="1" t="n">
        <v>760</v>
      </c>
      <c r="N575" s="1" t="n">
        <v>2</v>
      </c>
      <c r="O575" s="101" t="n">
        <v>5</v>
      </c>
      <c r="P575" s="102" t="n">
        <v>6.41</v>
      </c>
      <c r="Q575" s="102" t="n">
        <v>32.13</v>
      </c>
      <c r="R575" s="62" t="n">
        <f aca="false">(Q575/(L575-Q575))*100</f>
        <v>4.02697181245065</v>
      </c>
      <c r="S575" s="62" t="n">
        <f aca="false">(P575/(L575-P575))*100</f>
        <v>0.778299882222951</v>
      </c>
      <c r="T575" s="62" t="n">
        <f aca="false">(L575/(J575^3))*100</f>
        <v>0.00144316563354554</v>
      </c>
      <c r="U575" s="62" t="n">
        <f aca="false">(M575/(J575^3))*100</f>
        <v>0.00132145286927062</v>
      </c>
      <c r="V575" s="102" t="n">
        <v>0</v>
      </c>
      <c r="W575" s="102" t="n">
        <v>8.67</v>
      </c>
      <c r="X575" s="64" t="s">
        <v>665</v>
      </c>
      <c r="Y575" s="103" t="s">
        <v>665</v>
      </c>
      <c r="Z575" s="104" t="s">
        <v>665</v>
      </c>
      <c r="AA575" s="1"/>
      <c r="AB575" s="1"/>
      <c r="AC575" s="1"/>
      <c r="AD575" s="1"/>
      <c r="AE575" s="105"/>
      <c r="AF575" s="22" t="n">
        <v>3</v>
      </c>
      <c r="AG575" s="22" t="n">
        <v>287.8</v>
      </c>
    </row>
    <row r="576" customFormat="false" ht="15.75" hidden="false" customHeight="false" outlineLevel="0" collapsed="false">
      <c r="A576" s="97" t="s">
        <v>129</v>
      </c>
      <c r="B576" s="98" t="s">
        <v>130</v>
      </c>
      <c r="C576" s="98" t="s">
        <v>351</v>
      </c>
      <c r="D576" s="99" t="n">
        <v>40342</v>
      </c>
      <c r="E576" s="60" t="s">
        <v>94</v>
      </c>
      <c r="F576" s="1" t="n">
        <v>9</v>
      </c>
      <c r="G576" s="99" t="n">
        <v>40344</v>
      </c>
      <c r="H576" s="1" t="n">
        <v>19</v>
      </c>
      <c r="I576" s="98" t="n">
        <f aca="false">99580+116950</f>
        <v>216530</v>
      </c>
      <c r="J576" s="124" t="n">
        <v>387</v>
      </c>
      <c r="K576" s="1" t="n">
        <v>407</v>
      </c>
      <c r="L576" s="1" t="n">
        <v>890</v>
      </c>
      <c r="M576" s="1" t="n">
        <v>810</v>
      </c>
      <c r="N576" s="1" t="n">
        <v>2</v>
      </c>
      <c r="O576" s="101" t="n">
        <v>2</v>
      </c>
      <c r="P576" s="1" t="n">
        <v>13.84</v>
      </c>
      <c r="Q576" s="1" t="n">
        <v>42.16</v>
      </c>
      <c r="R576" s="62" t="n">
        <f aca="false">(Q576/(L576-Q576))*100</f>
        <v>4.97263634648047</v>
      </c>
      <c r="S576" s="62" t="n">
        <f aca="false">(P576/(L576-P576))*100</f>
        <v>1.57962016070124</v>
      </c>
      <c r="T576" s="62" t="n">
        <f aca="false">(L576/(J576^3))*100</f>
        <v>0.00153552577774251</v>
      </c>
      <c r="U576" s="62" t="n">
        <f aca="false">(M576/(J576^3))*100</f>
        <v>0.00139750098873195</v>
      </c>
      <c r="V576" s="1" t="n">
        <v>0</v>
      </c>
      <c r="W576" s="1" t="n">
        <v>7.57</v>
      </c>
      <c r="X576" s="170"/>
      <c r="Y576" s="170"/>
      <c r="Z576" s="170"/>
      <c r="AA576" s="1"/>
      <c r="AB576" s="1"/>
      <c r="AC576" s="1"/>
      <c r="AD576" s="1"/>
      <c r="AE576" s="105"/>
      <c r="AF576" s="22" t="n">
        <v>3</v>
      </c>
      <c r="AG576" s="22" t="n">
        <v>287.8</v>
      </c>
    </row>
    <row r="577" customFormat="false" ht="15.75" hidden="false" customHeight="false" outlineLevel="0" collapsed="false">
      <c r="A577" s="97" t="s">
        <v>129</v>
      </c>
      <c r="B577" s="98" t="s">
        <v>130</v>
      </c>
      <c r="C577" s="98" t="s">
        <v>351</v>
      </c>
      <c r="D577" s="99" t="n">
        <v>40342</v>
      </c>
      <c r="E577" s="60" t="s">
        <v>94</v>
      </c>
      <c r="F577" s="1" t="n">
        <v>9</v>
      </c>
      <c r="G577" s="99" t="n">
        <v>40344</v>
      </c>
      <c r="H577" s="1" t="n">
        <v>37</v>
      </c>
      <c r="I577" s="98" t="n">
        <f aca="false">99580+116950</f>
        <v>216530</v>
      </c>
      <c r="J577" s="124" t="n">
        <v>387</v>
      </c>
      <c r="K577" s="1" t="n">
        <v>402</v>
      </c>
      <c r="L577" s="1" t="n">
        <v>880</v>
      </c>
      <c r="M577" s="1" t="n">
        <v>790</v>
      </c>
      <c r="N577" s="1" t="n">
        <v>2</v>
      </c>
      <c r="O577" s="101" t="n">
        <v>2</v>
      </c>
      <c r="P577" s="98" t="n">
        <v>16.12</v>
      </c>
      <c r="Q577" s="98" t="n">
        <v>40.93</v>
      </c>
      <c r="R577" s="62" t="n">
        <f aca="false">(Q577/(L577-Q577))*100</f>
        <v>4.87801971230052</v>
      </c>
      <c r="S577" s="62" t="n">
        <f aca="false">(P577/(L577-P577))*100</f>
        <v>1.86599990739455</v>
      </c>
      <c r="T577" s="62" t="n">
        <f aca="false">(L577/(J577^3))*100</f>
        <v>0.00151827267911619</v>
      </c>
      <c r="U577" s="62" t="n">
        <f aca="false">(M577/(J577^3))*100</f>
        <v>0.00136299479147931</v>
      </c>
      <c r="V577" s="98" t="n">
        <v>0</v>
      </c>
      <c r="W577" s="98" t="n">
        <v>9.12</v>
      </c>
      <c r="X577" s="170"/>
      <c r="Y577" s="170"/>
      <c r="Z577" s="170"/>
      <c r="AA577" s="1"/>
      <c r="AB577" s="1"/>
      <c r="AC577" s="1"/>
      <c r="AD577" s="1"/>
      <c r="AE577" s="105"/>
      <c r="AF577" s="22" t="n">
        <v>3</v>
      </c>
      <c r="AG577" s="22" t="n">
        <v>287.8</v>
      </c>
    </row>
    <row r="578" customFormat="false" ht="15.75" hidden="false" customHeight="false" outlineLevel="0" collapsed="false">
      <c r="A578" s="97" t="s">
        <v>129</v>
      </c>
      <c r="B578" s="98" t="s">
        <v>130</v>
      </c>
      <c r="C578" s="98" t="s">
        <v>351</v>
      </c>
      <c r="D578" s="169" t="n">
        <v>40342</v>
      </c>
      <c r="E578" s="60" t="s">
        <v>94</v>
      </c>
      <c r="F578" s="1" t="n">
        <v>9</v>
      </c>
      <c r="G578" s="99" t="n">
        <v>40345</v>
      </c>
      <c r="H578" s="1" t="n">
        <v>225</v>
      </c>
      <c r="I578" s="1" t="n">
        <v>216530</v>
      </c>
      <c r="J578" s="124" t="n">
        <v>387</v>
      </c>
      <c r="K578" s="1" t="n">
        <v>400</v>
      </c>
      <c r="L578" s="1" t="n">
        <v>830</v>
      </c>
      <c r="M578" s="1" t="n">
        <v>750</v>
      </c>
      <c r="N578" s="1" t="n">
        <v>2</v>
      </c>
      <c r="O578" s="101" t="n">
        <v>3</v>
      </c>
      <c r="P578" s="98" t="n">
        <v>21.26</v>
      </c>
      <c r="Q578" s="98" t="n">
        <v>36.25</v>
      </c>
      <c r="R578" s="62" t="n">
        <f aca="false">(Q578/(L578-Q578))*100</f>
        <v>4.56692913385827</v>
      </c>
      <c r="S578" s="62" t="n">
        <f aca="false">(P578/(L578-P578))*100</f>
        <v>2.62878057224819</v>
      </c>
      <c r="T578" s="62" t="n">
        <f aca="false">(L578/(J578^3))*100</f>
        <v>0.00143200718598459</v>
      </c>
      <c r="U578" s="62" t="n">
        <f aca="false">(M578/(J578^3))*100</f>
        <v>0.00129398239697403</v>
      </c>
      <c r="V578" s="98" t="n">
        <v>0</v>
      </c>
      <c r="W578" s="98" t="n">
        <v>5.36</v>
      </c>
      <c r="X578" s="170"/>
      <c r="Y578" s="170"/>
      <c r="Z578" s="170"/>
      <c r="AA578" s="1"/>
      <c r="AB578" s="1"/>
      <c r="AC578" s="1"/>
      <c r="AD578" s="1"/>
      <c r="AE578" s="105"/>
      <c r="AF578" s="22" t="n">
        <v>3</v>
      </c>
      <c r="AG578" s="22" t="n">
        <v>287.8</v>
      </c>
    </row>
    <row r="579" customFormat="false" ht="15.75" hidden="false" customHeight="false" outlineLevel="0" collapsed="false">
      <c r="A579" s="97" t="s">
        <v>129</v>
      </c>
      <c r="B579" s="98" t="s">
        <v>130</v>
      </c>
      <c r="C579" s="98" t="s">
        <v>351</v>
      </c>
      <c r="D579" s="99" t="n">
        <v>40342</v>
      </c>
      <c r="E579" s="60" t="s">
        <v>94</v>
      </c>
      <c r="F579" s="1" t="n">
        <v>9</v>
      </c>
      <c r="G579" s="99" t="n">
        <v>40344</v>
      </c>
      <c r="H579" s="1" t="n">
        <v>102</v>
      </c>
      <c r="I579" s="1" t="n">
        <v>216530</v>
      </c>
      <c r="J579" s="124" t="n">
        <v>387</v>
      </c>
      <c r="K579" s="1" t="n">
        <v>400</v>
      </c>
      <c r="L579" s="1" t="n">
        <v>830</v>
      </c>
      <c r="M579" s="1" t="n">
        <v>740</v>
      </c>
      <c r="N579" s="1" t="n">
        <v>2</v>
      </c>
      <c r="O579" s="101" t="n">
        <v>4</v>
      </c>
      <c r="P579" s="98" t="n">
        <v>12.45</v>
      </c>
      <c r="Q579" s="98" t="n">
        <v>41.13</v>
      </c>
      <c r="R579" s="62" t="n">
        <f aca="false">(Q579/(L579-Q579))*100</f>
        <v>5.21378680897993</v>
      </c>
      <c r="S579" s="62" t="n">
        <f aca="false">(P579/(L579-P579))*100</f>
        <v>1.52284263959391</v>
      </c>
      <c r="T579" s="62" t="n">
        <f aca="false">(L579/(J579^3))*100</f>
        <v>0.00143200718598459</v>
      </c>
      <c r="U579" s="62" t="n">
        <f aca="false">(M579/(J579^3))*100</f>
        <v>0.00127672929834771</v>
      </c>
      <c r="V579" s="98" t="n">
        <v>0</v>
      </c>
      <c r="W579" s="98" t="n">
        <v>6.94</v>
      </c>
      <c r="X579" s="64" t="s">
        <v>666</v>
      </c>
      <c r="Y579" s="103" t="s">
        <v>666</v>
      </c>
      <c r="Z579" s="104" t="s">
        <v>666</v>
      </c>
      <c r="AA579" s="1"/>
      <c r="AB579" s="1"/>
      <c r="AC579" s="1"/>
      <c r="AD579" s="1"/>
      <c r="AE579" s="108" t="s">
        <v>666</v>
      </c>
      <c r="AF579" s="22" t="n">
        <v>3</v>
      </c>
      <c r="AG579" s="22" t="n">
        <v>287.8</v>
      </c>
    </row>
    <row r="580" customFormat="false" ht="15.75" hidden="false" customHeight="false" outlineLevel="0" collapsed="false">
      <c r="A580" s="97" t="s">
        <v>129</v>
      </c>
      <c r="B580" s="98" t="s">
        <v>130</v>
      </c>
      <c r="C580" s="98" t="s">
        <v>351</v>
      </c>
      <c r="D580" s="99" t="n">
        <v>40351</v>
      </c>
      <c r="E580" s="60" t="s">
        <v>94</v>
      </c>
      <c r="F580" s="1" t="n">
        <v>10</v>
      </c>
      <c r="G580" s="99" t="n">
        <v>40353</v>
      </c>
      <c r="H580" s="1" t="n">
        <v>17</v>
      </c>
      <c r="I580" s="100" t="n">
        <v>245877</v>
      </c>
      <c r="J580" s="124" t="n">
        <v>387</v>
      </c>
      <c r="K580" s="1" t="n">
        <v>392</v>
      </c>
      <c r="L580" s="1" t="n">
        <v>840</v>
      </c>
      <c r="M580" s="1" t="n">
        <v>760</v>
      </c>
      <c r="N580" s="1" t="n">
        <v>2</v>
      </c>
      <c r="O580" s="101" t="n">
        <v>2</v>
      </c>
      <c r="P580" s="102" t="n">
        <v>15.26</v>
      </c>
      <c r="Q580" s="102" t="n">
        <v>40</v>
      </c>
      <c r="R580" s="62" t="n">
        <f aca="false">(Q580/(L580-Q580))*100</f>
        <v>5</v>
      </c>
      <c r="S580" s="62" t="n">
        <f aca="false">(P580/(L580-P580))*100</f>
        <v>1.85028008827024</v>
      </c>
      <c r="T580" s="62" t="n">
        <f aca="false">(L580/(J580^3))*100</f>
        <v>0.00144926028461091</v>
      </c>
      <c r="U580" s="62" t="n">
        <f aca="false">(M580/(J580^3))*100</f>
        <v>0.00131123549560035</v>
      </c>
      <c r="V580" s="102" t="n">
        <v>0</v>
      </c>
      <c r="W580" s="102" t="n">
        <v>8.5</v>
      </c>
      <c r="X580" s="170"/>
      <c r="Y580" s="170"/>
      <c r="Z580" s="170"/>
      <c r="AA580" s="1"/>
      <c r="AB580" s="1"/>
      <c r="AC580" s="1"/>
      <c r="AD580" s="1"/>
      <c r="AE580" s="105"/>
      <c r="AF580" s="22" t="n">
        <v>3</v>
      </c>
      <c r="AG580" s="22" t="n">
        <v>287.8</v>
      </c>
    </row>
    <row r="581" customFormat="false" ht="15.75" hidden="false" customHeight="false" outlineLevel="0" collapsed="false">
      <c r="A581" s="97" t="s">
        <v>129</v>
      </c>
      <c r="B581" s="98" t="s">
        <v>130</v>
      </c>
      <c r="C581" s="98" t="s">
        <v>351</v>
      </c>
      <c r="D581" s="99" t="n">
        <v>40351</v>
      </c>
      <c r="E581" s="60" t="s">
        <v>94</v>
      </c>
      <c r="F581" s="1" t="n">
        <v>10</v>
      </c>
      <c r="G581" s="99" t="n">
        <v>40354</v>
      </c>
      <c r="H581" s="1" t="n">
        <v>168</v>
      </c>
      <c r="I581" s="100" t="n">
        <v>245877</v>
      </c>
      <c r="J581" s="124" t="n">
        <v>387</v>
      </c>
      <c r="K581" s="1" t="n">
        <v>403</v>
      </c>
      <c r="L581" s="1" t="n">
        <v>860</v>
      </c>
      <c r="M581" s="1" t="n">
        <v>770</v>
      </c>
      <c r="N581" s="1" t="n">
        <v>2</v>
      </c>
      <c r="O581" s="101" t="n">
        <v>4</v>
      </c>
      <c r="P581" s="1"/>
      <c r="Q581" s="1"/>
      <c r="R581" s="62" t="n">
        <f aca="false">(Q581/(L581-Q581))*100</f>
        <v>0</v>
      </c>
      <c r="S581" s="62" t="n">
        <f aca="false">(P581/(L581-P581))*100</f>
        <v>0</v>
      </c>
      <c r="T581" s="62" t="n">
        <f aca="false">(L581/(J581^3))*100</f>
        <v>0.00148376648186355</v>
      </c>
      <c r="U581" s="62" t="n">
        <f aca="false">(M581/(J581^3))*100</f>
        <v>0.00132848859422667</v>
      </c>
      <c r="V581" s="1"/>
      <c r="W581" s="1"/>
      <c r="X581" s="125"/>
      <c r="Y581" s="126"/>
      <c r="Z581" s="127"/>
      <c r="AA581" s="1"/>
      <c r="AB581" s="1"/>
      <c r="AC581" s="1"/>
      <c r="AD581" s="1"/>
      <c r="AE581" s="105"/>
      <c r="AF581" s="22" t="n">
        <v>3</v>
      </c>
      <c r="AG581" s="22" t="n">
        <v>287.8</v>
      </c>
    </row>
    <row r="582" customFormat="false" ht="15.75" hidden="false" customHeight="false" outlineLevel="0" collapsed="false">
      <c r="A582" s="97" t="s">
        <v>129</v>
      </c>
      <c r="B582" s="98" t="s">
        <v>130</v>
      </c>
      <c r="C582" s="98" t="s">
        <v>351</v>
      </c>
      <c r="D582" s="99" t="n">
        <v>40351</v>
      </c>
      <c r="E582" s="60" t="s">
        <v>94</v>
      </c>
      <c r="F582" s="1" t="n">
        <v>10</v>
      </c>
      <c r="G582" s="99" t="n">
        <v>40354</v>
      </c>
      <c r="H582" s="1" t="n">
        <v>199</v>
      </c>
      <c r="I582" s="100" t="n">
        <v>245877</v>
      </c>
      <c r="J582" s="124" t="n">
        <v>388</v>
      </c>
      <c r="K582" s="1" t="n">
        <v>394</v>
      </c>
      <c r="L582" s="1" t="n">
        <v>800</v>
      </c>
      <c r="M582" s="1" t="n">
        <v>720</v>
      </c>
      <c r="N582" s="1" t="n">
        <v>2</v>
      </c>
      <c r="O582" s="101" t="n">
        <v>2</v>
      </c>
      <c r="P582" s="1"/>
      <c r="Q582" s="1"/>
      <c r="R582" s="62" t="n">
        <f aca="false">(Q582/(L582-Q582))*100</f>
        <v>0</v>
      </c>
      <c r="S582" s="62" t="n">
        <f aca="false">(P582/(L582-P582))*100</f>
        <v>0</v>
      </c>
      <c r="T582" s="62" t="n">
        <f aca="false">(L582/(J582^3))*100</f>
        <v>0.00136960335191246</v>
      </c>
      <c r="U582" s="62" t="n">
        <f aca="false">(M582/(J582^3))*100</f>
        <v>0.00123264301672121</v>
      </c>
      <c r="V582" s="1"/>
      <c r="W582" s="1"/>
      <c r="X582" s="125"/>
      <c r="Y582" s="126"/>
      <c r="Z582" s="127"/>
      <c r="AA582" s="1"/>
      <c r="AB582" s="1"/>
      <c r="AC582" s="1"/>
      <c r="AD582" s="1"/>
      <c r="AE582" s="105"/>
      <c r="AF582" s="22" t="n">
        <v>3</v>
      </c>
      <c r="AG582" s="22" t="n">
        <v>287.8</v>
      </c>
    </row>
    <row r="583" customFormat="false" ht="15.75" hidden="false" customHeight="false" outlineLevel="0" collapsed="false">
      <c r="A583" s="97" t="s">
        <v>129</v>
      </c>
      <c r="B583" s="98" t="s">
        <v>130</v>
      </c>
      <c r="C583" s="98" t="s">
        <v>351</v>
      </c>
      <c r="D583" s="99" t="n">
        <v>40351</v>
      </c>
      <c r="E583" s="60" t="s">
        <v>94</v>
      </c>
      <c r="F583" s="1" t="n">
        <v>10</v>
      </c>
      <c r="G583" s="99" t="n">
        <v>40354</v>
      </c>
      <c r="H583" s="1" t="n">
        <v>211</v>
      </c>
      <c r="I583" s="100" t="n">
        <v>245877</v>
      </c>
      <c r="J583" s="124" t="n">
        <v>388</v>
      </c>
      <c r="K583" s="1" t="n">
        <v>400</v>
      </c>
      <c r="L583" s="1" t="n">
        <v>850</v>
      </c>
      <c r="M583" s="1" t="n">
        <v>770</v>
      </c>
      <c r="N583" s="1" t="n">
        <v>2</v>
      </c>
      <c r="O583" s="101" t="n">
        <v>4</v>
      </c>
      <c r="P583" s="1"/>
      <c r="Q583" s="1"/>
      <c r="R583" s="62" t="n">
        <f aca="false">(Q583/(L583-Q583))*100</f>
        <v>0</v>
      </c>
      <c r="S583" s="62" t="n">
        <f aca="false">(P583/(L583-P583))*100</f>
        <v>0</v>
      </c>
      <c r="T583" s="62" t="n">
        <f aca="false">(L583/(J583^3))*100</f>
        <v>0.00145520356140699</v>
      </c>
      <c r="U583" s="62" t="n">
        <f aca="false">(M583/(J583^3))*100</f>
        <v>0.00131824322621574</v>
      </c>
      <c r="V583" s="1"/>
      <c r="W583" s="1"/>
      <c r="X583" s="125"/>
      <c r="Y583" s="126"/>
      <c r="Z583" s="127"/>
      <c r="AA583" s="1"/>
      <c r="AB583" s="1"/>
      <c r="AC583" s="1"/>
      <c r="AD583" s="1"/>
      <c r="AE583" s="105"/>
      <c r="AF583" s="22" t="n">
        <v>3</v>
      </c>
      <c r="AG583" s="22" t="n">
        <v>287.8</v>
      </c>
    </row>
    <row r="584" customFormat="false" ht="15.75" hidden="false" customHeight="false" outlineLevel="0" collapsed="false">
      <c r="A584" s="97" t="s">
        <v>129</v>
      </c>
      <c r="B584" s="98" t="s">
        <v>130</v>
      </c>
      <c r="C584" s="98" t="s">
        <v>351</v>
      </c>
      <c r="D584" s="99" t="n">
        <v>40351</v>
      </c>
      <c r="E584" s="60" t="s">
        <v>94</v>
      </c>
      <c r="F584" s="1" t="n">
        <v>10</v>
      </c>
      <c r="G584" s="99" t="n">
        <v>40353</v>
      </c>
      <c r="H584" s="1" t="n">
        <v>18</v>
      </c>
      <c r="I584" s="100" t="n">
        <v>245877</v>
      </c>
      <c r="J584" s="124" t="n">
        <v>388</v>
      </c>
      <c r="K584" s="1" t="n">
        <v>400</v>
      </c>
      <c r="L584" s="1" t="n">
        <v>830</v>
      </c>
      <c r="M584" s="1" t="n">
        <v>760</v>
      </c>
      <c r="N584" s="1" t="n">
        <v>2</v>
      </c>
      <c r="O584" s="101" t="n">
        <v>5</v>
      </c>
      <c r="P584" s="102" t="n">
        <v>6.31</v>
      </c>
      <c r="Q584" s="102" t="n">
        <v>39.61</v>
      </c>
      <c r="R584" s="62" t="n">
        <f aca="false">(Q584/(L584-Q584))*100</f>
        <v>5.01145004364934</v>
      </c>
      <c r="S584" s="62" t="n">
        <f aca="false">(P584/(L584-P584))*100</f>
        <v>0.766064903058189</v>
      </c>
      <c r="T584" s="62" t="n">
        <f aca="false">(L584/(J584^3))*100</f>
        <v>0.00142096347760918</v>
      </c>
      <c r="U584" s="62" t="n">
        <f aca="false">(M584/(J584^3))*100</f>
        <v>0.00130112318431684</v>
      </c>
      <c r="V584" s="102" t="n">
        <v>0</v>
      </c>
      <c r="W584" s="102" t="n">
        <v>6.78</v>
      </c>
      <c r="X584" s="170"/>
      <c r="Y584" s="170"/>
      <c r="Z584" s="170"/>
      <c r="AA584" s="1"/>
      <c r="AB584" s="1"/>
      <c r="AC584" s="1"/>
      <c r="AD584" s="1"/>
      <c r="AE584" s="105"/>
      <c r="AF584" s="22" t="n">
        <v>3</v>
      </c>
      <c r="AG584" s="22" t="n">
        <v>287.8</v>
      </c>
    </row>
    <row r="585" customFormat="false" ht="15.75" hidden="false" customHeight="false" outlineLevel="0" collapsed="false">
      <c r="A585" s="97" t="s">
        <v>129</v>
      </c>
      <c r="B585" s="98" t="s">
        <v>130</v>
      </c>
      <c r="C585" s="98" t="s">
        <v>351</v>
      </c>
      <c r="D585" s="99" t="n">
        <v>40351</v>
      </c>
      <c r="E585" s="60" t="s">
        <v>94</v>
      </c>
      <c r="F585" s="1" t="n">
        <v>10</v>
      </c>
      <c r="G585" s="99" t="n">
        <v>40353</v>
      </c>
      <c r="H585" s="1" t="n">
        <v>26</v>
      </c>
      <c r="I585" s="100" t="n">
        <v>245877</v>
      </c>
      <c r="J585" s="124" t="n">
        <v>388</v>
      </c>
      <c r="K585" s="1" t="n">
        <v>401</v>
      </c>
      <c r="L585" s="1" t="n">
        <v>810</v>
      </c>
      <c r="M585" s="1" t="n">
        <v>740</v>
      </c>
      <c r="N585" s="1" t="n">
        <v>2</v>
      </c>
      <c r="O585" s="101" t="n">
        <v>5</v>
      </c>
      <c r="P585" s="102" t="n">
        <v>6.88</v>
      </c>
      <c r="Q585" s="102" t="n">
        <v>37.2</v>
      </c>
      <c r="R585" s="62" t="n">
        <f aca="false">(Q585/(L585-Q585))*100</f>
        <v>4.81366459627329</v>
      </c>
      <c r="S585" s="62" t="n">
        <f aca="false">(P585/(L585-P585))*100</f>
        <v>0.856659029783843</v>
      </c>
      <c r="T585" s="62" t="n">
        <f aca="false">(L585/(J585^3))*100</f>
        <v>0.00138672339381137</v>
      </c>
      <c r="U585" s="62" t="n">
        <f aca="false">(M585/(J585^3))*100</f>
        <v>0.00126688310051902</v>
      </c>
      <c r="V585" s="102" t="n">
        <v>0</v>
      </c>
      <c r="W585" s="102" t="n">
        <v>8.26</v>
      </c>
      <c r="X585" s="170"/>
      <c r="Y585" s="170"/>
      <c r="Z585" s="170"/>
      <c r="AA585" s="1"/>
      <c r="AB585" s="1"/>
      <c r="AC585" s="1"/>
      <c r="AD585" s="1"/>
      <c r="AE585" s="105"/>
      <c r="AF585" s="22" t="n">
        <v>3</v>
      </c>
      <c r="AG585" s="22" t="n">
        <v>287.8</v>
      </c>
    </row>
    <row r="586" customFormat="false" ht="15.75" hidden="false" customHeight="false" outlineLevel="0" collapsed="false">
      <c r="A586" s="97" t="s">
        <v>129</v>
      </c>
      <c r="B586" s="98" t="s">
        <v>130</v>
      </c>
      <c r="C586" s="98" t="s">
        <v>351</v>
      </c>
      <c r="D586" s="99" t="n">
        <v>40351</v>
      </c>
      <c r="E586" s="60" t="s">
        <v>94</v>
      </c>
      <c r="F586" s="1" t="n">
        <v>10</v>
      </c>
      <c r="G586" s="99" t="n">
        <v>40354</v>
      </c>
      <c r="H586" s="1" t="n">
        <v>149</v>
      </c>
      <c r="I586" s="100" t="n">
        <v>245877</v>
      </c>
      <c r="J586" s="124" t="n">
        <v>388</v>
      </c>
      <c r="K586" s="1" t="n">
        <v>392</v>
      </c>
      <c r="L586" s="1" t="n">
        <v>770</v>
      </c>
      <c r="M586" s="1" t="n">
        <v>710</v>
      </c>
      <c r="N586" s="1" t="n">
        <v>2</v>
      </c>
      <c r="O586" s="101" t="n">
        <v>5</v>
      </c>
      <c r="P586" s="102" t="n">
        <v>5.38</v>
      </c>
      <c r="Q586" s="102" t="n">
        <v>31.63</v>
      </c>
      <c r="R586" s="62" t="n">
        <f aca="false">(Q586/(L586-Q586))*100</f>
        <v>4.28376017443829</v>
      </c>
      <c r="S586" s="62" t="n">
        <f aca="false">(P586/(L586-P586))*100</f>
        <v>0.703617483194266</v>
      </c>
      <c r="T586" s="62" t="n">
        <f aca="false">(L586/(J586^3))*100</f>
        <v>0.00131824322621574</v>
      </c>
      <c r="U586" s="62" t="n">
        <f aca="false">(M586/(J586^3))*100</f>
        <v>0.00121552297482231</v>
      </c>
      <c r="V586" s="102" t="n">
        <v>0</v>
      </c>
      <c r="W586" s="102" t="n">
        <v>6.71</v>
      </c>
      <c r="X586" s="64" t="s">
        <v>667</v>
      </c>
      <c r="Y586" s="103" t="s">
        <v>667</v>
      </c>
      <c r="Z586" s="104" t="s">
        <v>667</v>
      </c>
      <c r="AA586" s="1"/>
      <c r="AB586" s="1"/>
      <c r="AC586" s="1"/>
      <c r="AD586" s="1"/>
      <c r="AE586" s="105"/>
      <c r="AF586" s="22" t="n">
        <v>3</v>
      </c>
      <c r="AG586" s="22" t="n">
        <v>287.8</v>
      </c>
    </row>
    <row r="587" customFormat="false" ht="15.75" hidden="false" customHeight="false" outlineLevel="0" collapsed="false">
      <c r="A587" s="97" t="s">
        <v>129</v>
      </c>
      <c r="B587" s="98" t="s">
        <v>130</v>
      </c>
      <c r="C587" s="98" t="s">
        <v>351</v>
      </c>
      <c r="D587" s="99" t="n">
        <v>40351</v>
      </c>
      <c r="E587" s="60" t="s">
        <v>94</v>
      </c>
      <c r="F587" s="1" t="n">
        <v>10</v>
      </c>
      <c r="G587" s="99" t="n">
        <v>40354</v>
      </c>
      <c r="H587" s="1" t="n">
        <v>161</v>
      </c>
      <c r="I587" s="100" t="n">
        <v>245877</v>
      </c>
      <c r="J587" s="124" t="n">
        <v>388</v>
      </c>
      <c r="K587" s="1" t="n">
        <v>395</v>
      </c>
      <c r="L587" s="1" t="n">
        <v>850</v>
      </c>
      <c r="M587" s="1" t="n">
        <v>770</v>
      </c>
      <c r="N587" s="1" t="n">
        <v>2</v>
      </c>
      <c r="O587" s="101" t="n">
        <v>5</v>
      </c>
      <c r="P587" s="1"/>
      <c r="Q587" s="1"/>
      <c r="R587" s="62" t="n">
        <f aca="false">(Q587/(L587-Q587))*100</f>
        <v>0</v>
      </c>
      <c r="S587" s="62" t="n">
        <f aca="false">(P587/(L587-P587))*100</f>
        <v>0</v>
      </c>
      <c r="T587" s="62" t="n">
        <f aca="false">(L587/(J587^3))*100</f>
        <v>0.00145520356140699</v>
      </c>
      <c r="U587" s="62" t="n">
        <f aca="false">(M587/(J587^3))*100</f>
        <v>0.00131824322621574</v>
      </c>
      <c r="V587" s="1"/>
      <c r="W587" s="1"/>
      <c r="X587" s="125"/>
      <c r="Y587" s="126"/>
      <c r="Z587" s="127"/>
      <c r="AA587" s="1"/>
      <c r="AB587" s="1"/>
      <c r="AC587" s="1"/>
      <c r="AD587" s="1"/>
      <c r="AE587" s="105"/>
      <c r="AF587" s="22" t="n">
        <v>3</v>
      </c>
      <c r="AG587" s="22" t="n">
        <v>287.8</v>
      </c>
    </row>
    <row r="588" customFormat="false" ht="15.75" hidden="false" customHeight="false" outlineLevel="0" collapsed="false">
      <c r="A588" s="97" t="s">
        <v>129</v>
      </c>
      <c r="B588" s="98" t="s">
        <v>130</v>
      </c>
      <c r="C588" s="98" t="s">
        <v>351</v>
      </c>
      <c r="D588" s="99" t="n">
        <v>40351</v>
      </c>
      <c r="E588" s="60" t="s">
        <v>94</v>
      </c>
      <c r="F588" s="1" t="n">
        <v>10</v>
      </c>
      <c r="G588" s="99" t="n">
        <v>40354</v>
      </c>
      <c r="H588" s="1" t="n">
        <v>215</v>
      </c>
      <c r="I588" s="100" t="n">
        <v>245877</v>
      </c>
      <c r="J588" s="124" t="n">
        <v>388</v>
      </c>
      <c r="K588" s="1" t="n">
        <v>402</v>
      </c>
      <c r="L588" s="1" t="n">
        <v>860</v>
      </c>
      <c r="M588" s="1" t="n">
        <v>730</v>
      </c>
      <c r="N588" s="1" t="n">
        <v>2</v>
      </c>
      <c r="O588" s="101" t="n">
        <v>5</v>
      </c>
      <c r="P588" s="1" t="n">
        <v>6.85</v>
      </c>
      <c r="Q588" s="1" t="n">
        <v>28.65</v>
      </c>
      <c r="R588" s="62" t="n">
        <f aca="false">(Q588/(L588-Q588))*100</f>
        <v>3.44620196066639</v>
      </c>
      <c r="S588" s="62" t="n">
        <f aca="false">(P588/(L588-P588))*100</f>
        <v>0.802906874523823</v>
      </c>
      <c r="T588" s="62" t="n">
        <f aca="false">(L588/(J588^3))*100</f>
        <v>0.00147232360330589</v>
      </c>
      <c r="U588" s="62" t="n">
        <f aca="false">(M588/(J588^3))*100</f>
        <v>0.00124976305862012</v>
      </c>
      <c r="V588" s="1" t="n">
        <v>0</v>
      </c>
      <c r="W588" s="1" t="n">
        <v>6.16</v>
      </c>
      <c r="X588" s="64" t="s">
        <v>668</v>
      </c>
      <c r="Y588" s="103" t="s">
        <v>668</v>
      </c>
      <c r="Z588" s="104" t="s">
        <v>668</v>
      </c>
      <c r="AA588" s="1"/>
      <c r="AB588" s="1"/>
      <c r="AC588" s="1"/>
      <c r="AD588" s="1"/>
      <c r="AE588" s="105"/>
      <c r="AF588" s="22" t="n">
        <v>3</v>
      </c>
      <c r="AG588" s="22" t="n">
        <v>287.8</v>
      </c>
    </row>
    <row r="589" customFormat="false" ht="15.75" hidden="false" customHeight="false" outlineLevel="0" collapsed="false">
      <c r="A589" s="97" t="s">
        <v>129</v>
      </c>
      <c r="B589" s="98" t="s">
        <v>130</v>
      </c>
      <c r="C589" s="98" t="s">
        <v>351</v>
      </c>
      <c r="D589" s="99" t="n">
        <v>40351</v>
      </c>
      <c r="E589" s="60" t="s">
        <v>94</v>
      </c>
      <c r="F589" s="1" t="n">
        <v>10</v>
      </c>
      <c r="G589" s="99" t="n">
        <v>40354</v>
      </c>
      <c r="H589" s="1" t="n">
        <v>182</v>
      </c>
      <c r="I589" s="100" t="n">
        <v>245877</v>
      </c>
      <c r="J589" s="124" t="n">
        <v>374</v>
      </c>
      <c r="K589" s="1" t="n">
        <v>393</v>
      </c>
      <c r="L589" s="1" t="n">
        <v>750</v>
      </c>
      <c r="M589" s="1" t="n">
        <v>690</v>
      </c>
      <c r="N589" s="1" t="n">
        <v>1</v>
      </c>
      <c r="O589" s="101" t="n">
        <v>5</v>
      </c>
      <c r="P589" s="1"/>
      <c r="Q589" s="1"/>
      <c r="R589" s="62" t="n">
        <f aca="false">(Q589/(L589-Q589))*100</f>
        <v>0</v>
      </c>
      <c r="S589" s="62" t="n">
        <f aca="false">(P589/(L589-P589))*100</f>
        <v>0</v>
      </c>
      <c r="T589" s="62" t="n">
        <f aca="false">(L589/(J589^3))*100</f>
        <v>0.00143366095225978</v>
      </c>
      <c r="U589" s="62" t="n">
        <f aca="false">(M589/(J589^3))*100</f>
        <v>0.001318968076079</v>
      </c>
      <c r="V589" s="1"/>
      <c r="W589" s="1"/>
      <c r="X589" s="125"/>
      <c r="Y589" s="126"/>
      <c r="Z589" s="127"/>
      <c r="AA589" s="1"/>
      <c r="AB589" s="1"/>
      <c r="AC589" s="1"/>
      <c r="AD589" s="1"/>
      <c r="AE589" s="105"/>
      <c r="AF589" s="22" t="n">
        <v>3</v>
      </c>
      <c r="AG589" s="0"/>
    </row>
    <row r="590" customFormat="false" ht="15.75" hidden="false" customHeight="false" outlineLevel="0" collapsed="false">
      <c r="A590" s="97" t="s">
        <v>129</v>
      </c>
      <c r="B590" s="98" t="s">
        <v>130</v>
      </c>
      <c r="C590" s="98" t="s">
        <v>351</v>
      </c>
      <c r="D590" s="169" t="n">
        <v>40342</v>
      </c>
      <c r="E590" s="60" t="s">
        <v>94</v>
      </c>
      <c r="F590" s="98" t="n">
        <v>9</v>
      </c>
      <c r="G590" s="169" t="n">
        <v>40344</v>
      </c>
      <c r="H590" s="98" t="n">
        <v>116</v>
      </c>
      <c r="I590" s="1" t="n">
        <v>216530</v>
      </c>
      <c r="J590" s="181" t="n">
        <v>389</v>
      </c>
      <c r="K590" s="98" t="n">
        <v>405</v>
      </c>
      <c r="L590" s="98" t="n">
        <v>830</v>
      </c>
      <c r="M590" s="98" t="n">
        <v>760</v>
      </c>
      <c r="N590" s="98" t="n">
        <v>2</v>
      </c>
      <c r="O590" s="211" t="n">
        <v>2</v>
      </c>
      <c r="P590" s="98" t="n">
        <v>15.99</v>
      </c>
      <c r="Q590" s="98" t="n">
        <v>39.47</v>
      </c>
      <c r="R590" s="62" t="n">
        <f aca="false">(Q590/(L590-Q590))*100</f>
        <v>4.99285289615827</v>
      </c>
      <c r="S590" s="62" t="n">
        <f aca="false">(P590/(L590-P590))*100</f>
        <v>1.96434933231778</v>
      </c>
      <c r="T590" s="62" t="n">
        <f aca="false">(L590/(J590^3))*100</f>
        <v>0.00141003303741383</v>
      </c>
      <c r="U590" s="62" t="n">
        <f aca="false">(M590/(J590^3))*100</f>
        <v>0.00129111458847532</v>
      </c>
      <c r="V590" s="98" t="n">
        <v>1</v>
      </c>
      <c r="W590" s="98" t="n">
        <v>6.39</v>
      </c>
      <c r="X590" s="98"/>
      <c r="Y590" s="98"/>
      <c r="Z590" s="98"/>
      <c r="AA590" s="1"/>
      <c r="AB590" s="1"/>
      <c r="AC590" s="1"/>
      <c r="AD590" s="1"/>
      <c r="AE590" s="105"/>
      <c r="AF590" s="22" t="n">
        <v>3</v>
      </c>
      <c r="AG590" s="22" t="n">
        <v>287.8</v>
      </c>
    </row>
    <row r="591" customFormat="false" ht="15.75" hidden="false" customHeight="false" outlineLevel="0" collapsed="false">
      <c r="A591" s="97" t="s">
        <v>129</v>
      </c>
      <c r="B591" s="98" t="s">
        <v>130</v>
      </c>
      <c r="C591" s="98" t="s">
        <v>351</v>
      </c>
      <c r="D591" s="169" t="n">
        <v>40342</v>
      </c>
      <c r="E591" s="60" t="s">
        <v>94</v>
      </c>
      <c r="F591" s="1" t="n">
        <v>9</v>
      </c>
      <c r="G591" s="99" t="n">
        <v>40345</v>
      </c>
      <c r="H591" s="1" t="n">
        <v>248</v>
      </c>
      <c r="I591" s="98" t="n">
        <f aca="false">99580+116950</f>
        <v>216530</v>
      </c>
      <c r="J591" s="124" t="n">
        <v>389</v>
      </c>
      <c r="K591" s="1" t="n">
        <v>400</v>
      </c>
      <c r="L591" s="1" t="n">
        <v>820</v>
      </c>
      <c r="M591" s="1" t="n">
        <v>760</v>
      </c>
      <c r="N591" s="1" t="n">
        <v>2</v>
      </c>
      <c r="O591" s="101" t="n">
        <v>2</v>
      </c>
      <c r="P591" s="98" t="n">
        <v>8.28</v>
      </c>
      <c r="Q591" s="98" t="n">
        <v>39.05</v>
      </c>
      <c r="R591" s="62" t="n">
        <f aca="false">(Q591/(L591-Q591))*100</f>
        <v>5.0003201229272</v>
      </c>
      <c r="S591" s="62" t="n">
        <f aca="false">(P591/(L591-P591))*100</f>
        <v>1.02005617700685</v>
      </c>
      <c r="T591" s="62" t="n">
        <f aca="false">(L591/(J591^3))*100</f>
        <v>0.00139304468756547</v>
      </c>
      <c r="U591" s="62" t="n">
        <f aca="false">(M591/(J591^3))*100</f>
        <v>0.00129111458847532</v>
      </c>
      <c r="V591" s="98" t="n">
        <v>0</v>
      </c>
      <c r="W591" s="98" t="n">
        <v>7.72</v>
      </c>
      <c r="X591" s="64" t="s">
        <v>669</v>
      </c>
      <c r="Y591" s="103" t="s">
        <v>669</v>
      </c>
      <c r="Z591" s="104" t="s">
        <v>669</v>
      </c>
      <c r="AA591" s="1"/>
      <c r="AB591" s="1"/>
      <c r="AC591" s="1"/>
      <c r="AD591" s="1"/>
      <c r="AE591" s="105"/>
      <c r="AF591" s="22" t="n">
        <v>3</v>
      </c>
      <c r="AG591" s="22" t="n">
        <v>287.8</v>
      </c>
    </row>
    <row r="592" customFormat="false" ht="15.75" hidden="false" customHeight="false" outlineLevel="0" collapsed="false">
      <c r="A592" s="97" t="s">
        <v>129</v>
      </c>
      <c r="B592" s="98" t="s">
        <v>130</v>
      </c>
      <c r="C592" s="98" t="s">
        <v>351</v>
      </c>
      <c r="D592" s="99" t="n">
        <v>40351</v>
      </c>
      <c r="E592" s="60" t="s">
        <v>94</v>
      </c>
      <c r="F592" s="1" t="n">
        <v>10</v>
      </c>
      <c r="G592" s="99" t="n">
        <v>40353</v>
      </c>
      <c r="H592" s="1" t="n">
        <v>95</v>
      </c>
      <c r="I592" s="100" t="n">
        <v>245877</v>
      </c>
      <c r="J592" s="124" t="n">
        <v>389</v>
      </c>
      <c r="K592" s="1" t="n">
        <v>404</v>
      </c>
      <c r="L592" s="1" t="n">
        <v>810</v>
      </c>
      <c r="M592" s="1" t="n">
        <v>710</v>
      </c>
      <c r="N592" s="1" t="n">
        <v>2</v>
      </c>
      <c r="O592" s="101" t="n">
        <v>2</v>
      </c>
      <c r="P592" s="102" t="n">
        <v>7.51</v>
      </c>
      <c r="Q592" s="102" t="n">
        <v>35.24</v>
      </c>
      <c r="R592" s="62" t="n">
        <f aca="false">(Q592/(L592-Q592))*100</f>
        <v>4.54850534359027</v>
      </c>
      <c r="S592" s="62" t="n">
        <f aca="false">(P592/(L592-P592))*100</f>
        <v>0.935837206694164</v>
      </c>
      <c r="T592" s="62" t="n">
        <f aca="false">(L592/(J592^3))*100</f>
        <v>0.00137605633771711</v>
      </c>
      <c r="U592" s="62" t="n">
        <f aca="false">(M592/(J592^3))*100</f>
        <v>0.00120617283923352</v>
      </c>
      <c r="V592" s="102" t="n">
        <v>0</v>
      </c>
      <c r="W592" s="102" t="n">
        <v>9.2</v>
      </c>
      <c r="X592" s="170"/>
      <c r="Y592" s="170"/>
      <c r="Z592" s="170"/>
      <c r="AA592" s="98"/>
      <c r="AB592" s="1"/>
      <c r="AC592" s="1"/>
      <c r="AD592" s="1"/>
      <c r="AE592" s="105"/>
      <c r="AF592" s="22" t="n">
        <v>3</v>
      </c>
      <c r="AG592" s="22" t="n">
        <v>287.8</v>
      </c>
    </row>
    <row r="593" customFormat="false" ht="15.75" hidden="false" customHeight="false" outlineLevel="0" collapsed="false">
      <c r="A593" s="97" t="s">
        <v>129</v>
      </c>
      <c r="B593" s="98" t="s">
        <v>130</v>
      </c>
      <c r="C593" s="98" t="s">
        <v>351</v>
      </c>
      <c r="D593" s="99" t="n">
        <v>40351</v>
      </c>
      <c r="E593" s="60" t="s">
        <v>94</v>
      </c>
      <c r="F593" s="1" t="n">
        <v>10</v>
      </c>
      <c r="G593" s="99" t="n">
        <v>40354</v>
      </c>
      <c r="H593" s="1" t="n">
        <v>237</v>
      </c>
      <c r="I593" s="100" t="n">
        <v>245877</v>
      </c>
      <c r="J593" s="124" t="n">
        <v>389</v>
      </c>
      <c r="K593" s="1" t="n">
        <v>407</v>
      </c>
      <c r="L593" s="1" t="n">
        <v>790</v>
      </c>
      <c r="M593" s="1" t="n">
        <v>720</v>
      </c>
      <c r="N593" s="1" t="n">
        <v>2</v>
      </c>
      <c r="O593" s="101" t="n">
        <v>4</v>
      </c>
      <c r="P593" s="1"/>
      <c r="Q593" s="1"/>
      <c r="R593" s="62" t="n">
        <f aca="false">(Q593/(L593-Q593))*100</f>
        <v>0</v>
      </c>
      <c r="S593" s="62" t="n">
        <f aca="false">(P593/(L593-P593))*100</f>
        <v>0</v>
      </c>
      <c r="T593" s="62" t="n">
        <f aca="false">(L593/(J593^3))*100</f>
        <v>0.0013420796380204</v>
      </c>
      <c r="U593" s="62" t="n">
        <f aca="false">(M593/(J593^3))*100</f>
        <v>0.00122316118908188</v>
      </c>
      <c r="V593" s="1"/>
      <c r="W593" s="1"/>
      <c r="X593" s="1"/>
      <c r="Y593" s="1"/>
      <c r="Z593" s="1"/>
      <c r="AA593" s="1"/>
      <c r="AB593" s="1"/>
      <c r="AC593" s="1"/>
      <c r="AD593" s="1"/>
      <c r="AE593" s="105"/>
      <c r="AF593" s="22" t="n">
        <v>3</v>
      </c>
      <c r="AG593" s="22" t="n">
        <v>287.8</v>
      </c>
    </row>
    <row r="594" customFormat="false" ht="15.75" hidden="false" customHeight="false" outlineLevel="0" collapsed="false">
      <c r="A594" s="97" t="s">
        <v>129</v>
      </c>
      <c r="B594" s="98" t="s">
        <v>130</v>
      </c>
      <c r="C594" s="98" t="s">
        <v>351</v>
      </c>
      <c r="D594" s="99" t="n">
        <v>40351</v>
      </c>
      <c r="E594" s="60" t="s">
        <v>94</v>
      </c>
      <c r="F594" s="1" t="n">
        <v>10</v>
      </c>
      <c r="G594" s="99" t="n">
        <v>40354</v>
      </c>
      <c r="H594" s="1" t="n">
        <v>159</v>
      </c>
      <c r="I594" s="100" t="n">
        <v>245877</v>
      </c>
      <c r="J594" s="124" t="n">
        <v>389</v>
      </c>
      <c r="K594" s="1" t="n">
        <v>405</v>
      </c>
      <c r="L594" s="1" t="n">
        <v>830</v>
      </c>
      <c r="M594" s="1" t="n">
        <v>760</v>
      </c>
      <c r="N594" s="1" t="n">
        <v>2</v>
      </c>
      <c r="O594" s="101" t="n">
        <v>5</v>
      </c>
      <c r="P594" s="1"/>
      <c r="Q594" s="1"/>
      <c r="R594" s="62" t="n">
        <f aca="false">(Q594/(L594-Q594))*100</f>
        <v>0</v>
      </c>
      <c r="S594" s="62" t="n">
        <f aca="false">(P594/(L594-P594))*100</f>
        <v>0</v>
      </c>
      <c r="T594" s="62" t="n">
        <f aca="false">(L594/(J594^3))*100</f>
        <v>0.00141003303741383</v>
      </c>
      <c r="U594" s="62" t="n">
        <f aca="false">(M594/(J594^3))*100</f>
        <v>0.00129111458847532</v>
      </c>
      <c r="V594" s="1"/>
      <c r="W594" s="1"/>
      <c r="X594" s="125"/>
      <c r="Y594" s="126"/>
      <c r="Z594" s="127"/>
      <c r="AA594" s="1"/>
      <c r="AB594" s="1"/>
      <c r="AC594" s="1"/>
      <c r="AD594" s="1"/>
      <c r="AE594" s="105"/>
      <c r="AF594" s="22" t="n">
        <v>3</v>
      </c>
      <c r="AG594" s="22" t="n">
        <v>287.8</v>
      </c>
    </row>
    <row r="595" customFormat="false" ht="15.75" hidden="false" customHeight="false" outlineLevel="0" collapsed="false">
      <c r="A595" s="97" t="s">
        <v>129</v>
      </c>
      <c r="B595" s="98" t="s">
        <v>130</v>
      </c>
      <c r="C595" s="98" t="s">
        <v>351</v>
      </c>
      <c r="D595" s="99" t="n">
        <v>40351</v>
      </c>
      <c r="E595" s="60" t="s">
        <v>94</v>
      </c>
      <c r="F595" s="1" t="n">
        <v>10</v>
      </c>
      <c r="G595" s="99" t="n">
        <v>40354</v>
      </c>
      <c r="H595" s="1" t="n">
        <v>228</v>
      </c>
      <c r="I595" s="100" t="n">
        <v>245877</v>
      </c>
      <c r="J595" s="124" t="n">
        <v>389</v>
      </c>
      <c r="K595" s="1" t="n">
        <v>407</v>
      </c>
      <c r="L595" s="1" t="n">
        <v>830</v>
      </c>
      <c r="M595" s="1" t="n">
        <v>760</v>
      </c>
      <c r="N595" s="1" t="n">
        <v>2</v>
      </c>
      <c r="O595" s="101" t="n">
        <v>5</v>
      </c>
      <c r="P595" s="1" t="n">
        <v>6.71</v>
      </c>
      <c r="Q595" s="1" t="n">
        <v>34.14</v>
      </c>
      <c r="R595" s="62" t="n">
        <f aca="false">(Q595/(L595-Q595))*100</f>
        <v>4.28969919332546</v>
      </c>
      <c r="S595" s="62" t="n">
        <f aca="false">(P595/(L595-P595))*100</f>
        <v>0.815022653014126</v>
      </c>
      <c r="T595" s="62" t="n">
        <f aca="false">(L595/(J595^3))*100</f>
        <v>0.00141003303741383</v>
      </c>
      <c r="U595" s="62" t="n">
        <f aca="false">(M595/(J595^3))*100</f>
        <v>0.00129111458847532</v>
      </c>
      <c r="V595" s="1" t="n">
        <v>0</v>
      </c>
      <c r="W595" s="1" t="n">
        <v>8.11</v>
      </c>
      <c r="X595" s="64" t="s">
        <v>670</v>
      </c>
      <c r="Y595" s="103" t="s">
        <v>670</v>
      </c>
      <c r="Z595" s="104" t="s">
        <v>670</v>
      </c>
      <c r="AA595" s="1"/>
      <c r="AB595" s="1"/>
      <c r="AC595" s="1"/>
      <c r="AD595" s="1"/>
      <c r="AE595" s="105"/>
      <c r="AF595" s="22" t="n">
        <v>3</v>
      </c>
      <c r="AG595" s="22" t="n">
        <v>287.8</v>
      </c>
    </row>
    <row r="596" customFormat="false" ht="15.75" hidden="false" customHeight="false" outlineLevel="0" collapsed="false">
      <c r="A596" s="123" t="s">
        <v>129</v>
      </c>
      <c r="B596" s="1" t="s">
        <v>130</v>
      </c>
      <c r="C596" s="1" t="s">
        <v>351</v>
      </c>
      <c r="D596" s="99" t="n">
        <v>40339</v>
      </c>
      <c r="E596" s="60" t="s">
        <v>94</v>
      </c>
      <c r="F596" s="1" t="n">
        <v>8</v>
      </c>
      <c r="G596" s="169" t="n">
        <v>40343</v>
      </c>
      <c r="H596" s="98" t="n">
        <v>5</v>
      </c>
      <c r="I596" s="1" t="n">
        <v>23590</v>
      </c>
      <c r="J596" s="124" t="n">
        <v>390</v>
      </c>
      <c r="K596" s="1" t="n">
        <v>411</v>
      </c>
      <c r="L596" s="1" t="n">
        <v>1000</v>
      </c>
      <c r="M596" s="1" t="n">
        <v>880</v>
      </c>
      <c r="N596" s="1" t="n">
        <v>2</v>
      </c>
      <c r="O596" s="101" t="n">
        <v>1</v>
      </c>
      <c r="P596" s="1" t="n">
        <v>11.01</v>
      </c>
      <c r="Q596" s="1" t="n">
        <v>41.11</v>
      </c>
      <c r="R596" s="62" t="n">
        <f aca="false">(Q596/(L596-Q596))*100</f>
        <v>4.28724879808946</v>
      </c>
      <c r="S596" s="62" t="n">
        <f aca="false">(P596/(L596-P596))*100</f>
        <v>1.11325695911991</v>
      </c>
      <c r="T596" s="62" t="n">
        <f aca="false">(L596/(J596^3))*100</f>
        <v>0.00168580050236855</v>
      </c>
      <c r="U596" s="62" t="n">
        <f aca="false">(M596/(J596^3))*100</f>
        <v>0.00148350444208432</v>
      </c>
      <c r="V596" s="1" t="n">
        <v>0</v>
      </c>
      <c r="W596" s="1" t="n">
        <v>7.68</v>
      </c>
      <c r="X596" s="64" t="s">
        <v>671</v>
      </c>
      <c r="Y596" s="103" t="s">
        <v>671</v>
      </c>
      <c r="Z596" s="104" t="s">
        <v>671</v>
      </c>
      <c r="AA596" s="98"/>
      <c r="AB596" s="1"/>
      <c r="AC596" s="1"/>
      <c r="AD596" s="1"/>
      <c r="AE596" s="105"/>
      <c r="AF596" s="22" t="n">
        <v>3</v>
      </c>
      <c r="AG596" s="22" t="n">
        <v>287.8</v>
      </c>
    </row>
    <row r="597" customFormat="false" ht="15.75" hidden="false" customHeight="false" outlineLevel="0" collapsed="false">
      <c r="A597" s="97" t="s">
        <v>129</v>
      </c>
      <c r="B597" s="98" t="s">
        <v>130</v>
      </c>
      <c r="C597" s="98" t="s">
        <v>351</v>
      </c>
      <c r="D597" s="169" t="n">
        <v>40342</v>
      </c>
      <c r="E597" s="60" t="s">
        <v>94</v>
      </c>
      <c r="F597" s="1" t="n">
        <v>9</v>
      </c>
      <c r="G597" s="99" t="n">
        <v>40345</v>
      </c>
      <c r="H597" s="1" t="n">
        <v>129</v>
      </c>
      <c r="I597" s="1" t="n">
        <v>216530</v>
      </c>
      <c r="J597" s="124" t="n">
        <v>390</v>
      </c>
      <c r="K597" s="1" t="n">
        <v>405</v>
      </c>
      <c r="L597" s="1" t="n">
        <v>850</v>
      </c>
      <c r="M597" s="1" t="n">
        <v>780</v>
      </c>
      <c r="N597" s="1" t="n">
        <v>2</v>
      </c>
      <c r="O597" s="101" t="n">
        <v>5</v>
      </c>
      <c r="P597" s="1" t="n">
        <v>6.21</v>
      </c>
      <c r="Q597" s="98" t="n">
        <v>40.4</v>
      </c>
      <c r="R597" s="62" t="n">
        <f aca="false">(Q597/(L597-Q597))*100</f>
        <v>4.9901185770751</v>
      </c>
      <c r="S597" s="62" t="n">
        <f aca="false">(P597/(L597-P597))*100</f>
        <v>0.735965109802202</v>
      </c>
      <c r="T597" s="62" t="n">
        <f aca="false">(L597/(J597^3))*100</f>
        <v>0.00143293042701327</v>
      </c>
      <c r="U597" s="62" t="n">
        <f aca="false">(M597/(J597^3))*100</f>
        <v>0.00131492439184747</v>
      </c>
      <c r="V597" s="98" t="n">
        <v>1</v>
      </c>
      <c r="W597" s="98" t="n">
        <v>8.24</v>
      </c>
      <c r="X597" s="170"/>
      <c r="Y597" s="170"/>
      <c r="Z597" s="170"/>
      <c r="AA597" s="1"/>
      <c r="AB597" s="1"/>
      <c r="AC597" s="1"/>
      <c r="AD597" s="1"/>
      <c r="AE597" s="105"/>
      <c r="AF597" s="22" t="n">
        <v>3</v>
      </c>
      <c r="AG597" s="22" t="n">
        <v>287.8</v>
      </c>
    </row>
    <row r="598" customFormat="false" ht="15.75" hidden="false" customHeight="false" outlineLevel="0" collapsed="false">
      <c r="A598" s="97" t="s">
        <v>129</v>
      </c>
      <c r="B598" s="98" t="s">
        <v>130</v>
      </c>
      <c r="C598" s="98" t="s">
        <v>351</v>
      </c>
      <c r="D598" s="99" t="n">
        <v>40351</v>
      </c>
      <c r="E598" s="60" t="s">
        <v>94</v>
      </c>
      <c r="F598" s="1" t="n">
        <v>10</v>
      </c>
      <c r="G598" s="99" t="n">
        <v>40353</v>
      </c>
      <c r="H598" s="1" t="n">
        <v>88</v>
      </c>
      <c r="I598" s="100" t="n">
        <v>245877</v>
      </c>
      <c r="J598" s="124" t="n">
        <v>390</v>
      </c>
      <c r="K598" s="1" t="n">
        <v>401</v>
      </c>
      <c r="L598" s="1" t="n">
        <v>820</v>
      </c>
      <c r="M598" s="1" t="n">
        <v>750</v>
      </c>
      <c r="N598" s="1" t="n">
        <v>2</v>
      </c>
      <c r="O598" s="101" t="n">
        <v>2</v>
      </c>
      <c r="P598" s="102" t="n">
        <v>9.49</v>
      </c>
      <c r="Q598" s="102" t="n">
        <v>36.74</v>
      </c>
      <c r="R598" s="62" t="n">
        <f aca="false">(Q598/(L598-Q598))*100</f>
        <v>4.69065189081531</v>
      </c>
      <c r="S598" s="62" t="n">
        <f aca="false">(P598/(L598-P598))*100</f>
        <v>1.1708677252594</v>
      </c>
      <c r="T598" s="62" t="n">
        <f aca="false">(L598/(J598^3))*100</f>
        <v>0.00138235641194221</v>
      </c>
      <c r="U598" s="62" t="n">
        <f aca="false">(M598/(J598^3))*100</f>
        <v>0.00126435037677641</v>
      </c>
      <c r="V598" s="102" t="n">
        <v>1</v>
      </c>
      <c r="W598" s="102" t="n">
        <v>9.06</v>
      </c>
      <c r="X598" s="170"/>
      <c r="Y598" s="170"/>
      <c r="Z598" s="170"/>
      <c r="AA598" s="1" t="s">
        <v>672</v>
      </c>
      <c r="AB598" s="1"/>
      <c r="AC598" s="1"/>
      <c r="AD598" s="1"/>
      <c r="AE598" s="105"/>
      <c r="AF598" s="22" t="n">
        <v>3</v>
      </c>
      <c r="AG598" s="22" t="n">
        <v>287.8</v>
      </c>
    </row>
    <row r="599" customFormat="false" ht="15.75" hidden="false" customHeight="false" outlineLevel="0" collapsed="false">
      <c r="A599" s="97" t="s">
        <v>129</v>
      </c>
      <c r="B599" s="98" t="s">
        <v>130</v>
      </c>
      <c r="C599" s="98" t="s">
        <v>351</v>
      </c>
      <c r="D599" s="99" t="n">
        <v>40342</v>
      </c>
      <c r="E599" s="60" t="s">
        <v>94</v>
      </c>
      <c r="F599" s="1" t="n">
        <v>9</v>
      </c>
      <c r="G599" s="99" t="n">
        <v>40345</v>
      </c>
      <c r="H599" s="1" t="n">
        <v>226</v>
      </c>
      <c r="I599" s="98" t="n">
        <f aca="false">99580+116950</f>
        <v>216530</v>
      </c>
      <c r="J599" s="124" t="n">
        <v>391</v>
      </c>
      <c r="K599" s="1" t="n">
        <v>405</v>
      </c>
      <c r="L599" s="1" t="n">
        <v>820</v>
      </c>
      <c r="M599" s="1" t="n">
        <v>750</v>
      </c>
      <c r="N599" s="1" t="n">
        <v>2</v>
      </c>
      <c r="O599" s="101" t="n">
        <v>2</v>
      </c>
      <c r="P599" s="98" t="n">
        <v>10.47</v>
      </c>
      <c r="Q599" s="98" t="n">
        <v>36.73</v>
      </c>
      <c r="R599" s="62" t="n">
        <f aca="false">(Q599/(L599-Q599))*100</f>
        <v>4.68931530634392</v>
      </c>
      <c r="S599" s="62" t="n">
        <f aca="false">(P599/(L599-P599))*100</f>
        <v>1.29334305090608</v>
      </c>
      <c r="T599" s="62" t="n">
        <f aca="false">(L599/(J599^3))*100</f>
        <v>0.00137177719976142</v>
      </c>
      <c r="U599" s="62" t="n">
        <f aca="false">(M599/(J599^3))*100</f>
        <v>0.00125467426807447</v>
      </c>
      <c r="V599" s="98" t="n">
        <v>0</v>
      </c>
      <c r="W599" s="98" t="n">
        <v>7.38</v>
      </c>
      <c r="X599" s="170"/>
      <c r="Y599" s="170"/>
      <c r="Z599" s="170"/>
      <c r="AA599" s="1"/>
      <c r="AB599" s="1"/>
      <c r="AC599" s="1"/>
      <c r="AD599" s="1"/>
      <c r="AE599" s="105"/>
      <c r="AF599" s="22" t="n">
        <v>3</v>
      </c>
      <c r="AG599" s="22" t="n">
        <v>287.8</v>
      </c>
    </row>
    <row r="600" customFormat="false" ht="15.75" hidden="false" customHeight="false" outlineLevel="0" collapsed="false">
      <c r="A600" s="97" t="s">
        <v>129</v>
      </c>
      <c r="B600" s="98" t="s">
        <v>130</v>
      </c>
      <c r="C600" s="98" t="s">
        <v>351</v>
      </c>
      <c r="D600" s="99" t="n">
        <v>40351</v>
      </c>
      <c r="E600" s="60" t="s">
        <v>94</v>
      </c>
      <c r="F600" s="1" t="n">
        <v>10</v>
      </c>
      <c r="G600" s="99" t="n">
        <v>40354</v>
      </c>
      <c r="H600" s="1" t="n">
        <v>188</v>
      </c>
      <c r="I600" s="100" t="n">
        <v>245877</v>
      </c>
      <c r="J600" s="124" t="n">
        <v>391</v>
      </c>
      <c r="K600" s="1" t="n">
        <v>400</v>
      </c>
      <c r="L600" s="1" t="n">
        <v>790</v>
      </c>
      <c r="M600" s="1" t="n">
        <v>710</v>
      </c>
      <c r="N600" s="1" t="n">
        <v>2</v>
      </c>
      <c r="O600" s="101" t="n">
        <v>2</v>
      </c>
      <c r="P600" s="1"/>
      <c r="Q600" s="1"/>
      <c r="R600" s="62" t="n">
        <f aca="false">(Q600/(L600-Q600))*100</f>
        <v>0</v>
      </c>
      <c r="S600" s="62" t="n">
        <f aca="false">(P600/(L600-P600))*100</f>
        <v>0</v>
      </c>
      <c r="T600" s="62" t="n">
        <f aca="false">(L600/(J600^3))*100</f>
        <v>0.00132159022903845</v>
      </c>
      <c r="U600" s="62" t="n">
        <f aca="false">(M600/(J600^3))*100</f>
        <v>0.0011877583071105</v>
      </c>
      <c r="V600" s="1"/>
      <c r="W600" s="1"/>
      <c r="X600" s="125"/>
      <c r="Y600" s="126"/>
      <c r="Z600" s="127"/>
      <c r="AA600" s="1"/>
      <c r="AB600" s="1"/>
      <c r="AC600" s="1"/>
      <c r="AD600" s="1"/>
      <c r="AE600" s="105"/>
      <c r="AF600" s="22" t="n">
        <v>3</v>
      </c>
      <c r="AG600" s="22" t="n">
        <v>287.8</v>
      </c>
    </row>
    <row r="601" customFormat="false" ht="15.75" hidden="false" customHeight="false" outlineLevel="0" collapsed="false">
      <c r="A601" s="97" t="s">
        <v>129</v>
      </c>
      <c r="B601" s="98" t="s">
        <v>130</v>
      </c>
      <c r="C601" s="98" t="s">
        <v>351</v>
      </c>
      <c r="D601" s="99" t="n">
        <v>40351</v>
      </c>
      <c r="E601" s="60" t="s">
        <v>94</v>
      </c>
      <c r="F601" s="1" t="n">
        <v>10</v>
      </c>
      <c r="G601" s="99" t="n">
        <v>40354</v>
      </c>
      <c r="H601" s="1" t="n">
        <v>134</v>
      </c>
      <c r="I601" s="100" t="n">
        <v>245877</v>
      </c>
      <c r="J601" s="124" t="n">
        <v>391</v>
      </c>
      <c r="K601" s="1" t="n">
        <v>408</v>
      </c>
      <c r="L601" s="1" t="n">
        <v>830</v>
      </c>
      <c r="M601" s="1" t="n">
        <v>760</v>
      </c>
      <c r="N601" s="1" t="n">
        <v>2</v>
      </c>
      <c r="O601" s="101" t="n">
        <v>5</v>
      </c>
      <c r="P601" s="102" t="n">
        <v>5.79</v>
      </c>
      <c r="Q601" s="102" t="n">
        <v>41.05</v>
      </c>
      <c r="R601" s="62" t="n">
        <f aca="false">(Q601/(L601-Q601))*100</f>
        <v>5.20311806831865</v>
      </c>
      <c r="S601" s="62" t="n">
        <f aca="false">(P601/(L601-P601))*100</f>
        <v>0.702490870045255</v>
      </c>
      <c r="T601" s="62" t="n">
        <f aca="false">(L601/(J601^3))*100</f>
        <v>0.00138850619000242</v>
      </c>
      <c r="U601" s="62" t="n">
        <f aca="false">(M601/(J601^3))*100</f>
        <v>0.00127140325831547</v>
      </c>
      <c r="V601" s="102" t="n">
        <v>0</v>
      </c>
      <c r="W601" s="102" t="n">
        <v>8.8</v>
      </c>
      <c r="X601" s="64" t="s">
        <v>360</v>
      </c>
      <c r="Y601" s="103" t="s">
        <v>360</v>
      </c>
      <c r="Z601" s="104" t="s">
        <v>360</v>
      </c>
      <c r="AA601" s="98"/>
      <c r="AB601" s="1"/>
      <c r="AC601" s="1"/>
      <c r="AD601" s="1"/>
      <c r="AE601" s="105"/>
      <c r="AF601" s="22" t="n">
        <v>3</v>
      </c>
      <c r="AG601" s="22" t="n">
        <v>287.8</v>
      </c>
    </row>
    <row r="602" customFormat="false" ht="15.75" hidden="false" customHeight="false" outlineLevel="0" collapsed="false">
      <c r="A602" s="97" t="s">
        <v>129</v>
      </c>
      <c r="B602" s="98" t="s">
        <v>130</v>
      </c>
      <c r="C602" s="98" t="s">
        <v>351</v>
      </c>
      <c r="D602" s="99" t="n">
        <v>40424</v>
      </c>
      <c r="E602" s="60" t="s">
        <v>99</v>
      </c>
      <c r="F602" s="1" t="n">
        <v>11</v>
      </c>
      <c r="G602" s="99" t="n">
        <v>40428</v>
      </c>
      <c r="H602" s="1" t="n">
        <v>36</v>
      </c>
      <c r="I602" s="1" t="n">
        <v>55310</v>
      </c>
      <c r="J602" s="124" t="n">
        <v>391</v>
      </c>
      <c r="K602" s="1" t="n">
        <v>403</v>
      </c>
      <c r="L602" s="1" t="n">
        <v>870</v>
      </c>
      <c r="M602" s="1" t="n">
        <v>790</v>
      </c>
      <c r="N602" s="1" t="n">
        <v>2</v>
      </c>
      <c r="O602" s="101" t="n">
        <v>5</v>
      </c>
      <c r="P602" s="1" t="n">
        <v>7.81</v>
      </c>
      <c r="Q602" s="1" t="n">
        <v>41.98</v>
      </c>
      <c r="R602" s="62" t="n">
        <f aca="false">(Q602/(L602-Q602))*100</f>
        <v>5.06992584720176</v>
      </c>
      <c r="S602" s="62" t="n">
        <f aca="false">(P602/(L602-P602))*100</f>
        <v>0.905832821071921</v>
      </c>
      <c r="T602" s="62" t="n">
        <f aca="false">(L602/(J602^3))*100</f>
        <v>0.00145542215096639</v>
      </c>
      <c r="U602" s="62" t="n">
        <f aca="false">(M602/(J602^3))*100</f>
        <v>0.00132159022903845</v>
      </c>
      <c r="V602" s="1" t="n">
        <v>0</v>
      </c>
      <c r="W602" s="1" t="n">
        <v>8.28</v>
      </c>
      <c r="X602" s="1"/>
      <c r="Y602" s="1"/>
      <c r="Z602" s="1"/>
      <c r="AA602" s="1"/>
      <c r="AB602" s="1"/>
      <c r="AC602" s="1"/>
      <c r="AD602" s="1"/>
      <c r="AE602" s="105"/>
      <c r="AF602" s="22" t="n">
        <v>3</v>
      </c>
      <c r="AG602" s="22" t="n">
        <v>287.8</v>
      </c>
    </row>
    <row r="603" customFormat="false" ht="15.75" hidden="false" customHeight="false" outlineLevel="0" collapsed="false">
      <c r="A603" s="97" t="s">
        <v>129</v>
      </c>
      <c r="B603" s="98" t="s">
        <v>130</v>
      </c>
      <c r="C603" s="98" t="s">
        <v>351</v>
      </c>
      <c r="D603" s="99" t="n">
        <v>40351</v>
      </c>
      <c r="E603" s="60" t="s">
        <v>94</v>
      </c>
      <c r="F603" s="1" t="n">
        <v>10</v>
      </c>
      <c r="G603" s="99" t="n">
        <v>40353</v>
      </c>
      <c r="H603" s="1" t="n">
        <v>91</v>
      </c>
      <c r="I603" s="100" t="n">
        <v>245877</v>
      </c>
      <c r="J603" s="124" t="n">
        <v>392</v>
      </c>
      <c r="K603" s="1" t="n">
        <v>401</v>
      </c>
      <c r="L603" s="1" t="n">
        <v>850</v>
      </c>
      <c r="M603" s="1" t="n">
        <v>770</v>
      </c>
      <c r="N603" s="1" t="n">
        <v>2</v>
      </c>
      <c r="O603" s="101" t="n">
        <v>2</v>
      </c>
      <c r="P603" s="102" t="n">
        <v>13.56</v>
      </c>
      <c r="Q603" s="102" t="n">
        <v>40.55</v>
      </c>
      <c r="R603" s="62" t="n">
        <f aca="false">(Q603/(L603-Q603))*100</f>
        <v>5.00957440237198</v>
      </c>
      <c r="S603" s="62" t="n">
        <f aca="false">(P603/(L603-P603))*100</f>
        <v>1.62115632920472</v>
      </c>
      <c r="T603" s="62" t="n">
        <f aca="false">(L603/(J603^3))*100</f>
        <v>0.00141110952919277</v>
      </c>
      <c r="U603" s="62" t="n">
        <f aca="false">(M603/(J603^3))*100</f>
        <v>0.00127829922056286</v>
      </c>
      <c r="V603" s="102" t="n">
        <v>0</v>
      </c>
      <c r="W603" s="102" t="n">
        <v>7.61</v>
      </c>
      <c r="X603" s="170"/>
      <c r="Y603" s="170"/>
      <c r="Z603" s="170"/>
      <c r="AA603" s="1"/>
      <c r="AB603" s="1"/>
      <c r="AC603" s="1"/>
      <c r="AD603" s="1"/>
      <c r="AE603" s="105"/>
      <c r="AF603" s="22" t="n">
        <v>3</v>
      </c>
      <c r="AG603" s="22" t="n">
        <v>287.8</v>
      </c>
    </row>
    <row r="604" customFormat="false" ht="15.75" hidden="false" customHeight="false" outlineLevel="0" collapsed="false">
      <c r="A604" s="97" t="s">
        <v>129</v>
      </c>
      <c r="B604" s="98" t="s">
        <v>130</v>
      </c>
      <c r="C604" s="98" t="s">
        <v>351</v>
      </c>
      <c r="D604" s="99" t="n">
        <v>40351</v>
      </c>
      <c r="E604" s="60" t="s">
        <v>94</v>
      </c>
      <c r="F604" s="1" t="n">
        <v>10</v>
      </c>
      <c r="G604" s="99" t="n">
        <v>40353</v>
      </c>
      <c r="H604" s="1" t="n">
        <v>20</v>
      </c>
      <c r="I604" s="100" t="n">
        <v>245877</v>
      </c>
      <c r="J604" s="124" t="n">
        <v>392</v>
      </c>
      <c r="K604" s="1" t="n">
        <v>405</v>
      </c>
      <c r="L604" s="1" t="n">
        <v>830</v>
      </c>
      <c r="M604" s="1" t="n">
        <v>750</v>
      </c>
      <c r="N604" s="1" t="n">
        <v>2</v>
      </c>
      <c r="O604" s="101" t="n">
        <v>5</v>
      </c>
      <c r="P604" s="102" t="n">
        <v>6.18</v>
      </c>
      <c r="Q604" s="102" t="n">
        <v>32.85</v>
      </c>
      <c r="R604" s="62" t="n">
        <f aca="false">(Q604/(L604-Q604))*100</f>
        <v>4.12093081603211</v>
      </c>
      <c r="S604" s="62" t="n">
        <f aca="false">(P604/(L604-P604))*100</f>
        <v>0.750163870748464</v>
      </c>
      <c r="T604" s="62" t="n">
        <f aca="false">(L604/(J604^3))*100</f>
        <v>0.00137790695203529</v>
      </c>
      <c r="U604" s="62" t="n">
        <f aca="false">(M604/(J604^3))*100</f>
        <v>0.00124509664340538</v>
      </c>
      <c r="V604" s="102" t="n">
        <v>1</v>
      </c>
      <c r="W604" s="102" t="n">
        <v>14.83</v>
      </c>
      <c r="X604" s="170"/>
      <c r="Y604" s="170"/>
      <c r="Z604" s="170"/>
      <c r="AA604" s="1" t="s">
        <v>673</v>
      </c>
      <c r="AB604" s="1"/>
      <c r="AC604" s="1"/>
      <c r="AD604" s="1"/>
      <c r="AE604" s="105"/>
      <c r="AF604" s="22" t="n">
        <v>3</v>
      </c>
      <c r="AG604" s="22" t="n">
        <v>287.8</v>
      </c>
    </row>
    <row r="605" customFormat="false" ht="15.75" hidden="false" customHeight="false" outlineLevel="0" collapsed="false">
      <c r="A605" s="97" t="s">
        <v>129</v>
      </c>
      <c r="B605" s="98" t="s">
        <v>130</v>
      </c>
      <c r="C605" s="98" t="s">
        <v>131</v>
      </c>
      <c r="D605" s="99" t="n">
        <v>40647</v>
      </c>
      <c r="E605" s="60" t="s">
        <v>63</v>
      </c>
      <c r="F605" s="1" t="n">
        <v>17</v>
      </c>
      <c r="G605" s="99" t="n">
        <v>40647</v>
      </c>
      <c r="H605" s="1" t="n">
        <v>2</v>
      </c>
      <c r="I605" s="1" t="n">
        <v>15660</v>
      </c>
      <c r="J605" s="124" t="n">
        <v>392</v>
      </c>
      <c r="K605" s="1" t="n">
        <v>410</v>
      </c>
      <c r="L605" s="1" t="n">
        <v>1020</v>
      </c>
      <c r="M605" s="1" t="n">
        <v>940</v>
      </c>
      <c r="N605" s="1" t="n">
        <v>2</v>
      </c>
      <c r="O605" s="1" t="n">
        <v>5</v>
      </c>
      <c r="P605" s="1" t="n">
        <v>24.94</v>
      </c>
      <c r="Q605" s="1" t="n">
        <v>32.01</v>
      </c>
      <c r="R605" s="62" t="n">
        <f aca="false">(Q605/(L605-Q605))*100</f>
        <v>3.23991133513497</v>
      </c>
      <c r="S605" s="62" t="n">
        <f aca="false">(P605/(L605-P605))*100</f>
        <v>2.50638152473218</v>
      </c>
      <c r="T605" s="62" t="n">
        <f aca="false">(L605/(J605^3))*100</f>
        <v>0.00169333143503132</v>
      </c>
      <c r="U605" s="62" t="n">
        <f aca="false">(M605/(J605^3))*100</f>
        <v>0.00156052112640141</v>
      </c>
      <c r="V605" s="1" t="n">
        <v>0</v>
      </c>
      <c r="W605" s="1" t="n">
        <v>7.21</v>
      </c>
      <c r="X605" s="64" t="s">
        <v>674</v>
      </c>
      <c r="Y605" s="103" t="s">
        <v>674</v>
      </c>
      <c r="Z605" s="104" t="s">
        <v>674</v>
      </c>
      <c r="AA605" s="1"/>
      <c r="AB605" s="1"/>
      <c r="AC605" s="1"/>
      <c r="AD605" s="1"/>
      <c r="AE605" s="105"/>
      <c r="AF605" s="22" t="n">
        <v>3</v>
      </c>
      <c r="AG605" s="22" t="n">
        <v>287.8</v>
      </c>
    </row>
    <row r="606" customFormat="false" ht="15.75" hidden="false" customHeight="false" outlineLevel="0" collapsed="false">
      <c r="A606" s="97" t="s">
        <v>129</v>
      </c>
      <c r="B606" s="98" t="s">
        <v>130</v>
      </c>
      <c r="C606" s="98" t="s">
        <v>351</v>
      </c>
      <c r="D606" s="99" t="n">
        <v>40342</v>
      </c>
      <c r="E606" s="60" t="s">
        <v>94</v>
      </c>
      <c r="F606" s="1" t="n">
        <v>9</v>
      </c>
      <c r="G606" s="99" t="n">
        <v>40344</v>
      </c>
      <c r="H606" s="1" t="n">
        <v>39</v>
      </c>
      <c r="I606" s="1" t="n">
        <v>216530</v>
      </c>
      <c r="J606" s="124" t="n">
        <v>393</v>
      </c>
      <c r="K606" s="1" t="n">
        <v>407</v>
      </c>
      <c r="L606" s="1" t="n">
        <v>870</v>
      </c>
      <c r="M606" s="1" t="n">
        <v>780</v>
      </c>
      <c r="N606" s="1" t="n">
        <v>2</v>
      </c>
      <c r="O606" s="101" t="n">
        <v>2</v>
      </c>
      <c r="P606" s="98" t="n">
        <v>16.44</v>
      </c>
      <c r="Q606" s="98" t="n">
        <v>46.76</v>
      </c>
      <c r="R606" s="62" t="n">
        <f aca="false">(Q606/(L606-Q606))*100</f>
        <v>5.67999611291968</v>
      </c>
      <c r="S606" s="62" t="n">
        <f aca="false">(P606/(L606-P606))*100</f>
        <v>1.92605089273162</v>
      </c>
      <c r="T606" s="62" t="n">
        <f aca="false">(L606/(J606^3))*100</f>
        <v>0.00143331485345665</v>
      </c>
      <c r="U606" s="62" t="n">
        <f aca="false">(M606/(J606^3))*100</f>
        <v>0.00128504090309907</v>
      </c>
      <c r="V606" s="98" t="n">
        <v>0</v>
      </c>
      <c r="W606" s="98" t="n">
        <v>8.82</v>
      </c>
      <c r="X606" s="170"/>
      <c r="Y606" s="170"/>
      <c r="Z606" s="170"/>
      <c r="AA606" s="1"/>
      <c r="AB606" s="1"/>
      <c r="AC606" s="1"/>
      <c r="AD606" s="1"/>
      <c r="AE606" s="105"/>
      <c r="AF606" s="22" t="n">
        <v>3</v>
      </c>
      <c r="AG606" s="22" t="n">
        <v>287.8</v>
      </c>
    </row>
    <row r="607" customFormat="false" ht="15.75" hidden="false" customHeight="false" outlineLevel="0" collapsed="false">
      <c r="A607" s="97" t="s">
        <v>129</v>
      </c>
      <c r="B607" s="98" t="s">
        <v>130</v>
      </c>
      <c r="C607" s="98" t="s">
        <v>351</v>
      </c>
      <c r="D607" s="99" t="n">
        <v>40342</v>
      </c>
      <c r="E607" s="60" t="s">
        <v>94</v>
      </c>
      <c r="F607" s="1" t="n">
        <v>9</v>
      </c>
      <c r="G607" s="99" t="n">
        <v>40345</v>
      </c>
      <c r="H607" s="1" t="n">
        <v>134</v>
      </c>
      <c r="I607" s="1" t="n">
        <v>216530</v>
      </c>
      <c r="J607" s="124" t="n">
        <v>393</v>
      </c>
      <c r="K607" s="1" t="n">
        <v>407</v>
      </c>
      <c r="L607" s="1" t="n">
        <v>980</v>
      </c>
      <c r="M607" s="1" t="n">
        <v>870</v>
      </c>
      <c r="N607" s="1" t="n">
        <v>2</v>
      </c>
      <c r="O607" s="101" t="n">
        <v>3</v>
      </c>
      <c r="P607" s="1" t="n">
        <v>38.03</v>
      </c>
      <c r="Q607" s="98" t="n">
        <v>50.01</v>
      </c>
      <c r="R607" s="62" t="n">
        <f aca="false">(Q607/(L607-Q607))*100</f>
        <v>5.37747717717395</v>
      </c>
      <c r="S607" s="62" t="n">
        <f aca="false">(P607/(L607-P607))*100</f>
        <v>4.03728356529401</v>
      </c>
      <c r="T607" s="62" t="n">
        <f aca="false">(L607/(J607^3))*100</f>
        <v>0.00161453857056037</v>
      </c>
      <c r="U607" s="62" t="n">
        <f aca="false">(M607/(J607^3))*100</f>
        <v>0.00143331485345665</v>
      </c>
      <c r="V607" s="98" t="n">
        <v>1</v>
      </c>
      <c r="W607" s="98" t="n">
        <v>9.59</v>
      </c>
      <c r="X607" s="170"/>
      <c r="Y607" s="170"/>
      <c r="Z607" s="170"/>
      <c r="AA607" s="1"/>
      <c r="AB607" s="1"/>
      <c r="AC607" s="1"/>
      <c r="AD607" s="1"/>
      <c r="AE607" s="105"/>
      <c r="AF607" s="22" t="n">
        <v>3</v>
      </c>
      <c r="AG607" s="22" t="n">
        <v>287.8</v>
      </c>
    </row>
    <row r="608" customFormat="false" ht="15.75" hidden="false" customHeight="false" outlineLevel="0" collapsed="false">
      <c r="A608" s="97" t="s">
        <v>129</v>
      </c>
      <c r="B608" s="98" t="s">
        <v>130</v>
      </c>
      <c r="C608" s="98" t="s">
        <v>351</v>
      </c>
      <c r="D608" s="99" t="n">
        <v>40351</v>
      </c>
      <c r="E608" s="60" t="s">
        <v>94</v>
      </c>
      <c r="F608" s="1" t="n">
        <v>10</v>
      </c>
      <c r="G608" s="99" t="n">
        <v>40354</v>
      </c>
      <c r="H608" s="1" t="n">
        <v>248</v>
      </c>
      <c r="I608" s="100" t="n">
        <v>245877</v>
      </c>
      <c r="J608" s="124" t="n">
        <v>379</v>
      </c>
      <c r="K608" s="1" t="n">
        <v>396</v>
      </c>
      <c r="L608" s="1" t="n">
        <v>750</v>
      </c>
      <c r="M608" s="1" t="n">
        <v>680</v>
      </c>
      <c r="N608" s="1" t="n">
        <v>1</v>
      </c>
      <c r="O608" s="101" t="n">
        <v>5</v>
      </c>
      <c r="P608" s="1"/>
      <c r="Q608" s="1"/>
      <c r="R608" s="62" t="n">
        <f aca="false">(Q608/(L608-Q608))*100</f>
        <v>0</v>
      </c>
      <c r="S608" s="62" t="n">
        <f aca="false">(P608/(L608-P608))*100</f>
        <v>0</v>
      </c>
      <c r="T608" s="62" t="n">
        <f aca="false">(L608/(J608^3))*100</f>
        <v>0.00137766502640644</v>
      </c>
      <c r="U608" s="62" t="n">
        <f aca="false">(M608/(J608^3))*100</f>
        <v>0.00124908295727517</v>
      </c>
      <c r="V608" s="1"/>
      <c r="W608" s="1"/>
      <c r="X608" s="1"/>
      <c r="Y608" s="1"/>
      <c r="Z608" s="1"/>
      <c r="AA608" s="1"/>
      <c r="AB608" s="1"/>
      <c r="AC608" s="1"/>
      <c r="AD608" s="1"/>
      <c r="AE608" s="105"/>
      <c r="AF608" s="22" t="n">
        <v>3</v>
      </c>
      <c r="AG608" s="0"/>
    </row>
    <row r="609" customFormat="false" ht="15.75" hidden="false" customHeight="false" outlineLevel="0" collapsed="false">
      <c r="A609" s="147" t="s">
        <v>129</v>
      </c>
      <c r="B609" s="86" t="s">
        <v>130</v>
      </c>
      <c r="C609" s="86" t="s">
        <v>131</v>
      </c>
      <c r="D609" s="59" t="n">
        <v>40933</v>
      </c>
      <c r="E609" s="60" t="s">
        <v>92</v>
      </c>
      <c r="F609" s="32" t="n">
        <v>23</v>
      </c>
      <c r="G609" s="59" t="n">
        <v>40933</v>
      </c>
      <c r="H609" s="32" t="n">
        <v>1</v>
      </c>
      <c r="I609" s="32" t="n">
        <v>7360</v>
      </c>
      <c r="J609" s="124" t="n">
        <v>393</v>
      </c>
      <c r="K609" s="61" t="n">
        <v>407</v>
      </c>
      <c r="L609" s="32" t="n">
        <v>900</v>
      </c>
      <c r="M609" s="32" t="n">
        <v>780</v>
      </c>
      <c r="N609" s="66" t="n">
        <v>2</v>
      </c>
      <c r="O609" s="32" t="n">
        <v>2</v>
      </c>
      <c r="P609" s="32" t="n">
        <v>2.1</v>
      </c>
      <c r="Q609" s="32" t="n">
        <v>42.22</v>
      </c>
      <c r="R609" s="62" t="n">
        <f aca="false">(Q609/(L609-Q609))*100</f>
        <v>4.92200797407261</v>
      </c>
      <c r="S609" s="62" t="n">
        <f aca="false">(P609/(L609-P609))*100</f>
        <v>0.233879051119278</v>
      </c>
      <c r="T609" s="62" t="n">
        <f aca="false">(L609/(J609^3))*100</f>
        <v>0.00148273950357585</v>
      </c>
      <c r="U609" s="62" t="n">
        <f aca="false">(M609/(J609^3))*100</f>
        <v>0.00128504090309907</v>
      </c>
      <c r="V609" s="1" t="n">
        <v>0</v>
      </c>
      <c r="W609" s="1" t="n">
        <v>10.35</v>
      </c>
      <c r="X609" s="64" t="s">
        <v>190</v>
      </c>
      <c r="Y609" s="64" t="s">
        <v>190</v>
      </c>
      <c r="Z609" s="64" t="s">
        <v>190</v>
      </c>
      <c r="AA609" s="1"/>
      <c r="AB609" s="1"/>
      <c r="AC609" s="1"/>
      <c r="AD609" s="1"/>
      <c r="AE609" s="148" t="s">
        <v>191</v>
      </c>
      <c r="AF609" s="22" t="n">
        <v>3</v>
      </c>
      <c r="AG609" s="22" t="n">
        <v>287.8</v>
      </c>
    </row>
    <row r="610" customFormat="false" ht="15.75" hidden="false" customHeight="false" outlineLevel="0" collapsed="false">
      <c r="A610" s="97" t="s">
        <v>129</v>
      </c>
      <c r="B610" s="98" t="s">
        <v>130</v>
      </c>
      <c r="C610" s="98" t="s">
        <v>351</v>
      </c>
      <c r="D610" s="99" t="n">
        <v>40351</v>
      </c>
      <c r="E610" s="60" t="s">
        <v>94</v>
      </c>
      <c r="F610" s="1" t="n">
        <v>10</v>
      </c>
      <c r="G610" s="99" t="n">
        <v>40354</v>
      </c>
      <c r="H610" s="1" t="n">
        <v>200</v>
      </c>
      <c r="I610" s="100" t="n">
        <v>245877</v>
      </c>
      <c r="J610" s="124" t="n">
        <v>394</v>
      </c>
      <c r="K610" s="1" t="n">
        <v>408</v>
      </c>
      <c r="L610" s="1" t="n">
        <v>660</v>
      </c>
      <c r="M610" s="1" t="n">
        <v>780</v>
      </c>
      <c r="N610" s="1" t="n">
        <v>2</v>
      </c>
      <c r="O610" s="101" t="n">
        <v>4</v>
      </c>
      <c r="P610" s="1"/>
      <c r="Q610" s="1"/>
      <c r="R610" s="62" t="n">
        <f aca="false">(Q610/(L610-Q610))*100</f>
        <v>0</v>
      </c>
      <c r="S610" s="62" t="n">
        <f aca="false">(P610/(L610-P610))*100</f>
        <v>0</v>
      </c>
      <c r="T610" s="62" t="n">
        <f aca="false">(L610/(J610^3))*100</f>
        <v>0.00107908404207355</v>
      </c>
      <c r="U610" s="62" t="n">
        <f aca="false">(M610/(J610^3))*100</f>
        <v>0.00127528114063238</v>
      </c>
      <c r="V610" s="1"/>
      <c r="W610" s="1"/>
      <c r="X610" s="125"/>
      <c r="Y610" s="126"/>
      <c r="Z610" s="127"/>
      <c r="AA610" s="1"/>
      <c r="AB610" s="1"/>
      <c r="AC610" s="1"/>
      <c r="AD610" s="1"/>
      <c r="AE610" s="105"/>
      <c r="AF610" s="22" t="n">
        <v>3</v>
      </c>
      <c r="AG610" s="22" t="n">
        <v>287.8</v>
      </c>
    </row>
    <row r="611" customFormat="false" ht="15.75" hidden="false" customHeight="false" outlineLevel="0" collapsed="false">
      <c r="A611" s="97" t="s">
        <v>129</v>
      </c>
      <c r="B611" s="98" t="s">
        <v>130</v>
      </c>
      <c r="C611" s="98" t="s">
        <v>351</v>
      </c>
      <c r="D611" s="99" t="n">
        <v>40351</v>
      </c>
      <c r="E611" s="60" t="s">
        <v>94</v>
      </c>
      <c r="F611" s="1" t="n">
        <v>10</v>
      </c>
      <c r="G611" s="99" t="n">
        <v>40354</v>
      </c>
      <c r="H611" s="1" t="n">
        <v>170</v>
      </c>
      <c r="I611" s="100" t="n">
        <v>245877</v>
      </c>
      <c r="J611" s="124" t="n">
        <v>394</v>
      </c>
      <c r="K611" s="1" t="n">
        <v>403</v>
      </c>
      <c r="L611" s="1" t="n">
        <v>770</v>
      </c>
      <c r="M611" s="1" t="n">
        <v>710</v>
      </c>
      <c r="N611" s="1" t="n">
        <v>2</v>
      </c>
      <c r="O611" s="101" t="n">
        <v>5</v>
      </c>
      <c r="P611" s="1"/>
      <c r="Q611" s="1"/>
      <c r="R611" s="62" t="n">
        <f aca="false">(Q611/(L611-Q611))*100</f>
        <v>0</v>
      </c>
      <c r="S611" s="62" t="n">
        <f aca="false">(P611/(L611-P611))*100</f>
        <v>0</v>
      </c>
      <c r="T611" s="62" t="n">
        <f aca="false">(L611/(J611^3))*100</f>
        <v>0.00125893138241914</v>
      </c>
      <c r="U611" s="62" t="n">
        <f aca="false">(M611/(J611^3))*100</f>
        <v>0.00116083283313973</v>
      </c>
      <c r="V611" s="1"/>
      <c r="W611" s="1"/>
      <c r="X611" s="125"/>
      <c r="Y611" s="126"/>
      <c r="Z611" s="127"/>
      <c r="AA611" s="1"/>
      <c r="AB611" s="1"/>
      <c r="AC611" s="1"/>
      <c r="AD611" s="1"/>
      <c r="AE611" s="105"/>
      <c r="AF611" s="22" t="n">
        <v>3</v>
      </c>
      <c r="AG611" s="22" t="n">
        <v>287.8</v>
      </c>
    </row>
    <row r="612" customFormat="false" ht="15.75" hidden="false" customHeight="false" outlineLevel="0" collapsed="false">
      <c r="A612" s="123" t="s">
        <v>129</v>
      </c>
      <c r="B612" s="1" t="s">
        <v>130</v>
      </c>
      <c r="C612" s="1" t="s">
        <v>351</v>
      </c>
      <c r="D612" s="99" t="n">
        <v>40339</v>
      </c>
      <c r="E612" s="60" t="s">
        <v>94</v>
      </c>
      <c r="F612" s="1" t="n">
        <v>8</v>
      </c>
      <c r="G612" s="169" t="n">
        <v>40343</v>
      </c>
      <c r="H612" s="98" t="n">
        <v>8</v>
      </c>
      <c r="I612" s="1" t="n">
        <v>23590</v>
      </c>
      <c r="J612" s="124" t="n">
        <v>395</v>
      </c>
      <c r="K612" s="1" t="n">
        <v>419</v>
      </c>
      <c r="L612" s="1" t="n">
        <v>1010</v>
      </c>
      <c r="M612" s="1" t="n">
        <v>900</v>
      </c>
      <c r="N612" s="1" t="n">
        <v>2</v>
      </c>
      <c r="O612" s="101" t="n">
        <v>1</v>
      </c>
      <c r="P612" s="1" t="n">
        <v>11.07</v>
      </c>
      <c r="Q612" s="1" t="n">
        <v>47.4</v>
      </c>
      <c r="R612" s="62" t="n">
        <f aca="false">(Q612/(L612-Q612))*100</f>
        <v>4.92416372324953</v>
      </c>
      <c r="S612" s="62" t="n">
        <f aca="false">(P612/(L612-P612))*100</f>
        <v>1.10818575876188</v>
      </c>
      <c r="T612" s="62" t="n">
        <f aca="false">(L612/(J612^3))*100</f>
        <v>0.00163881559065307</v>
      </c>
      <c r="U612" s="62" t="n">
        <f aca="false">(M612/(J612^3))*100</f>
        <v>0.00146033072434432</v>
      </c>
      <c r="V612" s="1" t="n">
        <v>0</v>
      </c>
      <c r="W612" s="1" t="n">
        <v>9.16</v>
      </c>
      <c r="X612" s="64" t="s">
        <v>675</v>
      </c>
      <c r="Y612" s="103" t="s">
        <v>675</v>
      </c>
      <c r="Z612" s="104" t="s">
        <v>675</v>
      </c>
      <c r="AA612" s="98"/>
      <c r="AB612" s="1"/>
      <c r="AC612" s="1"/>
      <c r="AD612" s="1"/>
      <c r="AE612" s="105"/>
      <c r="AF612" s="22" t="n">
        <v>3</v>
      </c>
      <c r="AG612" s="22" t="n">
        <v>287.8</v>
      </c>
    </row>
    <row r="613" customFormat="false" ht="15.75" hidden="false" customHeight="false" outlineLevel="0" collapsed="false">
      <c r="A613" s="97" t="s">
        <v>129</v>
      </c>
      <c r="B613" s="98" t="s">
        <v>130</v>
      </c>
      <c r="C613" s="98" t="s">
        <v>351</v>
      </c>
      <c r="D613" s="169" t="n">
        <v>40342</v>
      </c>
      <c r="E613" s="60" t="s">
        <v>94</v>
      </c>
      <c r="F613" s="1" t="n">
        <v>9</v>
      </c>
      <c r="G613" s="99" t="n">
        <v>40344</v>
      </c>
      <c r="H613" s="1" t="n">
        <v>83</v>
      </c>
      <c r="I613" s="1" t="n">
        <v>216530</v>
      </c>
      <c r="J613" s="124" t="n">
        <v>395</v>
      </c>
      <c r="K613" s="1" t="n">
        <v>407</v>
      </c>
      <c r="L613" s="1" t="n">
        <v>840</v>
      </c>
      <c r="M613" s="1" t="n">
        <v>770</v>
      </c>
      <c r="N613" s="1" t="n">
        <v>2</v>
      </c>
      <c r="O613" s="101" t="n">
        <v>5</v>
      </c>
      <c r="P613" s="98" t="n">
        <v>8.17</v>
      </c>
      <c r="Q613" s="98" t="n">
        <v>37.38</v>
      </c>
      <c r="R613" s="62" t="n">
        <f aca="false">(Q613/(L613-Q613))*100</f>
        <v>4.65724751439037</v>
      </c>
      <c r="S613" s="62" t="n">
        <f aca="false">(P613/(L613-P613))*100</f>
        <v>0.982171837995744</v>
      </c>
      <c r="T613" s="62" t="n">
        <f aca="false">(L613/(J613^3))*100</f>
        <v>0.00136297534272137</v>
      </c>
      <c r="U613" s="62" t="n">
        <f aca="false">(M613/(J613^3))*100</f>
        <v>0.00124939406416125</v>
      </c>
      <c r="V613" s="98" t="n">
        <v>0</v>
      </c>
      <c r="W613" s="98" t="n">
        <v>8.18</v>
      </c>
      <c r="X613" s="64" t="s">
        <v>676</v>
      </c>
      <c r="Y613" s="103" t="s">
        <v>676</v>
      </c>
      <c r="Z613" s="104" t="s">
        <v>676</v>
      </c>
      <c r="AA613" s="1"/>
      <c r="AB613" s="1"/>
      <c r="AC613" s="1"/>
      <c r="AD613" s="1"/>
      <c r="AE613" s="108" t="s">
        <v>676</v>
      </c>
      <c r="AF613" s="22" t="n">
        <v>3</v>
      </c>
      <c r="AG613" s="22" t="n">
        <v>287.8</v>
      </c>
    </row>
    <row r="614" customFormat="false" ht="15.75" hidden="false" customHeight="false" outlineLevel="0" collapsed="false">
      <c r="A614" s="97" t="s">
        <v>129</v>
      </c>
      <c r="B614" s="98" t="s">
        <v>130</v>
      </c>
      <c r="C614" s="98" t="s">
        <v>351</v>
      </c>
      <c r="D614" s="169" t="n">
        <v>40342</v>
      </c>
      <c r="E614" s="60" t="s">
        <v>94</v>
      </c>
      <c r="F614" s="1" t="n">
        <v>9</v>
      </c>
      <c r="G614" s="99" t="n">
        <v>40345</v>
      </c>
      <c r="H614" s="1" t="n">
        <v>235</v>
      </c>
      <c r="I614" s="98" t="n">
        <f aca="false">99580+116950</f>
        <v>216530</v>
      </c>
      <c r="J614" s="124" t="n">
        <v>395</v>
      </c>
      <c r="K614" s="1" t="n">
        <v>414</v>
      </c>
      <c r="L614" s="1" t="n">
        <v>920</v>
      </c>
      <c r="M614" s="1" t="n">
        <v>840</v>
      </c>
      <c r="N614" s="1" t="n">
        <v>2</v>
      </c>
      <c r="O614" s="101" t="n">
        <v>5</v>
      </c>
      <c r="P614" s="98" t="n">
        <v>8.5</v>
      </c>
      <c r="Q614" s="98" t="n">
        <v>51.16</v>
      </c>
      <c r="R614" s="62" t="n">
        <f aca="false">(Q614/(L614-Q614))*100</f>
        <v>5.88831085124994</v>
      </c>
      <c r="S614" s="62" t="n">
        <f aca="false">(P614/(L614-P614))*100</f>
        <v>0.932528798683489</v>
      </c>
      <c r="T614" s="62" t="n">
        <f aca="false">(L614/(J614^3))*100</f>
        <v>0.00149278251821864</v>
      </c>
      <c r="U614" s="62" t="n">
        <f aca="false">(M614/(J614^3))*100</f>
        <v>0.00136297534272137</v>
      </c>
      <c r="V614" s="98" t="n">
        <v>0</v>
      </c>
      <c r="W614" s="98" t="n">
        <v>7.78</v>
      </c>
      <c r="X614" s="170"/>
      <c r="Y614" s="170"/>
      <c r="Z614" s="170"/>
      <c r="AA614" s="1"/>
      <c r="AB614" s="1"/>
      <c r="AC614" s="1"/>
      <c r="AD614" s="1"/>
      <c r="AE614" s="105"/>
      <c r="AF614" s="22" t="n">
        <v>3</v>
      </c>
      <c r="AG614" s="22" t="n">
        <v>287.8</v>
      </c>
    </row>
    <row r="615" customFormat="false" ht="15.75" hidden="false" customHeight="false" outlineLevel="0" collapsed="false">
      <c r="A615" s="97" t="s">
        <v>129</v>
      </c>
      <c r="B615" s="98" t="s">
        <v>130</v>
      </c>
      <c r="C615" s="98" t="s">
        <v>351</v>
      </c>
      <c r="D615" s="99" t="n">
        <v>40351</v>
      </c>
      <c r="E615" s="60" t="s">
        <v>94</v>
      </c>
      <c r="F615" s="1" t="n">
        <v>10</v>
      </c>
      <c r="G615" s="99" t="n">
        <v>40354</v>
      </c>
      <c r="H615" s="1" t="n">
        <v>214</v>
      </c>
      <c r="I615" s="100" t="n">
        <v>245877</v>
      </c>
      <c r="J615" s="124" t="n">
        <v>395</v>
      </c>
      <c r="K615" s="1" t="n">
        <v>402</v>
      </c>
      <c r="L615" s="1" t="n">
        <v>820</v>
      </c>
      <c r="M615" s="1" t="n">
        <v>750</v>
      </c>
      <c r="N615" s="1" t="n">
        <v>2</v>
      </c>
      <c r="O615" s="101" t="n">
        <v>2</v>
      </c>
      <c r="P615" s="1"/>
      <c r="Q615" s="1"/>
      <c r="R615" s="62" t="n">
        <f aca="false">(Q615/(L615-Q615))*100</f>
        <v>0</v>
      </c>
      <c r="S615" s="62" t="n">
        <f aca="false">(P615/(L615-P615))*100</f>
        <v>0</v>
      </c>
      <c r="T615" s="62" t="n">
        <f aca="false">(L615/(J615^3))*100</f>
        <v>0.00133052354884705</v>
      </c>
      <c r="U615" s="62" t="n">
        <f aca="false">(M615/(J615^3))*100</f>
        <v>0.00121694227028693</v>
      </c>
      <c r="V615" s="1"/>
      <c r="W615" s="1"/>
      <c r="X615" s="125"/>
      <c r="Y615" s="126"/>
      <c r="Z615" s="127"/>
      <c r="AA615" s="1"/>
      <c r="AB615" s="1"/>
      <c r="AC615" s="1"/>
      <c r="AD615" s="1"/>
      <c r="AE615" s="105"/>
      <c r="AF615" s="22" t="n">
        <v>3</v>
      </c>
      <c r="AG615" s="22" t="n">
        <v>287.8</v>
      </c>
    </row>
    <row r="616" customFormat="false" ht="15.75" hidden="false" customHeight="false" outlineLevel="0" collapsed="false">
      <c r="A616" s="97" t="s">
        <v>129</v>
      </c>
      <c r="B616" s="98" t="s">
        <v>130</v>
      </c>
      <c r="C616" s="98" t="s">
        <v>351</v>
      </c>
      <c r="D616" s="99" t="n">
        <v>40342</v>
      </c>
      <c r="E616" s="60" t="s">
        <v>94</v>
      </c>
      <c r="F616" s="1" t="n">
        <v>9</v>
      </c>
      <c r="G616" s="99" t="n">
        <v>40344</v>
      </c>
      <c r="H616" s="1" t="n">
        <v>64</v>
      </c>
      <c r="I616" s="98" t="n">
        <f aca="false">99580+116950</f>
        <v>216530</v>
      </c>
      <c r="J616" s="124" t="n">
        <v>396</v>
      </c>
      <c r="K616" s="1" t="n">
        <v>404</v>
      </c>
      <c r="L616" s="1" t="n">
        <v>900</v>
      </c>
      <c r="M616" s="1" t="n">
        <v>800</v>
      </c>
      <c r="N616" s="1" t="n">
        <v>2</v>
      </c>
      <c r="O616" s="101" t="n">
        <v>2</v>
      </c>
      <c r="P616" s="98" t="n">
        <v>14.71</v>
      </c>
      <c r="Q616" s="98" t="n">
        <v>46.42</v>
      </c>
      <c r="R616" s="62" t="n">
        <f aca="false">(Q616/(L616-Q616))*100</f>
        <v>5.43827174957239</v>
      </c>
      <c r="S616" s="62" t="n">
        <f aca="false">(P616/(L616-P616))*100</f>
        <v>1.6616024127687</v>
      </c>
      <c r="T616" s="62" t="n">
        <f aca="false">(L616/(J616^3))*100</f>
        <v>0.00144929552643051</v>
      </c>
      <c r="U616" s="62" t="n">
        <f aca="false">(M616/(J616^3))*100</f>
        <v>0.00128826269016046</v>
      </c>
      <c r="V616" s="98" t="n">
        <v>0</v>
      </c>
      <c r="W616" s="98" t="n">
        <v>9.4</v>
      </c>
      <c r="X616" s="170"/>
      <c r="Y616" s="170"/>
      <c r="Z616" s="170"/>
      <c r="AA616" s="1"/>
      <c r="AB616" s="1"/>
      <c r="AC616" s="1"/>
      <c r="AD616" s="1"/>
      <c r="AE616" s="105"/>
      <c r="AF616" s="22" t="n">
        <v>3</v>
      </c>
      <c r="AG616" s="22" t="n">
        <v>287.8</v>
      </c>
    </row>
    <row r="617" customFormat="false" ht="15.75" hidden="false" customHeight="false" outlineLevel="0" collapsed="false">
      <c r="A617" s="97" t="s">
        <v>129</v>
      </c>
      <c r="B617" s="98" t="s">
        <v>130</v>
      </c>
      <c r="C617" s="98" t="s">
        <v>351</v>
      </c>
      <c r="D617" s="169" t="n">
        <v>40342</v>
      </c>
      <c r="E617" s="60" t="s">
        <v>94</v>
      </c>
      <c r="F617" s="1" t="n">
        <v>9</v>
      </c>
      <c r="G617" s="99" t="n">
        <v>40345</v>
      </c>
      <c r="H617" s="1" t="n">
        <v>264</v>
      </c>
      <c r="I617" s="1" t="n">
        <v>216530</v>
      </c>
      <c r="J617" s="124" t="n">
        <v>396</v>
      </c>
      <c r="K617" s="1" t="n">
        <v>410</v>
      </c>
      <c r="L617" s="1" t="n">
        <v>910</v>
      </c>
      <c r="M617" s="1" t="n">
        <v>810</v>
      </c>
      <c r="N617" s="1" t="n">
        <v>2</v>
      </c>
      <c r="O617" s="101" t="n">
        <v>2</v>
      </c>
      <c r="P617" s="98" t="n">
        <v>26.56</v>
      </c>
      <c r="Q617" s="98" t="n">
        <v>44.11</v>
      </c>
      <c r="R617" s="62" t="n">
        <f aca="false">(Q617/(L617-Q617))*100</f>
        <v>5.09418055411195</v>
      </c>
      <c r="S617" s="62" t="n">
        <f aca="false">(P617/(L617-P617))*100</f>
        <v>3.00642941229738</v>
      </c>
      <c r="T617" s="62" t="n">
        <f aca="false">(L617/(J617^3))*100</f>
        <v>0.00146539881005752</v>
      </c>
      <c r="U617" s="62" t="n">
        <f aca="false">(M617/(J617^3))*100</f>
        <v>0.00130436597378746</v>
      </c>
      <c r="V617" s="98" t="n">
        <v>0</v>
      </c>
      <c r="W617" s="98" t="n">
        <v>9.4</v>
      </c>
      <c r="X617" s="64" t="s">
        <v>677</v>
      </c>
      <c r="Y617" s="103" t="s">
        <v>677</v>
      </c>
      <c r="Z617" s="104" t="s">
        <v>677</v>
      </c>
      <c r="AA617" s="1"/>
      <c r="AB617" s="1"/>
      <c r="AC617" s="1"/>
      <c r="AD617" s="1"/>
      <c r="AE617" s="105"/>
      <c r="AF617" s="22" t="n">
        <v>3</v>
      </c>
      <c r="AG617" s="22" t="n">
        <v>287.8</v>
      </c>
    </row>
    <row r="618" customFormat="false" ht="15.75" hidden="false" customHeight="false" outlineLevel="0" collapsed="false">
      <c r="A618" s="97" t="s">
        <v>129</v>
      </c>
      <c r="B618" s="98" t="s">
        <v>130</v>
      </c>
      <c r="C618" s="98" t="s">
        <v>351</v>
      </c>
      <c r="D618" s="99" t="n">
        <v>40351</v>
      </c>
      <c r="E618" s="60" t="s">
        <v>94</v>
      </c>
      <c r="F618" s="1" t="n">
        <v>10</v>
      </c>
      <c r="G618" s="99" t="n">
        <v>40353</v>
      </c>
      <c r="H618" s="1" t="n">
        <v>55</v>
      </c>
      <c r="I618" s="100" t="n">
        <v>245877</v>
      </c>
      <c r="J618" s="124" t="n">
        <v>396</v>
      </c>
      <c r="K618" s="1" t="n">
        <v>404</v>
      </c>
      <c r="L618" s="1" t="n">
        <v>820</v>
      </c>
      <c r="M618" s="1" t="n">
        <v>750</v>
      </c>
      <c r="N618" s="1" t="n">
        <v>2</v>
      </c>
      <c r="O618" s="101" t="n">
        <v>4</v>
      </c>
      <c r="P618" s="102" t="n">
        <v>6.8</v>
      </c>
      <c r="Q618" s="102" t="n">
        <v>37.35</v>
      </c>
      <c r="R618" s="62" t="n">
        <f aca="false">(Q618/(L618-Q618))*100</f>
        <v>4.77224813134862</v>
      </c>
      <c r="S618" s="62" t="n">
        <f aca="false">(P618/(L618-P618))*100</f>
        <v>0.836202656173143</v>
      </c>
      <c r="T618" s="62" t="n">
        <f aca="false">(L618/(J618^3))*100</f>
        <v>0.00132046925741447</v>
      </c>
      <c r="U618" s="62" t="n">
        <f aca="false">(M618/(J618^3))*100</f>
        <v>0.00120774627202543</v>
      </c>
      <c r="V618" s="102" t="n">
        <v>1</v>
      </c>
      <c r="W618" s="102" t="n">
        <v>10.29</v>
      </c>
      <c r="X618" s="170"/>
      <c r="Y618" s="170"/>
      <c r="Z618" s="170"/>
      <c r="AA618" s="1" t="s">
        <v>678</v>
      </c>
      <c r="AB618" s="1"/>
      <c r="AC618" s="1"/>
      <c r="AD618" s="1"/>
      <c r="AE618" s="105"/>
      <c r="AF618" s="22" t="n">
        <v>3</v>
      </c>
      <c r="AG618" s="22" t="n">
        <v>287.8</v>
      </c>
    </row>
    <row r="619" customFormat="false" ht="15.75" hidden="false" customHeight="false" outlineLevel="0" collapsed="false">
      <c r="A619" s="97" t="s">
        <v>129</v>
      </c>
      <c r="B619" s="98" t="s">
        <v>130</v>
      </c>
      <c r="C619" s="98" t="s">
        <v>351</v>
      </c>
      <c r="D619" s="99" t="n">
        <v>40351</v>
      </c>
      <c r="E619" s="60" t="s">
        <v>94</v>
      </c>
      <c r="F619" s="1" t="n">
        <v>10</v>
      </c>
      <c r="G619" s="99" t="n">
        <v>40354</v>
      </c>
      <c r="H619" s="1" t="n">
        <v>226</v>
      </c>
      <c r="I619" s="100" t="n">
        <v>245877</v>
      </c>
      <c r="J619" s="124" t="n">
        <v>382</v>
      </c>
      <c r="K619" s="1" t="n">
        <v>396</v>
      </c>
      <c r="L619" s="1" t="n">
        <v>810</v>
      </c>
      <c r="M619" s="1" t="n">
        <v>750</v>
      </c>
      <c r="N619" s="1" t="n">
        <v>1</v>
      </c>
      <c r="O619" s="101" t="n">
        <v>5</v>
      </c>
      <c r="P619" s="1" t="n">
        <v>3.73</v>
      </c>
      <c r="Q619" s="1" t="n">
        <v>34.29</v>
      </c>
      <c r="R619" s="62" t="n">
        <f aca="false">(Q619/(L619-Q619))*100</f>
        <v>4.42046641141664</v>
      </c>
      <c r="S619" s="62" t="n">
        <f aca="false">(P619/(L619-P619))*100</f>
        <v>0.462624182966004</v>
      </c>
      <c r="T619" s="62" t="n">
        <f aca="false">(L619/(J619^3))*100</f>
        <v>0.00145309808404892</v>
      </c>
      <c r="U619" s="62" t="n">
        <f aca="false">(M619/(J619^3))*100</f>
        <v>0.00134546118893418</v>
      </c>
      <c r="V619" s="1" t="n">
        <v>1</v>
      </c>
      <c r="W619" s="1" t="n">
        <v>8.15</v>
      </c>
      <c r="X619" s="64" t="s">
        <v>679</v>
      </c>
      <c r="Y619" s="103" t="s">
        <v>679</v>
      </c>
      <c r="Z619" s="104" t="s">
        <v>679</v>
      </c>
      <c r="AA619" s="98" t="s">
        <v>679</v>
      </c>
      <c r="AB619" s="1"/>
      <c r="AC619" s="1"/>
      <c r="AD619" s="1"/>
      <c r="AE619" s="105"/>
      <c r="AF619" s="22" t="n">
        <v>3</v>
      </c>
      <c r="AG619" s="0"/>
    </row>
    <row r="620" customFormat="false" ht="15.75" hidden="false" customHeight="false" outlineLevel="0" collapsed="false">
      <c r="A620" s="97" t="s">
        <v>129</v>
      </c>
      <c r="B620" s="98" t="s">
        <v>130</v>
      </c>
      <c r="C620" s="98" t="s">
        <v>351</v>
      </c>
      <c r="D620" s="99" t="n">
        <v>40351</v>
      </c>
      <c r="E620" s="60" t="s">
        <v>94</v>
      </c>
      <c r="F620" s="1" t="n">
        <v>10</v>
      </c>
      <c r="G620" s="99" t="n">
        <v>40354</v>
      </c>
      <c r="H620" s="1" t="n">
        <v>236</v>
      </c>
      <c r="I620" s="100" t="n">
        <v>245877</v>
      </c>
      <c r="J620" s="124" t="n">
        <v>396</v>
      </c>
      <c r="K620" s="1" t="n">
        <v>405</v>
      </c>
      <c r="L620" s="1" t="n">
        <v>910</v>
      </c>
      <c r="M620" s="1" t="n">
        <v>820</v>
      </c>
      <c r="N620" s="1" t="n">
        <v>2</v>
      </c>
      <c r="O620" s="101" t="n">
        <v>4</v>
      </c>
      <c r="P620" s="1"/>
      <c r="Q620" s="1"/>
      <c r="R620" s="62" t="n">
        <f aca="false">(Q620/(L620-Q620))*100</f>
        <v>0</v>
      </c>
      <c r="S620" s="62" t="n">
        <f aca="false">(P620/(L620-P620))*100</f>
        <v>0</v>
      </c>
      <c r="T620" s="62" t="n">
        <f aca="false">(L620/(J620^3))*100</f>
        <v>0.00146539881005752</v>
      </c>
      <c r="U620" s="62" t="n">
        <f aca="false">(M620/(J620^3))*100</f>
        <v>0.00132046925741447</v>
      </c>
      <c r="V620" s="1"/>
      <c r="W620" s="1"/>
      <c r="X620" s="1"/>
      <c r="Y620" s="1"/>
      <c r="Z620" s="1"/>
      <c r="AA620" s="1"/>
      <c r="AB620" s="1"/>
      <c r="AC620" s="1"/>
      <c r="AD620" s="1"/>
      <c r="AE620" s="105"/>
      <c r="AF620" s="22" t="n">
        <v>3</v>
      </c>
      <c r="AG620" s="22" t="n">
        <v>287.8</v>
      </c>
    </row>
    <row r="621" customFormat="false" ht="15.75" hidden="false" customHeight="false" outlineLevel="0" collapsed="false">
      <c r="A621" s="97" t="s">
        <v>129</v>
      </c>
      <c r="B621" s="98" t="s">
        <v>130</v>
      </c>
      <c r="C621" s="98" t="s">
        <v>351</v>
      </c>
      <c r="D621" s="169" t="n">
        <v>40342</v>
      </c>
      <c r="E621" s="60" t="s">
        <v>94</v>
      </c>
      <c r="F621" s="1" t="n">
        <v>9</v>
      </c>
      <c r="G621" s="99" t="n">
        <v>40345</v>
      </c>
      <c r="H621" s="1" t="n">
        <v>254</v>
      </c>
      <c r="I621" s="98" t="n">
        <f aca="false">99580+116950</f>
        <v>216530</v>
      </c>
      <c r="J621" s="124" t="n">
        <v>397</v>
      </c>
      <c r="K621" s="1" t="n">
        <v>415</v>
      </c>
      <c r="L621" s="1" t="n">
        <v>860</v>
      </c>
      <c r="M621" s="1" t="n">
        <v>790</v>
      </c>
      <c r="N621" s="1" t="n">
        <v>2</v>
      </c>
      <c r="O621" s="101" t="n">
        <v>2</v>
      </c>
      <c r="P621" s="98" t="n">
        <v>20.68</v>
      </c>
      <c r="Q621" s="98" t="n">
        <v>36.76</v>
      </c>
      <c r="R621" s="62" t="n">
        <f aca="false">(Q621/(L621-Q621))*100</f>
        <v>4.46528351392061</v>
      </c>
      <c r="S621" s="62" t="n">
        <f aca="false">(P621/(L621-P621))*100</f>
        <v>2.4638993470905</v>
      </c>
      <c r="T621" s="62" t="n">
        <f aca="false">(L621/(J621^3))*100</f>
        <v>0.00137444362402235</v>
      </c>
      <c r="U621" s="62" t="n">
        <f aca="false">(M621/(J621^3))*100</f>
        <v>0.00126257030578798</v>
      </c>
      <c r="V621" s="98" t="n">
        <v>0</v>
      </c>
      <c r="W621" s="98" t="n">
        <v>8.48</v>
      </c>
      <c r="X621" s="64" t="s">
        <v>680</v>
      </c>
      <c r="Y621" s="103" t="s">
        <v>680</v>
      </c>
      <c r="Z621" s="104" t="s">
        <v>680</v>
      </c>
      <c r="AA621" s="1"/>
      <c r="AB621" s="1"/>
      <c r="AC621" s="1"/>
      <c r="AD621" s="1"/>
      <c r="AE621" s="105"/>
      <c r="AF621" s="22" t="n">
        <v>3</v>
      </c>
      <c r="AG621" s="22" t="n">
        <v>287.8</v>
      </c>
    </row>
    <row r="622" customFormat="false" ht="15.75" hidden="false" customHeight="false" outlineLevel="0" collapsed="false">
      <c r="A622" s="97" t="s">
        <v>129</v>
      </c>
      <c r="B622" s="98" t="s">
        <v>130</v>
      </c>
      <c r="C622" s="98" t="s">
        <v>351</v>
      </c>
      <c r="D622" s="99" t="n">
        <v>40342</v>
      </c>
      <c r="E622" s="60" t="s">
        <v>94</v>
      </c>
      <c r="F622" s="1" t="n">
        <v>9</v>
      </c>
      <c r="G622" s="99" t="n">
        <v>40344</v>
      </c>
      <c r="H622" s="1" t="n">
        <v>88</v>
      </c>
      <c r="I622" s="98" t="n">
        <f aca="false">99580+116950</f>
        <v>216530</v>
      </c>
      <c r="J622" s="124" t="n">
        <v>398</v>
      </c>
      <c r="K622" s="1" t="n">
        <v>407</v>
      </c>
      <c r="L622" s="1" t="n">
        <v>920</v>
      </c>
      <c r="M622" s="1" t="n">
        <v>783</v>
      </c>
      <c r="N622" s="1" t="n">
        <v>2</v>
      </c>
      <c r="O622" s="101" t="n">
        <v>2</v>
      </c>
      <c r="P622" s="98" t="n">
        <v>14.91</v>
      </c>
      <c r="Q622" s="98" t="n">
        <v>44.79</v>
      </c>
      <c r="R622" s="62" t="n">
        <f aca="false">(Q622/(L622-Q622))*100</f>
        <v>5.11762891191828</v>
      </c>
      <c r="S622" s="62" t="n">
        <f aca="false">(P622/(L622-P622))*100</f>
        <v>1.64734998729408</v>
      </c>
      <c r="T622" s="62" t="n">
        <f aca="false">(L622/(J622^3))*100</f>
        <v>0.00145927993544653</v>
      </c>
      <c r="U622" s="62" t="n">
        <f aca="false">(M622/(J622^3))*100</f>
        <v>0.00124197411897243</v>
      </c>
      <c r="V622" s="98" t="n">
        <v>0</v>
      </c>
      <c r="W622" s="98" t="n">
        <v>9.76</v>
      </c>
      <c r="X622" s="64" t="s">
        <v>681</v>
      </c>
      <c r="Y622" s="103" t="s">
        <v>681</v>
      </c>
      <c r="Z622" s="104" t="s">
        <v>681</v>
      </c>
      <c r="AA622" s="1"/>
      <c r="AB622" s="1"/>
      <c r="AC622" s="1"/>
      <c r="AD622" s="1"/>
      <c r="AE622" s="108" t="s">
        <v>681</v>
      </c>
      <c r="AF622" s="22" t="n">
        <v>3</v>
      </c>
      <c r="AG622" s="22" t="n">
        <v>287.8</v>
      </c>
    </row>
    <row r="623" customFormat="false" ht="15.75" hidden="false" customHeight="false" outlineLevel="0" collapsed="false">
      <c r="A623" s="97" t="s">
        <v>129</v>
      </c>
      <c r="B623" s="98" t="s">
        <v>130</v>
      </c>
      <c r="C623" s="98" t="s">
        <v>351</v>
      </c>
      <c r="D623" s="99" t="n">
        <v>40342</v>
      </c>
      <c r="E623" s="60" t="s">
        <v>94</v>
      </c>
      <c r="F623" s="1" t="n">
        <v>9</v>
      </c>
      <c r="G623" s="99" t="n">
        <v>40345</v>
      </c>
      <c r="H623" s="1" t="n">
        <v>124</v>
      </c>
      <c r="I623" s="98" t="n">
        <f aca="false">99580+116950</f>
        <v>216530</v>
      </c>
      <c r="J623" s="124" t="n">
        <v>398</v>
      </c>
      <c r="K623" s="1" t="n">
        <v>412</v>
      </c>
      <c r="L623" s="1" t="n">
        <v>990</v>
      </c>
      <c r="M623" s="1" t="n">
        <v>920</v>
      </c>
      <c r="N623" s="1" t="n">
        <v>2</v>
      </c>
      <c r="O623" s="101" t="n">
        <v>4</v>
      </c>
      <c r="P623" s="98" t="n">
        <v>13.69</v>
      </c>
      <c r="Q623" s="98" t="n">
        <v>45.15</v>
      </c>
      <c r="R623" s="62" t="n">
        <f aca="false">(Q623/(L623-Q623))*100</f>
        <v>4.7785362755993</v>
      </c>
      <c r="S623" s="62" t="n">
        <f aca="false">(P623/(L623-P623))*100</f>
        <v>1.40221855763026</v>
      </c>
      <c r="T623" s="62" t="n">
        <f aca="false">(L623/(J623^3))*100</f>
        <v>0.0015703121044479</v>
      </c>
      <c r="U623" s="62" t="n">
        <f aca="false">(M623/(J623^3))*100</f>
        <v>0.00145927993544653</v>
      </c>
      <c r="V623" s="98" t="n">
        <v>1</v>
      </c>
      <c r="W623" s="98" t="n">
        <v>8.59</v>
      </c>
      <c r="X623" s="170"/>
      <c r="Y623" s="170"/>
      <c r="Z623" s="170"/>
      <c r="AA623" s="1"/>
      <c r="AB623" s="1"/>
      <c r="AC623" s="1"/>
      <c r="AD623" s="1"/>
      <c r="AE623" s="105"/>
      <c r="AF623" s="22" t="n">
        <v>3</v>
      </c>
      <c r="AG623" s="22" t="n">
        <v>287.8</v>
      </c>
    </row>
    <row r="624" customFormat="false" ht="15.75" hidden="false" customHeight="false" outlineLevel="0" collapsed="false">
      <c r="A624" s="97" t="s">
        <v>129</v>
      </c>
      <c r="B624" s="98" t="s">
        <v>130</v>
      </c>
      <c r="C624" s="98" t="s">
        <v>131</v>
      </c>
      <c r="D624" s="99" t="n">
        <v>40703</v>
      </c>
      <c r="E624" s="60" t="s">
        <v>94</v>
      </c>
      <c r="F624" s="1" t="n">
        <v>19</v>
      </c>
      <c r="G624" s="99" t="n">
        <v>40703</v>
      </c>
      <c r="H624" s="1" t="n">
        <v>14</v>
      </c>
      <c r="I624" s="1" t="n">
        <v>21720</v>
      </c>
      <c r="J624" s="124" t="n">
        <v>399</v>
      </c>
      <c r="K624" s="101" t="n">
        <v>406</v>
      </c>
      <c r="L624" s="1" t="n">
        <v>920</v>
      </c>
      <c r="M624" s="1" t="n">
        <v>820</v>
      </c>
      <c r="N624" s="1" t="n">
        <v>2</v>
      </c>
      <c r="O624" s="1" t="n">
        <v>5</v>
      </c>
      <c r="P624" s="1" t="n">
        <v>9.19</v>
      </c>
      <c r="Q624" s="1" t="n">
        <v>43.84</v>
      </c>
      <c r="R624" s="62" t="n">
        <f aca="false">(Q624/(L624-Q624))*100</f>
        <v>5.0036523009496</v>
      </c>
      <c r="S624" s="62" t="n">
        <f aca="false">(P624/(L624-P624))*100</f>
        <v>1.00899199613531</v>
      </c>
      <c r="T624" s="62" t="n">
        <f aca="false">(L624/(J624^3))*100</f>
        <v>0.00144833538170462</v>
      </c>
      <c r="U624" s="62" t="n">
        <f aca="false">(M624/(J624^3))*100</f>
        <v>0.00129090762282368</v>
      </c>
      <c r="V624" s="1" t="n">
        <v>0</v>
      </c>
      <c r="W624" s="1" t="n">
        <v>10.98</v>
      </c>
      <c r="X624" s="64" t="s">
        <v>682</v>
      </c>
      <c r="Y624" s="103" t="s">
        <v>682</v>
      </c>
      <c r="Z624" s="104" t="s">
        <v>682</v>
      </c>
      <c r="AA624" s="1"/>
      <c r="AB624" s="1"/>
      <c r="AC624" s="1"/>
      <c r="AD624" s="1"/>
      <c r="AE624" s="105"/>
      <c r="AF624" s="22" t="n">
        <v>3</v>
      </c>
      <c r="AG624" s="22" t="n">
        <v>287.8</v>
      </c>
    </row>
    <row r="625" customFormat="false" ht="15.75" hidden="false" customHeight="false" outlineLevel="0" collapsed="false">
      <c r="A625" s="97" t="s">
        <v>129</v>
      </c>
      <c r="B625" s="98" t="s">
        <v>130</v>
      </c>
      <c r="C625" s="98" t="s">
        <v>351</v>
      </c>
      <c r="D625" s="169" t="n">
        <v>40342</v>
      </c>
      <c r="E625" s="60" t="s">
        <v>94</v>
      </c>
      <c r="F625" s="1" t="n">
        <v>9</v>
      </c>
      <c r="G625" s="99" t="n">
        <v>40345</v>
      </c>
      <c r="H625" s="1" t="n">
        <v>203</v>
      </c>
      <c r="I625" s="1" t="n">
        <v>216530</v>
      </c>
      <c r="J625" s="124" t="n">
        <v>400</v>
      </c>
      <c r="K625" s="1" t="n">
        <v>409</v>
      </c>
      <c r="L625" s="1" t="n">
        <v>880</v>
      </c>
      <c r="M625" s="1" t="n">
        <v>800</v>
      </c>
      <c r="N625" s="1" t="n">
        <v>2</v>
      </c>
      <c r="O625" s="101" t="n">
        <v>5</v>
      </c>
      <c r="P625" s="1" t="n">
        <v>9.62</v>
      </c>
      <c r="Q625" s="98" t="n">
        <v>39.79</v>
      </c>
      <c r="R625" s="62" t="n">
        <f aca="false">(Q625/(L625-Q625))*100</f>
        <v>4.73572083169684</v>
      </c>
      <c r="S625" s="62" t="n">
        <f aca="false">(P625/(L625-P625))*100</f>
        <v>1.10526436728785</v>
      </c>
      <c r="T625" s="62" t="n">
        <f aca="false">(L625/(J625^3))*100</f>
        <v>0.001375</v>
      </c>
      <c r="U625" s="62" t="n">
        <f aca="false">(M625/(J625^3))*100</f>
        <v>0.00125</v>
      </c>
      <c r="V625" s="98" t="n">
        <v>1</v>
      </c>
      <c r="W625" s="98" t="n">
        <v>7.52</v>
      </c>
      <c r="X625" s="64"/>
      <c r="Y625" s="103" t="s">
        <v>683</v>
      </c>
      <c r="Z625" s="104" t="s">
        <v>683</v>
      </c>
      <c r="AA625" s="1"/>
      <c r="AB625" s="1"/>
      <c r="AC625" s="1"/>
      <c r="AD625" s="1"/>
      <c r="AE625" s="105"/>
      <c r="AF625" s="22" t="n">
        <v>3</v>
      </c>
      <c r="AG625" s="22" t="n">
        <v>287.8</v>
      </c>
    </row>
    <row r="626" customFormat="false" ht="15.75" hidden="false" customHeight="false" outlineLevel="0" collapsed="false">
      <c r="A626" s="97" t="s">
        <v>129</v>
      </c>
      <c r="B626" s="98" t="s">
        <v>130</v>
      </c>
      <c r="C626" s="98" t="s">
        <v>351</v>
      </c>
      <c r="D626" s="99" t="n">
        <v>40351</v>
      </c>
      <c r="E626" s="60" t="s">
        <v>94</v>
      </c>
      <c r="F626" s="1" t="n">
        <v>10</v>
      </c>
      <c r="G626" s="99" t="n">
        <v>40354</v>
      </c>
      <c r="H626" s="1" t="n">
        <v>175</v>
      </c>
      <c r="I626" s="100" t="n">
        <v>245877</v>
      </c>
      <c r="J626" s="124" t="n">
        <v>400</v>
      </c>
      <c r="K626" s="1" t="n">
        <v>410</v>
      </c>
      <c r="L626" s="1" t="n">
        <v>910</v>
      </c>
      <c r="M626" s="1" t="n">
        <v>810</v>
      </c>
      <c r="N626" s="1" t="n">
        <v>2</v>
      </c>
      <c r="O626" s="101" t="n">
        <v>2</v>
      </c>
      <c r="P626" s="1"/>
      <c r="Q626" s="1"/>
      <c r="R626" s="62" t="n">
        <f aca="false">(Q626/(L626-Q626))*100</f>
        <v>0</v>
      </c>
      <c r="S626" s="62" t="n">
        <f aca="false">(P626/(L626-P626))*100</f>
        <v>0</v>
      </c>
      <c r="T626" s="62" t="n">
        <f aca="false">(L626/(J626^3))*100</f>
        <v>0.001421875</v>
      </c>
      <c r="U626" s="62" t="n">
        <f aca="false">(M626/(J626^3))*100</f>
        <v>0.001265625</v>
      </c>
      <c r="V626" s="1"/>
      <c r="W626" s="1"/>
      <c r="X626" s="125"/>
      <c r="Y626" s="126"/>
      <c r="Z626" s="127"/>
      <c r="AA626" s="1"/>
      <c r="AB626" s="1"/>
      <c r="AC626" s="1"/>
      <c r="AD626" s="1"/>
      <c r="AE626" s="105"/>
      <c r="AF626" s="22" t="n">
        <v>3</v>
      </c>
      <c r="AG626" s="22" t="n">
        <v>287.8</v>
      </c>
    </row>
    <row r="627" customFormat="false" ht="15.75" hidden="false" customHeight="false" outlineLevel="0" collapsed="false">
      <c r="A627" s="97" t="s">
        <v>129</v>
      </c>
      <c r="B627" s="98" t="s">
        <v>130</v>
      </c>
      <c r="C627" s="98" t="s">
        <v>351</v>
      </c>
      <c r="D627" s="99" t="n">
        <v>40351</v>
      </c>
      <c r="E627" s="60" t="s">
        <v>94</v>
      </c>
      <c r="F627" s="1" t="n">
        <v>10</v>
      </c>
      <c r="G627" s="99" t="n">
        <v>40354</v>
      </c>
      <c r="H627" s="1" t="n">
        <v>216</v>
      </c>
      <c r="I627" s="100" t="n">
        <v>245877</v>
      </c>
      <c r="J627" s="124" t="n">
        <v>400</v>
      </c>
      <c r="K627" s="1" t="n">
        <v>420</v>
      </c>
      <c r="L627" s="1" t="n">
        <v>790</v>
      </c>
      <c r="M627" s="1" t="n">
        <v>800</v>
      </c>
      <c r="N627" s="1" t="n">
        <v>2</v>
      </c>
      <c r="O627" s="101" t="n">
        <v>5</v>
      </c>
      <c r="P627" s="1" t="n">
        <v>5.94</v>
      </c>
      <c r="Q627" s="1" t="n">
        <v>29.97</v>
      </c>
      <c r="R627" s="62" t="n">
        <f aca="false">(Q627/(L627-Q627))*100</f>
        <v>3.94326539741852</v>
      </c>
      <c r="S627" s="62" t="n">
        <f aca="false">(P627/(L627-P627))*100</f>
        <v>0.75759508200903</v>
      </c>
      <c r="T627" s="62" t="n">
        <f aca="false">(L627/(J627^3))*100</f>
        <v>0.001234375</v>
      </c>
      <c r="U627" s="62" t="n">
        <f aca="false">(M627/(J627^3))*100</f>
        <v>0.00125</v>
      </c>
      <c r="V627" s="1" t="n">
        <v>0</v>
      </c>
      <c r="W627" s="1" t="n">
        <v>4.88</v>
      </c>
      <c r="X627" s="64" t="s">
        <v>684</v>
      </c>
      <c r="Y627" s="103" t="s">
        <v>684</v>
      </c>
      <c r="Z627" s="104" t="s">
        <v>684</v>
      </c>
      <c r="AA627" s="1"/>
      <c r="AB627" s="1"/>
      <c r="AC627" s="1"/>
      <c r="AD627" s="1"/>
      <c r="AE627" s="105"/>
      <c r="AF627" s="22" t="n">
        <v>3</v>
      </c>
      <c r="AG627" s="22" t="n">
        <v>287.8</v>
      </c>
    </row>
    <row r="628" customFormat="false" ht="15.75" hidden="false" customHeight="false" outlineLevel="0" collapsed="false">
      <c r="A628" s="97" t="s">
        <v>129</v>
      </c>
      <c r="B628" s="98" t="s">
        <v>130</v>
      </c>
      <c r="C628" s="98" t="s">
        <v>351</v>
      </c>
      <c r="D628" s="99" t="n">
        <v>40424</v>
      </c>
      <c r="E628" s="60" t="s">
        <v>99</v>
      </c>
      <c r="F628" s="1" t="n">
        <v>11</v>
      </c>
      <c r="G628" s="99" t="n">
        <v>40428</v>
      </c>
      <c r="H628" s="1" t="n">
        <v>15</v>
      </c>
      <c r="I628" s="1" t="n">
        <v>55310</v>
      </c>
      <c r="J628" s="124" t="n">
        <v>400</v>
      </c>
      <c r="K628" s="1" t="n">
        <v>415</v>
      </c>
      <c r="L628" s="1" t="n">
        <v>910</v>
      </c>
      <c r="M628" s="1" t="n">
        <v>820</v>
      </c>
      <c r="N628" s="1" t="n">
        <v>2</v>
      </c>
      <c r="O628" s="101" t="n">
        <v>5</v>
      </c>
      <c r="P628" s="1" t="n">
        <v>6.29</v>
      </c>
      <c r="Q628" s="1" t="n">
        <v>35.33</v>
      </c>
      <c r="R628" s="62" t="n">
        <f aca="false">(Q628/(L628-Q628))*100</f>
        <v>4.0392376553443</v>
      </c>
      <c r="S628" s="62" t="n">
        <f aca="false">(P628/(L628-P628))*100</f>
        <v>0.696019740846068</v>
      </c>
      <c r="T628" s="62" t="n">
        <f aca="false">(L628/(J628^3))*100</f>
        <v>0.001421875</v>
      </c>
      <c r="U628" s="62" t="n">
        <f aca="false">(M628/(J628^3))*100</f>
        <v>0.00128125</v>
      </c>
      <c r="V628" s="1" t="n">
        <v>1</v>
      </c>
      <c r="W628" s="1" t="n">
        <v>14.69</v>
      </c>
      <c r="X628" s="64" t="s">
        <v>685</v>
      </c>
      <c r="Y628" s="103" t="s">
        <v>685</v>
      </c>
      <c r="Z628" s="104" t="s">
        <v>685</v>
      </c>
      <c r="AA628" s="1"/>
      <c r="AB628" s="1"/>
      <c r="AC628" s="1"/>
      <c r="AD628" s="1"/>
      <c r="AE628" s="105"/>
      <c r="AF628" s="22" t="n">
        <v>3</v>
      </c>
      <c r="AG628" s="22" t="n">
        <v>287.8</v>
      </c>
    </row>
    <row r="629" customFormat="false" ht="15.75" hidden="false" customHeight="false" outlineLevel="0" collapsed="false">
      <c r="A629" s="97" t="s">
        <v>129</v>
      </c>
      <c r="B629" s="98" t="s">
        <v>130</v>
      </c>
      <c r="C629" s="98" t="s">
        <v>131</v>
      </c>
      <c r="D629" s="99" t="n">
        <v>40647</v>
      </c>
      <c r="E629" s="60" t="s">
        <v>63</v>
      </c>
      <c r="F629" s="1" t="n">
        <v>17</v>
      </c>
      <c r="G629" s="99" t="n">
        <v>40647</v>
      </c>
      <c r="H629" s="1" t="n">
        <v>5</v>
      </c>
      <c r="I629" s="1" t="n">
        <v>15660</v>
      </c>
      <c r="J629" s="124" t="n">
        <v>400</v>
      </c>
      <c r="K629" s="1" t="n">
        <v>407</v>
      </c>
      <c r="L629" s="1" t="n">
        <v>860</v>
      </c>
      <c r="M629" s="1" t="n">
        <v>800</v>
      </c>
      <c r="N629" s="1" t="n">
        <v>2</v>
      </c>
      <c r="O629" s="1" t="n">
        <v>5</v>
      </c>
      <c r="P629" s="1" t="n">
        <v>9.01</v>
      </c>
      <c r="Q629" s="1" t="n">
        <v>37.83</v>
      </c>
      <c r="R629" s="62" t="n">
        <f aca="false">(Q629/(L629-Q629))*100</f>
        <v>4.6012381867497</v>
      </c>
      <c r="S629" s="62" t="n">
        <f aca="false">(P629/(L629-P629))*100</f>
        <v>1.05876684802407</v>
      </c>
      <c r="T629" s="62" t="n">
        <f aca="false">(L629/(J629^3))*100</f>
        <v>0.00134375</v>
      </c>
      <c r="U629" s="62" t="n">
        <f aca="false">(M629/(J629^3))*100</f>
        <v>0.00125</v>
      </c>
      <c r="V629" s="1" t="n">
        <v>0</v>
      </c>
      <c r="W629" s="1" t="n">
        <v>9.61</v>
      </c>
      <c r="X629" s="64" t="s">
        <v>686</v>
      </c>
      <c r="Y629" s="103" t="s">
        <v>686</v>
      </c>
      <c r="Z629" s="104" t="s">
        <v>686</v>
      </c>
      <c r="AA629" s="1"/>
      <c r="AB629" s="1"/>
      <c r="AC629" s="1"/>
      <c r="AD629" s="1"/>
      <c r="AE629" s="105"/>
      <c r="AF629" s="22" t="n">
        <v>3</v>
      </c>
      <c r="AG629" s="22" t="n">
        <v>287.8</v>
      </c>
    </row>
    <row r="630" customFormat="false" ht="15.75" hidden="false" customHeight="false" outlineLevel="0" collapsed="false">
      <c r="A630" s="147" t="s">
        <v>129</v>
      </c>
      <c r="B630" s="86" t="s">
        <v>130</v>
      </c>
      <c r="C630" s="86" t="s">
        <v>304</v>
      </c>
      <c r="D630" s="59" t="n">
        <v>41173</v>
      </c>
      <c r="E630" s="60" t="s">
        <v>99</v>
      </c>
      <c r="F630" s="32" t="n">
        <v>29</v>
      </c>
      <c r="G630" s="59" t="n">
        <v>41173</v>
      </c>
      <c r="H630" s="32" t="n">
        <v>1</v>
      </c>
      <c r="I630" s="32" t="n">
        <v>2720</v>
      </c>
      <c r="J630" s="185" t="n">
        <v>400</v>
      </c>
      <c r="K630" s="32" t="n">
        <v>417</v>
      </c>
      <c r="L630" s="32" t="n">
        <v>940</v>
      </c>
      <c r="M630" s="32" t="n">
        <v>840</v>
      </c>
      <c r="N630" s="32" t="n">
        <v>2</v>
      </c>
      <c r="O630" s="32" t="n">
        <v>1</v>
      </c>
      <c r="P630" s="32" t="n">
        <v>5.45</v>
      </c>
      <c r="Q630" s="32" t="n">
        <v>40.86</v>
      </c>
      <c r="R630" s="62" t="n">
        <f aca="false">(Q630/(L630-Q630))*100</f>
        <v>4.54434237159953</v>
      </c>
      <c r="S630" s="62" t="n">
        <f aca="false">(P630/(L630-P630))*100</f>
        <v>0.583168369803649</v>
      </c>
      <c r="T630" s="62" t="n">
        <f aca="false">(L630/(J630^3))*100</f>
        <v>0.00146875</v>
      </c>
      <c r="U630" s="62" t="n">
        <f aca="false">(M630/(J630^3))*100</f>
        <v>0.0013125</v>
      </c>
      <c r="V630" s="1"/>
      <c r="W630" s="1"/>
      <c r="X630" s="1"/>
      <c r="Y630" s="1"/>
      <c r="Z630" s="1"/>
      <c r="AA630" s="1"/>
      <c r="AB630" s="1"/>
      <c r="AC630" s="1"/>
      <c r="AD630" s="1" t="n">
        <v>0.41</v>
      </c>
      <c r="AE630" s="148" t="s">
        <v>305</v>
      </c>
      <c r="AF630" s="22" t="n">
        <v>3</v>
      </c>
      <c r="AG630" s="22" t="n">
        <v>287.8</v>
      </c>
    </row>
    <row r="631" customFormat="false" ht="15.75" hidden="false" customHeight="false" outlineLevel="0" collapsed="false">
      <c r="A631" s="147" t="s">
        <v>129</v>
      </c>
      <c r="B631" s="86" t="s">
        <v>130</v>
      </c>
      <c r="C631" s="86" t="s">
        <v>131</v>
      </c>
      <c r="D631" s="59" t="n">
        <v>41110</v>
      </c>
      <c r="E631" s="60" t="s">
        <v>93</v>
      </c>
      <c r="F631" s="32" t="n">
        <v>28</v>
      </c>
      <c r="G631" s="59" t="n">
        <v>41110</v>
      </c>
      <c r="H631" s="32" t="n">
        <v>4</v>
      </c>
      <c r="I631" s="32" t="n">
        <v>24680</v>
      </c>
      <c r="J631" s="185" t="n">
        <v>402</v>
      </c>
      <c r="K631" s="32" t="n">
        <v>424</v>
      </c>
      <c r="L631" s="32" t="n">
        <v>1000</v>
      </c>
      <c r="M631" s="32" t="n">
        <v>900</v>
      </c>
      <c r="N631" s="32" t="n">
        <v>2</v>
      </c>
      <c r="O631" s="32" t="n">
        <v>2</v>
      </c>
      <c r="P631" s="32" t="n">
        <v>22</v>
      </c>
      <c r="Q631" s="32" t="n">
        <v>53.22</v>
      </c>
      <c r="R631" s="62" t="n">
        <f aca="false">(Q631/(L631-Q631))*100</f>
        <v>5.62115803037665</v>
      </c>
      <c r="S631" s="62" t="n">
        <f aca="false">(P631/(L631-P631))*100</f>
        <v>2.24948875255624</v>
      </c>
      <c r="T631" s="62" t="n">
        <f aca="false">(L631/(J631^3))*100</f>
        <v>0.00153929493642158</v>
      </c>
      <c r="U631" s="62" t="n">
        <f aca="false">(M631/(J631^3))*100</f>
        <v>0.00138536544277942</v>
      </c>
      <c r="V631" s="1"/>
      <c r="W631" s="1"/>
      <c r="X631" s="1"/>
      <c r="Y631" s="1"/>
      <c r="Z631" s="1"/>
      <c r="AA631" s="1"/>
      <c r="AB631" s="1"/>
      <c r="AC631" s="1"/>
      <c r="AD631" s="1" t="n">
        <v>0.95</v>
      </c>
      <c r="AE631" s="148" t="s">
        <v>290</v>
      </c>
      <c r="AF631" s="22" t="n">
        <v>4</v>
      </c>
      <c r="AG631" s="22" t="n">
        <v>351.63</v>
      </c>
    </row>
    <row r="632" customFormat="false" ht="15.75" hidden="false" customHeight="false" outlineLevel="0" collapsed="false">
      <c r="A632" s="97" t="s">
        <v>129</v>
      </c>
      <c r="B632" s="98" t="s">
        <v>130</v>
      </c>
      <c r="C632" s="98" t="s">
        <v>351</v>
      </c>
      <c r="D632" s="99" t="n">
        <v>40351</v>
      </c>
      <c r="E632" s="60" t="s">
        <v>94</v>
      </c>
      <c r="F632" s="1" t="n">
        <v>10</v>
      </c>
      <c r="G632" s="99" t="n">
        <v>40354</v>
      </c>
      <c r="H632" s="1" t="n">
        <v>249</v>
      </c>
      <c r="I632" s="100" t="n">
        <v>245877</v>
      </c>
      <c r="J632" s="124" t="n">
        <v>403</v>
      </c>
      <c r="K632" s="1" t="n">
        <v>420</v>
      </c>
      <c r="L632" s="1" t="n">
        <v>920</v>
      </c>
      <c r="M632" s="1" t="n">
        <v>840</v>
      </c>
      <c r="N632" s="1" t="n">
        <v>2</v>
      </c>
      <c r="O632" s="101" t="n">
        <v>5</v>
      </c>
      <c r="P632" s="1"/>
      <c r="Q632" s="1"/>
      <c r="R632" s="62" t="n">
        <f aca="false">(Q632/(L632-Q632))*100</f>
        <v>0</v>
      </c>
      <c r="S632" s="62" t="n">
        <f aca="false">(P632/(L632-P632))*100</f>
        <v>0</v>
      </c>
      <c r="T632" s="62" t="n">
        <f aca="false">(L632/(J632^3))*100</f>
        <v>0.0014056354093127</v>
      </c>
      <c r="U632" s="62" t="n">
        <f aca="false">(M632/(J632^3))*100</f>
        <v>0.00128340624328551</v>
      </c>
      <c r="V632" s="1"/>
      <c r="W632" s="1"/>
      <c r="X632" s="1"/>
      <c r="Y632" s="1"/>
      <c r="Z632" s="1"/>
      <c r="AA632" s="1"/>
      <c r="AB632" s="1"/>
      <c r="AC632" s="1"/>
      <c r="AD632" s="1"/>
      <c r="AE632" s="105"/>
      <c r="AF632" s="22" t="n">
        <v>4</v>
      </c>
      <c r="AG632" s="22" t="n">
        <v>351.63</v>
      </c>
    </row>
    <row r="633" customFormat="false" ht="15.75" hidden="false" customHeight="false" outlineLevel="0" collapsed="false">
      <c r="A633" s="97" t="s">
        <v>129</v>
      </c>
      <c r="B633" s="98" t="s">
        <v>130</v>
      </c>
      <c r="C633" s="98" t="s">
        <v>351</v>
      </c>
      <c r="D633" s="99" t="n">
        <v>40351</v>
      </c>
      <c r="E633" s="60" t="s">
        <v>94</v>
      </c>
      <c r="F633" s="1" t="n">
        <v>10</v>
      </c>
      <c r="G633" s="99" t="n">
        <v>40354</v>
      </c>
      <c r="H633" s="1" t="n">
        <v>190</v>
      </c>
      <c r="I633" s="100" t="n">
        <v>245877</v>
      </c>
      <c r="J633" s="124" t="n">
        <v>385</v>
      </c>
      <c r="K633" s="1" t="n">
        <v>405</v>
      </c>
      <c r="L633" s="1" t="n">
        <v>830</v>
      </c>
      <c r="M633" s="1" t="n">
        <v>760</v>
      </c>
      <c r="N633" s="1" t="n">
        <v>1</v>
      </c>
      <c r="O633" s="101" t="n">
        <v>5</v>
      </c>
      <c r="P633" s="1"/>
      <c r="Q633" s="1"/>
      <c r="R633" s="62" t="n">
        <f aca="false">(Q633/(L633-Q633))*100</f>
        <v>0</v>
      </c>
      <c r="S633" s="62" t="n">
        <f aca="false">(P633/(L633-P633))*100</f>
        <v>0</v>
      </c>
      <c r="T633" s="62" t="n">
        <f aca="false">(L633/(J633^3))*100</f>
        <v>0.00145444031428177</v>
      </c>
      <c r="U633" s="62" t="n">
        <f aca="false">(M633/(J633^3))*100</f>
        <v>0.00133177667331825</v>
      </c>
      <c r="V633" s="1"/>
      <c r="W633" s="1"/>
      <c r="X633" s="125"/>
      <c r="Y633" s="126"/>
      <c r="Z633" s="127"/>
      <c r="AA633" s="1"/>
      <c r="AB633" s="1"/>
      <c r="AC633" s="1"/>
      <c r="AD633" s="1"/>
      <c r="AE633" s="105"/>
      <c r="AF633" s="22" t="n">
        <v>4</v>
      </c>
      <c r="AG633" s="0"/>
    </row>
    <row r="634" customFormat="false" ht="15.75" hidden="false" customHeight="false" outlineLevel="0" collapsed="false">
      <c r="A634" s="97" t="s">
        <v>129</v>
      </c>
      <c r="B634" s="98" t="s">
        <v>130</v>
      </c>
      <c r="C634" s="98" t="s">
        <v>131</v>
      </c>
      <c r="D634" s="99" t="n">
        <v>40674</v>
      </c>
      <c r="E634" s="60" t="s">
        <v>96</v>
      </c>
      <c r="F634" s="1" t="n">
        <v>18</v>
      </c>
      <c r="G634" s="99" t="n">
        <v>40674</v>
      </c>
      <c r="H634" s="1" t="n">
        <v>19</v>
      </c>
      <c r="I634" s="1" t="n">
        <v>23640</v>
      </c>
      <c r="J634" s="185" t="n">
        <v>403</v>
      </c>
      <c r="K634" s="101" t="n">
        <v>418</v>
      </c>
      <c r="L634" s="1" t="n">
        <v>960</v>
      </c>
      <c r="M634" s="1" t="n">
        <v>860</v>
      </c>
      <c r="N634" s="1" t="n">
        <v>2</v>
      </c>
      <c r="O634" s="1" t="n">
        <v>2</v>
      </c>
      <c r="P634" s="1" t="n">
        <v>10.1</v>
      </c>
      <c r="Q634" s="1" t="n">
        <v>39.05</v>
      </c>
      <c r="R634" s="62" t="n">
        <f aca="false">(Q634/(L634-Q634))*100</f>
        <v>4.24018676366795</v>
      </c>
      <c r="S634" s="62" t="n">
        <f aca="false">(P634/(L634-P634))*100</f>
        <v>1.06326981787557</v>
      </c>
      <c r="T634" s="62" t="n">
        <f aca="false">(L634/(J634^3))*100</f>
        <v>0.0014667499923263</v>
      </c>
      <c r="U634" s="62" t="n">
        <f aca="false">(M634/(J634^3))*100</f>
        <v>0.00131396353479231</v>
      </c>
      <c r="V634" s="1" t="n">
        <v>1</v>
      </c>
      <c r="W634" s="1" t="n">
        <v>18.62</v>
      </c>
      <c r="X634" s="64" t="s">
        <v>687</v>
      </c>
      <c r="Y634" s="103" t="s">
        <v>687</v>
      </c>
      <c r="Z634" s="104" t="s">
        <v>687</v>
      </c>
      <c r="AA634" s="1"/>
      <c r="AB634" s="1"/>
      <c r="AC634" s="1"/>
      <c r="AD634" s="1"/>
      <c r="AE634" s="105"/>
      <c r="AF634" s="22" t="n">
        <v>4</v>
      </c>
      <c r="AG634" s="22" t="n">
        <v>351.63</v>
      </c>
    </row>
    <row r="635" customFormat="false" ht="15.75" hidden="false" customHeight="false" outlineLevel="0" collapsed="false">
      <c r="A635" s="97" t="s">
        <v>129</v>
      </c>
      <c r="B635" s="98" t="s">
        <v>130</v>
      </c>
      <c r="C635" s="98" t="s">
        <v>351</v>
      </c>
      <c r="D635" s="99" t="n">
        <v>40342</v>
      </c>
      <c r="E635" s="60" t="s">
        <v>94</v>
      </c>
      <c r="F635" s="1" t="n">
        <v>9</v>
      </c>
      <c r="G635" s="99" t="n">
        <v>40345</v>
      </c>
      <c r="H635" s="1" t="n">
        <v>202</v>
      </c>
      <c r="I635" s="98" t="n">
        <f aca="false">99580+116950</f>
        <v>216530</v>
      </c>
      <c r="J635" s="124" t="n">
        <v>405</v>
      </c>
      <c r="K635" s="1" t="n">
        <v>415</v>
      </c>
      <c r="L635" s="1" t="n">
        <v>990</v>
      </c>
      <c r="M635" s="1" t="n">
        <v>880</v>
      </c>
      <c r="N635" s="1" t="n">
        <v>2</v>
      </c>
      <c r="O635" s="101" t="n">
        <v>2</v>
      </c>
      <c r="P635" s="1" t="n">
        <v>30.55</v>
      </c>
      <c r="Q635" s="98" t="n">
        <v>54.36</v>
      </c>
      <c r="R635" s="62" t="n">
        <f aca="false">(Q635/(L635-Q635))*100</f>
        <v>5.8099268949596</v>
      </c>
      <c r="S635" s="62" t="n">
        <f aca="false">(P635/(L635-P635))*100</f>
        <v>3.18411589973422</v>
      </c>
      <c r="T635" s="62" t="n">
        <f aca="false">(L635/(J635^3))*100</f>
        <v>0.00149028772714187</v>
      </c>
      <c r="U635" s="62" t="n">
        <f aca="false">(M635/(J635^3))*100</f>
        <v>0.00132470020190388</v>
      </c>
      <c r="V635" s="98" t="n">
        <v>0</v>
      </c>
      <c r="W635" s="98" t="n">
        <v>9.09</v>
      </c>
      <c r="X635" s="64"/>
      <c r="Y635" s="103" t="s">
        <v>688</v>
      </c>
      <c r="Z635" s="104" t="s">
        <v>688</v>
      </c>
      <c r="AA635" s="1"/>
      <c r="AB635" s="1"/>
      <c r="AC635" s="1"/>
      <c r="AD635" s="1"/>
      <c r="AE635" s="105"/>
      <c r="AF635" s="22" t="n">
        <v>4</v>
      </c>
      <c r="AG635" s="22" t="n">
        <v>351.63</v>
      </c>
    </row>
    <row r="636" customFormat="false" ht="15.75" hidden="false" customHeight="false" outlineLevel="0" collapsed="false">
      <c r="A636" s="97" t="s">
        <v>129</v>
      </c>
      <c r="B636" s="98" t="s">
        <v>130</v>
      </c>
      <c r="C636" s="98" t="s">
        <v>351</v>
      </c>
      <c r="D636" s="169" t="n">
        <v>40342</v>
      </c>
      <c r="E636" s="60" t="s">
        <v>94</v>
      </c>
      <c r="F636" s="1" t="n">
        <v>9</v>
      </c>
      <c r="G636" s="99" t="n">
        <v>40345</v>
      </c>
      <c r="H636" s="1" t="n">
        <v>250</v>
      </c>
      <c r="I636" s="1" t="n">
        <v>216530</v>
      </c>
      <c r="J636" s="124" t="n">
        <v>405</v>
      </c>
      <c r="K636" s="1" t="n">
        <v>420</v>
      </c>
      <c r="L636" s="1" t="n">
        <v>990</v>
      </c>
      <c r="M636" s="1" t="n">
        <v>880</v>
      </c>
      <c r="N636" s="1" t="n">
        <v>2</v>
      </c>
      <c r="O636" s="101" t="n">
        <v>2</v>
      </c>
      <c r="P636" s="98" t="n">
        <v>26.45</v>
      </c>
      <c r="Q636" s="98" t="n">
        <v>42.11</v>
      </c>
      <c r="R636" s="62" t="n">
        <f aca="false">(Q636/(L636-Q636))*100</f>
        <v>4.44249860215848</v>
      </c>
      <c r="S636" s="62" t="n">
        <f aca="false">(P636/(L636-P636))*100</f>
        <v>2.74505734004463</v>
      </c>
      <c r="T636" s="62" t="n">
        <f aca="false">(L636/(J636^3))*100</f>
        <v>0.00149028772714187</v>
      </c>
      <c r="U636" s="62" t="n">
        <f aca="false">(M636/(J636^3))*100</f>
        <v>0.00132470020190388</v>
      </c>
      <c r="V636" s="98" t="n">
        <v>0</v>
      </c>
      <c r="W636" s="98" t="n">
        <v>8.58</v>
      </c>
      <c r="X636" s="64" t="s">
        <v>689</v>
      </c>
      <c r="Y636" s="103" t="s">
        <v>689</v>
      </c>
      <c r="Z636" s="104" t="s">
        <v>689</v>
      </c>
      <c r="AA636" s="1"/>
      <c r="AB636" s="1"/>
      <c r="AC636" s="1"/>
      <c r="AD636" s="1"/>
      <c r="AE636" s="105"/>
      <c r="AF636" s="22" t="n">
        <v>4</v>
      </c>
      <c r="AG636" s="22" t="n">
        <v>351.63</v>
      </c>
    </row>
    <row r="637" customFormat="false" ht="15.75" hidden="false" customHeight="false" outlineLevel="0" collapsed="false">
      <c r="A637" s="147" t="s">
        <v>129</v>
      </c>
      <c r="B637" s="86" t="s">
        <v>130</v>
      </c>
      <c r="C637" s="86" t="s">
        <v>131</v>
      </c>
      <c r="D637" s="59" t="n">
        <v>41110</v>
      </c>
      <c r="E637" s="60" t="s">
        <v>93</v>
      </c>
      <c r="F637" s="32" t="n">
        <v>28</v>
      </c>
      <c r="G637" s="59" t="n">
        <v>41110</v>
      </c>
      <c r="H637" s="32" t="n">
        <v>9</v>
      </c>
      <c r="I637" s="32" t="n">
        <v>24680</v>
      </c>
      <c r="J637" s="185" t="n">
        <v>405</v>
      </c>
      <c r="K637" s="32" t="n">
        <v>421</v>
      </c>
      <c r="L637" s="32" t="n">
        <v>1060</v>
      </c>
      <c r="M637" s="32" t="n">
        <v>940</v>
      </c>
      <c r="N637" s="32" t="n">
        <v>2</v>
      </c>
      <c r="O637" s="32" t="n">
        <v>3</v>
      </c>
      <c r="P637" s="32" t="n">
        <v>43.24</v>
      </c>
      <c r="Q637" s="32" t="n">
        <v>42.75</v>
      </c>
      <c r="R637" s="62" t="n">
        <f aca="false">(Q637/(L637-Q637))*100</f>
        <v>4.2025067584173</v>
      </c>
      <c r="S637" s="62" t="n">
        <f aca="false">(P637/(L637-P637))*100</f>
        <v>4.25272434006059</v>
      </c>
      <c r="T637" s="62" t="n">
        <f aca="false">(L637/(J637^3))*100</f>
        <v>0.00159566160683876</v>
      </c>
      <c r="U637" s="62" t="n">
        <f aca="false">(M637/(J637^3))*100</f>
        <v>0.00141502067021551</v>
      </c>
      <c r="V637" s="1"/>
      <c r="W637" s="1"/>
      <c r="X637" s="1"/>
      <c r="Y637" s="1"/>
      <c r="Z637" s="1"/>
      <c r="AA637" s="1"/>
      <c r="AB637" s="1"/>
      <c r="AC637" s="1"/>
      <c r="AD637" s="1" t="n">
        <v>1.64</v>
      </c>
      <c r="AE637" s="148" t="s">
        <v>295</v>
      </c>
      <c r="AF637" s="22" t="n">
        <v>4</v>
      </c>
      <c r="AG637" s="22" t="n">
        <v>351.63</v>
      </c>
    </row>
    <row r="638" customFormat="false" ht="15.75" hidden="false" customHeight="false" outlineLevel="0" collapsed="false">
      <c r="A638" s="147" t="s">
        <v>129</v>
      </c>
      <c r="B638" s="86" t="s">
        <v>130</v>
      </c>
      <c r="C638" s="86" t="s">
        <v>131</v>
      </c>
      <c r="D638" s="59" t="n">
        <v>41110</v>
      </c>
      <c r="E638" s="60" t="s">
        <v>93</v>
      </c>
      <c r="F638" s="32" t="n">
        <v>28</v>
      </c>
      <c r="G638" s="59" t="n">
        <v>41110</v>
      </c>
      <c r="H638" s="32" t="n">
        <v>10</v>
      </c>
      <c r="I638" s="32" t="n">
        <v>24680</v>
      </c>
      <c r="J638" s="185" t="n">
        <v>406</v>
      </c>
      <c r="K638" s="32" t="n">
        <v>422</v>
      </c>
      <c r="L638" s="32" t="n">
        <v>980</v>
      </c>
      <c r="M638" s="32" t="n">
        <v>860</v>
      </c>
      <c r="N638" s="32" t="n">
        <v>2</v>
      </c>
      <c r="O638" s="32" t="n">
        <v>3</v>
      </c>
      <c r="P638" s="32" t="n">
        <v>30.27</v>
      </c>
      <c r="Q638" s="32" t="n">
        <v>50</v>
      </c>
      <c r="R638" s="62" t="n">
        <f aca="false">(Q638/(L638-Q638))*100</f>
        <v>5.37634408602151</v>
      </c>
      <c r="S638" s="62" t="n">
        <f aca="false">(P638/(L638-P638))*100</f>
        <v>3.18722163141103</v>
      </c>
      <c r="T638" s="62" t="n">
        <f aca="false">(L638/(J638^3))*100</f>
        <v>0.00146436039666594</v>
      </c>
      <c r="U638" s="62" t="n">
        <f aca="false">(M638/(J638^3))*100</f>
        <v>0.0012850509603395</v>
      </c>
      <c r="V638" s="1"/>
      <c r="W638" s="1"/>
      <c r="X638" s="1"/>
      <c r="Y638" s="1"/>
      <c r="Z638" s="1"/>
      <c r="AA638" s="1"/>
      <c r="AB638" s="1"/>
      <c r="AC638" s="1"/>
      <c r="AD638" s="1" t="n">
        <v>1.11</v>
      </c>
      <c r="AE638" s="148" t="s">
        <v>296</v>
      </c>
      <c r="AF638" s="22" t="n">
        <v>4</v>
      </c>
      <c r="AG638" s="22" t="n">
        <v>351.63</v>
      </c>
    </row>
    <row r="639" customFormat="false" ht="15.75" hidden="false" customHeight="false" outlineLevel="0" collapsed="false">
      <c r="A639" s="97" t="s">
        <v>129</v>
      </c>
      <c r="B639" s="98" t="s">
        <v>130</v>
      </c>
      <c r="C639" s="98" t="s">
        <v>351</v>
      </c>
      <c r="D639" s="99" t="n">
        <v>40424</v>
      </c>
      <c r="E639" s="60" t="s">
        <v>99</v>
      </c>
      <c r="F639" s="1" t="n">
        <v>11</v>
      </c>
      <c r="G639" s="99" t="n">
        <v>40428</v>
      </c>
      <c r="H639" s="1" t="n">
        <v>37</v>
      </c>
      <c r="I639" s="1" t="n">
        <v>55310</v>
      </c>
      <c r="J639" s="124" t="n">
        <v>407</v>
      </c>
      <c r="K639" s="1" t="n">
        <v>418</v>
      </c>
      <c r="L639" s="1" t="n">
        <v>950</v>
      </c>
      <c r="M639" s="1" t="n">
        <v>870</v>
      </c>
      <c r="N639" s="1" t="n">
        <v>2</v>
      </c>
      <c r="O639" s="101" t="n">
        <v>5</v>
      </c>
      <c r="P639" s="1" t="n">
        <v>6.03</v>
      </c>
      <c r="Q639" s="1" t="n">
        <v>41.79</v>
      </c>
      <c r="R639" s="62" t="n">
        <f aca="false">(Q639/(L639-Q639))*100</f>
        <v>4.60135871659638</v>
      </c>
      <c r="S639" s="62" t="n">
        <f aca="false">(P639/(L639-P639))*100</f>
        <v>0.638791487017596</v>
      </c>
      <c r="T639" s="62" t="n">
        <f aca="false">(L639/(J639^3))*100</f>
        <v>0.00140909533661678</v>
      </c>
      <c r="U639" s="62" t="n">
        <f aca="false">(M639/(J639^3))*100</f>
        <v>0.00129043467669116</v>
      </c>
      <c r="V639" s="1" t="n">
        <v>0</v>
      </c>
      <c r="W639" s="1" t="n">
        <v>11.67</v>
      </c>
      <c r="X639" s="1"/>
      <c r="Y639" s="1"/>
      <c r="Z639" s="1"/>
      <c r="AA639" s="1"/>
      <c r="AB639" s="1"/>
      <c r="AC639" s="1"/>
      <c r="AD639" s="1"/>
      <c r="AE639" s="105"/>
      <c r="AF639" s="22" t="n">
        <v>4</v>
      </c>
      <c r="AG639" s="22" t="n">
        <v>351.63</v>
      </c>
    </row>
    <row r="640" customFormat="false" ht="15.75" hidden="false" customHeight="false" outlineLevel="0" collapsed="false">
      <c r="A640" s="123" t="s">
        <v>129</v>
      </c>
      <c r="B640" s="1" t="s">
        <v>130</v>
      </c>
      <c r="C640" s="1" t="s">
        <v>351</v>
      </c>
      <c r="D640" s="99" t="n">
        <v>40162</v>
      </c>
      <c r="E640" s="60" t="s">
        <v>91</v>
      </c>
      <c r="F640" s="1" t="n">
        <v>1</v>
      </c>
      <c r="G640" s="99" t="n">
        <v>40162</v>
      </c>
      <c r="H640" s="1" t="n">
        <v>37</v>
      </c>
      <c r="I640" s="1" t="n">
        <v>25740</v>
      </c>
      <c r="J640" s="124" t="n">
        <v>408</v>
      </c>
      <c r="K640" s="1" t="n">
        <v>425</v>
      </c>
      <c r="L640" s="1" t="n">
        <v>1180</v>
      </c>
      <c r="M640" s="1" t="n">
        <v>1080</v>
      </c>
      <c r="N640" s="1" t="n">
        <v>2</v>
      </c>
      <c r="O640" s="101" t="n">
        <v>4</v>
      </c>
      <c r="P640" s="1" t="n">
        <v>8.3</v>
      </c>
      <c r="Q640" s="1" t="n">
        <v>51.9</v>
      </c>
      <c r="R640" s="62" t="n">
        <f aca="false">(Q640/(L640-Q640))*100</f>
        <v>4.60065597021541</v>
      </c>
      <c r="S640" s="62" t="n">
        <f aca="false">(P640/(L640-P640))*100</f>
        <v>0.708372450285909</v>
      </c>
      <c r="T640" s="62" t="n">
        <f aca="false">(L640/(J640^3))*100</f>
        <v>0.00173740680432111</v>
      </c>
      <c r="U640" s="62" t="n">
        <f aca="false">(M640/(J640^3))*100</f>
        <v>0.00159016893954814</v>
      </c>
      <c r="V640" s="1"/>
      <c r="W640" s="1" t="n">
        <v>24.1</v>
      </c>
      <c r="X640" s="125" t="s">
        <v>690</v>
      </c>
      <c r="Y640" s="126" t="s">
        <v>690</v>
      </c>
      <c r="Z640" s="127" t="s">
        <v>690</v>
      </c>
      <c r="AA640" s="1"/>
      <c r="AB640" s="1"/>
      <c r="AC640" s="1"/>
      <c r="AD640" s="1"/>
      <c r="AE640" s="105"/>
      <c r="AF640" s="22" t="n">
        <v>4</v>
      </c>
      <c r="AG640" s="22" t="n">
        <v>351.63</v>
      </c>
    </row>
    <row r="641" customFormat="false" ht="15.75" hidden="false" customHeight="false" outlineLevel="0" collapsed="false">
      <c r="A641" s="147" t="s">
        <v>129</v>
      </c>
      <c r="B641" s="86" t="s">
        <v>130</v>
      </c>
      <c r="C641" s="86" t="s">
        <v>131</v>
      </c>
      <c r="D641" s="59" t="n">
        <v>41110</v>
      </c>
      <c r="E641" s="60" t="s">
        <v>93</v>
      </c>
      <c r="F641" s="32" t="n">
        <v>28</v>
      </c>
      <c r="G641" s="59" t="n">
        <v>41110</v>
      </c>
      <c r="H641" s="32" t="n">
        <v>16</v>
      </c>
      <c r="I641" s="32" t="n">
        <v>24680</v>
      </c>
      <c r="J641" s="185" t="n">
        <v>411</v>
      </c>
      <c r="K641" s="32" t="n">
        <v>432</v>
      </c>
      <c r="L641" s="32" t="n">
        <v>1020</v>
      </c>
      <c r="M641" s="32" t="n">
        <v>940</v>
      </c>
      <c r="N641" s="32" t="n">
        <v>2</v>
      </c>
      <c r="O641" s="32" t="n">
        <v>1</v>
      </c>
      <c r="P641" s="32" t="n">
        <v>9.96</v>
      </c>
      <c r="Q641" s="32" t="n">
        <v>55.39</v>
      </c>
      <c r="R641" s="62" t="n">
        <f aca="false">(Q641/(L641-Q641))*100</f>
        <v>5.74221706181773</v>
      </c>
      <c r="S641" s="62" t="n">
        <f aca="false">(P641/(L641-P641))*100</f>
        <v>0.986099560413449</v>
      </c>
      <c r="T641" s="62" t="n">
        <f aca="false">(L641/(J641^3))*100</f>
        <v>0.00146917898000694</v>
      </c>
      <c r="U641" s="62" t="n">
        <f aca="false">(M641/(J641^3))*100</f>
        <v>0.00135394925608482</v>
      </c>
      <c r="V641" s="1"/>
      <c r="W641" s="1"/>
      <c r="X641" s="1"/>
      <c r="Y641" s="1"/>
      <c r="Z641" s="1"/>
      <c r="AA641" s="1"/>
      <c r="AB641" s="1"/>
      <c r="AC641" s="1"/>
      <c r="AD641" s="1" t="n">
        <v>0.41</v>
      </c>
      <c r="AE641" s="148" t="s">
        <v>302</v>
      </c>
      <c r="AF641" s="22" t="n">
        <v>4</v>
      </c>
      <c r="AG641" s="22" t="n">
        <v>351.63</v>
      </c>
    </row>
    <row r="642" customFormat="false" ht="15.75" hidden="false" customHeight="false" outlineLevel="0" collapsed="false">
      <c r="A642" s="97" t="s">
        <v>129</v>
      </c>
      <c r="B642" s="98" t="s">
        <v>130</v>
      </c>
      <c r="C642" s="98" t="s">
        <v>131</v>
      </c>
      <c r="D642" s="99" t="n">
        <v>40674</v>
      </c>
      <c r="E642" s="60" t="s">
        <v>96</v>
      </c>
      <c r="F642" s="1" t="n">
        <v>18</v>
      </c>
      <c r="G642" s="99" t="n">
        <v>40674</v>
      </c>
      <c r="H642" s="1" t="n">
        <v>15</v>
      </c>
      <c r="I642" s="1" t="n">
        <v>23640</v>
      </c>
      <c r="J642" s="185" t="n">
        <v>414</v>
      </c>
      <c r="K642" s="101" t="n">
        <v>422</v>
      </c>
      <c r="L642" s="1" t="n">
        <v>980</v>
      </c>
      <c r="M642" s="1" t="n">
        <v>900</v>
      </c>
      <c r="N642" s="1" t="n">
        <v>2</v>
      </c>
      <c r="O642" s="1" t="n">
        <v>2</v>
      </c>
      <c r="P642" s="1" t="n">
        <v>11.11</v>
      </c>
      <c r="Q642" s="1" t="n">
        <v>34.22</v>
      </c>
      <c r="R642" s="62" t="n">
        <f aca="false">(Q642/(L642-Q642))*100</f>
        <v>3.61817758886845</v>
      </c>
      <c r="S642" s="62" t="n">
        <f aca="false">(P642/(L642-P642))*100</f>
        <v>1.14667299693464</v>
      </c>
      <c r="T642" s="62" t="n">
        <f aca="false">(L642/(J642^3))*100</f>
        <v>0.00138109976805416</v>
      </c>
      <c r="U642" s="62" t="n">
        <f aca="false">(M642/(J642^3))*100</f>
        <v>0.00126835692984566</v>
      </c>
      <c r="V642" s="1" t="n">
        <v>2</v>
      </c>
      <c r="W642" s="1" t="n">
        <v>27.11</v>
      </c>
      <c r="X642" s="64" t="s">
        <v>691</v>
      </c>
      <c r="Y642" s="103" t="s">
        <v>691</v>
      </c>
      <c r="Z642" s="104" t="s">
        <v>691</v>
      </c>
      <c r="AA642" s="1"/>
      <c r="AB642" s="1"/>
      <c r="AC642" s="1"/>
      <c r="AD642" s="1"/>
      <c r="AE642" s="105"/>
      <c r="AF642" s="22" t="n">
        <v>4</v>
      </c>
      <c r="AG642" s="22" t="n">
        <v>351.63</v>
      </c>
    </row>
    <row r="643" customFormat="false" ht="15.75" hidden="false" customHeight="false" outlineLevel="0" collapsed="false">
      <c r="A643" s="97" t="s">
        <v>129</v>
      </c>
      <c r="B643" s="98" t="s">
        <v>130</v>
      </c>
      <c r="C643" s="98" t="s">
        <v>351</v>
      </c>
      <c r="D643" s="99" t="n">
        <v>40424</v>
      </c>
      <c r="E643" s="60" t="s">
        <v>99</v>
      </c>
      <c r="F643" s="1" t="n">
        <v>11</v>
      </c>
      <c r="G643" s="99" t="n">
        <v>40428</v>
      </c>
      <c r="H643" s="1" t="n">
        <v>17</v>
      </c>
      <c r="I643" s="1" t="n">
        <v>55310</v>
      </c>
      <c r="J643" s="124" t="n">
        <v>415</v>
      </c>
      <c r="K643" s="1" t="n">
        <v>433</v>
      </c>
      <c r="L643" s="1" t="n">
        <v>1020</v>
      </c>
      <c r="M643" s="1" t="n">
        <v>910</v>
      </c>
      <c r="N643" s="1" t="n">
        <v>2</v>
      </c>
      <c r="O643" s="101" t="n">
        <v>4</v>
      </c>
      <c r="P643" s="1" t="n">
        <v>16.82</v>
      </c>
      <c r="Q643" s="1" t="n">
        <v>46.74</v>
      </c>
      <c r="R643" s="62" t="n">
        <f aca="false">(Q643/(L643-Q643))*100</f>
        <v>4.80241662043031</v>
      </c>
      <c r="S643" s="62" t="n">
        <f aca="false">(P643/(L643-P643))*100</f>
        <v>1.67666819513946</v>
      </c>
      <c r="T643" s="62" t="n">
        <f aca="false">(L643/(J643^3))*100</f>
        <v>0.00142710484848379</v>
      </c>
      <c r="U643" s="62" t="n">
        <f aca="false">(M643/(J643^3))*100</f>
        <v>0.00127320138443162</v>
      </c>
      <c r="V643" s="1" t="n">
        <v>1</v>
      </c>
      <c r="W643" s="1" t="n">
        <v>12.86</v>
      </c>
      <c r="X643" s="64" t="s">
        <v>692</v>
      </c>
      <c r="Y643" s="103" t="s">
        <v>692</v>
      </c>
      <c r="Z643" s="104" t="s">
        <v>692</v>
      </c>
      <c r="AA643" s="1"/>
      <c r="AB643" s="1"/>
      <c r="AC643" s="1"/>
      <c r="AD643" s="1"/>
      <c r="AE643" s="105"/>
      <c r="AF643" s="22" t="n">
        <v>4</v>
      </c>
      <c r="AG643" s="22" t="n">
        <v>351.63</v>
      </c>
    </row>
    <row r="644" customFormat="false" ht="15.75" hidden="false" customHeight="false" outlineLevel="0" collapsed="false">
      <c r="A644" s="147" t="s">
        <v>129</v>
      </c>
      <c r="B644" s="86" t="s">
        <v>130</v>
      </c>
      <c r="C644" s="86" t="s">
        <v>131</v>
      </c>
      <c r="D644" s="59" t="n">
        <v>41110</v>
      </c>
      <c r="E644" s="60" t="s">
        <v>93</v>
      </c>
      <c r="F644" s="32" t="n">
        <v>28</v>
      </c>
      <c r="G644" s="59" t="n">
        <v>41110</v>
      </c>
      <c r="H644" s="32" t="n">
        <v>14</v>
      </c>
      <c r="I644" s="32" t="n">
        <v>24680</v>
      </c>
      <c r="J644" s="185" t="n">
        <v>415</v>
      </c>
      <c r="K644" s="32" t="n">
        <v>430</v>
      </c>
      <c r="L644" s="32" t="n">
        <v>1000</v>
      </c>
      <c r="M644" s="32" t="n">
        <v>880</v>
      </c>
      <c r="N644" s="32" t="n">
        <v>2</v>
      </c>
      <c r="O644" s="32" t="n">
        <v>2</v>
      </c>
      <c r="P644" s="32" t="n">
        <v>26.27</v>
      </c>
      <c r="Q644" s="32" t="n">
        <v>44.79</v>
      </c>
      <c r="R644" s="62" t="n">
        <f aca="false">(Q644/(L644-Q644))*100</f>
        <v>4.68902126234022</v>
      </c>
      <c r="S644" s="62" t="n">
        <f aca="false">(P644/(L644-P644))*100</f>
        <v>2.69787312704754</v>
      </c>
      <c r="T644" s="62" t="n">
        <f aca="false">(L644/(J644^3))*100</f>
        <v>0.0013991224004743</v>
      </c>
      <c r="U644" s="62" t="n">
        <f aca="false">(M644/(J644^3))*100</f>
        <v>0.00123122771241739</v>
      </c>
      <c r="V644" s="1"/>
      <c r="W644" s="1"/>
      <c r="X644" s="1"/>
      <c r="Y644" s="1"/>
      <c r="Z644" s="1"/>
      <c r="AA644" s="1"/>
      <c r="AB644" s="1"/>
      <c r="AC644" s="1"/>
      <c r="AD644" s="1" t="n">
        <v>1.28</v>
      </c>
      <c r="AE644" s="148" t="s">
        <v>300</v>
      </c>
      <c r="AF644" s="22" t="n">
        <v>4</v>
      </c>
      <c r="AG644" s="22" t="n">
        <v>351.63</v>
      </c>
    </row>
    <row r="645" customFormat="false" ht="15.75" hidden="false" customHeight="false" outlineLevel="0" collapsed="false">
      <c r="A645" s="97" t="s">
        <v>129</v>
      </c>
      <c r="B645" s="98" t="s">
        <v>130</v>
      </c>
      <c r="C645" s="98" t="s">
        <v>131</v>
      </c>
      <c r="D645" s="99" t="n">
        <v>40647</v>
      </c>
      <c r="E645" s="60" t="s">
        <v>63</v>
      </c>
      <c r="F645" s="1" t="n">
        <v>17</v>
      </c>
      <c r="G645" s="99" t="n">
        <v>40647</v>
      </c>
      <c r="H645" s="1" t="n">
        <v>7</v>
      </c>
      <c r="I645" s="1" t="n">
        <v>15660</v>
      </c>
      <c r="J645" s="124" t="n">
        <v>416</v>
      </c>
      <c r="K645" s="1" t="n">
        <v>435</v>
      </c>
      <c r="L645" s="1" t="n">
        <v>1040</v>
      </c>
      <c r="M645" s="1" t="n">
        <v>940</v>
      </c>
      <c r="N645" s="1" t="n">
        <v>2</v>
      </c>
      <c r="O645" s="1" t="n">
        <v>2</v>
      </c>
      <c r="P645" s="1" t="n">
        <v>27.63</v>
      </c>
      <c r="Q645" s="1" t="n">
        <v>47.45</v>
      </c>
      <c r="R645" s="62" t="n">
        <f aca="false">(Q645/(L645-Q645))*100</f>
        <v>4.78061558611657</v>
      </c>
      <c r="S645" s="62" t="n">
        <f aca="false">(P645/(L645-P645))*100</f>
        <v>2.72923930973853</v>
      </c>
      <c r="T645" s="62" t="n">
        <f aca="false">(L645/(J645^3))*100</f>
        <v>0.00144461908284024</v>
      </c>
      <c r="U645" s="62" t="n">
        <f aca="false">(M645/(J645^3))*100</f>
        <v>0.00130571340179791</v>
      </c>
      <c r="V645" s="1" t="n">
        <v>0</v>
      </c>
      <c r="W645" s="1" t="n">
        <v>11.93</v>
      </c>
      <c r="X645" s="64" t="s">
        <v>693</v>
      </c>
      <c r="Y645" s="103" t="s">
        <v>693</v>
      </c>
      <c r="Z645" s="104" t="s">
        <v>693</v>
      </c>
      <c r="AA645" s="1"/>
      <c r="AB645" s="1"/>
      <c r="AC645" s="1"/>
      <c r="AD645" s="1"/>
      <c r="AE645" s="105"/>
      <c r="AF645" s="22" t="n">
        <v>4</v>
      </c>
      <c r="AG645" s="22" t="n">
        <v>351.63</v>
      </c>
    </row>
    <row r="646" customFormat="false" ht="15.75" hidden="false" customHeight="false" outlineLevel="0" collapsed="false">
      <c r="A646" s="97" t="s">
        <v>129</v>
      </c>
      <c r="B646" s="98" t="s">
        <v>130</v>
      </c>
      <c r="C646" s="98" t="s">
        <v>131</v>
      </c>
      <c r="D646" s="99" t="n">
        <v>40641</v>
      </c>
      <c r="E646" s="60" t="s">
        <v>63</v>
      </c>
      <c r="F646" s="1" t="n">
        <v>16</v>
      </c>
      <c r="G646" s="99" t="n">
        <v>40641</v>
      </c>
      <c r="H646" s="1" t="n">
        <v>2</v>
      </c>
      <c r="I646" s="1" t="n">
        <v>4820</v>
      </c>
      <c r="J646" s="124" t="n">
        <v>417</v>
      </c>
      <c r="K646" s="1" t="n">
        <v>445</v>
      </c>
      <c r="L646" s="1" t="n">
        <v>1360</v>
      </c>
      <c r="M646" s="1" t="n">
        <v>1200</v>
      </c>
      <c r="N646" s="1" t="n">
        <v>2</v>
      </c>
      <c r="O646" s="1" t="n">
        <v>4</v>
      </c>
      <c r="P646" s="1" t="n">
        <v>82.03</v>
      </c>
      <c r="Q646" s="1" t="n">
        <v>64.41</v>
      </c>
      <c r="R646" s="62" t="n">
        <f aca="false">(Q646/(L646-Q646))*100</f>
        <v>4.97148017505538</v>
      </c>
      <c r="S646" s="62" t="n">
        <f aca="false">(P646/(L646-P646))*100</f>
        <v>6.41877352363514</v>
      </c>
      <c r="T646" s="62" t="n">
        <f aca="false">(L646/(J646^3))*100</f>
        <v>0.00187555905623137</v>
      </c>
      <c r="U646" s="62" t="n">
        <f aca="false">(M646/(J646^3))*100</f>
        <v>0.00165490504961592</v>
      </c>
      <c r="V646" s="1" t="n">
        <v>0</v>
      </c>
      <c r="W646" s="1" t="n">
        <v>8.85</v>
      </c>
      <c r="X646" s="64" t="s">
        <v>694</v>
      </c>
      <c r="Y646" s="103" t="s">
        <v>694</v>
      </c>
      <c r="Z646" s="104" t="s">
        <v>694</v>
      </c>
      <c r="AA646" s="1"/>
      <c r="AB646" s="1"/>
      <c r="AC646" s="1"/>
      <c r="AD646" s="1"/>
      <c r="AE646" s="105"/>
      <c r="AF646" s="22" t="n">
        <v>4</v>
      </c>
      <c r="AG646" s="22" t="n">
        <v>351.63</v>
      </c>
    </row>
    <row r="647" customFormat="false" ht="15.75" hidden="false" customHeight="false" outlineLevel="0" collapsed="false">
      <c r="A647" s="147" t="s">
        <v>129</v>
      </c>
      <c r="B647" s="86" t="s">
        <v>130</v>
      </c>
      <c r="C647" s="86" t="s">
        <v>304</v>
      </c>
      <c r="D647" s="59" t="n">
        <v>41173</v>
      </c>
      <c r="E647" s="60" t="s">
        <v>99</v>
      </c>
      <c r="F647" s="32" t="n">
        <v>29</v>
      </c>
      <c r="G647" s="59" t="n">
        <v>41173</v>
      </c>
      <c r="H647" s="32" t="n">
        <v>2</v>
      </c>
      <c r="I647" s="32" t="n">
        <v>2720</v>
      </c>
      <c r="J647" s="185" t="n">
        <v>419</v>
      </c>
      <c r="K647" s="32" t="n">
        <v>432</v>
      </c>
      <c r="L647" s="32" t="n">
        <v>960</v>
      </c>
      <c r="M647" s="32" t="n">
        <v>880</v>
      </c>
      <c r="N647" s="32" t="n">
        <v>2</v>
      </c>
      <c r="O647" s="32" t="n">
        <v>1</v>
      </c>
      <c r="P647" s="32" t="n">
        <v>5.7</v>
      </c>
      <c r="Q647" s="32" t="n">
        <v>42.61</v>
      </c>
      <c r="R647" s="62" t="n">
        <f aca="false">(Q647/(L647-Q647))*100</f>
        <v>4.64469854696476</v>
      </c>
      <c r="S647" s="62" t="n">
        <f aca="false">(P647/(L647-P647))*100</f>
        <v>0.597296447657969</v>
      </c>
      <c r="T647" s="62" t="n">
        <f aca="false">(L647/(J647^3))*100</f>
        <v>0.00130505604950643</v>
      </c>
      <c r="U647" s="62" t="n">
        <f aca="false">(M647/(J647^3))*100</f>
        <v>0.00119630137871423</v>
      </c>
      <c r="V647" s="1"/>
      <c r="W647" s="1"/>
      <c r="X647" s="1"/>
      <c r="Y647" s="1"/>
      <c r="Z647" s="1"/>
      <c r="AA647" s="1"/>
      <c r="AB647" s="1"/>
      <c r="AC647" s="1"/>
      <c r="AD647" s="1" t="n">
        <v>1.11</v>
      </c>
      <c r="AE647" s="148" t="s">
        <v>306</v>
      </c>
      <c r="AF647" s="22" t="n">
        <v>4</v>
      </c>
      <c r="AG647" s="22" t="n">
        <v>351.63</v>
      </c>
    </row>
    <row r="648" customFormat="false" ht="15.75" hidden="false" customHeight="false" outlineLevel="0" collapsed="false">
      <c r="A648" s="97" t="s">
        <v>129</v>
      </c>
      <c r="B648" s="98" t="s">
        <v>130</v>
      </c>
      <c r="C648" s="98" t="s">
        <v>351</v>
      </c>
      <c r="D648" s="99" t="n">
        <v>40424</v>
      </c>
      <c r="E648" s="60" t="s">
        <v>99</v>
      </c>
      <c r="F648" s="1" t="n">
        <v>11</v>
      </c>
      <c r="G648" s="99" t="n">
        <v>40428</v>
      </c>
      <c r="H648" s="1" t="n">
        <v>9</v>
      </c>
      <c r="I648" s="1" t="n">
        <v>55310</v>
      </c>
      <c r="J648" s="124" t="n">
        <v>410</v>
      </c>
      <c r="K648" s="1" t="n">
        <v>425</v>
      </c>
      <c r="L648" s="1" t="n">
        <v>1050</v>
      </c>
      <c r="M648" s="1" t="n">
        <v>940</v>
      </c>
      <c r="N648" s="1" t="n">
        <v>1</v>
      </c>
      <c r="O648" s="101" t="n">
        <v>3</v>
      </c>
      <c r="P648" s="1" t="n">
        <v>5.49</v>
      </c>
      <c r="Q648" s="1" t="n">
        <v>41.39</v>
      </c>
      <c r="R648" s="62" t="n">
        <f aca="false">(Q648/(L648-Q648))*100</f>
        <v>4.10366742348381</v>
      </c>
      <c r="S648" s="62" t="n">
        <f aca="false">(P648/(L648-P648))*100</f>
        <v>0.52560530775196</v>
      </c>
      <c r="T648" s="62" t="n">
        <f aca="false">(L648/(J648^3))*100</f>
        <v>0.00152348340854021</v>
      </c>
      <c r="U648" s="62" t="n">
        <f aca="false">(M648/(J648^3))*100</f>
        <v>0.00136388038478838</v>
      </c>
      <c r="V648" s="1" t="n">
        <v>2</v>
      </c>
      <c r="W648" s="1" t="n">
        <v>42.42</v>
      </c>
      <c r="X648" s="64" t="s">
        <v>695</v>
      </c>
      <c r="Y648" s="103" t="s">
        <v>695</v>
      </c>
      <c r="Z648" s="104" t="s">
        <v>695</v>
      </c>
      <c r="AA648" s="1"/>
      <c r="AB648" s="1"/>
      <c r="AC648" s="1"/>
      <c r="AD648" s="1"/>
      <c r="AE648" s="105"/>
      <c r="AF648" s="22" t="n">
        <v>4</v>
      </c>
      <c r="AG648" s="0"/>
    </row>
    <row r="649" customFormat="false" ht="15.75" hidden="false" customHeight="false" outlineLevel="0" collapsed="false">
      <c r="A649" s="97" t="s">
        <v>129</v>
      </c>
      <c r="B649" s="98" t="s">
        <v>130</v>
      </c>
      <c r="C649" s="98" t="s">
        <v>351</v>
      </c>
      <c r="D649" s="99" t="n">
        <v>40424</v>
      </c>
      <c r="E649" s="60" t="s">
        <v>99</v>
      </c>
      <c r="F649" s="1" t="n">
        <v>11</v>
      </c>
      <c r="G649" s="99" t="n">
        <v>40428</v>
      </c>
      <c r="H649" s="1" t="n">
        <v>16</v>
      </c>
      <c r="I649" s="1" t="n">
        <v>55310</v>
      </c>
      <c r="J649" s="124" t="n">
        <v>411</v>
      </c>
      <c r="K649" s="1" t="n">
        <v>437</v>
      </c>
      <c r="L649" s="1" t="n">
        <v>1070</v>
      </c>
      <c r="M649" s="1" t="n">
        <v>960</v>
      </c>
      <c r="N649" s="1" t="n">
        <v>1</v>
      </c>
      <c r="O649" s="101" t="n">
        <v>3</v>
      </c>
      <c r="P649" s="1" t="n">
        <v>12.41</v>
      </c>
      <c r="Q649" s="1" t="n">
        <v>45.49</v>
      </c>
      <c r="R649" s="62" t="n">
        <f aca="false">(Q649/(L649-Q649))*100</f>
        <v>4.44017139901026</v>
      </c>
      <c r="S649" s="62" t="n">
        <f aca="false">(P649/(L649-P649))*100</f>
        <v>1.17342259287626</v>
      </c>
      <c r="T649" s="62" t="n">
        <f aca="false">(L649/(J649^3))*100</f>
        <v>0.00154119755745826</v>
      </c>
      <c r="U649" s="62" t="n">
        <f aca="false">(M649/(J649^3))*100</f>
        <v>0.00138275668706535</v>
      </c>
      <c r="V649" s="1" t="n">
        <v>0</v>
      </c>
      <c r="W649" s="1" t="n">
        <v>13.61</v>
      </c>
      <c r="X649" s="64" t="s">
        <v>696</v>
      </c>
      <c r="Y649" s="103" t="s">
        <v>696</v>
      </c>
      <c r="Z649" s="104" t="s">
        <v>696</v>
      </c>
      <c r="AA649" s="1"/>
      <c r="AB649" s="1"/>
      <c r="AC649" s="1"/>
      <c r="AD649" s="1"/>
      <c r="AE649" s="105"/>
      <c r="AF649" s="22" t="n">
        <v>4</v>
      </c>
      <c r="AG649" s="0"/>
    </row>
    <row r="650" customFormat="false" ht="15.75" hidden="false" customHeight="false" outlineLevel="0" collapsed="false">
      <c r="A650" s="97" t="s">
        <v>129</v>
      </c>
      <c r="B650" s="98" t="s">
        <v>130</v>
      </c>
      <c r="C650" s="98" t="s">
        <v>351</v>
      </c>
      <c r="D650" s="99" t="n">
        <v>40424</v>
      </c>
      <c r="E650" s="60" t="s">
        <v>99</v>
      </c>
      <c r="F650" s="1" t="n">
        <v>11</v>
      </c>
      <c r="G650" s="99" t="n">
        <v>40428</v>
      </c>
      <c r="H650" s="1" t="n">
        <v>4</v>
      </c>
      <c r="I650" s="1" t="n">
        <v>55310</v>
      </c>
      <c r="J650" s="124" t="n">
        <v>412</v>
      </c>
      <c r="K650" s="1" t="n">
        <v>430</v>
      </c>
      <c r="L650" s="1" t="n">
        <v>1040</v>
      </c>
      <c r="M650" s="1" t="n">
        <v>930</v>
      </c>
      <c r="N650" s="1" t="n">
        <v>1</v>
      </c>
      <c r="O650" s="101" t="n">
        <v>3</v>
      </c>
      <c r="P650" s="1" t="n">
        <v>17.16</v>
      </c>
      <c r="Q650" s="1" t="n">
        <v>40.15</v>
      </c>
      <c r="R650" s="62" t="n">
        <f aca="false">(Q650/(L650-Q650))*100</f>
        <v>4.01560234035105</v>
      </c>
      <c r="S650" s="62" t="n">
        <f aca="false">(P650/(L650-P650))*100</f>
        <v>1.67768174885613</v>
      </c>
      <c r="T650" s="62" t="n">
        <f aca="false">(L650/(J650^3))*100</f>
        <v>0.00148710519644888</v>
      </c>
      <c r="U650" s="62" t="n">
        <f aca="false">(M650/(J650^3))*100</f>
        <v>0.00132981522374756</v>
      </c>
      <c r="V650" s="1" t="n">
        <v>1</v>
      </c>
      <c r="W650" s="1" t="n">
        <v>17.89</v>
      </c>
      <c r="X650" s="64" t="s">
        <v>697</v>
      </c>
      <c r="Y650" s="103" t="s">
        <v>697</v>
      </c>
      <c r="Z650" s="104" t="s">
        <v>697</v>
      </c>
      <c r="AA650" s="1"/>
      <c r="AB650" s="1"/>
      <c r="AC650" s="1"/>
      <c r="AD650" s="1"/>
      <c r="AE650" s="105"/>
      <c r="AF650" s="22" t="n">
        <v>4</v>
      </c>
      <c r="AG650" s="0"/>
    </row>
    <row r="651" customFormat="false" ht="15.75" hidden="false" customHeight="false" outlineLevel="0" collapsed="false">
      <c r="A651" s="97" t="s">
        <v>129</v>
      </c>
      <c r="B651" s="98" t="s">
        <v>130</v>
      </c>
      <c r="C651" s="98" t="s">
        <v>351</v>
      </c>
      <c r="D651" s="99" t="n">
        <v>40424</v>
      </c>
      <c r="E651" s="60" t="s">
        <v>99</v>
      </c>
      <c r="F651" s="1" t="n">
        <v>11</v>
      </c>
      <c r="G651" s="99" t="n">
        <v>40428</v>
      </c>
      <c r="H651" s="1" t="n">
        <v>31</v>
      </c>
      <c r="I651" s="1" t="n">
        <v>55310</v>
      </c>
      <c r="J651" s="124" t="n">
        <v>413</v>
      </c>
      <c r="K651" s="1" t="n">
        <v>427</v>
      </c>
      <c r="L651" s="1" t="n">
        <v>1010</v>
      </c>
      <c r="M651" s="1" t="n">
        <v>910</v>
      </c>
      <c r="N651" s="1" t="n">
        <v>1</v>
      </c>
      <c r="O651" s="101" t="n">
        <v>3</v>
      </c>
      <c r="P651" s="1" t="n">
        <v>15.99</v>
      </c>
      <c r="Q651" s="1" t="n">
        <v>44.08</v>
      </c>
      <c r="R651" s="62" t="n">
        <f aca="false">(Q651/(L651-Q651))*100</f>
        <v>4.5635249296008</v>
      </c>
      <c r="S651" s="62" t="n">
        <f aca="false">(P651/(L651-P651))*100</f>
        <v>1.60863572801078</v>
      </c>
      <c r="T651" s="62" t="n">
        <f aca="false">(L651/(J651^3))*100</f>
        <v>0.00143374269715705</v>
      </c>
      <c r="U651" s="62" t="n">
        <f aca="false">(M651/(J651^3))*100</f>
        <v>0.00129178797466625</v>
      </c>
      <c r="V651" s="1" t="n">
        <v>0</v>
      </c>
      <c r="W651" s="1" t="n">
        <v>12.95</v>
      </c>
      <c r="X651" s="1"/>
      <c r="Y651" s="1"/>
      <c r="Z651" s="1"/>
      <c r="AA651" s="1"/>
      <c r="AB651" s="1"/>
      <c r="AC651" s="1"/>
      <c r="AD651" s="1"/>
      <c r="AE651" s="105"/>
      <c r="AF651" s="22" t="n">
        <v>4</v>
      </c>
      <c r="AG651" s="0"/>
    </row>
    <row r="652" customFormat="false" ht="15.75" hidden="false" customHeight="false" outlineLevel="0" collapsed="false">
      <c r="A652" s="97" t="s">
        <v>129</v>
      </c>
      <c r="B652" s="98" t="s">
        <v>130</v>
      </c>
      <c r="C652" s="98" t="s">
        <v>351</v>
      </c>
      <c r="D652" s="99" t="n">
        <v>40424</v>
      </c>
      <c r="E652" s="60" t="s">
        <v>99</v>
      </c>
      <c r="F652" s="1" t="n">
        <v>11</v>
      </c>
      <c r="G652" s="99" t="n">
        <v>40428</v>
      </c>
      <c r="H652" s="1" t="n">
        <v>5</v>
      </c>
      <c r="I652" s="1" t="n">
        <v>55310</v>
      </c>
      <c r="J652" s="124" t="n">
        <v>417</v>
      </c>
      <c r="K652" s="1" t="n">
        <v>429</v>
      </c>
      <c r="L652" s="1" t="n">
        <v>1110</v>
      </c>
      <c r="M652" s="1" t="n">
        <v>1010</v>
      </c>
      <c r="N652" s="1" t="n">
        <v>1</v>
      </c>
      <c r="O652" s="101" t="n">
        <v>3</v>
      </c>
      <c r="P652" s="1" t="n">
        <v>15.63</v>
      </c>
      <c r="Q652" s="1" t="n">
        <v>41.28</v>
      </c>
      <c r="R652" s="62" t="n">
        <f aca="false">(Q652/(L652-Q652))*100</f>
        <v>3.86256456321581</v>
      </c>
      <c r="S652" s="62" t="n">
        <f aca="false">(P652/(L652-P652))*100</f>
        <v>1.42821897530086</v>
      </c>
      <c r="T652" s="62" t="n">
        <f aca="false">(L652/(J652^3))*100</f>
        <v>0.00153078717089472</v>
      </c>
      <c r="U652" s="62" t="n">
        <f aca="false">(M652/(J652^3))*100</f>
        <v>0.00139287841676006</v>
      </c>
      <c r="V652" s="1" t="n">
        <v>1</v>
      </c>
      <c r="W652" s="1" t="n">
        <v>16.26</v>
      </c>
      <c r="X652" s="64" t="s">
        <v>698</v>
      </c>
      <c r="Y652" s="103" t="s">
        <v>698</v>
      </c>
      <c r="Z652" s="104" t="s">
        <v>698</v>
      </c>
      <c r="AA652" s="1"/>
      <c r="AB652" s="1"/>
      <c r="AC652" s="1"/>
      <c r="AD652" s="1"/>
      <c r="AE652" s="105"/>
      <c r="AF652" s="22" t="n">
        <v>4</v>
      </c>
      <c r="AG652" s="0"/>
    </row>
    <row r="653" customFormat="false" ht="15.75" hidden="false" customHeight="false" outlineLevel="0" collapsed="false">
      <c r="A653" s="97" t="s">
        <v>129</v>
      </c>
      <c r="B653" s="98" t="s">
        <v>130</v>
      </c>
      <c r="C653" s="98" t="s">
        <v>351</v>
      </c>
      <c r="D653" s="99" t="n">
        <v>40424</v>
      </c>
      <c r="E653" s="60" t="s">
        <v>99</v>
      </c>
      <c r="F653" s="1" t="n">
        <v>11</v>
      </c>
      <c r="G653" s="99" t="n">
        <v>40428</v>
      </c>
      <c r="H653" s="1" t="n">
        <v>40</v>
      </c>
      <c r="I653" s="1" t="n">
        <v>55310</v>
      </c>
      <c r="J653" s="124" t="n">
        <v>418</v>
      </c>
      <c r="K653" s="1" t="n">
        <v>433</v>
      </c>
      <c r="L653" s="1" t="n">
        <v>1050</v>
      </c>
      <c r="M653" s="1" t="n">
        <v>930</v>
      </c>
      <c r="N653" s="1" t="n">
        <v>1</v>
      </c>
      <c r="O653" s="101" t="n">
        <v>3</v>
      </c>
      <c r="P653" s="1" t="n">
        <v>26.81</v>
      </c>
      <c r="Q653" s="1" t="n">
        <v>40.43</v>
      </c>
      <c r="R653" s="62" t="n">
        <f aca="false">(Q653/(L653-Q653))*100</f>
        <v>4.00467525778302</v>
      </c>
      <c r="S653" s="62" t="n">
        <f aca="false">(P653/(L653-P653))*100</f>
        <v>2.62023671067935</v>
      </c>
      <c r="T653" s="62" t="n">
        <f aca="false">(L653/(J653^3))*100</f>
        <v>0.00143767411602759</v>
      </c>
      <c r="U653" s="62" t="n">
        <f aca="false">(M653/(J653^3))*100</f>
        <v>0.00127336850276729</v>
      </c>
      <c r="V653" s="1" t="n">
        <v>1</v>
      </c>
      <c r="W653" s="1" t="n">
        <v>20.6</v>
      </c>
      <c r="X653" s="1"/>
      <c r="Y653" s="1"/>
      <c r="Z653" s="1"/>
      <c r="AA653" s="1"/>
      <c r="AB653" s="1"/>
      <c r="AC653" s="1"/>
      <c r="AD653" s="1"/>
      <c r="AE653" s="105"/>
      <c r="AF653" s="22" t="n">
        <v>4</v>
      </c>
      <c r="AG653" s="0"/>
    </row>
    <row r="654" customFormat="false" ht="15.75" hidden="false" customHeight="false" outlineLevel="0" collapsed="false">
      <c r="A654" s="97" t="s">
        <v>129</v>
      </c>
      <c r="B654" s="98" t="s">
        <v>130</v>
      </c>
      <c r="C654" s="98" t="s">
        <v>351</v>
      </c>
      <c r="D654" s="99" t="n">
        <v>40424</v>
      </c>
      <c r="E654" s="60" t="s">
        <v>99</v>
      </c>
      <c r="F654" s="1" t="n">
        <v>11</v>
      </c>
      <c r="G654" s="99" t="n">
        <v>40428</v>
      </c>
      <c r="H654" s="1" t="n">
        <v>26</v>
      </c>
      <c r="I654" s="1" t="n">
        <v>55310</v>
      </c>
      <c r="J654" s="124" t="n">
        <v>421</v>
      </c>
      <c r="K654" s="1" t="n">
        <v>435</v>
      </c>
      <c r="L654" s="1" t="n">
        <v>1090</v>
      </c>
      <c r="M654" s="1" t="n">
        <v>1000</v>
      </c>
      <c r="N654" s="1" t="n">
        <v>1</v>
      </c>
      <c r="O654" s="101" t="n">
        <v>3</v>
      </c>
      <c r="P654" s="1" t="n">
        <v>17.69</v>
      </c>
      <c r="Q654" s="1" t="n">
        <v>37.03</v>
      </c>
      <c r="R654" s="62" t="n">
        <f aca="false">(Q654/(L654-Q654))*100</f>
        <v>3.51671937472103</v>
      </c>
      <c r="S654" s="62" t="n">
        <f aca="false">(P654/(L654-P654))*100</f>
        <v>1.64970950564669</v>
      </c>
      <c r="T654" s="62" t="n">
        <f aca="false">(L654/(J654^3))*100</f>
        <v>0.00146076451509768</v>
      </c>
      <c r="U654" s="62" t="n">
        <f aca="false">(M654/(J654^3))*100</f>
        <v>0.00134015093128227</v>
      </c>
      <c r="V654" s="1" t="n">
        <v>0</v>
      </c>
      <c r="W654" s="1" t="n">
        <v>10.03</v>
      </c>
      <c r="X654" s="1"/>
      <c r="Y654" s="1"/>
      <c r="Z654" s="1"/>
      <c r="AA654" s="1"/>
      <c r="AB654" s="1"/>
      <c r="AC654" s="1"/>
      <c r="AD654" s="1"/>
      <c r="AE654" s="105"/>
      <c r="AF654" s="22" t="n">
        <v>4</v>
      </c>
      <c r="AG654" s="0"/>
    </row>
    <row r="655" customFormat="false" ht="15.75" hidden="false" customHeight="false" outlineLevel="0" collapsed="false">
      <c r="A655" s="97" t="s">
        <v>129</v>
      </c>
      <c r="B655" s="98" t="s">
        <v>130</v>
      </c>
      <c r="C655" s="98" t="s">
        <v>351</v>
      </c>
      <c r="D655" s="99" t="n">
        <v>40424</v>
      </c>
      <c r="E655" s="60" t="s">
        <v>99</v>
      </c>
      <c r="F655" s="1" t="n">
        <v>11</v>
      </c>
      <c r="G655" s="99" t="n">
        <v>40428</v>
      </c>
      <c r="H655" s="1" t="n">
        <v>6</v>
      </c>
      <c r="I655" s="1" t="n">
        <v>55310</v>
      </c>
      <c r="J655" s="124" t="n">
        <v>422</v>
      </c>
      <c r="K655" s="1" t="n">
        <v>437</v>
      </c>
      <c r="L655" s="1" t="n">
        <v>1050</v>
      </c>
      <c r="M655" s="1" t="n">
        <v>960</v>
      </c>
      <c r="N655" s="1" t="n">
        <v>1</v>
      </c>
      <c r="O655" s="101" t="n">
        <v>3</v>
      </c>
      <c r="P655" s="1" t="n">
        <v>10.75</v>
      </c>
      <c r="Q655" s="1" t="n">
        <v>44.21</v>
      </c>
      <c r="R655" s="62" t="n">
        <f aca="false">(Q655/(L655-Q655))*100</f>
        <v>4.39554976684994</v>
      </c>
      <c r="S655" s="62" t="n">
        <f aca="false">(P655/(L655-P655))*100</f>
        <v>1.03439980755352</v>
      </c>
      <c r="T655" s="62" t="n">
        <f aca="false">(L655/(J655^3))*100</f>
        <v>0.00139717866780158</v>
      </c>
      <c r="U655" s="62" t="n">
        <f aca="false">(M655/(J655^3))*100</f>
        <v>0.00127742049627573</v>
      </c>
      <c r="V655" s="1" t="n">
        <v>0</v>
      </c>
      <c r="W655" s="1" t="n">
        <v>9.25</v>
      </c>
      <c r="X655" s="64" t="s">
        <v>699</v>
      </c>
      <c r="Y655" s="103" t="s">
        <v>699</v>
      </c>
      <c r="Z655" s="104" t="s">
        <v>699</v>
      </c>
      <c r="AA655" s="1"/>
      <c r="AB655" s="1"/>
      <c r="AC655" s="1"/>
      <c r="AD655" s="1"/>
      <c r="AE655" s="105"/>
      <c r="AF655" s="22" t="n">
        <v>4</v>
      </c>
      <c r="AG655" s="0"/>
    </row>
    <row r="656" customFormat="false" ht="15.75" hidden="false" customHeight="false" outlineLevel="0" collapsed="false">
      <c r="A656" s="97" t="s">
        <v>129</v>
      </c>
      <c r="B656" s="98" t="s">
        <v>130</v>
      </c>
      <c r="C656" s="98" t="s">
        <v>351</v>
      </c>
      <c r="D656" s="99" t="n">
        <v>40424</v>
      </c>
      <c r="E656" s="60" t="s">
        <v>99</v>
      </c>
      <c r="F656" s="1" t="n">
        <v>11</v>
      </c>
      <c r="G656" s="99" t="n">
        <v>40428</v>
      </c>
      <c r="H656" s="1" t="n">
        <v>20</v>
      </c>
      <c r="I656" s="1" t="n">
        <v>55310</v>
      </c>
      <c r="J656" s="124" t="n">
        <v>423</v>
      </c>
      <c r="K656" s="1" t="n">
        <v>437</v>
      </c>
      <c r="L656" s="1" t="n">
        <v>1100</v>
      </c>
      <c r="M656" s="1" t="n">
        <v>1000</v>
      </c>
      <c r="N656" s="1" t="n">
        <v>1</v>
      </c>
      <c r="O656" s="101" t="n">
        <v>3</v>
      </c>
      <c r="P656" s="1" t="n">
        <v>21.39</v>
      </c>
      <c r="Q656" s="1" t="n">
        <v>38.03</v>
      </c>
      <c r="R656" s="62" t="n">
        <f aca="false">(Q656/(L656-Q656))*100</f>
        <v>3.58108044483366</v>
      </c>
      <c r="S656" s="62" t="n">
        <f aca="false">(P656/(L656-P656))*100</f>
        <v>1.98310788885695</v>
      </c>
      <c r="T656" s="62" t="n">
        <f aca="false">(L656/(J656^3))*100</f>
        <v>0.00145335457820631</v>
      </c>
      <c r="U656" s="62" t="n">
        <f aca="false">(M656/(J656^3))*100</f>
        <v>0.00132123143473301</v>
      </c>
      <c r="V656" s="1" t="n">
        <v>0</v>
      </c>
      <c r="W656" s="1" t="n">
        <v>9.7</v>
      </c>
      <c r="X656" s="64" t="s">
        <v>700</v>
      </c>
      <c r="Y656" s="103" t="s">
        <v>700</v>
      </c>
      <c r="Z656" s="104" t="s">
        <v>700</v>
      </c>
      <c r="AA656" s="1"/>
      <c r="AB656" s="1"/>
      <c r="AC656" s="1"/>
      <c r="AD656" s="1"/>
      <c r="AE656" s="105"/>
      <c r="AF656" s="22" t="n">
        <v>4</v>
      </c>
      <c r="AG656" s="0"/>
    </row>
    <row r="657" customFormat="false" ht="15.75" hidden="false" customHeight="false" outlineLevel="0" collapsed="false">
      <c r="A657" s="97" t="s">
        <v>129</v>
      </c>
      <c r="B657" s="98" t="s">
        <v>130</v>
      </c>
      <c r="C657" s="98" t="s">
        <v>351</v>
      </c>
      <c r="D657" s="99" t="n">
        <v>40424</v>
      </c>
      <c r="E657" s="60" t="s">
        <v>99</v>
      </c>
      <c r="F657" s="1" t="n">
        <v>11</v>
      </c>
      <c r="G657" s="99" t="n">
        <v>40428</v>
      </c>
      <c r="H657" s="1" t="n">
        <v>23</v>
      </c>
      <c r="I657" s="1" t="n">
        <v>55310</v>
      </c>
      <c r="J657" s="124" t="n">
        <v>425</v>
      </c>
      <c r="K657" s="1" t="n">
        <v>436</v>
      </c>
      <c r="L657" s="1" t="n">
        <v>1070</v>
      </c>
      <c r="M657" s="1" t="n">
        <v>970</v>
      </c>
      <c r="N657" s="1" t="n">
        <v>1</v>
      </c>
      <c r="O657" s="101" t="n">
        <v>3</v>
      </c>
      <c r="P657" s="1" t="n">
        <v>13.89</v>
      </c>
      <c r="Q657" s="1" t="n">
        <v>46.94</v>
      </c>
      <c r="R657" s="62" t="n">
        <f aca="false">(Q657/(L657-Q657))*100</f>
        <v>4.58819619572655</v>
      </c>
      <c r="S657" s="62" t="n">
        <f aca="false">(P657/(L657-P657))*100</f>
        <v>1.31520390868375</v>
      </c>
      <c r="T657" s="62" t="n">
        <f aca="false">(L657/(J657^3))*100</f>
        <v>0.00139385304294728</v>
      </c>
      <c r="U657" s="62" t="n">
        <f aca="false">(M657/(J657^3))*100</f>
        <v>0.0012635864034195</v>
      </c>
      <c r="V657" s="1" t="n">
        <v>1</v>
      </c>
      <c r="W657" s="1" t="n">
        <v>18.46</v>
      </c>
      <c r="X657" s="1"/>
      <c r="Y657" s="1"/>
      <c r="Z657" s="1"/>
      <c r="AA657" s="1"/>
      <c r="AB657" s="1"/>
      <c r="AC657" s="1"/>
      <c r="AD657" s="1"/>
      <c r="AE657" s="105"/>
      <c r="AF657" s="22" t="n">
        <v>4</v>
      </c>
      <c r="AG657" s="0"/>
    </row>
    <row r="658" customFormat="false" ht="15.75" hidden="false" customHeight="false" outlineLevel="0" collapsed="false">
      <c r="A658" s="97" t="s">
        <v>129</v>
      </c>
      <c r="B658" s="98" t="s">
        <v>130</v>
      </c>
      <c r="C658" s="98" t="s">
        <v>351</v>
      </c>
      <c r="D658" s="99" t="n">
        <v>40424</v>
      </c>
      <c r="E658" s="60" t="s">
        <v>99</v>
      </c>
      <c r="F658" s="1" t="n">
        <v>11</v>
      </c>
      <c r="G658" s="99" t="n">
        <v>40428</v>
      </c>
      <c r="H658" s="1" t="n">
        <v>18</v>
      </c>
      <c r="I658" s="1" t="n">
        <v>55310</v>
      </c>
      <c r="J658" s="124" t="n">
        <v>420</v>
      </c>
      <c r="K658" s="1" t="n">
        <v>434</v>
      </c>
      <c r="L658" s="1" t="n">
        <v>1030</v>
      </c>
      <c r="M658" s="1" t="n">
        <v>920</v>
      </c>
      <c r="N658" s="1" t="n">
        <v>2</v>
      </c>
      <c r="O658" s="101" t="n">
        <v>4</v>
      </c>
      <c r="P658" s="1" t="n">
        <v>16.29</v>
      </c>
      <c r="Q658" s="1" t="n">
        <v>36.26</v>
      </c>
      <c r="R658" s="62" t="n">
        <f aca="false">(Q658/(L658-Q658))*100</f>
        <v>3.64884174935094</v>
      </c>
      <c r="S658" s="62" t="n">
        <f aca="false">(P658/(L658-P658))*100</f>
        <v>1.60696846238076</v>
      </c>
      <c r="T658" s="62" t="n">
        <f aca="false">(L658/(J658^3))*100</f>
        <v>0.00139023863513659</v>
      </c>
      <c r="U658" s="62" t="n">
        <f aca="false">(M658/(J658^3))*100</f>
        <v>0.001241766547889</v>
      </c>
      <c r="V658" s="1" t="n">
        <v>0</v>
      </c>
      <c r="W658" s="1" t="n">
        <v>11.4</v>
      </c>
      <c r="X658" s="64" t="s">
        <v>701</v>
      </c>
      <c r="Y658" s="103" t="s">
        <v>701</v>
      </c>
      <c r="Z658" s="104" t="s">
        <v>701</v>
      </c>
      <c r="AA658" s="1"/>
      <c r="AB658" s="1"/>
      <c r="AC658" s="1"/>
      <c r="AD658" s="1"/>
      <c r="AE658" s="105"/>
      <c r="AF658" s="22" t="n">
        <v>4</v>
      </c>
      <c r="AG658" s="22" t="n">
        <v>351.63</v>
      </c>
    </row>
    <row r="659" customFormat="false" ht="15.75" hidden="false" customHeight="false" outlineLevel="0" collapsed="false">
      <c r="A659" s="147" t="s">
        <v>129</v>
      </c>
      <c r="B659" s="86" t="s">
        <v>130</v>
      </c>
      <c r="C659" s="86" t="s">
        <v>131</v>
      </c>
      <c r="D659" s="59" t="n">
        <v>41110</v>
      </c>
      <c r="E659" s="60" t="s">
        <v>93</v>
      </c>
      <c r="F659" s="32" t="n">
        <v>28</v>
      </c>
      <c r="G659" s="59" t="n">
        <v>41110</v>
      </c>
      <c r="H659" s="32" t="n">
        <v>7</v>
      </c>
      <c r="I659" s="32" t="n">
        <v>24680</v>
      </c>
      <c r="J659" s="185" t="n">
        <v>420</v>
      </c>
      <c r="K659" s="32" t="n">
        <v>434</v>
      </c>
      <c r="L659" s="32" t="n">
        <v>1160</v>
      </c>
      <c r="M659" s="32" t="n">
        <v>1040</v>
      </c>
      <c r="N659" s="32" t="n">
        <v>2</v>
      </c>
      <c r="O659" s="32" t="n">
        <v>1</v>
      </c>
      <c r="P659" s="32" t="n">
        <v>25.37</v>
      </c>
      <c r="Q659" s="32" t="n">
        <v>55.06</v>
      </c>
      <c r="R659" s="62" t="n">
        <f aca="false">(Q659/(L659-Q659))*100</f>
        <v>4.98307600412692</v>
      </c>
      <c r="S659" s="62" t="n">
        <f aca="false">(P659/(L659-P659))*100</f>
        <v>2.23597119765915</v>
      </c>
      <c r="T659" s="62" t="n">
        <f aca="false">(L659/(J659^3))*100</f>
        <v>0.0015657056473383</v>
      </c>
      <c r="U659" s="62" t="n">
        <f aca="false">(M659/(J659^3))*100</f>
        <v>0.00140373609761365</v>
      </c>
      <c r="V659" s="1"/>
      <c r="W659" s="1"/>
      <c r="X659" s="1"/>
      <c r="Y659" s="1"/>
      <c r="Z659" s="1"/>
      <c r="AA659" s="1"/>
      <c r="AB659" s="1"/>
      <c r="AC659" s="1"/>
      <c r="AD659" s="1" t="n">
        <v>1.52</v>
      </c>
      <c r="AE659" s="148" t="s">
        <v>293</v>
      </c>
      <c r="AF659" s="22" t="n">
        <v>4</v>
      </c>
      <c r="AG659" s="22" t="n">
        <v>351.63</v>
      </c>
    </row>
    <row r="660" customFormat="false" ht="15.75" hidden="false" customHeight="false" outlineLevel="0" collapsed="false">
      <c r="A660" s="97" t="s">
        <v>129</v>
      </c>
      <c r="B660" s="98" t="s">
        <v>130</v>
      </c>
      <c r="C660" s="98" t="s">
        <v>351</v>
      </c>
      <c r="D660" s="99" t="n">
        <v>40424</v>
      </c>
      <c r="E660" s="60" t="s">
        <v>99</v>
      </c>
      <c r="F660" s="1" t="n">
        <v>11</v>
      </c>
      <c r="G660" s="99" t="n">
        <v>40428</v>
      </c>
      <c r="H660" s="1" t="n">
        <v>8</v>
      </c>
      <c r="I660" s="1" t="n">
        <v>55310</v>
      </c>
      <c r="J660" s="124" t="n">
        <v>439</v>
      </c>
      <c r="K660" s="1" t="n">
        <v>446</v>
      </c>
      <c r="L660" s="1" t="n">
        <v>1170</v>
      </c>
      <c r="M660" s="1" t="n">
        <v>1080</v>
      </c>
      <c r="N660" s="1" t="n">
        <v>1</v>
      </c>
      <c r="O660" s="101" t="n">
        <v>3</v>
      </c>
      <c r="P660" s="1" t="n">
        <v>13.04</v>
      </c>
      <c r="Q660" s="1" t="n">
        <v>43.99</v>
      </c>
      <c r="R660" s="62" t="n">
        <f aca="false">(Q660/(L660-Q660))*100</f>
        <v>3.90671486043641</v>
      </c>
      <c r="S660" s="62" t="n">
        <f aca="false">(P660/(L660-P660))*100</f>
        <v>1.12709168856313</v>
      </c>
      <c r="T660" s="62" t="n">
        <f aca="false">(L660/(J660^3))*100</f>
        <v>0.00138290485405395</v>
      </c>
      <c r="U660" s="62" t="n">
        <f aca="false">(M660/(J660^3))*100</f>
        <v>0.00127652755758827</v>
      </c>
      <c r="V660" s="1" t="n">
        <v>0</v>
      </c>
      <c r="W660" s="1" t="n">
        <v>15.68</v>
      </c>
      <c r="X660" s="64" t="s">
        <v>702</v>
      </c>
      <c r="Y660" s="103" t="s">
        <v>702</v>
      </c>
      <c r="Z660" s="104" t="s">
        <v>702</v>
      </c>
      <c r="AA660" s="1"/>
      <c r="AB660" s="1"/>
      <c r="AC660" s="1"/>
      <c r="AD660" s="1"/>
      <c r="AE660" s="105"/>
      <c r="AF660" s="22" t="n">
        <v>4</v>
      </c>
      <c r="AG660" s="0"/>
    </row>
    <row r="661" customFormat="false" ht="15.75" hidden="false" customHeight="false" outlineLevel="0" collapsed="false">
      <c r="A661" s="97" t="s">
        <v>129</v>
      </c>
      <c r="B661" s="98" t="s">
        <v>130</v>
      </c>
      <c r="C661" s="98" t="s">
        <v>351</v>
      </c>
      <c r="D661" s="99" t="n">
        <v>40424</v>
      </c>
      <c r="E661" s="60" t="s">
        <v>99</v>
      </c>
      <c r="F661" s="1" t="n">
        <v>11</v>
      </c>
      <c r="G661" s="99" t="n">
        <v>40428</v>
      </c>
      <c r="H661" s="1" t="n">
        <v>12</v>
      </c>
      <c r="I661" s="1" t="n">
        <v>55310</v>
      </c>
      <c r="J661" s="124" t="n">
        <v>447</v>
      </c>
      <c r="K661" s="1" t="n">
        <v>462</v>
      </c>
      <c r="L661" s="1" t="n">
        <v>1330</v>
      </c>
      <c r="M661" s="1" t="n">
        <v>1190</v>
      </c>
      <c r="N661" s="1" t="n">
        <v>1</v>
      </c>
      <c r="O661" s="101" t="n">
        <v>3</v>
      </c>
      <c r="P661" s="1" t="n">
        <v>21.28</v>
      </c>
      <c r="Q661" s="1" t="n">
        <v>34.74</v>
      </c>
      <c r="R661" s="62" t="n">
        <f aca="false">(Q661/(L661-Q661))*100</f>
        <v>2.68208699411701</v>
      </c>
      <c r="S661" s="62" t="n">
        <f aca="false">(P661/(L661-P661))*100</f>
        <v>1.6260162601626</v>
      </c>
      <c r="T661" s="62" t="n">
        <f aca="false">(L661/(J661^3))*100</f>
        <v>0.00148911785699415</v>
      </c>
      <c r="U661" s="62" t="n">
        <f aca="false">(M661/(J661^3))*100</f>
        <v>0.0013323686088895</v>
      </c>
      <c r="V661" s="1" t="n">
        <v>2</v>
      </c>
      <c r="W661" s="1" t="n">
        <v>38.61</v>
      </c>
      <c r="X661" s="64" t="s">
        <v>703</v>
      </c>
      <c r="Y661" s="103" t="s">
        <v>703</v>
      </c>
      <c r="Z661" s="104" t="s">
        <v>703</v>
      </c>
      <c r="AA661" s="1"/>
      <c r="AB661" s="1"/>
      <c r="AC661" s="1"/>
      <c r="AD661" s="1"/>
      <c r="AE661" s="105"/>
      <c r="AF661" s="22" t="n">
        <v>4</v>
      </c>
      <c r="AG661" s="0"/>
    </row>
    <row r="662" customFormat="false" ht="15.75" hidden="false" customHeight="false" outlineLevel="0" collapsed="false">
      <c r="A662" s="97" t="s">
        <v>129</v>
      </c>
      <c r="B662" s="98" t="s">
        <v>130</v>
      </c>
      <c r="C662" s="98" t="s">
        <v>351</v>
      </c>
      <c r="D662" s="99" t="n">
        <v>40424</v>
      </c>
      <c r="E662" s="60" t="s">
        <v>99</v>
      </c>
      <c r="F662" s="1" t="n">
        <v>11</v>
      </c>
      <c r="G662" s="99" t="n">
        <v>40428</v>
      </c>
      <c r="H662" s="1" t="n">
        <v>19</v>
      </c>
      <c r="I662" s="1" t="n">
        <v>55310</v>
      </c>
      <c r="J662" s="124" t="n">
        <v>460</v>
      </c>
      <c r="K662" s="1" t="n">
        <v>477</v>
      </c>
      <c r="L662" s="1" t="n">
        <v>1430</v>
      </c>
      <c r="M662" s="1" t="n">
        <v>1300</v>
      </c>
      <c r="N662" s="1" t="n">
        <v>1</v>
      </c>
      <c r="O662" s="101" t="n">
        <v>3</v>
      </c>
      <c r="P662" s="1" t="n">
        <v>18.6</v>
      </c>
      <c r="Q662" s="1" t="n">
        <v>43.44</v>
      </c>
      <c r="R662" s="62" t="n">
        <f aca="false">(Q662/(L662-Q662))*100</f>
        <v>3.13293330256174</v>
      </c>
      <c r="S662" s="62" t="n">
        <f aca="false">(P662/(L662-P662))*100</f>
        <v>1.31784044211421</v>
      </c>
      <c r="T662" s="62" t="n">
        <f aca="false">(L662/(J662^3))*100</f>
        <v>0.00146913783184022</v>
      </c>
      <c r="U662" s="62" t="n">
        <f aca="false">(M662/(J662^3))*100</f>
        <v>0.00133557984712748</v>
      </c>
      <c r="V662" s="1" t="n">
        <v>1</v>
      </c>
      <c r="W662" s="1" t="n">
        <v>21.1</v>
      </c>
      <c r="X662" s="64" t="s">
        <v>704</v>
      </c>
      <c r="Y662" s="103" t="s">
        <v>704</v>
      </c>
      <c r="Z662" s="104" t="s">
        <v>704</v>
      </c>
      <c r="AA662" s="1"/>
      <c r="AB662" s="1"/>
      <c r="AC662" s="1"/>
      <c r="AD662" s="1"/>
      <c r="AE662" s="105"/>
      <c r="AF662" s="22" t="n">
        <v>4</v>
      </c>
      <c r="AG662" s="0"/>
    </row>
    <row r="663" customFormat="false" ht="15.75" hidden="false" customHeight="false" outlineLevel="0" collapsed="false">
      <c r="A663" s="159" t="s">
        <v>129</v>
      </c>
      <c r="B663" s="160" t="s">
        <v>130</v>
      </c>
      <c r="C663" s="160" t="s">
        <v>351</v>
      </c>
      <c r="D663" s="99" t="n">
        <v>40424</v>
      </c>
      <c r="E663" s="60" t="s">
        <v>99</v>
      </c>
      <c r="F663" s="129" t="n">
        <v>11</v>
      </c>
      <c r="G663" s="130" t="n">
        <v>40428</v>
      </c>
      <c r="H663" s="131" t="n">
        <v>35</v>
      </c>
      <c r="I663" s="129" t="n">
        <v>55310</v>
      </c>
      <c r="J663" s="132" t="n">
        <v>476</v>
      </c>
      <c r="K663" s="129" t="n">
        <v>490</v>
      </c>
      <c r="L663" s="129" t="n">
        <v>1560</v>
      </c>
      <c r="M663" s="129" t="n">
        <v>1430</v>
      </c>
      <c r="N663" s="129" t="n">
        <v>1</v>
      </c>
      <c r="O663" s="133" t="n">
        <v>3</v>
      </c>
      <c r="P663" s="129" t="n">
        <v>25.93</v>
      </c>
      <c r="Q663" s="129" t="n">
        <v>43.19</v>
      </c>
      <c r="R663" s="62" t="n">
        <f aca="false">(Q663/(L663-Q663))*100</f>
        <v>2.84742321055373</v>
      </c>
      <c r="S663" s="62" t="n">
        <f aca="false">(P663/(L663-P663))*100</f>
        <v>1.69027488967257</v>
      </c>
      <c r="T663" s="62" t="n">
        <f aca="false">(L663/(J663^3))*100</f>
        <v>0.00144645104705253</v>
      </c>
      <c r="U663" s="62" t="n">
        <f aca="false">(M663/(J663^3))*100</f>
        <v>0.00132591345979816</v>
      </c>
      <c r="V663" s="129" t="n">
        <v>1</v>
      </c>
      <c r="W663" s="129" t="n">
        <v>13.14</v>
      </c>
      <c r="X663" s="129"/>
      <c r="Y663" s="129"/>
      <c r="Z663" s="129"/>
      <c r="AA663" s="129"/>
      <c r="AB663" s="129"/>
      <c r="AC663" s="129"/>
      <c r="AD663" s="129"/>
      <c r="AE663" s="137"/>
      <c r="AF663" s="22" t="n">
        <v>4</v>
      </c>
      <c r="AG663" s="0"/>
    </row>
    <row r="664" customFormat="false" ht="15.75" hidden="false" customHeight="false" outlineLevel="0" collapsed="false">
      <c r="A664" s="154" t="s">
        <v>129</v>
      </c>
      <c r="B664" s="155" t="s">
        <v>130</v>
      </c>
      <c r="C664" s="155" t="s">
        <v>351</v>
      </c>
      <c r="D664" s="60" t="n">
        <v>40424</v>
      </c>
      <c r="E664" s="60" t="s">
        <v>99</v>
      </c>
      <c r="F664" s="115" t="n">
        <v>11</v>
      </c>
      <c r="G664" s="60" t="n">
        <v>40428</v>
      </c>
      <c r="H664" s="116" t="n">
        <v>38</v>
      </c>
      <c r="I664" s="115" t="n">
        <v>55310</v>
      </c>
      <c r="J664" s="117" t="n">
        <v>490</v>
      </c>
      <c r="K664" s="115" t="n">
        <v>497</v>
      </c>
      <c r="L664" s="115" t="n">
        <v>1630</v>
      </c>
      <c r="M664" s="115" t="n">
        <v>1500</v>
      </c>
      <c r="N664" s="115" t="n">
        <v>1</v>
      </c>
      <c r="O664" s="118" t="n">
        <v>3</v>
      </c>
      <c r="P664" s="115" t="n">
        <v>19.56</v>
      </c>
      <c r="Q664" s="115" t="n">
        <v>48.49</v>
      </c>
      <c r="R664" s="62" t="n">
        <f aca="false">(Q664/(L664-Q664))*100</f>
        <v>3.06605712262332</v>
      </c>
      <c r="S664" s="62" t="n">
        <f aca="false">(P664/(L664-P664))*100</f>
        <v>1.21457489878543</v>
      </c>
      <c r="T664" s="62" t="n">
        <f aca="false">(L664/(J664^3))*100</f>
        <v>0.0013854771396272</v>
      </c>
      <c r="U664" s="62" t="n">
        <f aca="false">(M664/(J664^3))*100</f>
        <v>0.00127497896284711</v>
      </c>
      <c r="V664" s="115" t="n">
        <v>1</v>
      </c>
      <c r="W664" s="115" t="n">
        <v>14.2</v>
      </c>
      <c r="X664" s="115"/>
      <c r="Y664" s="115"/>
      <c r="Z664" s="115"/>
      <c r="AA664" s="115"/>
      <c r="AB664" s="115"/>
      <c r="AC664" s="115"/>
      <c r="AD664" s="115"/>
      <c r="AE664" s="122"/>
      <c r="AF664" s="22" t="n">
        <v>4</v>
      </c>
      <c r="AG664" s="0"/>
    </row>
    <row r="665" customFormat="false" ht="15.75" hidden="false" customHeight="false" outlineLevel="0" collapsed="false">
      <c r="A665" s="97" t="s">
        <v>129</v>
      </c>
      <c r="B665" s="98" t="s">
        <v>130</v>
      </c>
      <c r="C665" s="98" t="s">
        <v>351</v>
      </c>
      <c r="D665" s="99" t="n">
        <v>40424</v>
      </c>
      <c r="E665" s="60" t="s">
        <v>99</v>
      </c>
      <c r="F665" s="1" t="n">
        <v>11</v>
      </c>
      <c r="G665" s="99" t="n">
        <v>40428</v>
      </c>
      <c r="H665" s="1" t="n">
        <v>27</v>
      </c>
      <c r="I665" s="1" t="n">
        <v>55310</v>
      </c>
      <c r="J665" s="124" t="n">
        <v>422</v>
      </c>
      <c r="K665" s="1" t="n">
        <v>437</v>
      </c>
      <c r="L665" s="1" t="n">
        <v>1070</v>
      </c>
      <c r="M665" s="1" t="n">
        <v>960</v>
      </c>
      <c r="N665" s="1" t="n">
        <v>2</v>
      </c>
      <c r="O665" s="101" t="n">
        <v>5</v>
      </c>
      <c r="P665" s="1" t="n">
        <v>10.24</v>
      </c>
      <c r="Q665" s="1" t="n">
        <v>44.05</v>
      </c>
      <c r="R665" s="62" t="n">
        <f aca="false">(Q665/(L665-Q665))*100</f>
        <v>4.29358155855549</v>
      </c>
      <c r="S665" s="62" t="n">
        <f aca="false">(P665/(L665-P665))*100</f>
        <v>0.96625651090813</v>
      </c>
      <c r="T665" s="62" t="n">
        <f aca="false">(L665/(J665^3))*100</f>
        <v>0.00142379159480733</v>
      </c>
      <c r="U665" s="62" t="n">
        <f aca="false">(M665/(J665^3))*100</f>
        <v>0.00127742049627573</v>
      </c>
      <c r="V665" s="1" t="n">
        <v>2</v>
      </c>
      <c r="W665" s="1" t="n">
        <v>22.79</v>
      </c>
      <c r="X665" s="1"/>
      <c r="Y665" s="1"/>
      <c r="Z665" s="1"/>
      <c r="AA665" s="1"/>
      <c r="AB665" s="1"/>
      <c r="AC665" s="1"/>
      <c r="AD665" s="1"/>
      <c r="AE665" s="105"/>
      <c r="AF665" s="22" t="n">
        <v>4</v>
      </c>
      <c r="AG665" s="22" t="n">
        <v>351.63</v>
      </c>
    </row>
    <row r="666" customFormat="false" ht="15.75" hidden="false" customHeight="false" outlineLevel="0" collapsed="false">
      <c r="A666" s="97" t="s">
        <v>129</v>
      </c>
      <c r="B666" s="98" t="s">
        <v>130</v>
      </c>
      <c r="C666" s="98" t="s">
        <v>131</v>
      </c>
      <c r="D666" s="99" t="n">
        <v>40647</v>
      </c>
      <c r="E666" s="60" t="s">
        <v>63</v>
      </c>
      <c r="F666" s="1" t="n">
        <v>17</v>
      </c>
      <c r="G666" s="99" t="n">
        <v>40647</v>
      </c>
      <c r="H666" s="1" t="n">
        <v>3</v>
      </c>
      <c r="I666" s="1" t="n">
        <v>15660</v>
      </c>
      <c r="J666" s="124" t="n">
        <v>422</v>
      </c>
      <c r="K666" s="1" t="n">
        <v>439</v>
      </c>
      <c r="L666" s="1" t="n">
        <v>1160</v>
      </c>
      <c r="M666" s="1" t="n">
        <v>1060</v>
      </c>
      <c r="N666" s="1" t="n">
        <v>2</v>
      </c>
      <c r="O666" s="1" t="n">
        <v>2</v>
      </c>
      <c r="P666" s="1" t="n">
        <v>16.61</v>
      </c>
      <c r="Q666" s="1" t="n">
        <v>52.99</v>
      </c>
      <c r="R666" s="62" t="n">
        <f aca="false">(Q666/(L666-Q666))*100</f>
        <v>4.78676796054236</v>
      </c>
      <c r="S666" s="62" t="n">
        <f aca="false">(P666/(L666-P666))*100</f>
        <v>1.45269767970684</v>
      </c>
      <c r="T666" s="62" t="n">
        <f aca="false">(L666/(J666^3))*100</f>
        <v>0.00154354976633318</v>
      </c>
      <c r="U666" s="62" t="n">
        <f aca="false">(M666/(J666^3))*100</f>
        <v>0.00141048513130446</v>
      </c>
      <c r="V666" s="1" t="n">
        <v>1</v>
      </c>
      <c r="W666" s="1" t="n">
        <v>13.07</v>
      </c>
      <c r="X666" s="64" t="s">
        <v>705</v>
      </c>
      <c r="Y666" s="103" t="s">
        <v>705</v>
      </c>
      <c r="Z666" s="104" t="s">
        <v>705</v>
      </c>
      <c r="AA666" s="1"/>
      <c r="AB666" s="1"/>
      <c r="AC666" s="1"/>
      <c r="AD666" s="1"/>
      <c r="AE666" s="105"/>
      <c r="AF666" s="22" t="n">
        <v>4</v>
      </c>
      <c r="AG666" s="22" t="n">
        <v>351.63</v>
      </c>
    </row>
    <row r="667" customFormat="false" ht="15.75" hidden="false" customHeight="false" outlineLevel="0" collapsed="false">
      <c r="A667" s="97" t="s">
        <v>129</v>
      </c>
      <c r="B667" s="98" t="s">
        <v>130</v>
      </c>
      <c r="C667" s="98" t="s">
        <v>351</v>
      </c>
      <c r="D667" s="99" t="n">
        <v>40424</v>
      </c>
      <c r="E667" s="60" t="s">
        <v>99</v>
      </c>
      <c r="F667" s="1" t="n">
        <v>11</v>
      </c>
      <c r="G667" s="99" t="n">
        <v>40428</v>
      </c>
      <c r="H667" s="1" t="n">
        <v>24</v>
      </c>
      <c r="I667" s="1" t="n">
        <v>55310</v>
      </c>
      <c r="J667" s="124" t="n">
        <v>417</v>
      </c>
      <c r="K667" s="1" t="n">
        <v>428</v>
      </c>
      <c r="L667" s="1" t="n">
        <v>960</v>
      </c>
      <c r="M667" s="1" t="n">
        <v>880</v>
      </c>
      <c r="N667" s="1" t="n">
        <v>1</v>
      </c>
      <c r="O667" s="101" t="n">
        <v>4</v>
      </c>
      <c r="P667" s="1" t="n">
        <v>9.25</v>
      </c>
      <c r="Q667" s="1" t="n">
        <v>39.54</v>
      </c>
      <c r="R667" s="62" t="n">
        <f aca="false">(Q667/(L667-Q667))*100</f>
        <v>4.29567824783261</v>
      </c>
      <c r="S667" s="62" t="n">
        <f aca="false">(P667/(L667-P667))*100</f>
        <v>0.972916118853536</v>
      </c>
      <c r="T667" s="62" t="n">
        <f aca="false">(L667/(J667^3))*100</f>
        <v>0.00132392403969273</v>
      </c>
      <c r="U667" s="62" t="n">
        <f aca="false">(M667/(J667^3))*100</f>
        <v>0.001213597036385</v>
      </c>
      <c r="V667" s="1" t="n">
        <v>0</v>
      </c>
      <c r="W667" s="1" t="n">
        <v>10.46</v>
      </c>
      <c r="X667" s="1"/>
      <c r="Y667" s="1"/>
      <c r="Z667" s="1"/>
      <c r="AA667" s="1"/>
      <c r="AB667" s="1"/>
      <c r="AC667" s="1"/>
      <c r="AD667" s="1"/>
      <c r="AE667" s="105"/>
      <c r="AF667" s="22" t="n">
        <v>4</v>
      </c>
      <c r="AG667" s="0"/>
    </row>
    <row r="668" customFormat="false" ht="15.75" hidden="false" customHeight="false" outlineLevel="0" collapsed="false">
      <c r="A668" s="97" t="s">
        <v>129</v>
      </c>
      <c r="B668" s="98" t="s">
        <v>130</v>
      </c>
      <c r="C668" s="98" t="s">
        <v>131</v>
      </c>
      <c r="D668" s="99" t="n">
        <v>40703</v>
      </c>
      <c r="E668" s="60" t="s">
        <v>94</v>
      </c>
      <c r="F668" s="1" t="n">
        <v>19</v>
      </c>
      <c r="G668" s="99" t="n">
        <v>40703</v>
      </c>
      <c r="H668" s="1" t="n">
        <v>10</v>
      </c>
      <c r="I668" s="1" t="n">
        <v>21720</v>
      </c>
      <c r="J668" s="124" t="n">
        <v>424</v>
      </c>
      <c r="K668" s="101" t="n">
        <v>439</v>
      </c>
      <c r="L668" s="1" t="n">
        <v>1280</v>
      </c>
      <c r="M668" s="1" t="n">
        <v>1140</v>
      </c>
      <c r="N668" s="1" t="n">
        <v>2</v>
      </c>
      <c r="O668" s="1" t="n">
        <v>2</v>
      </c>
      <c r="P668" s="1" t="n">
        <v>28.99</v>
      </c>
      <c r="Q668" s="1" t="n">
        <v>70.75</v>
      </c>
      <c r="R668" s="62" t="n">
        <f aca="false">(Q668/(L668-Q668))*100</f>
        <v>5.85073392598718</v>
      </c>
      <c r="S668" s="62" t="n">
        <f aca="false">(P668/(L668-P668))*100</f>
        <v>2.31732759929977</v>
      </c>
      <c r="T668" s="62" t="n">
        <f aca="false">(L668/(J668^3))*100</f>
        <v>0.0016792385660646</v>
      </c>
      <c r="U668" s="62" t="n">
        <f aca="false">(M668/(J668^3))*100</f>
        <v>0.00149557184790129</v>
      </c>
      <c r="V668" s="1" t="n">
        <v>0</v>
      </c>
      <c r="W668" s="1" t="n">
        <v>16.08</v>
      </c>
      <c r="X668" s="64" t="s">
        <v>706</v>
      </c>
      <c r="Y668" s="103" t="s">
        <v>706</v>
      </c>
      <c r="Z668" s="104" t="s">
        <v>706</v>
      </c>
      <c r="AA668" s="1"/>
      <c r="AB668" s="1"/>
      <c r="AC668" s="1"/>
      <c r="AD668" s="1"/>
      <c r="AE668" s="105"/>
      <c r="AF668" s="22" t="n">
        <v>4</v>
      </c>
      <c r="AG668" s="22" t="n">
        <v>351.63</v>
      </c>
    </row>
    <row r="669" customFormat="false" ht="15.75" hidden="false" customHeight="false" outlineLevel="0" collapsed="false">
      <c r="A669" s="97" t="s">
        <v>129</v>
      </c>
      <c r="B669" s="98" t="s">
        <v>130</v>
      </c>
      <c r="C669" s="98" t="s">
        <v>351</v>
      </c>
      <c r="D669" s="99" t="n">
        <v>40424</v>
      </c>
      <c r="E669" s="60" t="s">
        <v>99</v>
      </c>
      <c r="F669" s="1" t="n">
        <v>11</v>
      </c>
      <c r="G669" s="99" t="n">
        <v>40428</v>
      </c>
      <c r="H669" s="1" t="n">
        <v>22</v>
      </c>
      <c r="I669" s="1" t="n">
        <v>55310</v>
      </c>
      <c r="J669" s="124" t="n">
        <v>421</v>
      </c>
      <c r="K669" s="1" t="n">
        <v>435</v>
      </c>
      <c r="L669" s="1" t="n">
        <v>1060</v>
      </c>
      <c r="M669" s="1" t="n">
        <v>980</v>
      </c>
      <c r="N669" s="1" t="n">
        <v>1</v>
      </c>
      <c r="O669" s="101" t="n">
        <v>4</v>
      </c>
      <c r="P669" s="1" t="n">
        <v>10.18</v>
      </c>
      <c r="Q669" s="1" t="n">
        <v>42.01</v>
      </c>
      <c r="R669" s="62" t="n">
        <f aca="false">(Q669/(L669-Q669))*100</f>
        <v>4.12675959488797</v>
      </c>
      <c r="S669" s="62" t="n">
        <f aca="false">(P669/(L669-P669))*100</f>
        <v>0.969690042102456</v>
      </c>
      <c r="T669" s="62" t="n">
        <f aca="false">(L669/(J669^3))*100</f>
        <v>0.00142055998715921</v>
      </c>
      <c r="U669" s="62" t="n">
        <f aca="false">(M669/(J669^3))*100</f>
        <v>0.00131334791265663</v>
      </c>
      <c r="V669" s="1" t="n">
        <v>0</v>
      </c>
      <c r="W669" s="1" t="n">
        <v>12.11</v>
      </c>
      <c r="X669" s="1"/>
      <c r="Y669" s="1"/>
      <c r="Z669" s="1"/>
      <c r="AA669" s="1"/>
      <c r="AB669" s="1"/>
      <c r="AC669" s="1"/>
      <c r="AD669" s="1"/>
      <c r="AE669" s="105"/>
      <c r="AF669" s="22" t="n">
        <v>4</v>
      </c>
      <c r="AG669" s="0"/>
    </row>
    <row r="670" customFormat="false" ht="15.75" hidden="false" customHeight="false" outlineLevel="0" collapsed="false">
      <c r="A670" s="97" t="s">
        <v>129</v>
      </c>
      <c r="B670" s="98" t="s">
        <v>130</v>
      </c>
      <c r="C670" s="98" t="s">
        <v>351</v>
      </c>
      <c r="D670" s="99" t="n">
        <v>40424</v>
      </c>
      <c r="E670" s="60" t="s">
        <v>99</v>
      </c>
      <c r="F670" s="1" t="n">
        <v>11</v>
      </c>
      <c r="G670" s="99" t="n">
        <v>40428</v>
      </c>
      <c r="H670" s="1" t="n">
        <v>3</v>
      </c>
      <c r="I670" s="1" t="n">
        <v>55310</v>
      </c>
      <c r="J670" s="124" t="n">
        <v>423</v>
      </c>
      <c r="K670" s="1" t="n">
        <v>438</v>
      </c>
      <c r="L670" s="1" t="n">
        <v>1130</v>
      </c>
      <c r="M670" s="1" t="n">
        <v>1030</v>
      </c>
      <c r="N670" s="1" t="n">
        <v>1</v>
      </c>
      <c r="O670" s="101" t="n">
        <v>4</v>
      </c>
      <c r="P670" s="1" t="n">
        <v>7.03</v>
      </c>
      <c r="Q670" s="1" t="n">
        <v>48.32</v>
      </c>
      <c r="R670" s="62" t="n">
        <f aca="false">(Q670/(L670-Q670))*100</f>
        <v>4.4671252126322</v>
      </c>
      <c r="S670" s="62" t="n">
        <f aca="false">(P670/(L670-P670))*100</f>
        <v>0.626018504501456</v>
      </c>
      <c r="T670" s="62" t="n">
        <f aca="false">(L670/(J670^3))*100</f>
        <v>0.0014929915212483</v>
      </c>
      <c r="U670" s="62" t="n">
        <f aca="false">(M670/(J670^3))*100</f>
        <v>0.001360868377775</v>
      </c>
      <c r="V670" s="1" t="n">
        <v>1</v>
      </c>
      <c r="W670" s="1" t="n">
        <v>13.14</v>
      </c>
      <c r="X670" s="64" t="s">
        <v>707</v>
      </c>
      <c r="Y670" s="103" t="s">
        <v>707</v>
      </c>
      <c r="Z670" s="104" t="s">
        <v>707</v>
      </c>
      <c r="AA670" s="1"/>
      <c r="AB670" s="1"/>
      <c r="AC670" s="1"/>
      <c r="AD670" s="1"/>
      <c r="AE670" s="105"/>
      <c r="AF670" s="22" t="n">
        <v>4</v>
      </c>
      <c r="AG670" s="0"/>
    </row>
    <row r="671" customFormat="false" ht="15.75" hidden="false" customHeight="false" outlineLevel="0" collapsed="false">
      <c r="A671" s="97" t="s">
        <v>129</v>
      </c>
      <c r="B671" s="98" t="s">
        <v>130</v>
      </c>
      <c r="C671" s="98" t="s">
        <v>351</v>
      </c>
      <c r="D671" s="99" t="n">
        <v>40424</v>
      </c>
      <c r="E671" s="60" t="s">
        <v>99</v>
      </c>
      <c r="F671" s="1" t="n">
        <v>11</v>
      </c>
      <c r="G671" s="99" t="n">
        <v>40428</v>
      </c>
      <c r="H671" s="1" t="n">
        <v>21</v>
      </c>
      <c r="I671" s="1" t="n">
        <v>55310</v>
      </c>
      <c r="J671" s="124" t="n">
        <v>428</v>
      </c>
      <c r="K671" s="1" t="n">
        <v>445</v>
      </c>
      <c r="L671" s="1" t="n">
        <v>1120</v>
      </c>
      <c r="M671" s="1" t="n">
        <v>1030</v>
      </c>
      <c r="N671" s="1" t="n">
        <v>1</v>
      </c>
      <c r="O671" s="101" t="n">
        <v>4</v>
      </c>
      <c r="P671" s="1" t="n">
        <v>11.09</v>
      </c>
      <c r="Q671" s="1" t="n">
        <v>43.5</v>
      </c>
      <c r="R671" s="62" t="n">
        <f aca="false">(Q671/(L671-Q671))*100</f>
        <v>4.04087320018579</v>
      </c>
      <c r="S671" s="62" t="n">
        <f aca="false">(P671/(L671-P671))*100</f>
        <v>1.0000811607795</v>
      </c>
      <c r="T671" s="62" t="n">
        <f aca="false">(L671/(J671^3))*100</f>
        <v>0.00142852128455899</v>
      </c>
      <c r="U671" s="62" t="n">
        <f aca="false">(M671/(J671^3))*100</f>
        <v>0.00131372939562122</v>
      </c>
      <c r="V671" s="1" t="n">
        <v>0</v>
      </c>
      <c r="W671" s="1" t="n">
        <v>11.2</v>
      </c>
      <c r="X671" s="1"/>
      <c r="Y671" s="1"/>
      <c r="Z671" s="1"/>
      <c r="AA671" s="1"/>
      <c r="AB671" s="1"/>
      <c r="AC671" s="1"/>
      <c r="AD671" s="1"/>
      <c r="AE671" s="105"/>
      <c r="AF671" s="22" t="n">
        <v>4</v>
      </c>
      <c r="AG671" s="0"/>
    </row>
    <row r="672" customFormat="false" ht="15.75" hidden="false" customHeight="false" outlineLevel="0" collapsed="false">
      <c r="A672" s="97" t="s">
        <v>129</v>
      </c>
      <c r="B672" s="98" t="s">
        <v>130</v>
      </c>
      <c r="C672" s="98" t="s">
        <v>351</v>
      </c>
      <c r="D672" s="99" t="n">
        <v>40424</v>
      </c>
      <c r="E672" s="60" t="s">
        <v>99</v>
      </c>
      <c r="F672" s="1" t="n">
        <v>11</v>
      </c>
      <c r="G672" s="99" t="n">
        <v>40428</v>
      </c>
      <c r="H672" s="1" t="n">
        <v>2</v>
      </c>
      <c r="I672" s="1" t="n">
        <v>55310</v>
      </c>
      <c r="J672" s="124" t="n">
        <v>425</v>
      </c>
      <c r="K672" s="1" t="n">
        <v>440</v>
      </c>
      <c r="L672" s="1" t="n">
        <v>1030</v>
      </c>
      <c r="M672" s="1" t="n">
        <v>930</v>
      </c>
      <c r="N672" s="1" t="n">
        <v>2</v>
      </c>
      <c r="O672" s="101" t="n">
        <v>5</v>
      </c>
      <c r="P672" s="1" t="n">
        <v>12.43</v>
      </c>
      <c r="Q672" s="1" t="n">
        <v>33.46</v>
      </c>
      <c r="R672" s="62" t="n">
        <f aca="false">(Q672/(L672-Q672))*100</f>
        <v>3.35761735605194</v>
      </c>
      <c r="S672" s="62" t="n">
        <f aca="false">(P672/(L672-P672))*100</f>
        <v>1.22153758463791</v>
      </c>
      <c r="T672" s="62" t="n">
        <f aca="false">(L672/(J672^3))*100</f>
        <v>0.00134174638713617</v>
      </c>
      <c r="U672" s="62" t="n">
        <f aca="false">(M672/(J672^3))*100</f>
        <v>0.00121147974760839</v>
      </c>
      <c r="V672" s="1" t="n">
        <v>1</v>
      </c>
      <c r="W672" s="1" t="n">
        <v>13.72</v>
      </c>
      <c r="X672" s="64" t="s">
        <v>708</v>
      </c>
      <c r="Y672" s="103" t="s">
        <v>708</v>
      </c>
      <c r="Z672" s="104" t="s">
        <v>708</v>
      </c>
      <c r="AA672" s="1"/>
      <c r="AB672" s="1"/>
      <c r="AC672" s="1"/>
      <c r="AD672" s="1"/>
      <c r="AE672" s="105"/>
      <c r="AF672" s="22" t="n">
        <v>4</v>
      </c>
      <c r="AG672" s="22" t="n">
        <v>351.63</v>
      </c>
    </row>
    <row r="673" customFormat="false" ht="15.75" hidden="false" customHeight="false" outlineLevel="0" collapsed="false">
      <c r="A673" s="147" t="s">
        <v>129</v>
      </c>
      <c r="B673" s="86" t="s">
        <v>130</v>
      </c>
      <c r="C673" s="86" t="s">
        <v>131</v>
      </c>
      <c r="D673" s="59" t="n">
        <v>40984</v>
      </c>
      <c r="E673" s="60" t="s">
        <v>95</v>
      </c>
      <c r="F673" s="32" t="n">
        <v>25</v>
      </c>
      <c r="G673" s="59" t="n">
        <v>40984</v>
      </c>
      <c r="H673" s="32" t="n">
        <v>14</v>
      </c>
      <c r="I673" s="32" t="n">
        <v>25480</v>
      </c>
      <c r="J673" s="124" t="n">
        <v>425</v>
      </c>
      <c r="K673" s="61" t="n">
        <v>445</v>
      </c>
      <c r="L673" s="32" t="n">
        <v>1040</v>
      </c>
      <c r="M673" s="32" t="n">
        <v>980</v>
      </c>
      <c r="N673" s="32" t="n">
        <v>2</v>
      </c>
      <c r="O673" s="32" t="n">
        <v>2</v>
      </c>
      <c r="P673" s="32" t="n">
        <v>11.12</v>
      </c>
      <c r="Q673" s="32" t="n">
        <v>40.05</v>
      </c>
      <c r="R673" s="62" t="n">
        <f aca="false">(Q673/(L673-Q673))*100</f>
        <v>4.005200260013</v>
      </c>
      <c r="S673" s="62" t="n">
        <f aca="false">(P673/(L673-P673))*100</f>
        <v>1.0807868750486</v>
      </c>
      <c r="T673" s="62" t="n">
        <f aca="false">(L673/(J673^3))*100</f>
        <v>0.00135477305108895</v>
      </c>
      <c r="U673" s="62" t="n">
        <f aca="false">(M673/(J673^3))*100</f>
        <v>0.00127661306737228</v>
      </c>
      <c r="V673" s="1" t="n">
        <v>0</v>
      </c>
      <c r="W673" s="1" t="n">
        <v>14.27</v>
      </c>
      <c r="X673" s="1"/>
      <c r="Y673" s="1"/>
      <c r="Z673" s="1"/>
      <c r="AA673" s="1"/>
      <c r="AB673" s="1"/>
      <c r="AC673" s="1"/>
      <c r="AD673" s="1"/>
      <c r="AE673" s="148" t="s">
        <v>245</v>
      </c>
      <c r="AF673" s="22" t="n">
        <v>4</v>
      </c>
      <c r="AG673" s="22" t="n">
        <v>351.63</v>
      </c>
    </row>
    <row r="674" customFormat="false" ht="15.75" hidden="false" customHeight="false" outlineLevel="0" collapsed="false">
      <c r="A674" s="97" t="s">
        <v>129</v>
      </c>
      <c r="B674" s="98" t="s">
        <v>130</v>
      </c>
      <c r="C674" s="98" t="s">
        <v>131</v>
      </c>
      <c r="D674" s="99" t="n">
        <v>40674</v>
      </c>
      <c r="E674" s="60" t="s">
        <v>96</v>
      </c>
      <c r="F674" s="1" t="n">
        <v>18</v>
      </c>
      <c r="G674" s="99" t="n">
        <v>40674</v>
      </c>
      <c r="H674" s="1" t="n">
        <v>11</v>
      </c>
      <c r="I674" s="1" t="n">
        <v>23640</v>
      </c>
      <c r="J674" s="185" t="n">
        <v>426</v>
      </c>
      <c r="K674" s="101" t="n">
        <v>436</v>
      </c>
      <c r="L674" s="1" t="n">
        <v>1140</v>
      </c>
      <c r="M674" s="1" t="n">
        <v>1000</v>
      </c>
      <c r="N674" s="1" t="n">
        <v>2</v>
      </c>
      <c r="O674" s="1" t="n">
        <v>4</v>
      </c>
      <c r="P674" s="1" t="n">
        <v>10.92</v>
      </c>
      <c r="Q674" s="1" t="n">
        <v>55.95</v>
      </c>
      <c r="R674" s="62" t="n">
        <f aca="false">(Q674/(L674-Q674))*100</f>
        <v>5.16120105161201</v>
      </c>
      <c r="S674" s="62" t="n">
        <f aca="false">(P674/(L674-P674))*100</f>
        <v>0.967159102986502</v>
      </c>
      <c r="T674" s="62" t="n">
        <f aca="false">(L674/(J674^3))*100</f>
        <v>0.00147460619477406</v>
      </c>
      <c r="U674" s="62" t="n">
        <f aca="false">(M674/(J674^3))*100</f>
        <v>0.00129351420594216</v>
      </c>
      <c r="V674" s="1" t="n">
        <v>2</v>
      </c>
      <c r="W674" s="1" t="n">
        <v>42.75</v>
      </c>
      <c r="X674" s="64" t="s">
        <v>709</v>
      </c>
      <c r="Y674" s="103" t="s">
        <v>709</v>
      </c>
      <c r="Z674" s="104" t="s">
        <v>709</v>
      </c>
      <c r="AA674" s="1"/>
      <c r="AB674" s="1"/>
      <c r="AC674" s="1"/>
      <c r="AD674" s="1"/>
      <c r="AE674" s="105"/>
      <c r="AF674" s="22" t="n">
        <v>4</v>
      </c>
      <c r="AG674" s="22" t="n">
        <v>351.63</v>
      </c>
    </row>
    <row r="675" customFormat="false" ht="15.75" hidden="false" customHeight="false" outlineLevel="0" collapsed="false">
      <c r="A675" s="147" t="s">
        <v>129</v>
      </c>
      <c r="B675" s="86" t="s">
        <v>130</v>
      </c>
      <c r="C675" s="86" t="s">
        <v>131</v>
      </c>
      <c r="D675" s="59" t="n">
        <v>41015</v>
      </c>
      <c r="E675" s="60" t="s">
        <v>63</v>
      </c>
      <c r="F675" s="32" t="n">
        <v>26</v>
      </c>
      <c r="G675" s="59" t="n">
        <v>41015</v>
      </c>
      <c r="H675" s="32" t="n">
        <v>10</v>
      </c>
      <c r="I675" s="32" t="n">
        <v>27040</v>
      </c>
      <c r="J675" s="124" t="n">
        <v>430</v>
      </c>
      <c r="K675" s="61" t="n">
        <v>450</v>
      </c>
      <c r="L675" s="32" t="n">
        <v>1320</v>
      </c>
      <c r="M675" s="32" t="n">
        <v>1180</v>
      </c>
      <c r="N675" s="32" t="n">
        <v>2</v>
      </c>
      <c r="O675" s="32" t="n">
        <v>2</v>
      </c>
      <c r="P675" s="32" t="n">
        <v>30.64</v>
      </c>
      <c r="Q675" s="32" t="n">
        <v>58.82</v>
      </c>
      <c r="R675" s="62" t="n">
        <f aca="false">(Q675/(L675-Q675))*100</f>
        <v>4.663886201811</v>
      </c>
      <c r="S675" s="62" t="n">
        <f aca="false">(P675/(L675-P675))*100</f>
        <v>2.37637277408947</v>
      </c>
      <c r="T675" s="62" t="n">
        <f aca="false">(L675/(J675^3))*100</f>
        <v>0.00166023117461356</v>
      </c>
      <c r="U675" s="62" t="n">
        <f aca="false">(M675/(J675^3))*100</f>
        <v>0.00148414605003333</v>
      </c>
      <c r="V675" s="1" t="n">
        <v>0</v>
      </c>
      <c r="W675" s="1" t="n">
        <v>15.87</v>
      </c>
      <c r="X675" s="1"/>
      <c r="Y675" s="1"/>
      <c r="Z675" s="1"/>
      <c r="AA675" s="1"/>
      <c r="AB675" s="1"/>
      <c r="AC675" s="1"/>
      <c r="AD675" s="1" t="n">
        <v>2.69</v>
      </c>
      <c r="AE675" s="148" t="s">
        <v>260</v>
      </c>
      <c r="AF675" s="22" t="n">
        <v>4</v>
      </c>
      <c r="AG675" s="22" t="n">
        <v>351.63</v>
      </c>
    </row>
    <row r="676" customFormat="false" ht="15.75" hidden="false" customHeight="false" outlineLevel="0" collapsed="false">
      <c r="A676" s="97" t="s">
        <v>129</v>
      </c>
      <c r="B676" s="98" t="s">
        <v>130</v>
      </c>
      <c r="C676" s="98" t="s">
        <v>351</v>
      </c>
      <c r="D676" s="99" t="n">
        <v>40424</v>
      </c>
      <c r="E676" s="60" t="s">
        <v>99</v>
      </c>
      <c r="F676" s="1" t="n">
        <v>11</v>
      </c>
      <c r="G676" s="99" t="n">
        <v>40428</v>
      </c>
      <c r="H676" s="1" t="n">
        <v>34</v>
      </c>
      <c r="I676" s="1" t="n">
        <v>55310</v>
      </c>
      <c r="J676" s="124" t="n">
        <v>394</v>
      </c>
      <c r="K676" s="1" t="n">
        <v>407</v>
      </c>
      <c r="L676" s="1" t="n">
        <v>920</v>
      </c>
      <c r="M676" s="1" t="n">
        <v>830</v>
      </c>
      <c r="N676" s="1" t="n">
        <v>1</v>
      </c>
      <c r="O676" s="101" t="n">
        <v>5</v>
      </c>
      <c r="P676" s="1" t="n">
        <v>7.59</v>
      </c>
      <c r="Q676" s="1" t="n">
        <v>41.86</v>
      </c>
      <c r="R676" s="62" t="n">
        <f aca="false">(Q676/(L676-Q676))*100</f>
        <v>4.76689366160293</v>
      </c>
      <c r="S676" s="62" t="n">
        <f aca="false">(P676/(L676-P676))*100</f>
        <v>0.831862868666499</v>
      </c>
      <c r="T676" s="62" t="n">
        <f aca="false">(L676/(J676^3))*100</f>
        <v>0.00150417775561768</v>
      </c>
      <c r="U676" s="62" t="n">
        <f aca="false">(M676/(J676^3))*100</f>
        <v>0.00135702993169856</v>
      </c>
      <c r="V676" s="1" t="n">
        <v>0</v>
      </c>
      <c r="W676" s="1" t="n">
        <v>11.44</v>
      </c>
      <c r="X676" s="1"/>
      <c r="Y676" s="1"/>
      <c r="Z676" s="1"/>
      <c r="AA676" s="1"/>
      <c r="AB676" s="1"/>
      <c r="AC676" s="1"/>
      <c r="AD676" s="1"/>
      <c r="AE676" s="105"/>
      <c r="AF676" s="22" t="n">
        <v>4</v>
      </c>
      <c r="AG676" s="0"/>
    </row>
    <row r="677" customFormat="false" ht="15.75" hidden="false" customHeight="false" outlineLevel="0" collapsed="false">
      <c r="A677" s="97" t="s">
        <v>129</v>
      </c>
      <c r="B677" s="98" t="s">
        <v>130</v>
      </c>
      <c r="C677" s="98" t="s">
        <v>351</v>
      </c>
      <c r="D677" s="99" t="n">
        <v>40424</v>
      </c>
      <c r="E677" s="60" t="s">
        <v>99</v>
      </c>
      <c r="F677" s="1" t="n">
        <v>11</v>
      </c>
      <c r="G677" s="99" t="n">
        <v>40428</v>
      </c>
      <c r="H677" s="1" t="n">
        <v>33</v>
      </c>
      <c r="I677" s="1" t="n">
        <v>55310</v>
      </c>
      <c r="J677" s="124" t="n">
        <v>395</v>
      </c>
      <c r="K677" s="1" t="n">
        <v>406</v>
      </c>
      <c r="L677" s="1" t="n">
        <v>920</v>
      </c>
      <c r="M677" s="1" t="n">
        <v>840</v>
      </c>
      <c r="N677" s="1" t="n">
        <v>1</v>
      </c>
      <c r="O677" s="101" t="n">
        <v>5</v>
      </c>
      <c r="P677" s="1" t="n">
        <v>7.45</v>
      </c>
      <c r="Q677" s="1" t="n">
        <v>30.76</v>
      </c>
      <c r="R677" s="62" t="n">
        <f aca="false">(Q677/(L677-Q677))*100</f>
        <v>3.45913364221133</v>
      </c>
      <c r="S677" s="62" t="n">
        <f aca="false">(P677/(L677-P677))*100</f>
        <v>0.816393622267273</v>
      </c>
      <c r="T677" s="62" t="n">
        <f aca="false">(L677/(J677^3))*100</f>
        <v>0.00149278251821864</v>
      </c>
      <c r="U677" s="62" t="n">
        <f aca="false">(M677/(J677^3))*100</f>
        <v>0.00136297534272137</v>
      </c>
      <c r="V677" s="1" t="n">
        <v>1</v>
      </c>
      <c r="W677" s="1" t="n">
        <v>12.61</v>
      </c>
      <c r="X677" s="1"/>
      <c r="Y677" s="1"/>
      <c r="Z677" s="1"/>
      <c r="AA677" s="1"/>
      <c r="AB677" s="1"/>
      <c r="AC677" s="1"/>
      <c r="AD677" s="1"/>
      <c r="AE677" s="105"/>
      <c r="AF677" s="22" t="n">
        <v>4</v>
      </c>
      <c r="AG677" s="0"/>
    </row>
    <row r="678" customFormat="false" ht="15.75" hidden="false" customHeight="false" outlineLevel="0" collapsed="false">
      <c r="A678" s="97" t="s">
        <v>129</v>
      </c>
      <c r="B678" s="98" t="s">
        <v>130</v>
      </c>
      <c r="C678" s="98" t="s">
        <v>351</v>
      </c>
      <c r="D678" s="99" t="n">
        <v>40424</v>
      </c>
      <c r="E678" s="60" t="s">
        <v>99</v>
      </c>
      <c r="F678" s="1" t="n">
        <v>11</v>
      </c>
      <c r="G678" s="99" t="n">
        <v>40428</v>
      </c>
      <c r="H678" s="1" t="n">
        <v>13</v>
      </c>
      <c r="I678" s="1" t="n">
        <v>55310</v>
      </c>
      <c r="J678" s="124" t="n">
        <v>431</v>
      </c>
      <c r="K678" s="1" t="n">
        <v>444</v>
      </c>
      <c r="L678" s="1" t="n">
        <v>1130</v>
      </c>
      <c r="M678" s="1" t="n">
        <v>1020</v>
      </c>
      <c r="N678" s="1" t="n">
        <v>2</v>
      </c>
      <c r="O678" s="101" t="n">
        <v>3</v>
      </c>
      <c r="P678" s="1" t="n">
        <v>12.68</v>
      </c>
      <c r="Q678" s="1" t="n">
        <v>44.27</v>
      </c>
      <c r="R678" s="62" t="n">
        <f aca="false">(Q678/(L678-Q678))*100</f>
        <v>4.07744098440681</v>
      </c>
      <c r="S678" s="62" t="n">
        <f aca="false">(P678/(L678-P678))*100</f>
        <v>1.13485841119822</v>
      </c>
      <c r="T678" s="62" t="n">
        <f aca="false">(L678/(J678^3))*100</f>
        <v>0.00141138869018771</v>
      </c>
      <c r="U678" s="62" t="n">
        <f aca="false">(M678/(J678^3))*100</f>
        <v>0.0012739968707889</v>
      </c>
      <c r="V678" s="1" t="n">
        <v>1</v>
      </c>
      <c r="W678" s="1" t="n">
        <v>12.59</v>
      </c>
      <c r="X678" s="64" t="s">
        <v>710</v>
      </c>
      <c r="Y678" s="103" t="s">
        <v>710</v>
      </c>
      <c r="Z678" s="104" t="s">
        <v>710</v>
      </c>
      <c r="AA678" s="1"/>
      <c r="AB678" s="1"/>
      <c r="AC678" s="1"/>
      <c r="AD678" s="1"/>
      <c r="AE678" s="105"/>
      <c r="AF678" s="22" t="n">
        <v>4</v>
      </c>
      <c r="AG678" s="22" t="n">
        <v>351.63</v>
      </c>
    </row>
    <row r="679" customFormat="false" ht="15.75" hidden="false" customHeight="false" outlineLevel="0" collapsed="false">
      <c r="A679" s="97" t="s">
        <v>129</v>
      </c>
      <c r="B679" s="98" t="s">
        <v>130</v>
      </c>
      <c r="C679" s="98" t="s">
        <v>351</v>
      </c>
      <c r="D679" s="99" t="n">
        <v>40424</v>
      </c>
      <c r="E679" s="60" t="s">
        <v>99</v>
      </c>
      <c r="F679" s="1" t="n">
        <v>11</v>
      </c>
      <c r="G679" s="99" t="n">
        <v>40428</v>
      </c>
      <c r="H679" s="1" t="n">
        <v>25</v>
      </c>
      <c r="I679" s="1" t="n">
        <v>55310</v>
      </c>
      <c r="J679" s="124" t="n">
        <v>404</v>
      </c>
      <c r="K679" s="1" t="n">
        <v>418</v>
      </c>
      <c r="L679" s="1" t="n">
        <v>940</v>
      </c>
      <c r="M679" s="1" t="n">
        <v>850</v>
      </c>
      <c r="N679" s="1" t="n">
        <v>1</v>
      </c>
      <c r="O679" s="101" t="n">
        <v>5</v>
      </c>
      <c r="P679" s="1" t="n">
        <v>6.85</v>
      </c>
      <c r="Q679" s="1" t="n">
        <v>44.83</v>
      </c>
      <c r="R679" s="62" t="n">
        <f aca="false">(Q679/(L679-Q679))*100</f>
        <v>5.00798730967302</v>
      </c>
      <c r="S679" s="62" t="n">
        <f aca="false">(P679/(L679-P679))*100</f>
        <v>0.734072764292986</v>
      </c>
      <c r="T679" s="62" t="n">
        <f aca="false">(L679/(J679^3))*100</f>
        <v>0.00142555427976873</v>
      </c>
      <c r="U679" s="62" t="n">
        <f aca="false">(M679/(J679^3))*100</f>
        <v>0.0012890650402164</v>
      </c>
      <c r="V679" s="1" t="n">
        <v>1</v>
      </c>
      <c r="W679" s="1" t="n">
        <v>15.75</v>
      </c>
      <c r="X679" s="1"/>
      <c r="Y679" s="1"/>
      <c r="Z679" s="1"/>
      <c r="AA679" s="1"/>
      <c r="AB679" s="1"/>
      <c r="AC679" s="1"/>
      <c r="AD679" s="1"/>
      <c r="AE679" s="105"/>
      <c r="AF679" s="22" t="n">
        <v>4</v>
      </c>
      <c r="AG679" s="0"/>
    </row>
    <row r="680" customFormat="false" ht="15.75" hidden="false" customHeight="false" outlineLevel="0" collapsed="false">
      <c r="A680" s="97" t="s">
        <v>129</v>
      </c>
      <c r="B680" s="98" t="s">
        <v>130</v>
      </c>
      <c r="C680" s="98" t="s">
        <v>351</v>
      </c>
      <c r="D680" s="99" t="n">
        <v>40424</v>
      </c>
      <c r="E680" s="60" t="s">
        <v>99</v>
      </c>
      <c r="F680" s="1" t="n">
        <v>11</v>
      </c>
      <c r="G680" s="99" t="n">
        <v>40428</v>
      </c>
      <c r="H680" s="1" t="n">
        <v>14</v>
      </c>
      <c r="I680" s="1" t="n">
        <v>55310</v>
      </c>
      <c r="J680" s="124" t="n">
        <v>431</v>
      </c>
      <c r="K680" s="1" t="n">
        <v>442</v>
      </c>
      <c r="L680" s="1" t="n">
        <v>1110</v>
      </c>
      <c r="M680" s="1" t="n">
        <v>1000</v>
      </c>
      <c r="N680" s="1" t="n">
        <v>2</v>
      </c>
      <c r="O680" s="101" t="n">
        <v>3</v>
      </c>
      <c r="P680" s="1" t="n">
        <v>37.61</v>
      </c>
      <c r="Q680" s="1" t="n">
        <v>41.78</v>
      </c>
      <c r="R680" s="62" t="n">
        <f aca="false">(Q680/(L680-Q680))*100</f>
        <v>3.91117934507873</v>
      </c>
      <c r="S680" s="62" t="n">
        <f aca="false">(P680/(L680-P680))*100</f>
        <v>3.50711961133543</v>
      </c>
      <c r="T680" s="62" t="n">
        <f aca="false">(L680/(J680^3))*100</f>
        <v>0.00138640835938792</v>
      </c>
      <c r="U680" s="62" t="n">
        <f aca="false">(M680/(J680^3))*100</f>
        <v>0.00124901653998912</v>
      </c>
      <c r="V680" s="1" t="n">
        <v>0</v>
      </c>
      <c r="W680" s="1" t="n">
        <v>3.76</v>
      </c>
      <c r="X680" s="64" t="s">
        <v>711</v>
      </c>
      <c r="Y680" s="103" t="s">
        <v>711</v>
      </c>
      <c r="Z680" s="104" t="s">
        <v>711</v>
      </c>
      <c r="AA680" s="1"/>
      <c r="AB680" s="1"/>
      <c r="AC680" s="1"/>
      <c r="AD680" s="1"/>
      <c r="AE680" s="105"/>
      <c r="AF680" s="22" t="n">
        <v>4</v>
      </c>
      <c r="AG680" s="22" t="n">
        <v>351.63</v>
      </c>
    </row>
    <row r="681" customFormat="false" ht="15.75" hidden="false" customHeight="false" outlineLevel="0" collapsed="false">
      <c r="A681" s="147" t="s">
        <v>129</v>
      </c>
      <c r="B681" s="86" t="s">
        <v>130</v>
      </c>
      <c r="C681" s="86" t="s">
        <v>131</v>
      </c>
      <c r="D681" s="59" t="n">
        <v>41015</v>
      </c>
      <c r="E681" s="60" t="s">
        <v>63</v>
      </c>
      <c r="F681" s="32" t="n">
        <v>26</v>
      </c>
      <c r="G681" s="59" t="n">
        <v>41015</v>
      </c>
      <c r="H681" s="32" t="n">
        <v>6</v>
      </c>
      <c r="I681" s="32" t="n">
        <v>27040</v>
      </c>
      <c r="J681" s="124" t="n">
        <v>434</v>
      </c>
      <c r="K681" s="61" t="n">
        <v>448</v>
      </c>
      <c r="L681" s="32" t="n">
        <v>1200</v>
      </c>
      <c r="M681" s="32" t="n">
        <v>1100</v>
      </c>
      <c r="N681" s="32" t="n">
        <v>2</v>
      </c>
      <c r="O681" s="32" t="n">
        <v>2</v>
      </c>
      <c r="P681" s="32" t="n">
        <v>19.21</v>
      </c>
      <c r="Q681" s="32" t="n">
        <v>50.94</v>
      </c>
      <c r="R681" s="62" t="n">
        <f aca="false">(Q681/(L681-Q681))*100</f>
        <v>4.43318886742207</v>
      </c>
      <c r="S681" s="62" t="n">
        <f aca="false">(P681/(L681-P681))*100</f>
        <v>1.62687692138314</v>
      </c>
      <c r="T681" s="62" t="n">
        <f aca="false">(L681/(J681^3))*100</f>
        <v>0.00146795268455762</v>
      </c>
      <c r="U681" s="62" t="n">
        <f aca="false">(M681/(J681^3))*100</f>
        <v>0.00134562329417782</v>
      </c>
      <c r="V681" s="1" t="n">
        <v>0</v>
      </c>
      <c r="W681" s="1" t="n">
        <v>8.29</v>
      </c>
      <c r="X681" s="1"/>
      <c r="Y681" s="1"/>
      <c r="Z681" s="1"/>
      <c r="AA681" s="1"/>
      <c r="AB681" s="1"/>
      <c r="AC681" s="1"/>
      <c r="AD681" s="1" t="n">
        <v>1.56</v>
      </c>
      <c r="AE681" s="148" t="s">
        <v>256</v>
      </c>
      <c r="AF681" s="22" t="n">
        <v>4</v>
      </c>
      <c r="AG681" s="22" t="n">
        <v>351.63</v>
      </c>
    </row>
    <row r="682" customFormat="false" ht="15.75" hidden="false" customHeight="false" outlineLevel="0" collapsed="false">
      <c r="A682" s="97" t="s">
        <v>129</v>
      </c>
      <c r="B682" s="98" t="s">
        <v>130</v>
      </c>
      <c r="C682" s="98" t="s">
        <v>351</v>
      </c>
      <c r="D682" s="99" t="n">
        <v>40424</v>
      </c>
      <c r="E682" s="60" t="s">
        <v>99</v>
      </c>
      <c r="F682" s="1" t="n">
        <v>11</v>
      </c>
      <c r="G682" s="99" t="n">
        <v>40428</v>
      </c>
      <c r="H682" s="1" t="n">
        <v>11</v>
      </c>
      <c r="I682" s="1" t="n">
        <v>55310</v>
      </c>
      <c r="J682" s="124" t="n">
        <v>435</v>
      </c>
      <c r="K682" s="1" t="n">
        <v>450</v>
      </c>
      <c r="L682" s="1" t="n">
        <v>1180</v>
      </c>
      <c r="M682" s="1" t="n">
        <v>1050</v>
      </c>
      <c r="N682" s="1" t="n">
        <v>2</v>
      </c>
      <c r="O682" s="101" t="n">
        <v>5</v>
      </c>
      <c r="P682" s="1" t="n">
        <v>7.52</v>
      </c>
      <c r="Q682" s="1" t="n">
        <v>40.86</v>
      </c>
      <c r="R682" s="62" t="n">
        <f aca="false">(Q682/(L682-Q682))*100</f>
        <v>3.58691644573977</v>
      </c>
      <c r="S682" s="62" t="n">
        <f aca="false">(P682/(L682-P682))*100</f>
        <v>0.641375545851528</v>
      </c>
      <c r="T682" s="62" t="n">
        <f aca="false">(L682/(J682^3))*100</f>
        <v>0.00143355459276571</v>
      </c>
      <c r="U682" s="62" t="n">
        <f aca="false">(M682/(J682^3))*100</f>
        <v>0.00127562061220678</v>
      </c>
      <c r="V682" s="1" t="n">
        <v>2</v>
      </c>
      <c r="W682" s="1" t="n">
        <v>46.32</v>
      </c>
      <c r="X682" s="64" t="s">
        <v>712</v>
      </c>
      <c r="Y682" s="103" t="s">
        <v>712</v>
      </c>
      <c r="Z682" s="104" t="s">
        <v>712</v>
      </c>
      <c r="AA682" s="1"/>
      <c r="AB682" s="1"/>
      <c r="AC682" s="1"/>
      <c r="AD682" s="1"/>
      <c r="AE682" s="105"/>
      <c r="AF682" s="22" t="n">
        <v>4</v>
      </c>
      <c r="AG682" s="22" t="n">
        <v>351.63</v>
      </c>
    </row>
    <row r="683" customFormat="false" ht="15.75" hidden="false" customHeight="false" outlineLevel="0" collapsed="false">
      <c r="A683" s="97" t="s">
        <v>129</v>
      </c>
      <c r="B683" s="98" t="s">
        <v>130</v>
      </c>
      <c r="C683" s="98" t="s">
        <v>351</v>
      </c>
      <c r="D683" s="99" t="n">
        <v>40424</v>
      </c>
      <c r="E683" s="60" t="s">
        <v>99</v>
      </c>
      <c r="F683" s="1" t="n">
        <v>11</v>
      </c>
      <c r="G683" s="99" t="n">
        <v>40428</v>
      </c>
      <c r="H683" s="1" t="n">
        <v>7</v>
      </c>
      <c r="I683" s="1" t="n">
        <v>55310</v>
      </c>
      <c r="J683" s="124" t="n">
        <v>438</v>
      </c>
      <c r="K683" s="1" t="n">
        <v>452</v>
      </c>
      <c r="L683" s="1" t="n">
        <v>1230</v>
      </c>
      <c r="M683" s="1" t="n">
        <v>1120</v>
      </c>
      <c r="N683" s="1" t="n">
        <v>2</v>
      </c>
      <c r="O683" s="101" t="n">
        <v>5</v>
      </c>
      <c r="P683" s="1" t="n">
        <v>7.71</v>
      </c>
      <c r="Q683" s="1" t="n">
        <v>45.47</v>
      </c>
      <c r="R683" s="62" t="n">
        <f aca="false">(Q683/(L683-Q683))*100</f>
        <v>3.83865330553046</v>
      </c>
      <c r="S683" s="62" t="n">
        <f aca="false">(P683/(L683-P683))*100</f>
        <v>0.630783202022433</v>
      </c>
      <c r="T683" s="62" t="n">
        <f aca="false">(L683/(J683^3))*100</f>
        <v>0.00146380349559131</v>
      </c>
      <c r="U683" s="62" t="n">
        <f aca="false">(M683/(J683^3))*100</f>
        <v>0.00133289423988802</v>
      </c>
      <c r="V683" s="1" t="n">
        <v>1</v>
      </c>
      <c r="W683" s="1" t="n">
        <v>20.3</v>
      </c>
      <c r="X683" s="64" t="s">
        <v>713</v>
      </c>
      <c r="Y683" s="103" t="s">
        <v>713</v>
      </c>
      <c r="Z683" s="104" t="s">
        <v>713</v>
      </c>
      <c r="AA683" s="1"/>
      <c r="AB683" s="1"/>
      <c r="AC683" s="1"/>
      <c r="AD683" s="1"/>
      <c r="AE683" s="105"/>
      <c r="AF683" s="22" t="n">
        <v>4</v>
      </c>
      <c r="AG683" s="22" t="n">
        <v>351.63</v>
      </c>
    </row>
    <row r="684" customFormat="false" ht="15.75" hidden="false" customHeight="false" outlineLevel="0" collapsed="false">
      <c r="A684" s="147" t="s">
        <v>129</v>
      </c>
      <c r="B684" s="86" t="s">
        <v>130</v>
      </c>
      <c r="C684" s="86" t="s">
        <v>131</v>
      </c>
      <c r="D684" s="59" t="n">
        <v>41015</v>
      </c>
      <c r="E684" s="60" t="s">
        <v>63</v>
      </c>
      <c r="F684" s="32" t="n">
        <v>26</v>
      </c>
      <c r="G684" s="59" t="n">
        <v>41015</v>
      </c>
      <c r="H684" s="32" t="n">
        <v>19</v>
      </c>
      <c r="I684" s="32" t="n">
        <v>27040</v>
      </c>
      <c r="J684" s="124" t="n">
        <v>440</v>
      </c>
      <c r="K684" s="61" t="n">
        <v>460</v>
      </c>
      <c r="L684" s="32" t="n">
        <v>1540</v>
      </c>
      <c r="M684" s="32" t="n">
        <v>1220</v>
      </c>
      <c r="N684" s="32" t="n">
        <v>2</v>
      </c>
      <c r="O684" s="32" t="n">
        <v>2</v>
      </c>
      <c r="P684" s="32" t="n">
        <v>30.08</v>
      </c>
      <c r="Q684" s="32" t="n">
        <v>67.47</v>
      </c>
      <c r="R684" s="62" t="n">
        <f aca="false">(Q684/(L684-Q684))*100</f>
        <v>4.58191004597529</v>
      </c>
      <c r="S684" s="62" t="n">
        <f aca="false">(P684/(L684-P684))*100</f>
        <v>1.99215852495496</v>
      </c>
      <c r="T684" s="62" t="n">
        <f aca="false">(L684/(J684^3))*100</f>
        <v>0.00180785123966942</v>
      </c>
      <c r="U684" s="62" t="n">
        <f aca="false">(M684/(J684^3))*100</f>
        <v>0.00143219383921863</v>
      </c>
      <c r="V684" s="1" t="n">
        <v>0</v>
      </c>
      <c r="W684" s="1" t="n">
        <v>13.6</v>
      </c>
      <c r="X684" s="1"/>
      <c r="Y684" s="1"/>
      <c r="Z684" s="1"/>
      <c r="AA684" s="1"/>
      <c r="AB684" s="1"/>
      <c r="AC684" s="1"/>
      <c r="AD684" s="1" t="n">
        <v>3.57</v>
      </c>
      <c r="AE684" s="148" t="s">
        <v>270</v>
      </c>
      <c r="AF684" s="22" t="n">
        <v>4</v>
      </c>
      <c r="AG684" s="22" t="n">
        <v>351.63</v>
      </c>
    </row>
    <row r="685" customFormat="false" ht="15.75" hidden="false" customHeight="false" outlineLevel="0" collapsed="false">
      <c r="A685" s="97" t="s">
        <v>129</v>
      </c>
      <c r="B685" s="98" t="s">
        <v>130</v>
      </c>
      <c r="C685" s="98" t="s">
        <v>351</v>
      </c>
      <c r="D685" s="99" t="n">
        <v>40424</v>
      </c>
      <c r="E685" s="60" t="s">
        <v>99</v>
      </c>
      <c r="F685" s="1" t="n">
        <v>11</v>
      </c>
      <c r="G685" s="99" t="n">
        <v>40428</v>
      </c>
      <c r="H685" s="1" t="n">
        <v>39</v>
      </c>
      <c r="I685" s="1" t="n">
        <v>55310</v>
      </c>
      <c r="J685" s="124" t="n">
        <v>442</v>
      </c>
      <c r="K685" s="1" t="n">
        <v>462</v>
      </c>
      <c r="L685" s="1" t="n">
        <v>1190</v>
      </c>
      <c r="M685" s="1" t="n">
        <v>1090</v>
      </c>
      <c r="N685" s="1" t="n">
        <v>1</v>
      </c>
      <c r="O685" s="101" t="n">
        <v>5</v>
      </c>
      <c r="P685" s="1" t="n">
        <v>11.67</v>
      </c>
      <c r="Q685" s="1" t="n">
        <v>43.94</v>
      </c>
      <c r="R685" s="62" t="n">
        <f aca="false">(Q685/(L685-Q685))*100</f>
        <v>3.83400520042581</v>
      </c>
      <c r="S685" s="62" t="n">
        <f aca="false">(P685/(L685-P685))*100</f>
        <v>0.990384696986413</v>
      </c>
      <c r="T685" s="62" t="n">
        <f aca="false">(L685/(J685^3))*100</f>
        <v>0.0013780981615383</v>
      </c>
      <c r="U685" s="62" t="n">
        <f aca="false">(M685/(J685^3))*100</f>
        <v>0.00126229159334181</v>
      </c>
      <c r="V685" s="1" t="n">
        <v>1</v>
      </c>
      <c r="W685" s="1" t="n">
        <v>13.68</v>
      </c>
      <c r="X685" s="1"/>
      <c r="Y685" s="1"/>
      <c r="Z685" s="1"/>
      <c r="AA685" s="1"/>
      <c r="AB685" s="1"/>
      <c r="AC685" s="1"/>
      <c r="AD685" s="1"/>
      <c r="AE685" s="105"/>
      <c r="AF685" s="22" t="n">
        <v>4</v>
      </c>
      <c r="AG685" s="0"/>
    </row>
    <row r="686" customFormat="false" ht="15.75" hidden="false" customHeight="false" outlineLevel="0" collapsed="false">
      <c r="A686" s="147" t="s">
        <v>129</v>
      </c>
      <c r="B686" s="86" t="s">
        <v>130</v>
      </c>
      <c r="C686" s="86" t="s">
        <v>131</v>
      </c>
      <c r="D686" s="59" t="n">
        <v>40984</v>
      </c>
      <c r="E686" s="60" t="s">
        <v>95</v>
      </c>
      <c r="F686" s="32" t="n">
        <v>25</v>
      </c>
      <c r="G686" s="59" t="n">
        <v>40984</v>
      </c>
      <c r="H686" s="32" t="n">
        <v>6</v>
      </c>
      <c r="I686" s="32" t="n">
        <v>25480</v>
      </c>
      <c r="J686" s="124" t="n">
        <v>441</v>
      </c>
      <c r="K686" s="61" t="n">
        <v>464</v>
      </c>
      <c r="L686" s="32" t="n">
        <v>1220</v>
      </c>
      <c r="M686" s="32" t="n">
        <v>1120</v>
      </c>
      <c r="N686" s="32" t="n">
        <v>2</v>
      </c>
      <c r="O686" s="32" t="n">
        <v>2</v>
      </c>
      <c r="P686" s="32" t="n">
        <v>10.03</v>
      </c>
      <c r="Q686" s="32" t="n">
        <v>46.71</v>
      </c>
      <c r="R686" s="62" t="n">
        <f aca="false">(Q686/(L686-Q686))*100</f>
        <v>3.98111293883013</v>
      </c>
      <c r="S686" s="62" t="n">
        <f aca="false">(P686/(L686-P686))*100</f>
        <v>0.828946172219146</v>
      </c>
      <c r="T686" s="62" t="n">
        <f aca="false">(L686/(J686^3))*100</f>
        <v>0.00142247309983857</v>
      </c>
      <c r="U686" s="62" t="n">
        <f aca="false">(M686/(J686^3))*100</f>
        <v>0.0013058769441141</v>
      </c>
      <c r="V686" s="1" t="n">
        <v>1</v>
      </c>
      <c r="W686" s="1" t="n">
        <v>31.68</v>
      </c>
      <c r="X686" s="1"/>
      <c r="Y686" s="1"/>
      <c r="Z686" s="1"/>
      <c r="AA686" s="1"/>
      <c r="AB686" s="1"/>
      <c r="AC686" s="1"/>
      <c r="AD686" s="1"/>
      <c r="AE686" s="148" t="s">
        <v>237</v>
      </c>
      <c r="AF686" s="22" t="n">
        <v>5</v>
      </c>
      <c r="AG686" s="22" t="n">
        <v>496.99</v>
      </c>
    </row>
    <row r="687" customFormat="false" ht="15.75" hidden="false" customHeight="false" outlineLevel="0" collapsed="false">
      <c r="A687" s="97" t="s">
        <v>129</v>
      </c>
      <c r="B687" s="98" t="s">
        <v>130</v>
      </c>
      <c r="C687" s="98" t="s">
        <v>131</v>
      </c>
      <c r="D687" s="99" t="n">
        <v>40703</v>
      </c>
      <c r="E687" s="60" t="s">
        <v>94</v>
      </c>
      <c r="F687" s="1" t="n">
        <v>19</v>
      </c>
      <c r="G687" s="99" t="n">
        <v>40703</v>
      </c>
      <c r="H687" s="1" t="n">
        <v>5</v>
      </c>
      <c r="I687" s="1" t="n">
        <v>21720</v>
      </c>
      <c r="J687" s="124" t="n">
        <v>444</v>
      </c>
      <c r="K687" s="101" t="n">
        <v>465</v>
      </c>
      <c r="L687" s="1" t="n">
        <v>1360</v>
      </c>
      <c r="M687" s="1" t="n">
        <v>1240</v>
      </c>
      <c r="N687" s="1" t="n">
        <v>2</v>
      </c>
      <c r="O687" s="1" t="n">
        <v>2</v>
      </c>
      <c r="P687" s="1" t="n">
        <v>28.42</v>
      </c>
      <c r="Q687" s="1" t="n">
        <v>63.41</v>
      </c>
      <c r="R687" s="62" t="n">
        <f aca="false">(Q687/(L687-Q687))*100</f>
        <v>4.89052051920808</v>
      </c>
      <c r="S687" s="62" t="n">
        <f aca="false">(P687/(L687-P687))*100</f>
        <v>2.13430661319635</v>
      </c>
      <c r="T687" s="62" t="n">
        <f aca="false">(L687/(J687^3))*100</f>
        <v>0.00155378168526452</v>
      </c>
      <c r="U687" s="62" t="n">
        <f aca="false">(M687/(J687^3))*100</f>
        <v>0.00141668330127059</v>
      </c>
      <c r="V687" s="1" t="n">
        <v>0</v>
      </c>
      <c r="W687" s="1" t="n">
        <v>15.32</v>
      </c>
      <c r="X687" s="64" t="s">
        <v>714</v>
      </c>
      <c r="Y687" s="103" t="s">
        <v>714</v>
      </c>
      <c r="Z687" s="104" t="s">
        <v>714</v>
      </c>
      <c r="AA687" s="1"/>
      <c r="AB687" s="1"/>
      <c r="AC687" s="1"/>
      <c r="AD687" s="1"/>
      <c r="AE687" s="105"/>
      <c r="AF687" s="22" t="n">
        <v>5</v>
      </c>
      <c r="AG687" s="22" t="n">
        <v>496.99</v>
      </c>
    </row>
    <row r="688" customFormat="false" ht="15.75" hidden="false" customHeight="false" outlineLevel="0" collapsed="false">
      <c r="A688" s="97" t="s">
        <v>129</v>
      </c>
      <c r="B688" s="98" t="s">
        <v>130</v>
      </c>
      <c r="C688" s="98" t="s">
        <v>351</v>
      </c>
      <c r="D688" s="99" t="n">
        <v>40424</v>
      </c>
      <c r="E688" s="60" t="s">
        <v>99</v>
      </c>
      <c r="F688" s="1" t="n">
        <v>11</v>
      </c>
      <c r="G688" s="99" t="n">
        <v>40428</v>
      </c>
      <c r="H688" s="1" t="n">
        <v>41</v>
      </c>
      <c r="I688" s="1" t="n">
        <v>55310</v>
      </c>
      <c r="J688" s="124"/>
      <c r="K688" s="1"/>
      <c r="L688" s="1" t="n">
        <v>850</v>
      </c>
      <c r="M688" s="1"/>
      <c r="N688" s="1"/>
      <c r="O688" s="1"/>
      <c r="P688" s="1"/>
      <c r="Q688" s="1"/>
      <c r="R688" s="62" t="n">
        <f aca="false">(Q688/(L688-Q688))*100</f>
        <v>0</v>
      </c>
      <c r="S688" s="62" t="n">
        <f aca="false">(P688/(L688-P688))*100</f>
        <v>0</v>
      </c>
      <c r="T688" s="62"/>
      <c r="U688" s="62"/>
      <c r="V688" s="1"/>
      <c r="W688" s="1"/>
      <c r="X688" s="1"/>
      <c r="Y688" s="1"/>
      <c r="Z688" s="1"/>
      <c r="AA688" s="1"/>
      <c r="AB688" s="1"/>
      <c r="AC688" s="1"/>
      <c r="AD688" s="1"/>
      <c r="AE688" s="105"/>
      <c r="AF688" s="22" t="n">
        <v>4</v>
      </c>
      <c r="AG688" s="0"/>
    </row>
    <row r="689" customFormat="false" ht="15.75" hidden="false" customHeight="false" outlineLevel="0" collapsed="false">
      <c r="A689" s="97" t="s">
        <v>129</v>
      </c>
      <c r="B689" s="98" t="s">
        <v>130</v>
      </c>
      <c r="C689" s="98" t="s">
        <v>351</v>
      </c>
      <c r="D689" s="99" t="n">
        <v>40424</v>
      </c>
      <c r="E689" s="60" t="s">
        <v>99</v>
      </c>
      <c r="F689" s="1" t="n">
        <v>11</v>
      </c>
      <c r="G689" s="99" t="n">
        <v>40428</v>
      </c>
      <c r="H689" s="1" t="n">
        <v>42</v>
      </c>
      <c r="I689" s="1" t="n">
        <v>55310</v>
      </c>
      <c r="J689" s="124"/>
      <c r="K689" s="1"/>
      <c r="L689" s="1" t="n">
        <v>1030</v>
      </c>
      <c r="M689" s="1"/>
      <c r="N689" s="1"/>
      <c r="O689" s="1"/>
      <c r="P689" s="1"/>
      <c r="Q689" s="1"/>
      <c r="R689" s="62" t="n">
        <f aca="false">(Q689/(L689-Q689))*100</f>
        <v>0</v>
      </c>
      <c r="S689" s="62" t="n">
        <f aca="false">(P689/(L689-P689))*100</f>
        <v>0</v>
      </c>
      <c r="T689" s="62"/>
      <c r="U689" s="62"/>
      <c r="V689" s="1"/>
      <c r="W689" s="1"/>
      <c r="X689" s="1"/>
      <c r="Y689" s="1"/>
      <c r="Z689" s="1"/>
      <c r="AA689" s="1"/>
      <c r="AB689" s="1"/>
      <c r="AC689" s="1"/>
      <c r="AD689" s="1"/>
      <c r="AE689" s="105"/>
      <c r="AF689" s="22" t="n">
        <v>4</v>
      </c>
      <c r="AG689" s="0"/>
    </row>
    <row r="690" customFormat="false" ht="15.75" hidden="false" customHeight="false" outlineLevel="0" collapsed="false">
      <c r="A690" s="97" t="s">
        <v>129</v>
      </c>
      <c r="B690" s="98" t="s">
        <v>130</v>
      </c>
      <c r="C690" s="98" t="s">
        <v>351</v>
      </c>
      <c r="D690" s="99" t="n">
        <v>40424</v>
      </c>
      <c r="E690" s="60" t="s">
        <v>99</v>
      </c>
      <c r="F690" s="1" t="n">
        <v>11</v>
      </c>
      <c r="G690" s="99" t="n">
        <v>40428</v>
      </c>
      <c r="H690" s="1" t="n">
        <v>43</v>
      </c>
      <c r="I690" s="1" t="n">
        <v>55310</v>
      </c>
      <c r="J690" s="124"/>
      <c r="K690" s="1"/>
      <c r="L690" s="1" t="n">
        <v>1070</v>
      </c>
      <c r="M690" s="1"/>
      <c r="N690" s="1"/>
      <c r="O690" s="1"/>
      <c r="P690" s="1"/>
      <c r="Q690" s="1"/>
      <c r="R690" s="62" t="n">
        <f aca="false">(Q690/(L690-Q690))*100</f>
        <v>0</v>
      </c>
      <c r="S690" s="62" t="n">
        <f aca="false">(P690/(L690-P690))*100</f>
        <v>0</v>
      </c>
      <c r="T690" s="62"/>
      <c r="U690" s="62"/>
      <c r="V690" s="1"/>
      <c r="W690" s="1"/>
      <c r="X690" s="1"/>
      <c r="Y690" s="1"/>
      <c r="Z690" s="1"/>
      <c r="AA690" s="1"/>
      <c r="AB690" s="1"/>
      <c r="AC690" s="1"/>
      <c r="AD690" s="1"/>
      <c r="AE690" s="105"/>
      <c r="AF690" s="22" t="n">
        <v>4</v>
      </c>
      <c r="AG690" s="0"/>
    </row>
    <row r="691" customFormat="false" ht="15.75" hidden="false" customHeight="false" outlineLevel="0" collapsed="false">
      <c r="A691" s="97" t="s">
        <v>129</v>
      </c>
      <c r="B691" s="98" t="s">
        <v>130</v>
      </c>
      <c r="C691" s="98" t="s">
        <v>351</v>
      </c>
      <c r="D691" s="99" t="n">
        <v>40424</v>
      </c>
      <c r="E691" s="60" t="s">
        <v>99</v>
      </c>
      <c r="F691" s="1" t="n">
        <v>11</v>
      </c>
      <c r="G691" s="99" t="n">
        <v>40428</v>
      </c>
      <c r="H691" s="1" t="n">
        <v>44</v>
      </c>
      <c r="I691" s="1" t="n">
        <v>55310</v>
      </c>
      <c r="J691" s="124"/>
      <c r="K691" s="1"/>
      <c r="L691" s="1" t="n">
        <v>1390</v>
      </c>
      <c r="M691" s="1"/>
      <c r="N691" s="1"/>
      <c r="O691" s="1"/>
      <c r="P691" s="1"/>
      <c r="Q691" s="1"/>
      <c r="R691" s="62" t="n">
        <f aca="false">(Q691/(L691-Q691))*100</f>
        <v>0</v>
      </c>
      <c r="S691" s="62" t="n">
        <f aca="false">(P691/(L691-P691))*100</f>
        <v>0</v>
      </c>
      <c r="T691" s="62"/>
      <c r="U691" s="62"/>
      <c r="V691" s="1"/>
      <c r="W691" s="1"/>
      <c r="X691" s="1"/>
      <c r="Y691" s="1"/>
      <c r="Z691" s="1"/>
      <c r="AA691" s="1"/>
      <c r="AB691" s="1"/>
      <c r="AC691" s="1"/>
      <c r="AD691" s="1"/>
      <c r="AE691" s="105"/>
      <c r="AF691" s="22" t="n">
        <v>4</v>
      </c>
      <c r="AG691" s="0"/>
    </row>
    <row r="692" customFormat="false" ht="15.75" hidden="false" customHeight="false" outlineLevel="0" collapsed="false">
      <c r="A692" s="97" t="s">
        <v>129</v>
      </c>
      <c r="B692" s="98" t="s">
        <v>130</v>
      </c>
      <c r="C692" s="98" t="s">
        <v>351</v>
      </c>
      <c r="D692" s="99" t="n">
        <v>40424</v>
      </c>
      <c r="E692" s="60" t="s">
        <v>99</v>
      </c>
      <c r="F692" s="1" t="n">
        <v>11</v>
      </c>
      <c r="G692" s="99" t="n">
        <v>40428</v>
      </c>
      <c r="H692" s="1" t="n">
        <v>45</v>
      </c>
      <c r="I692" s="1" t="n">
        <v>55310</v>
      </c>
      <c r="J692" s="124"/>
      <c r="K692" s="1"/>
      <c r="L692" s="1" t="n">
        <v>970</v>
      </c>
      <c r="M692" s="1"/>
      <c r="N692" s="1"/>
      <c r="O692" s="1"/>
      <c r="P692" s="1"/>
      <c r="Q692" s="1"/>
      <c r="R692" s="62" t="n">
        <f aca="false">(Q692/(L692-Q692))*100</f>
        <v>0</v>
      </c>
      <c r="S692" s="62" t="n">
        <f aca="false">(P692/(L692-P692))*100</f>
        <v>0</v>
      </c>
      <c r="T692" s="62"/>
      <c r="U692" s="62"/>
      <c r="V692" s="1"/>
      <c r="W692" s="1"/>
      <c r="X692" s="1"/>
      <c r="Y692" s="1"/>
      <c r="Z692" s="1"/>
      <c r="AA692" s="1"/>
      <c r="AB692" s="1"/>
      <c r="AC692" s="1"/>
      <c r="AD692" s="1"/>
      <c r="AE692" s="105"/>
      <c r="AF692" s="22" t="n">
        <v>4</v>
      </c>
      <c r="AG692" s="0"/>
    </row>
    <row r="693" customFormat="false" ht="15.75" hidden="false" customHeight="false" outlineLevel="0" collapsed="false">
      <c r="A693" s="97" t="s">
        <v>129</v>
      </c>
      <c r="B693" s="98" t="s">
        <v>130</v>
      </c>
      <c r="C693" s="98" t="s">
        <v>351</v>
      </c>
      <c r="D693" s="99" t="n">
        <v>40424</v>
      </c>
      <c r="E693" s="60" t="s">
        <v>99</v>
      </c>
      <c r="F693" s="1" t="n">
        <v>11</v>
      </c>
      <c r="G693" s="99" t="n">
        <v>40428</v>
      </c>
      <c r="H693" s="1" t="n">
        <v>46</v>
      </c>
      <c r="I693" s="1" t="n">
        <v>55310</v>
      </c>
      <c r="J693" s="124"/>
      <c r="K693" s="1"/>
      <c r="L693" s="1" t="n">
        <v>920</v>
      </c>
      <c r="M693" s="1"/>
      <c r="N693" s="1"/>
      <c r="O693" s="1"/>
      <c r="P693" s="1"/>
      <c r="Q693" s="1"/>
      <c r="R693" s="62" t="n">
        <f aca="false">(Q693/(L693-Q693))*100</f>
        <v>0</v>
      </c>
      <c r="S693" s="62" t="n">
        <f aca="false">(P693/(L693-P693))*100</f>
        <v>0</v>
      </c>
      <c r="T693" s="62"/>
      <c r="U693" s="62"/>
      <c r="V693" s="1"/>
      <c r="W693" s="1"/>
      <c r="X693" s="1"/>
      <c r="Y693" s="1"/>
      <c r="Z693" s="1"/>
      <c r="AA693" s="1"/>
      <c r="AB693" s="1"/>
      <c r="AC693" s="1"/>
      <c r="AD693" s="1"/>
      <c r="AE693" s="105"/>
      <c r="AF693" s="22" t="n">
        <v>4</v>
      </c>
      <c r="AG693" s="0"/>
    </row>
    <row r="694" customFormat="false" ht="15.75" hidden="false" customHeight="false" outlineLevel="0" collapsed="false">
      <c r="A694" s="97" t="s">
        <v>129</v>
      </c>
      <c r="B694" s="98" t="s">
        <v>130</v>
      </c>
      <c r="C694" s="98" t="s">
        <v>351</v>
      </c>
      <c r="D694" s="99" t="n">
        <v>40424</v>
      </c>
      <c r="E694" s="60" t="s">
        <v>99</v>
      </c>
      <c r="F694" s="1" t="n">
        <v>11</v>
      </c>
      <c r="G694" s="99" t="n">
        <v>40428</v>
      </c>
      <c r="H694" s="1" t="n">
        <v>47</v>
      </c>
      <c r="I694" s="1" t="n">
        <v>55310</v>
      </c>
      <c r="J694" s="124"/>
      <c r="K694" s="1"/>
      <c r="L694" s="1" t="n">
        <v>900</v>
      </c>
      <c r="M694" s="1"/>
      <c r="N694" s="1"/>
      <c r="O694" s="1"/>
      <c r="P694" s="1"/>
      <c r="Q694" s="1"/>
      <c r="R694" s="62" t="n">
        <f aca="false">(Q694/(L694-Q694))*100</f>
        <v>0</v>
      </c>
      <c r="S694" s="62" t="n">
        <f aca="false">(P694/(L694-P694))*100</f>
        <v>0</v>
      </c>
      <c r="T694" s="62"/>
      <c r="U694" s="62"/>
      <c r="V694" s="1"/>
      <c r="W694" s="1"/>
      <c r="X694" s="1"/>
      <c r="Y694" s="1"/>
      <c r="Z694" s="1"/>
      <c r="AA694" s="1"/>
      <c r="AB694" s="1"/>
      <c r="AC694" s="1"/>
      <c r="AD694" s="1"/>
      <c r="AE694" s="105"/>
      <c r="AF694" s="22" t="n">
        <v>4</v>
      </c>
      <c r="AG694" s="0"/>
    </row>
    <row r="695" customFormat="false" ht="15.75" hidden="false" customHeight="false" outlineLevel="0" collapsed="false">
      <c r="A695" s="97" t="s">
        <v>129</v>
      </c>
      <c r="B695" s="98" t="s">
        <v>130</v>
      </c>
      <c r="C695" s="98" t="s">
        <v>351</v>
      </c>
      <c r="D695" s="99" t="n">
        <v>40424</v>
      </c>
      <c r="E695" s="60" t="s">
        <v>99</v>
      </c>
      <c r="F695" s="1" t="n">
        <v>11</v>
      </c>
      <c r="G695" s="99" t="n">
        <v>40428</v>
      </c>
      <c r="H695" s="1" t="n">
        <v>48</v>
      </c>
      <c r="I695" s="1" t="n">
        <v>55310</v>
      </c>
      <c r="J695" s="124"/>
      <c r="K695" s="1"/>
      <c r="L695" s="1" t="n">
        <v>940</v>
      </c>
      <c r="M695" s="1"/>
      <c r="N695" s="1"/>
      <c r="O695" s="1"/>
      <c r="P695" s="1"/>
      <c r="Q695" s="1"/>
      <c r="R695" s="62" t="n">
        <f aca="false">(Q695/(L695-Q695))*100</f>
        <v>0</v>
      </c>
      <c r="S695" s="62" t="n">
        <f aca="false">(P695/(L695-P695))*100</f>
        <v>0</v>
      </c>
      <c r="T695" s="62"/>
      <c r="U695" s="62"/>
      <c r="V695" s="1"/>
      <c r="W695" s="1"/>
      <c r="X695" s="1"/>
      <c r="Y695" s="1"/>
      <c r="Z695" s="1"/>
      <c r="AA695" s="1"/>
      <c r="AB695" s="1"/>
      <c r="AC695" s="1"/>
      <c r="AD695" s="1"/>
      <c r="AE695" s="105"/>
      <c r="AF695" s="22" t="n">
        <v>4</v>
      </c>
      <c r="AG695" s="0"/>
    </row>
    <row r="696" customFormat="false" ht="15.75" hidden="false" customHeight="false" outlineLevel="0" collapsed="false">
      <c r="A696" s="219" t="s">
        <v>129</v>
      </c>
      <c r="B696" s="220" t="s">
        <v>130</v>
      </c>
      <c r="C696" s="220" t="s">
        <v>351</v>
      </c>
      <c r="D696" s="221" t="n">
        <v>40452</v>
      </c>
      <c r="E696" s="189" t="s">
        <v>98</v>
      </c>
      <c r="F696" s="220" t="n">
        <v>12</v>
      </c>
      <c r="G696" s="221" t="n">
        <v>40457</v>
      </c>
      <c r="H696" s="220" t="n">
        <v>1</v>
      </c>
      <c r="I696" s="220" t="n">
        <v>6600</v>
      </c>
      <c r="J696" s="181" t="n">
        <v>715</v>
      </c>
      <c r="K696" s="220" t="n">
        <v>763</v>
      </c>
      <c r="L696" s="220" t="n">
        <v>6600</v>
      </c>
      <c r="M696" s="220" t="n">
        <v>5530</v>
      </c>
      <c r="N696" s="220" t="n">
        <v>1</v>
      </c>
      <c r="O696" s="220" t="n">
        <v>3</v>
      </c>
      <c r="P696" s="220" t="n">
        <v>90</v>
      </c>
      <c r="Q696" s="220" t="n">
        <v>160</v>
      </c>
      <c r="R696" s="62" t="n">
        <f aca="false">(Q696/(L696-Q696))*100</f>
        <v>2.48447204968944</v>
      </c>
      <c r="S696" s="62" t="n">
        <f aca="false">(P696/(L696-P696))*100</f>
        <v>1.38248847926267</v>
      </c>
      <c r="T696" s="62" t="n">
        <f aca="false">(L696/(J696^3))*100</f>
        <v>0.00180561772815673</v>
      </c>
      <c r="U696" s="62" t="n">
        <f aca="false">(M696/(J696^3))*100</f>
        <v>0.00151288879344041</v>
      </c>
      <c r="V696" s="220" t="n">
        <v>2</v>
      </c>
      <c r="W696" s="220" t="n">
        <v>620</v>
      </c>
      <c r="X696" s="220" t="s">
        <v>715</v>
      </c>
      <c r="Y696" s="220" t="s">
        <v>715</v>
      </c>
      <c r="Z696" s="220" t="s">
        <v>715</v>
      </c>
      <c r="AA696" s="220"/>
      <c r="AB696" s="220"/>
      <c r="AC696" s="220"/>
      <c r="AD696" s="220"/>
      <c r="AE696" s="222"/>
      <c r="AF696" s="22" t="n">
        <v>4</v>
      </c>
      <c r="AG696" s="0"/>
    </row>
    <row r="697" customFormat="false" ht="15.75" hidden="false" customHeight="false" outlineLevel="0" collapsed="false">
      <c r="A697" s="97" t="s">
        <v>129</v>
      </c>
      <c r="B697" s="98" t="s">
        <v>130</v>
      </c>
      <c r="C697" s="98" t="s">
        <v>131</v>
      </c>
      <c r="D697" s="99" t="n">
        <v>40460</v>
      </c>
      <c r="E697" s="189" t="s">
        <v>98</v>
      </c>
      <c r="F697" s="1" t="n">
        <v>13</v>
      </c>
      <c r="G697" s="99" t="n">
        <v>40462</v>
      </c>
      <c r="H697" s="1" t="n">
        <v>9</v>
      </c>
      <c r="I697" s="1" t="n">
        <v>16070</v>
      </c>
      <c r="J697" s="124" t="n">
        <v>289</v>
      </c>
      <c r="K697" s="1" t="n">
        <v>300</v>
      </c>
      <c r="L697" s="1" t="n">
        <v>350</v>
      </c>
      <c r="M697" s="1" t="n">
        <v>320</v>
      </c>
      <c r="N697" s="1" t="n">
        <v>3</v>
      </c>
      <c r="O697" s="1" t="n">
        <v>1</v>
      </c>
      <c r="P697" s="1" t="n">
        <v>0.05</v>
      </c>
      <c r="Q697" s="1" t="n">
        <v>13.82</v>
      </c>
      <c r="R697" s="62" t="n">
        <f aca="false">(Q697/(L697-Q697))*100</f>
        <v>4.11089297400202</v>
      </c>
      <c r="S697" s="62" t="n">
        <f aca="false">(P697/(L697-P697))*100</f>
        <v>0.0142877553936277</v>
      </c>
      <c r="T697" s="62" t="n">
        <f aca="false">(L697/(J697^3))*100</f>
        <v>0.00145002174825476</v>
      </c>
      <c r="U697" s="62" t="n">
        <f aca="false">(M697/(J697^3))*100</f>
        <v>0.00132573416983293</v>
      </c>
      <c r="V697" s="1" t="n">
        <v>0</v>
      </c>
      <c r="W697" s="1"/>
      <c r="X697" s="64" t="s">
        <v>716</v>
      </c>
      <c r="Y697" s="103" t="s">
        <v>716</v>
      </c>
      <c r="Z697" s="104" t="s">
        <v>716</v>
      </c>
      <c r="AA697" s="1"/>
      <c r="AB697" s="1"/>
      <c r="AC697" s="1"/>
      <c r="AD697" s="1"/>
      <c r="AE697" s="105"/>
      <c r="AF697" s="22" t="n">
        <v>4</v>
      </c>
      <c r="AG697" s="0"/>
    </row>
    <row r="698" customFormat="false" ht="15.75" hidden="false" customHeight="false" outlineLevel="0" collapsed="false">
      <c r="A698" s="97" t="s">
        <v>129</v>
      </c>
      <c r="B698" s="98" t="s">
        <v>130</v>
      </c>
      <c r="C698" s="98" t="s">
        <v>131</v>
      </c>
      <c r="D698" s="99" t="n">
        <v>40460</v>
      </c>
      <c r="E698" s="189" t="s">
        <v>98</v>
      </c>
      <c r="F698" s="1" t="n">
        <v>13</v>
      </c>
      <c r="G698" s="99" t="n">
        <v>40462</v>
      </c>
      <c r="H698" s="1" t="n">
        <v>10</v>
      </c>
      <c r="I698" s="1" t="n">
        <v>16070</v>
      </c>
      <c r="J698" s="124" t="n">
        <v>297</v>
      </c>
      <c r="K698" s="1" t="n">
        <v>306</v>
      </c>
      <c r="L698" s="1" t="n">
        <v>420</v>
      </c>
      <c r="M698" s="1" t="n">
        <v>380</v>
      </c>
      <c r="N698" s="1" t="n">
        <v>3</v>
      </c>
      <c r="O698" s="1" t="n">
        <v>1</v>
      </c>
      <c r="P698" s="1" t="n">
        <v>0.09</v>
      </c>
      <c r="Q698" s="1" t="n">
        <v>14.21</v>
      </c>
      <c r="R698" s="62" t="n">
        <f aca="false">(Q698/(L698-Q698))*100</f>
        <v>3.50181128169743</v>
      </c>
      <c r="S698" s="62" t="n">
        <f aca="false">(P698/(L698-P698))*100</f>
        <v>0.021433164249482</v>
      </c>
      <c r="T698" s="62" t="n">
        <f aca="false">(L698/(J698^3))*100</f>
        <v>0.00160317134775523</v>
      </c>
      <c r="U698" s="62" t="n">
        <f aca="false">(M698/(J698^3))*100</f>
        <v>0.00145048836225474</v>
      </c>
      <c r="V698" s="1" t="n">
        <v>0</v>
      </c>
      <c r="W698" s="1"/>
      <c r="X698" s="64" t="s">
        <v>717</v>
      </c>
      <c r="Y698" s="103" t="s">
        <v>717</v>
      </c>
      <c r="Z698" s="104" t="s">
        <v>717</v>
      </c>
      <c r="AA698" s="1"/>
      <c r="AB698" s="1"/>
      <c r="AC698" s="1"/>
      <c r="AD698" s="1"/>
      <c r="AE698" s="105"/>
      <c r="AF698" s="22" t="n">
        <v>4</v>
      </c>
      <c r="AG698" s="0"/>
    </row>
    <row r="699" customFormat="false" ht="15.75" hidden="false" customHeight="false" outlineLevel="0" collapsed="false">
      <c r="A699" s="97" t="s">
        <v>129</v>
      </c>
      <c r="B699" s="98" t="s">
        <v>130</v>
      </c>
      <c r="C699" s="98" t="s">
        <v>131</v>
      </c>
      <c r="D699" s="99" t="n">
        <v>40460</v>
      </c>
      <c r="E699" s="189" t="s">
        <v>98</v>
      </c>
      <c r="F699" s="1" t="n">
        <v>13</v>
      </c>
      <c r="G699" s="99" t="n">
        <v>40462</v>
      </c>
      <c r="H699" s="1" t="n">
        <v>5</v>
      </c>
      <c r="I699" s="1" t="n">
        <v>16070</v>
      </c>
      <c r="J699" s="124" t="n">
        <v>310</v>
      </c>
      <c r="K699" s="1" t="n">
        <v>320</v>
      </c>
      <c r="L699" s="1" t="n">
        <v>480</v>
      </c>
      <c r="M699" s="1" t="n">
        <v>450</v>
      </c>
      <c r="N699" s="1" t="n">
        <v>1</v>
      </c>
      <c r="O699" s="1" t="n">
        <v>1</v>
      </c>
      <c r="P699" s="1" t="n">
        <v>0.28</v>
      </c>
      <c r="Q699" s="1" t="n">
        <v>21.93</v>
      </c>
      <c r="R699" s="62" t="n">
        <f aca="false">(Q699/(L699-Q699))*100</f>
        <v>4.78747789639138</v>
      </c>
      <c r="S699" s="62" t="n">
        <f aca="false">(P699/(L699-P699))*100</f>
        <v>0.0583673809722338</v>
      </c>
      <c r="T699" s="62" t="n">
        <f aca="false">(L699/(J699^3))*100</f>
        <v>0.00161122486657044</v>
      </c>
      <c r="U699" s="62" t="n">
        <f aca="false">(M699/(J699^3))*100</f>
        <v>0.00151052331240979</v>
      </c>
      <c r="V699" s="1" t="n">
        <v>0</v>
      </c>
      <c r="W699" s="1"/>
      <c r="X699" s="64" t="s">
        <v>718</v>
      </c>
      <c r="Y699" s="103" t="s">
        <v>718</v>
      </c>
      <c r="Z699" s="104" t="s">
        <v>718</v>
      </c>
      <c r="AA699" s="1"/>
      <c r="AB699" s="1"/>
      <c r="AC699" s="1"/>
      <c r="AD699" s="1"/>
      <c r="AE699" s="105"/>
      <c r="AF699" s="22" t="n">
        <v>5</v>
      </c>
      <c r="AG699" s="0"/>
    </row>
    <row r="700" customFormat="false" ht="15.75" hidden="false" customHeight="false" outlineLevel="0" collapsed="false">
      <c r="A700" s="97" t="s">
        <v>129</v>
      </c>
      <c r="B700" s="98" t="s">
        <v>130</v>
      </c>
      <c r="C700" s="98" t="s">
        <v>131</v>
      </c>
      <c r="D700" s="99" t="n">
        <v>40460</v>
      </c>
      <c r="E700" s="189" t="s">
        <v>98</v>
      </c>
      <c r="F700" s="1" t="n">
        <v>13</v>
      </c>
      <c r="G700" s="99" t="n">
        <v>40462</v>
      </c>
      <c r="H700" s="1" t="n">
        <v>7</v>
      </c>
      <c r="I700" s="1" t="n">
        <v>16070</v>
      </c>
      <c r="J700" s="124" t="n">
        <v>394</v>
      </c>
      <c r="K700" s="1" t="n">
        <v>415</v>
      </c>
      <c r="L700" s="1" t="n">
        <v>940</v>
      </c>
      <c r="M700" s="1" t="n">
        <v>870</v>
      </c>
      <c r="N700" s="1" t="n">
        <v>1</v>
      </c>
      <c r="O700" s="1" t="n">
        <v>1</v>
      </c>
      <c r="P700" s="1" t="n">
        <v>1.92</v>
      </c>
      <c r="Q700" s="1" t="n">
        <v>28.09</v>
      </c>
      <c r="R700" s="62" t="n">
        <f aca="false">(Q700/(L700-Q700))*100</f>
        <v>3.08034784134399</v>
      </c>
      <c r="S700" s="62" t="n">
        <f aca="false">(P700/(L700-P700))*100</f>
        <v>0.204673375405083</v>
      </c>
      <c r="T700" s="62" t="n">
        <f aca="false">(L700/(J700^3))*100</f>
        <v>0.00153687727204415</v>
      </c>
      <c r="U700" s="62" t="n">
        <f aca="false">(M700/(J700^3))*100</f>
        <v>0.0014224289645515</v>
      </c>
      <c r="V700" s="1" t="n">
        <v>1</v>
      </c>
      <c r="W700" s="1"/>
      <c r="X700" s="64" t="s">
        <v>719</v>
      </c>
      <c r="Y700" s="103" t="s">
        <v>719</v>
      </c>
      <c r="Z700" s="104" t="s">
        <v>719</v>
      </c>
      <c r="AA700" s="1"/>
      <c r="AB700" s="1"/>
      <c r="AC700" s="1"/>
      <c r="AD700" s="1"/>
      <c r="AE700" s="105"/>
      <c r="AF700" s="22" t="n">
        <v>5</v>
      </c>
      <c r="AG700" s="0"/>
    </row>
    <row r="701" customFormat="false" ht="15.75" hidden="false" customHeight="false" outlineLevel="0" collapsed="false">
      <c r="A701" s="97" t="s">
        <v>129</v>
      </c>
      <c r="B701" s="98" t="s">
        <v>130</v>
      </c>
      <c r="C701" s="98" t="s">
        <v>131</v>
      </c>
      <c r="D701" s="99" t="n">
        <v>40460</v>
      </c>
      <c r="E701" s="189" t="s">
        <v>98</v>
      </c>
      <c r="F701" s="1" t="n">
        <v>13</v>
      </c>
      <c r="G701" s="99" t="n">
        <v>40462</v>
      </c>
      <c r="H701" s="1" t="n">
        <v>8</v>
      </c>
      <c r="I701" s="1" t="n">
        <v>16070</v>
      </c>
      <c r="J701" s="124" t="n">
        <v>394</v>
      </c>
      <c r="K701" s="1" t="n">
        <v>403</v>
      </c>
      <c r="L701" s="1" t="n">
        <v>780</v>
      </c>
      <c r="M701" s="1" t="n">
        <v>710</v>
      </c>
      <c r="N701" s="1" t="n">
        <v>1</v>
      </c>
      <c r="O701" s="1" t="n">
        <v>1</v>
      </c>
      <c r="P701" s="1" t="n">
        <v>2.9</v>
      </c>
      <c r="Q701" s="1" t="n">
        <v>22.11</v>
      </c>
      <c r="R701" s="62" t="n">
        <f aca="false">(Q701/(L701-Q701))*100</f>
        <v>2.91730989985354</v>
      </c>
      <c r="S701" s="62" t="n">
        <f aca="false">(P701/(L701-P701))*100</f>
        <v>0.373182344614593</v>
      </c>
      <c r="T701" s="62" t="n">
        <f aca="false">(L701/(J701^3))*100</f>
        <v>0.00127528114063238</v>
      </c>
      <c r="U701" s="62" t="n">
        <f aca="false">(M701/(J701^3))*100</f>
        <v>0.00116083283313973</v>
      </c>
      <c r="V701" s="1" t="n">
        <v>2</v>
      </c>
      <c r="W701" s="1"/>
      <c r="X701" s="64" t="s">
        <v>720</v>
      </c>
      <c r="Y701" s="103" t="s">
        <v>720</v>
      </c>
      <c r="Z701" s="104" t="s">
        <v>720</v>
      </c>
      <c r="AA701" s="1"/>
      <c r="AB701" s="1"/>
      <c r="AC701" s="1"/>
      <c r="AD701" s="1"/>
      <c r="AE701" s="105"/>
      <c r="AF701" s="22" t="n">
        <v>5</v>
      </c>
      <c r="AG701" s="0"/>
    </row>
    <row r="702" customFormat="false" ht="15.75" hidden="false" customHeight="false" outlineLevel="0" collapsed="false">
      <c r="A702" s="97" t="s">
        <v>129</v>
      </c>
      <c r="B702" s="98" t="s">
        <v>130</v>
      </c>
      <c r="C702" s="98" t="s">
        <v>131</v>
      </c>
      <c r="D702" s="99" t="n">
        <v>40460</v>
      </c>
      <c r="E702" s="189" t="s">
        <v>98</v>
      </c>
      <c r="F702" s="1" t="n">
        <v>13</v>
      </c>
      <c r="G702" s="99" t="n">
        <v>40462</v>
      </c>
      <c r="H702" s="1" t="n">
        <v>6</v>
      </c>
      <c r="I702" s="1" t="n">
        <v>16070</v>
      </c>
      <c r="J702" s="124" t="n">
        <v>396</v>
      </c>
      <c r="K702" s="1" t="n">
        <v>410</v>
      </c>
      <c r="L702" s="1" t="n">
        <v>920</v>
      </c>
      <c r="M702" s="1" t="n">
        <v>840</v>
      </c>
      <c r="N702" s="1" t="n">
        <v>1</v>
      </c>
      <c r="O702" s="1" t="n">
        <v>1</v>
      </c>
      <c r="P702" s="1" t="n">
        <v>1.86</v>
      </c>
      <c r="Q702" s="1" t="n">
        <v>37.03</v>
      </c>
      <c r="R702" s="62" t="n">
        <f aca="false">(Q702/(L702-Q702))*100</f>
        <v>4.1938004688721</v>
      </c>
      <c r="S702" s="62" t="n">
        <f aca="false">(P702/(L702-P702))*100</f>
        <v>0.202583484000261</v>
      </c>
      <c r="T702" s="62" t="n">
        <f aca="false">(L702/(J702^3))*100</f>
        <v>0.00148150209368452</v>
      </c>
      <c r="U702" s="62" t="n">
        <f aca="false">(M702/(J702^3))*100</f>
        <v>0.00135267582466848</v>
      </c>
      <c r="V702" s="1" t="n">
        <v>1</v>
      </c>
      <c r="W702" s="1"/>
      <c r="X702" s="125" t="s">
        <v>721</v>
      </c>
      <c r="Y702" s="103" t="s">
        <v>722</v>
      </c>
      <c r="Z702" s="104" t="s">
        <v>722</v>
      </c>
      <c r="AA702" s="1"/>
      <c r="AB702" s="1"/>
      <c r="AC702" s="1"/>
      <c r="AD702" s="1"/>
      <c r="AE702" s="105"/>
      <c r="AF702" s="22" t="n">
        <v>5</v>
      </c>
      <c r="AG702" s="0"/>
    </row>
    <row r="703" customFormat="false" ht="15.75" hidden="false" customHeight="false" outlineLevel="0" collapsed="false">
      <c r="A703" s="97" t="s">
        <v>129</v>
      </c>
      <c r="B703" s="98" t="s">
        <v>130</v>
      </c>
      <c r="C703" s="98" t="s">
        <v>131</v>
      </c>
      <c r="D703" s="99" t="n">
        <v>40460</v>
      </c>
      <c r="E703" s="189" t="s">
        <v>98</v>
      </c>
      <c r="F703" s="1" t="n">
        <v>13</v>
      </c>
      <c r="G703" s="99" t="n">
        <v>40462</v>
      </c>
      <c r="H703" s="1" t="n">
        <v>3</v>
      </c>
      <c r="I703" s="1" t="n">
        <v>16070</v>
      </c>
      <c r="J703" s="124" t="n">
        <v>415</v>
      </c>
      <c r="K703" s="1" t="n">
        <v>434</v>
      </c>
      <c r="L703" s="1" t="n">
        <v>1030</v>
      </c>
      <c r="M703" s="1" t="n">
        <v>940</v>
      </c>
      <c r="N703" s="1" t="n">
        <v>1</v>
      </c>
      <c r="O703" s="1" t="n">
        <v>1</v>
      </c>
      <c r="P703" s="1" t="n">
        <v>5.43</v>
      </c>
      <c r="Q703" s="1" t="n">
        <v>32.41</v>
      </c>
      <c r="R703" s="62" t="n">
        <f aca="false">(Q703/(L703-Q703))*100</f>
        <v>3.24882967952766</v>
      </c>
      <c r="S703" s="62" t="n">
        <f aca="false">(P703/(L703-P703))*100</f>
        <v>0.529978429975502</v>
      </c>
      <c r="T703" s="62" t="n">
        <f aca="false">(L703/(J703^3))*100</f>
        <v>0.00144109607248853</v>
      </c>
      <c r="U703" s="62" t="n">
        <f aca="false">(M703/(J703^3))*100</f>
        <v>0.00131517505644584</v>
      </c>
      <c r="V703" s="1" t="n">
        <v>1</v>
      </c>
      <c r="W703" s="1"/>
      <c r="X703" s="64" t="s">
        <v>723</v>
      </c>
      <c r="Y703" s="103" t="s">
        <v>723</v>
      </c>
      <c r="Z703" s="104" t="s">
        <v>723</v>
      </c>
      <c r="AA703" s="1"/>
      <c r="AB703" s="1"/>
      <c r="AC703" s="1"/>
      <c r="AD703" s="1"/>
      <c r="AE703" s="105"/>
      <c r="AF703" s="22" t="n">
        <v>5</v>
      </c>
      <c r="AG703" s="0"/>
    </row>
    <row r="704" customFormat="false" ht="15.75" hidden="false" customHeight="false" outlineLevel="0" collapsed="false">
      <c r="A704" s="97" t="s">
        <v>129</v>
      </c>
      <c r="B704" s="98" t="s">
        <v>130</v>
      </c>
      <c r="C704" s="98" t="s">
        <v>131</v>
      </c>
      <c r="D704" s="99" t="n">
        <v>40460</v>
      </c>
      <c r="E704" s="189" t="s">
        <v>98</v>
      </c>
      <c r="F704" s="1" t="n">
        <v>13</v>
      </c>
      <c r="G704" s="99" t="n">
        <v>40462</v>
      </c>
      <c r="H704" s="1" t="n">
        <v>2</v>
      </c>
      <c r="I704" s="1" t="n">
        <v>16070</v>
      </c>
      <c r="J704" s="124" t="n">
        <v>460</v>
      </c>
      <c r="K704" s="1" t="n">
        <v>487</v>
      </c>
      <c r="L704" s="1" t="n">
        <v>1420</v>
      </c>
      <c r="M704" s="1" t="n">
        <v>1330</v>
      </c>
      <c r="N704" s="1" t="n">
        <v>1</v>
      </c>
      <c r="O704" s="1" t="n">
        <v>1</v>
      </c>
      <c r="P704" s="1" t="n">
        <v>3.93</v>
      </c>
      <c r="Q704" s="1" t="n">
        <v>35.29</v>
      </c>
      <c r="R704" s="62" t="n">
        <f aca="false">(Q704/(L704-Q704))*100</f>
        <v>2.54854807143734</v>
      </c>
      <c r="S704" s="62" t="n">
        <f aca="false">(P704/(L704-P704))*100</f>
        <v>0.277528653244543</v>
      </c>
      <c r="T704" s="62" t="n">
        <f aca="false">(L704/(J704^3))*100</f>
        <v>0.00145886414070847</v>
      </c>
      <c r="U704" s="62" t="n">
        <f aca="false">(M704/(J704^3))*100</f>
        <v>0.00136640092052273</v>
      </c>
      <c r="V704" s="1" t="n">
        <v>0</v>
      </c>
      <c r="W704" s="1"/>
      <c r="X704" s="64" t="s">
        <v>724</v>
      </c>
      <c r="Y704" s="103" t="s">
        <v>724</v>
      </c>
      <c r="Z704" s="104" t="s">
        <v>724</v>
      </c>
      <c r="AA704" s="1"/>
      <c r="AB704" s="1"/>
      <c r="AC704" s="1"/>
      <c r="AD704" s="1"/>
      <c r="AE704" s="105"/>
      <c r="AF704" s="22" t="n">
        <v>5</v>
      </c>
      <c r="AG704" s="0"/>
    </row>
    <row r="705" customFormat="false" ht="15.75" hidden="false" customHeight="false" outlineLevel="0" collapsed="false">
      <c r="A705" s="97" t="s">
        <v>129</v>
      </c>
      <c r="B705" s="98" t="s">
        <v>130</v>
      </c>
      <c r="C705" s="98" t="s">
        <v>131</v>
      </c>
      <c r="D705" s="99" t="n">
        <v>40460</v>
      </c>
      <c r="E705" s="189" t="s">
        <v>98</v>
      </c>
      <c r="F705" s="1" t="n">
        <v>13</v>
      </c>
      <c r="G705" s="99" t="n">
        <v>40462</v>
      </c>
      <c r="H705" s="1" t="n">
        <v>1</v>
      </c>
      <c r="I705" s="1" t="n">
        <v>16070</v>
      </c>
      <c r="J705" s="124" t="n">
        <v>462</v>
      </c>
      <c r="K705" s="1" t="n">
        <v>481</v>
      </c>
      <c r="L705" s="1" t="n">
        <v>1430</v>
      </c>
      <c r="M705" s="1" t="n">
        <v>1310</v>
      </c>
      <c r="N705" s="1" t="n">
        <v>1</v>
      </c>
      <c r="O705" s="1" t="n">
        <v>1</v>
      </c>
      <c r="P705" s="1" t="n">
        <v>6.92</v>
      </c>
      <c r="Q705" s="1" t="n">
        <v>48.79</v>
      </c>
      <c r="R705" s="62" t="n">
        <f aca="false">(Q705/(L705-Q705))*100</f>
        <v>3.53240998834355</v>
      </c>
      <c r="S705" s="62" t="n">
        <f aca="false">(P705/(L705-P705))*100</f>
        <v>0.486269218877365</v>
      </c>
      <c r="T705" s="62" t="n">
        <f aca="false">(L705/(J705^3))*100</f>
        <v>0.00145014059670831</v>
      </c>
      <c r="U705" s="62" t="n">
        <f aca="false">(M705/(J705^3))*100</f>
        <v>0.00132845047670482</v>
      </c>
      <c r="V705" s="1" t="n">
        <v>2</v>
      </c>
      <c r="W705" s="1"/>
      <c r="X705" s="125" t="s">
        <v>721</v>
      </c>
      <c r="Y705" s="103" t="s">
        <v>725</v>
      </c>
      <c r="Z705" s="104" t="s">
        <v>725</v>
      </c>
      <c r="AA705" s="1"/>
      <c r="AB705" s="1"/>
      <c r="AC705" s="1"/>
      <c r="AD705" s="1"/>
      <c r="AE705" s="105"/>
      <c r="AF705" s="22" t="n">
        <v>5</v>
      </c>
      <c r="AG705" s="0"/>
    </row>
    <row r="706" customFormat="false" ht="15.75" hidden="false" customHeight="false" outlineLevel="0" collapsed="false">
      <c r="A706" s="97" t="s">
        <v>129</v>
      </c>
      <c r="B706" s="98" t="s">
        <v>130</v>
      </c>
      <c r="C706" s="98" t="s">
        <v>131</v>
      </c>
      <c r="D706" s="99" t="n">
        <v>40460</v>
      </c>
      <c r="E706" s="189" t="s">
        <v>98</v>
      </c>
      <c r="F706" s="1" t="n">
        <v>13</v>
      </c>
      <c r="G706" s="99" t="n">
        <v>40462</v>
      </c>
      <c r="H706" s="1" t="n">
        <v>4</v>
      </c>
      <c r="I706" s="1" t="n">
        <v>16070</v>
      </c>
      <c r="J706" s="124" t="n">
        <v>483</v>
      </c>
      <c r="K706" s="1" t="n">
        <v>505</v>
      </c>
      <c r="L706" s="1" t="n">
        <v>1700</v>
      </c>
      <c r="M706" s="1" t="n">
        <v>1490</v>
      </c>
      <c r="N706" s="1" t="n">
        <v>1</v>
      </c>
      <c r="O706" s="1" t="n">
        <v>1</v>
      </c>
      <c r="P706" s="1" t="n">
        <v>6.29</v>
      </c>
      <c r="Q706" s="1" t="n">
        <v>54.26</v>
      </c>
      <c r="R706" s="62" t="n">
        <f aca="false">(Q706/(L706-Q706))*100</f>
        <v>3.29699709553149</v>
      </c>
      <c r="S706" s="62" t="n">
        <f aca="false">(P706/(L706-P706))*100</f>
        <v>0.371374084111211</v>
      </c>
      <c r="T706" s="62" t="n">
        <f aca="false">(L706/(J706^3))*100</f>
        <v>0.00150871611480183</v>
      </c>
      <c r="U706" s="62" t="n">
        <f aca="false">(M706/(J706^3))*100</f>
        <v>0.00132234530062043</v>
      </c>
      <c r="V706" s="1" t="n">
        <v>2</v>
      </c>
      <c r="W706" s="1"/>
      <c r="X706" s="64" t="s">
        <v>726</v>
      </c>
      <c r="Y706" s="103" t="s">
        <v>726</v>
      </c>
      <c r="Z706" s="104" t="s">
        <v>726</v>
      </c>
      <c r="AA706" s="1"/>
      <c r="AB706" s="1"/>
      <c r="AC706" s="1"/>
      <c r="AD706" s="1"/>
      <c r="AE706" s="105"/>
      <c r="AF706" s="22" t="n">
        <v>5</v>
      </c>
      <c r="AG706" s="0"/>
    </row>
    <row r="707" customFormat="false" ht="15.75" hidden="false" customHeight="false" outlineLevel="0" collapsed="false">
      <c r="A707" s="147" t="s">
        <v>129</v>
      </c>
      <c r="B707" s="86" t="s">
        <v>130</v>
      </c>
      <c r="C707" s="86" t="s">
        <v>131</v>
      </c>
      <c r="D707" s="59" t="n">
        <v>41015</v>
      </c>
      <c r="E707" s="60" t="s">
        <v>63</v>
      </c>
      <c r="F707" s="32" t="n">
        <v>26</v>
      </c>
      <c r="G707" s="59" t="n">
        <v>41015</v>
      </c>
      <c r="H707" s="32" t="n">
        <v>2</v>
      </c>
      <c r="I707" s="32" t="n">
        <v>27040</v>
      </c>
      <c r="J707" s="124" t="n">
        <v>444</v>
      </c>
      <c r="K707" s="61" t="n">
        <v>462</v>
      </c>
      <c r="L707" s="32" t="n">
        <v>1380</v>
      </c>
      <c r="M707" s="32" t="n">
        <v>1240</v>
      </c>
      <c r="N707" s="32" t="n">
        <v>2</v>
      </c>
      <c r="O707" s="32" t="n">
        <v>2</v>
      </c>
      <c r="P707" s="32" t="n">
        <v>34.08</v>
      </c>
      <c r="Q707" s="32" t="n">
        <v>41.74</v>
      </c>
      <c r="R707" s="62" t="n">
        <f aca="false">(Q707/(L707-Q707))*100</f>
        <v>3.11897538594892</v>
      </c>
      <c r="S707" s="62" t="n">
        <f aca="false">(P707/(L707-P707))*100</f>
        <v>2.5320970042796</v>
      </c>
      <c r="T707" s="62" t="n">
        <f aca="false">(L707/(J707^3))*100</f>
        <v>0.00157663141593017</v>
      </c>
      <c r="U707" s="62" t="n">
        <f aca="false">(M707/(J707^3))*100</f>
        <v>0.00141668330127059</v>
      </c>
      <c r="V707" s="1" t="n">
        <v>0</v>
      </c>
      <c r="W707" s="1" t="n">
        <v>8.68</v>
      </c>
      <c r="X707" s="1"/>
      <c r="Y707" s="1"/>
      <c r="Z707" s="1"/>
      <c r="AA707" s="1"/>
      <c r="AB707" s="1"/>
      <c r="AC707" s="1"/>
      <c r="AD707" s="1" t="n">
        <v>2.28</v>
      </c>
      <c r="AE707" s="148" t="s">
        <v>252</v>
      </c>
      <c r="AF707" s="22" t="n">
        <v>5</v>
      </c>
      <c r="AG707" s="22" t="n">
        <v>496.99</v>
      </c>
    </row>
    <row r="708" customFormat="false" ht="15.75" hidden="false" customHeight="false" outlineLevel="0" collapsed="false">
      <c r="A708" s="97" t="s">
        <v>129</v>
      </c>
      <c r="B708" s="98" t="s">
        <v>130</v>
      </c>
      <c r="C708" s="98" t="s">
        <v>131</v>
      </c>
      <c r="D708" s="99" t="n">
        <v>40494</v>
      </c>
      <c r="E708" s="60" t="s">
        <v>97</v>
      </c>
      <c r="F708" s="1" t="n">
        <v>14</v>
      </c>
      <c r="G708" s="99" t="n">
        <v>40494</v>
      </c>
      <c r="H708" s="1" t="n">
        <v>16</v>
      </c>
      <c r="I708" s="1" t="n">
        <v>6668</v>
      </c>
      <c r="J708" s="124" t="n">
        <v>285</v>
      </c>
      <c r="K708" s="1" t="n">
        <v>295</v>
      </c>
      <c r="L708" s="1" t="n">
        <v>360</v>
      </c>
      <c r="M708" s="1" t="n">
        <v>330</v>
      </c>
      <c r="N708" s="1" t="n">
        <v>1</v>
      </c>
      <c r="O708" s="1" t="n">
        <v>1</v>
      </c>
      <c r="P708" s="1" t="n">
        <v>0.12</v>
      </c>
      <c r="Q708" s="1" t="n">
        <v>15.9</v>
      </c>
      <c r="R708" s="62" t="n">
        <f aca="false">(Q708/(L708-Q708))*100</f>
        <v>4.6207497820401</v>
      </c>
      <c r="S708" s="62" t="n">
        <f aca="false">(P708/(L708-P708))*100</f>
        <v>0.0333444481493831</v>
      </c>
      <c r="T708" s="62" t="n">
        <f aca="false">(L708/(J708^3))*100</f>
        <v>0.00155513437332945</v>
      </c>
      <c r="U708" s="62" t="n">
        <f aca="false">(M708/(J708^3))*100</f>
        <v>0.00142553984221866</v>
      </c>
      <c r="V708" s="1" t="n">
        <v>0</v>
      </c>
      <c r="W708" s="1" t="n">
        <v>3.5</v>
      </c>
      <c r="X708" s="64" t="s">
        <v>727</v>
      </c>
      <c r="Y708" s="103" t="s">
        <v>727</v>
      </c>
      <c r="Z708" s="104" t="s">
        <v>727</v>
      </c>
      <c r="AA708" s="98" t="s">
        <v>399</v>
      </c>
      <c r="AB708" s="1"/>
      <c r="AC708" s="1"/>
      <c r="AD708" s="1"/>
      <c r="AE708" s="105"/>
      <c r="AF708" s="22" t="n">
        <v>5</v>
      </c>
      <c r="AG708" s="0"/>
    </row>
    <row r="709" customFormat="false" ht="15.75" hidden="false" customHeight="false" outlineLevel="0" collapsed="false">
      <c r="A709" s="97" t="s">
        <v>129</v>
      </c>
      <c r="B709" s="98" t="s">
        <v>130</v>
      </c>
      <c r="C709" s="98" t="s">
        <v>131</v>
      </c>
      <c r="D709" s="99" t="n">
        <v>40494</v>
      </c>
      <c r="E709" s="60" t="s">
        <v>97</v>
      </c>
      <c r="F709" s="1" t="n">
        <v>14</v>
      </c>
      <c r="G709" s="99" t="n">
        <v>40494</v>
      </c>
      <c r="H709" s="1" t="n">
        <v>17</v>
      </c>
      <c r="I709" s="1" t="n">
        <v>6668</v>
      </c>
      <c r="J709" s="124" t="n">
        <v>288</v>
      </c>
      <c r="K709" s="1" t="n">
        <v>300</v>
      </c>
      <c r="L709" s="1" t="n">
        <v>370</v>
      </c>
      <c r="M709" s="1" t="n">
        <v>350</v>
      </c>
      <c r="N709" s="1" t="n">
        <v>1</v>
      </c>
      <c r="O709" s="1" t="n">
        <v>1</v>
      </c>
      <c r="P709" s="1" t="n">
        <v>0.06</v>
      </c>
      <c r="Q709" s="1" t="n">
        <v>16.55</v>
      </c>
      <c r="R709" s="62" t="n">
        <f aca="false">(Q709/(L709-Q709))*100</f>
        <v>4.68241618333569</v>
      </c>
      <c r="S709" s="62" t="n">
        <f aca="false">(P709/(L709-P709))*100</f>
        <v>0.0162188462993999</v>
      </c>
      <c r="T709" s="62" t="n">
        <f aca="false">(L709/(J709^3))*100</f>
        <v>0.00154890314214678</v>
      </c>
      <c r="U709" s="62" t="n">
        <f aca="false">(M709/(J709^3))*100</f>
        <v>0.00146517864797668</v>
      </c>
      <c r="V709" s="1" t="n">
        <v>1</v>
      </c>
      <c r="W709" s="1" t="n">
        <v>5.02</v>
      </c>
      <c r="X709" s="64" t="s">
        <v>728</v>
      </c>
      <c r="Y709" s="103" t="s">
        <v>728</v>
      </c>
      <c r="Z709" s="104" t="s">
        <v>728</v>
      </c>
      <c r="AA709" s="1"/>
      <c r="AB709" s="1"/>
      <c r="AC709" s="1"/>
      <c r="AD709" s="1"/>
      <c r="AE709" s="105"/>
      <c r="AF709" s="22" t="n">
        <v>5</v>
      </c>
      <c r="AG709" s="0"/>
    </row>
    <row r="710" customFormat="false" ht="15.75" hidden="false" customHeight="false" outlineLevel="0" collapsed="false">
      <c r="A710" s="97" t="s">
        <v>129</v>
      </c>
      <c r="B710" s="98" t="s">
        <v>130</v>
      </c>
      <c r="C710" s="98" t="s">
        <v>131</v>
      </c>
      <c r="D710" s="99" t="n">
        <v>40494</v>
      </c>
      <c r="E710" s="60" t="s">
        <v>97</v>
      </c>
      <c r="F710" s="1" t="n">
        <v>14</v>
      </c>
      <c r="G710" s="99" t="n">
        <v>40494</v>
      </c>
      <c r="H710" s="1" t="n">
        <v>4</v>
      </c>
      <c r="I710" s="1" t="n">
        <v>6668</v>
      </c>
      <c r="J710" s="124" t="n">
        <v>290</v>
      </c>
      <c r="K710" s="1" t="n">
        <v>302</v>
      </c>
      <c r="L710" s="1" t="n">
        <v>370</v>
      </c>
      <c r="M710" s="1" t="n">
        <v>340</v>
      </c>
      <c r="N710" s="1" t="n">
        <v>1</v>
      </c>
      <c r="O710" s="1" t="n">
        <v>1</v>
      </c>
      <c r="P710" s="1" t="n">
        <v>0.07</v>
      </c>
      <c r="Q710" s="1" t="n">
        <v>15.66</v>
      </c>
      <c r="R710" s="62" t="n">
        <f aca="false">(Q710/(L710-Q710))*100</f>
        <v>4.41948411130553</v>
      </c>
      <c r="S710" s="62" t="n">
        <f aca="false">(P710/(L710-P710))*100</f>
        <v>0.018922498851134</v>
      </c>
      <c r="T710" s="62" t="n">
        <f aca="false">(L710/(J710^3))*100</f>
        <v>0.00151707737094592</v>
      </c>
      <c r="U710" s="62" t="n">
        <f aca="false">(M710/(J710^3))*100</f>
        <v>0.00139407109762598</v>
      </c>
      <c r="V710" s="1" t="n">
        <v>0</v>
      </c>
      <c r="W710" s="1" t="n">
        <v>4.5</v>
      </c>
      <c r="X710" s="64" t="s">
        <v>729</v>
      </c>
      <c r="Y710" s="103" t="s">
        <v>729</v>
      </c>
      <c r="Z710" s="104" t="s">
        <v>729</v>
      </c>
      <c r="AA710" s="1"/>
      <c r="AB710" s="1"/>
      <c r="AC710" s="1"/>
      <c r="AD710" s="1"/>
      <c r="AE710" s="105"/>
      <c r="AF710" s="22" t="n">
        <v>5</v>
      </c>
      <c r="AG710" s="0"/>
    </row>
    <row r="711" customFormat="false" ht="15.75" hidden="false" customHeight="false" outlineLevel="0" collapsed="false">
      <c r="A711" s="159" t="s">
        <v>129</v>
      </c>
      <c r="B711" s="160" t="s">
        <v>130</v>
      </c>
      <c r="C711" s="160" t="s">
        <v>131</v>
      </c>
      <c r="D711" s="130" t="n">
        <v>40494</v>
      </c>
      <c r="E711" s="60" t="s">
        <v>97</v>
      </c>
      <c r="F711" s="129" t="n">
        <v>14</v>
      </c>
      <c r="G711" s="130" t="n">
        <v>40494</v>
      </c>
      <c r="H711" s="131" t="n">
        <v>19</v>
      </c>
      <c r="I711" s="129" t="n">
        <v>6668</v>
      </c>
      <c r="J711" s="132" t="n">
        <v>292</v>
      </c>
      <c r="K711" s="129" t="n">
        <v>304</v>
      </c>
      <c r="L711" s="129" t="n">
        <v>350</v>
      </c>
      <c r="M711" s="129" t="n">
        <v>320</v>
      </c>
      <c r="N711" s="129" t="n">
        <v>1</v>
      </c>
      <c r="O711" s="129" t="n">
        <v>1</v>
      </c>
      <c r="P711" s="129" t="n">
        <v>0.06</v>
      </c>
      <c r="Q711" s="129" t="n">
        <v>15.85</v>
      </c>
      <c r="R711" s="62" t="n">
        <f aca="false">(Q711/(L711-Q711))*100</f>
        <v>4.74337872213078</v>
      </c>
      <c r="S711" s="62" t="n">
        <f aca="false">(P711/(L711-P711))*100</f>
        <v>0.0171457964222438</v>
      </c>
      <c r="T711" s="62" t="n">
        <f aca="false">(L711/(J711^3))*100</f>
        <v>0.0014057868936319</v>
      </c>
      <c r="U711" s="62" t="n">
        <f aca="false">(M711/(J711^3))*100</f>
        <v>0.00128529087417774</v>
      </c>
      <c r="V711" s="129" t="n">
        <v>0</v>
      </c>
      <c r="W711" s="129" t="n">
        <v>4.23</v>
      </c>
      <c r="X711" s="186" t="s">
        <v>730</v>
      </c>
      <c r="Y711" s="187" t="s">
        <v>730</v>
      </c>
      <c r="Z711" s="188" t="s">
        <v>730</v>
      </c>
      <c r="AA711" s="129"/>
      <c r="AB711" s="129"/>
      <c r="AC711" s="129"/>
      <c r="AD711" s="129"/>
      <c r="AE711" s="137"/>
      <c r="AF711" s="22" t="n">
        <v>5</v>
      </c>
      <c r="AG711" s="0"/>
    </row>
    <row r="712" customFormat="false" ht="15.75" hidden="false" customHeight="false" outlineLevel="0" collapsed="false">
      <c r="A712" s="223" t="s">
        <v>129</v>
      </c>
      <c r="B712" s="203" t="s">
        <v>130</v>
      </c>
      <c r="C712" s="203" t="s">
        <v>131</v>
      </c>
      <c r="D712" s="202" t="n">
        <v>40494</v>
      </c>
      <c r="E712" s="202" t="s">
        <v>97</v>
      </c>
      <c r="F712" s="201" t="n">
        <v>14</v>
      </c>
      <c r="G712" s="202" t="n">
        <v>40494</v>
      </c>
      <c r="H712" s="224" t="n">
        <v>18</v>
      </c>
      <c r="I712" s="201" t="n">
        <v>6668</v>
      </c>
      <c r="J712" s="204" t="n">
        <v>293</v>
      </c>
      <c r="K712" s="201" t="n">
        <v>305</v>
      </c>
      <c r="L712" s="201" t="n">
        <v>380</v>
      </c>
      <c r="M712" s="201" t="n">
        <v>360</v>
      </c>
      <c r="N712" s="201" t="n">
        <v>1</v>
      </c>
      <c r="O712" s="201" t="n">
        <v>1</v>
      </c>
      <c r="P712" s="201" t="n">
        <v>0.08</v>
      </c>
      <c r="Q712" s="201" t="n">
        <v>15.2</v>
      </c>
      <c r="R712" s="62" t="n">
        <f aca="false">(Q712/(L712-Q712))*100</f>
        <v>4.16666666666667</v>
      </c>
      <c r="S712" s="62" t="n">
        <f aca="false">(P712/(L712-P712))*100</f>
        <v>0.0210570646451885</v>
      </c>
      <c r="T712" s="62" t="n">
        <f aca="false">(L712/(J712^3))*100</f>
        <v>0.0015107087183835</v>
      </c>
      <c r="U712" s="62" t="n">
        <f aca="false">(M712/(J712^3))*100</f>
        <v>0.00143119773320542</v>
      </c>
      <c r="V712" s="201" t="n">
        <v>0</v>
      </c>
      <c r="W712" s="201" t="n">
        <v>4.39</v>
      </c>
      <c r="X712" s="206" t="s">
        <v>731</v>
      </c>
      <c r="Y712" s="207" t="s">
        <v>731</v>
      </c>
      <c r="Z712" s="208" t="s">
        <v>731</v>
      </c>
      <c r="AA712" s="201"/>
      <c r="AB712" s="201"/>
      <c r="AC712" s="201"/>
      <c r="AD712" s="201"/>
      <c r="AE712" s="209"/>
      <c r="AF712" s="22" t="n">
        <v>5</v>
      </c>
      <c r="AG712" s="0"/>
    </row>
    <row r="713" customFormat="false" ht="15.75" hidden="false" customHeight="false" outlineLevel="0" collapsed="false">
      <c r="A713" s="154" t="s">
        <v>129</v>
      </c>
      <c r="B713" s="155" t="s">
        <v>130</v>
      </c>
      <c r="C713" s="155" t="s">
        <v>131</v>
      </c>
      <c r="D713" s="60" t="n">
        <v>40494</v>
      </c>
      <c r="E713" s="202" t="s">
        <v>97</v>
      </c>
      <c r="F713" s="115" t="n">
        <v>14</v>
      </c>
      <c r="G713" s="60" t="n">
        <v>40494</v>
      </c>
      <c r="H713" s="116" t="n">
        <v>7</v>
      </c>
      <c r="I713" s="115" t="n">
        <v>6668</v>
      </c>
      <c r="J713" s="117" t="n">
        <v>299</v>
      </c>
      <c r="K713" s="115" t="n">
        <v>304</v>
      </c>
      <c r="L713" s="115" t="n">
        <v>370</v>
      </c>
      <c r="M713" s="115" t="n">
        <v>340</v>
      </c>
      <c r="N713" s="115" t="n">
        <v>1</v>
      </c>
      <c r="O713" s="115" t="n">
        <v>1</v>
      </c>
      <c r="P713" s="115" t="n">
        <v>0.01</v>
      </c>
      <c r="Q713" s="115" t="n">
        <v>18.45</v>
      </c>
      <c r="R713" s="62" t="n">
        <f aca="false">(Q713/(L713-Q713))*100</f>
        <v>5.2481866021903</v>
      </c>
      <c r="S713" s="62" t="n">
        <f aca="false">(P713/(L713-P713))*100</f>
        <v>0.00270277575069596</v>
      </c>
      <c r="T713" s="62" t="n">
        <f aca="false">(L713/(J713^3))*100</f>
        <v>0.00138416594219297</v>
      </c>
      <c r="U713" s="62" t="n">
        <f aca="false">(M713/(J713^3))*100</f>
        <v>0.00127193627120435</v>
      </c>
      <c r="V713" s="115" t="n">
        <v>0</v>
      </c>
      <c r="W713" s="115" t="n">
        <v>3.99</v>
      </c>
      <c r="X713" s="156" t="s">
        <v>732</v>
      </c>
      <c r="Y713" s="157" t="s">
        <v>732</v>
      </c>
      <c r="Z713" s="158" t="s">
        <v>732</v>
      </c>
      <c r="AA713" s="115"/>
      <c r="AB713" s="115"/>
      <c r="AC713" s="115"/>
      <c r="AD713" s="115"/>
      <c r="AE713" s="122"/>
      <c r="AF713" s="22" t="n">
        <v>5</v>
      </c>
      <c r="AG713" s="0"/>
    </row>
    <row r="714" customFormat="false" ht="15.75" hidden="false" customHeight="false" outlineLevel="0" collapsed="false">
      <c r="A714" s="97" t="s">
        <v>129</v>
      </c>
      <c r="B714" s="98" t="s">
        <v>130</v>
      </c>
      <c r="C714" s="98" t="s">
        <v>131</v>
      </c>
      <c r="D714" s="99" t="n">
        <v>40494</v>
      </c>
      <c r="E714" s="202" t="s">
        <v>97</v>
      </c>
      <c r="F714" s="1" t="n">
        <v>14</v>
      </c>
      <c r="G714" s="99" t="n">
        <v>40494</v>
      </c>
      <c r="H714" s="1" t="n">
        <v>9</v>
      </c>
      <c r="I714" s="1" t="n">
        <v>6668</v>
      </c>
      <c r="J714" s="124" t="n">
        <v>300</v>
      </c>
      <c r="K714" s="1" t="n">
        <v>309</v>
      </c>
      <c r="L714" s="1" t="n">
        <v>390</v>
      </c>
      <c r="M714" s="1" t="n">
        <v>350</v>
      </c>
      <c r="N714" s="1" t="n">
        <v>1</v>
      </c>
      <c r="O714" s="1" t="n">
        <v>1</v>
      </c>
      <c r="P714" s="1" t="n">
        <v>0.04</v>
      </c>
      <c r="Q714" s="1" t="n">
        <v>17.36</v>
      </c>
      <c r="R714" s="62" t="n">
        <f aca="false">(Q714/(L714-Q714))*100</f>
        <v>4.65865178188064</v>
      </c>
      <c r="S714" s="62" t="n">
        <f aca="false">(P714/(L714-P714))*100</f>
        <v>0.010257462303826</v>
      </c>
      <c r="T714" s="62" t="n">
        <f aca="false">(L714/(J714^3))*100</f>
        <v>0.00144444444444444</v>
      </c>
      <c r="U714" s="62" t="n">
        <f aca="false">(M714/(J714^3))*100</f>
        <v>0.0012962962962963</v>
      </c>
      <c r="V714" s="1" t="n">
        <v>0</v>
      </c>
      <c r="W714" s="1" t="n">
        <v>4.73</v>
      </c>
      <c r="X714" s="64" t="s">
        <v>733</v>
      </c>
      <c r="Y714" s="103" t="s">
        <v>733</v>
      </c>
      <c r="Z714" s="104" t="s">
        <v>733</v>
      </c>
      <c r="AA714" s="1"/>
      <c r="AB714" s="1"/>
      <c r="AC714" s="1"/>
      <c r="AD714" s="1"/>
      <c r="AE714" s="105"/>
      <c r="AF714" s="22" t="n">
        <v>5</v>
      </c>
      <c r="AG714" s="0"/>
    </row>
    <row r="715" customFormat="false" ht="15.75" hidden="false" customHeight="false" outlineLevel="0" collapsed="false">
      <c r="A715" s="147" t="s">
        <v>129</v>
      </c>
      <c r="B715" s="86" t="s">
        <v>130</v>
      </c>
      <c r="C715" s="86" t="s">
        <v>304</v>
      </c>
      <c r="D715" s="59" t="n">
        <v>41204</v>
      </c>
      <c r="E715" s="92" t="s">
        <v>98</v>
      </c>
      <c r="F715" s="32" t="n">
        <v>31</v>
      </c>
      <c r="G715" s="59" t="n">
        <v>41205</v>
      </c>
      <c r="H715" s="32" t="n">
        <v>6</v>
      </c>
      <c r="I715" s="32" t="n">
        <v>25020</v>
      </c>
      <c r="J715" s="185" t="n">
        <v>445</v>
      </c>
      <c r="K715" s="32" t="n">
        <v>465</v>
      </c>
      <c r="L715" s="32" t="n">
        <v>1340</v>
      </c>
      <c r="M715" s="32" t="n">
        <v>1200</v>
      </c>
      <c r="N715" s="66" t="n">
        <v>2</v>
      </c>
      <c r="O715" s="32" t="n">
        <v>2</v>
      </c>
      <c r="P715" s="32" t="n">
        <v>3.19</v>
      </c>
      <c r="Q715" s="32" t="n">
        <v>47.71</v>
      </c>
      <c r="R715" s="62" t="n">
        <f aca="false">(Q715/(L715-Q715))*100</f>
        <v>3.69189578190654</v>
      </c>
      <c r="S715" s="62" t="n">
        <f aca="false">(P715/(L715-P715))*100</f>
        <v>0.238627778068686</v>
      </c>
      <c r="T715" s="62" t="n">
        <f aca="false">(L715/(J715^3))*100</f>
        <v>0.00152063424065455</v>
      </c>
      <c r="U715" s="62" t="n">
        <f aca="false">(M715/(J715^3))*100</f>
        <v>0.00136176200655632</v>
      </c>
      <c r="V715" s="1"/>
      <c r="W715" s="1"/>
      <c r="X715" s="1"/>
      <c r="Y715" s="1"/>
      <c r="Z715" s="1"/>
      <c r="AA715" s="1"/>
      <c r="AB715" s="1"/>
      <c r="AC715" s="1"/>
      <c r="AD715" s="1" t="n">
        <v>0.18</v>
      </c>
      <c r="AE715" s="148" t="s">
        <v>325</v>
      </c>
      <c r="AF715" s="22" t="n">
        <v>5</v>
      </c>
      <c r="AG715" s="22" t="n">
        <v>496.99</v>
      </c>
    </row>
    <row r="716" customFormat="false" ht="15.75" hidden="false" customHeight="false" outlineLevel="0" collapsed="false">
      <c r="A716" s="97" t="s">
        <v>129</v>
      </c>
      <c r="B716" s="98" t="s">
        <v>130</v>
      </c>
      <c r="C716" s="98" t="s">
        <v>351</v>
      </c>
      <c r="D716" s="99" t="n">
        <v>40424</v>
      </c>
      <c r="E716" s="202" t="s">
        <v>99</v>
      </c>
      <c r="F716" s="1" t="n">
        <v>11</v>
      </c>
      <c r="G716" s="99" t="n">
        <v>40428</v>
      </c>
      <c r="H716" s="1" t="n">
        <v>28</v>
      </c>
      <c r="I716" s="1" t="n">
        <v>55310</v>
      </c>
      <c r="J716" s="124" t="n">
        <v>446</v>
      </c>
      <c r="K716" s="1" t="n">
        <v>460</v>
      </c>
      <c r="L716" s="1" t="n">
        <v>1200</v>
      </c>
      <c r="M716" s="1" t="n">
        <v>1070</v>
      </c>
      <c r="N716" s="1" t="n">
        <v>2</v>
      </c>
      <c r="O716" s="101" t="n">
        <v>4</v>
      </c>
      <c r="P716" s="1" t="n">
        <v>23.53</v>
      </c>
      <c r="Q716" s="1" t="n">
        <v>43.53</v>
      </c>
      <c r="R716" s="62" t="n">
        <f aca="false">(Q716/(L716-Q716))*100</f>
        <v>3.76404057173986</v>
      </c>
      <c r="S716" s="62" t="n">
        <f aca="false">(P716/(L716-P716))*100</f>
        <v>2.0000510000255</v>
      </c>
      <c r="T716" s="62" t="n">
        <f aca="false">(L716/(J716^3))*100</f>
        <v>0.00135262269482659</v>
      </c>
      <c r="U716" s="62" t="n">
        <f aca="false">(M716/(J716^3))*100</f>
        <v>0.00120608856955371</v>
      </c>
      <c r="V716" s="1" t="n">
        <v>2</v>
      </c>
      <c r="W716" s="1" t="n">
        <v>31.28</v>
      </c>
      <c r="X716" s="1"/>
      <c r="Y716" s="1"/>
      <c r="Z716" s="1"/>
      <c r="AA716" s="1"/>
      <c r="AB716" s="1"/>
      <c r="AC716" s="1"/>
      <c r="AD716" s="1"/>
      <c r="AE716" s="105"/>
      <c r="AF716" s="22" t="n">
        <v>5</v>
      </c>
      <c r="AG716" s="22" t="n">
        <v>496.99</v>
      </c>
    </row>
    <row r="717" customFormat="false" ht="15.75" hidden="false" customHeight="false" outlineLevel="0" collapsed="false">
      <c r="A717" s="147" t="s">
        <v>129</v>
      </c>
      <c r="B717" s="86" t="s">
        <v>130</v>
      </c>
      <c r="C717" s="86" t="s">
        <v>131</v>
      </c>
      <c r="D717" s="59" t="n">
        <v>40891</v>
      </c>
      <c r="E717" s="202" t="s">
        <v>91</v>
      </c>
      <c r="F717" s="32" t="n">
        <v>22</v>
      </c>
      <c r="G717" s="59" t="n">
        <v>40891</v>
      </c>
      <c r="H717" s="32" t="n">
        <v>23</v>
      </c>
      <c r="I717" s="32" t="n">
        <v>47740</v>
      </c>
      <c r="J717" s="124" t="n">
        <v>446</v>
      </c>
      <c r="K717" s="61" t="n">
        <v>458</v>
      </c>
      <c r="L717" s="32" t="n">
        <v>1360</v>
      </c>
      <c r="M717" s="32" t="n">
        <v>1220</v>
      </c>
      <c r="N717" s="32" t="n">
        <v>2</v>
      </c>
      <c r="O717" s="32" t="n">
        <v>5</v>
      </c>
      <c r="P717" s="32" t="n">
        <v>6.66</v>
      </c>
      <c r="Q717" s="32" t="n">
        <v>57.2</v>
      </c>
      <c r="R717" s="62" t="n">
        <f aca="false">(Q717/(L717-Q717))*100</f>
        <v>4.39054344488793</v>
      </c>
      <c r="S717" s="62" t="n">
        <f aca="false">(P717/(L717-P717))*100</f>
        <v>0.49211580238521</v>
      </c>
      <c r="T717" s="62" t="n">
        <f aca="false">(L717/(J717^3))*100</f>
        <v>0.00153297238747013</v>
      </c>
      <c r="U717" s="62" t="n">
        <f aca="false">(M717/(J717^3))*100</f>
        <v>0.00137516640640703</v>
      </c>
      <c r="V717" s="1" t="n">
        <v>0</v>
      </c>
      <c r="W717" s="1" t="n">
        <v>11.14</v>
      </c>
      <c r="X717" s="64" t="s">
        <v>176</v>
      </c>
      <c r="Y717" s="64" t="s">
        <v>176</v>
      </c>
      <c r="Z717" s="64" t="s">
        <v>176</v>
      </c>
      <c r="AA717" s="1"/>
      <c r="AB717" s="1"/>
      <c r="AC717" s="1"/>
      <c r="AD717" s="1"/>
      <c r="AE717" s="148" t="s">
        <v>177</v>
      </c>
      <c r="AF717" s="22" t="n">
        <v>5</v>
      </c>
      <c r="AG717" s="22" t="n">
        <v>496.99</v>
      </c>
    </row>
    <row r="718" customFormat="false" ht="15.75" hidden="false" customHeight="false" outlineLevel="0" collapsed="false">
      <c r="A718" s="147" t="s">
        <v>129</v>
      </c>
      <c r="B718" s="86" t="s">
        <v>130</v>
      </c>
      <c r="C718" s="86" t="s">
        <v>131</v>
      </c>
      <c r="D718" s="59" t="n">
        <v>40891</v>
      </c>
      <c r="E718" s="202" t="s">
        <v>91</v>
      </c>
      <c r="F718" s="32" t="n">
        <v>22</v>
      </c>
      <c r="G718" s="59" t="n">
        <v>40891</v>
      </c>
      <c r="H718" s="32" t="n">
        <v>27</v>
      </c>
      <c r="I718" s="32" t="n">
        <v>47740</v>
      </c>
      <c r="J718" s="124" t="n">
        <v>446</v>
      </c>
      <c r="K718" s="61" t="n">
        <v>460</v>
      </c>
      <c r="L718" s="32" t="n">
        <v>1220</v>
      </c>
      <c r="M718" s="32" t="n">
        <v>1120</v>
      </c>
      <c r="N718" s="66" t="n">
        <v>2</v>
      </c>
      <c r="O718" s="32" t="n">
        <v>5</v>
      </c>
      <c r="P718" s="32" t="n">
        <v>4.41</v>
      </c>
      <c r="Q718" s="32" t="n">
        <v>38.68</v>
      </c>
      <c r="R718" s="62" t="n">
        <f aca="false">(Q718/(L718-Q718))*100</f>
        <v>3.27430332170792</v>
      </c>
      <c r="S718" s="62" t="n">
        <f aca="false">(P718/(L718-P718))*100</f>
        <v>0.362786794889724</v>
      </c>
      <c r="T718" s="62" t="n">
        <f aca="false">(L718/(J718^3))*100</f>
        <v>0.00137516640640703</v>
      </c>
      <c r="U718" s="62" t="n">
        <f aca="false">(M718/(J718^3))*100</f>
        <v>0.00126244784850482</v>
      </c>
      <c r="V718" s="1" t="n">
        <v>0</v>
      </c>
      <c r="W718" s="1" t="n">
        <v>13.47</v>
      </c>
      <c r="X718" s="64" t="s">
        <v>184</v>
      </c>
      <c r="Y718" s="64" t="s">
        <v>184</v>
      </c>
      <c r="Z718" s="64" t="s">
        <v>184</v>
      </c>
      <c r="AA718" s="1"/>
      <c r="AB718" s="1"/>
      <c r="AC718" s="1"/>
      <c r="AD718" s="1"/>
      <c r="AE718" s="148" t="s">
        <v>185</v>
      </c>
      <c r="AF718" s="22" t="n">
        <v>5</v>
      </c>
      <c r="AG718" s="22" t="n">
        <v>496.99</v>
      </c>
    </row>
    <row r="719" customFormat="false" ht="15.75" hidden="false" customHeight="false" outlineLevel="0" collapsed="false">
      <c r="A719" s="97" t="s">
        <v>129</v>
      </c>
      <c r="B719" s="98" t="s">
        <v>130</v>
      </c>
      <c r="C719" s="98" t="s">
        <v>131</v>
      </c>
      <c r="D719" s="99" t="n">
        <v>40494</v>
      </c>
      <c r="E719" s="202" t="s">
        <v>97</v>
      </c>
      <c r="F719" s="1" t="n">
        <v>14</v>
      </c>
      <c r="G719" s="99" t="n">
        <v>40494</v>
      </c>
      <c r="H719" s="1" t="n">
        <v>3</v>
      </c>
      <c r="I719" s="1" t="n">
        <v>6668</v>
      </c>
      <c r="J719" s="124" t="n">
        <v>340</v>
      </c>
      <c r="K719" s="1" t="n">
        <v>359</v>
      </c>
      <c r="L719" s="1" t="n">
        <v>540</v>
      </c>
      <c r="M719" s="1" t="n">
        <v>500</v>
      </c>
      <c r="N719" s="1" t="n">
        <v>1</v>
      </c>
      <c r="O719" s="1" t="n">
        <v>1</v>
      </c>
      <c r="P719" s="1" t="n">
        <v>0.02</v>
      </c>
      <c r="Q719" s="1" t="n">
        <v>22.35</v>
      </c>
      <c r="R719" s="62" t="n">
        <f aca="false">(Q719/(L719-Q719))*100</f>
        <v>4.31758910460736</v>
      </c>
      <c r="S719" s="62" t="n">
        <f aca="false">(P719/(L719-P719))*100</f>
        <v>0.00370384088299567</v>
      </c>
      <c r="T719" s="62" t="n">
        <f aca="false">(L719/(J719^3))*100</f>
        <v>0.00137390596376959</v>
      </c>
      <c r="U719" s="62" t="n">
        <f aca="false">(M719/(J719^3))*100</f>
        <v>0.00127213515163851</v>
      </c>
      <c r="V719" s="1" t="n">
        <v>0</v>
      </c>
      <c r="W719" s="1" t="n">
        <v>4.89</v>
      </c>
      <c r="X719" s="64" t="s">
        <v>734</v>
      </c>
      <c r="Y719" s="103" t="s">
        <v>734</v>
      </c>
      <c r="Z719" s="104" t="s">
        <v>734</v>
      </c>
      <c r="AA719" s="1"/>
      <c r="AB719" s="1"/>
      <c r="AC719" s="1"/>
      <c r="AD719" s="1"/>
      <c r="AE719" s="105"/>
      <c r="AF719" s="22" t="n">
        <v>5</v>
      </c>
      <c r="AG719" s="0"/>
    </row>
    <row r="720" customFormat="false" ht="15.75" hidden="false" customHeight="false" outlineLevel="0" collapsed="false">
      <c r="A720" s="97" t="s">
        <v>129</v>
      </c>
      <c r="B720" s="98" t="s">
        <v>130</v>
      </c>
      <c r="C720" s="98" t="s">
        <v>131</v>
      </c>
      <c r="D720" s="99" t="n">
        <v>40641</v>
      </c>
      <c r="E720" s="202" t="s">
        <v>63</v>
      </c>
      <c r="F720" s="1" t="n">
        <v>16</v>
      </c>
      <c r="G720" s="99" t="n">
        <v>40641</v>
      </c>
      <c r="H720" s="1" t="n">
        <v>1</v>
      </c>
      <c r="I720" s="1" t="n">
        <v>4820</v>
      </c>
      <c r="J720" s="124" t="n">
        <v>450</v>
      </c>
      <c r="K720" s="1" t="n">
        <v>471</v>
      </c>
      <c r="L720" s="1" t="n">
        <v>1340</v>
      </c>
      <c r="M720" s="1" t="n">
        <v>1240</v>
      </c>
      <c r="N720" s="1" t="n">
        <v>2</v>
      </c>
      <c r="O720" s="1" t="n">
        <v>2</v>
      </c>
      <c r="P720" s="1" t="n">
        <v>12.51</v>
      </c>
      <c r="Q720" s="1" t="n">
        <v>74.09</v>
      </c>
      <c r="R720" s="62" t="n">
        <f aca="false">(Q720/(L720-Q720))*100</f>
        <v>5.85270674850503</v>
      </c>
      <c r="S720" s="62" t="n">
        <f aca="false">(P720/(L720-P720))*100</f>
        <v>0.942379980263505</v>
      </c>
      <c r="T720" s="62" t="n">
        <f aca="false">(L720/(J720^3))*100</f>
        <v>0.00147050754458162</v>
      </c>
      <c r="U720" s="62" t="n">
        <f aca="false">(M720/(J720^3))*100</f>
        <v>0.00136076817558299</v>
      </c>
      <c r="V720" s="1" t="n">
        <v>0</v>
      </c>
      <c r="W720" s="1" t="n">
        <v>12.81</v>
      </c>
      <c r="X720" s="64" t="s">
        <v>735</v>
      </c>
      <c r="Y720" s="103" t="s">
        <v>735</v>
      </c>
      <c r="Z720" s="104" t="s">
        <v>735</v>
      </c>
      <c r="AA720" s="1"/>
      <c r="AB720" s="1"/>
      <c r="AC720" s="1"/>
      <c r="AD720" s="1"/>
      <c r="AE720" s="105"/>
      <c r="AF720" s="22" t="n">
        <v>5</v>
      </c>
      <c r="AG720" s="22" t="n">
        <v>496.99</v>
      </c>
    </row>
    <row r="721" customFormat="false" ht="15.75" hidden="false" customHeight="false" outlineLevel="0" collapsed="false">
      <c r="A721" s="147" t="s">
        <v>129</v>
      </c>
      <c r="B721" s="86" t="s">
        <v>130</v>
      </c>
      <c r="C721" s="86" t="s">
        <v>131</v>
      </c>
      <c r="D721" s="59" t="n">
        <v>41110</v>
      </c>
      <c r="E721" s="225" t="s">
        <v>93</v>
      </c>
      <c r="F721" s="32" t="n">
        <v>28</v>
      </c>
      <c r="G721" s="59" t="n">
        <v>41110</v>
      </c>
      <c r="H721" s="32" t="n">
        <v>1</v>
      </c>
      <c r="I721" s="32" t="n">
        <v>24680</v>
      </c>
      <c r="J721" s="185" t="n">
        <v>450</v>
      </c>
      <c r="K721" s="32" t="n">
        <v>465</v>
      </c>
      <c r="L721" s="32" t="n">
        <v>1480</v>
      </c>
      <c r="M721" s="32" t="n">
        <v>1320</v>
      </c>
      <c r="N721" s="32" t="n">
        <v>2</v>
      </c>
      <c r="O721" s="32" t="n">
        <v>3</v>
      </c>
      <c r="P721" s="32" t="n">
        <v>62.97</v>
      </c>
      <c r="Q721" s="32" t="n">
        <v>78.14</v>
      </c>
      <c r="R721" s="62" t="n">
        <f aca="false">(Q721/(L721-Q721))*100</f>
        <v>5.57402308361748</v>
      </c>
      <c r="S721" s="62" t="n">
        <f aca="false">(P721/(L721-P721))*100</f>
        <v>4.44380147209304</v>
      </c>
      <c r="T721" s="62" t="n">
        <f aca="false">(L721/(J721^3))*100</f>
        <v>0.0016241426611797</v>
      </c>
      <c r="U721" s="62" t="n">
        <f aca="false">(M721/(J721^3))*100</f>
        <v>0.00144855967078189</v>
      </c>
      <c r="V721" s="1"/>
      <c r="W721" s="1"/>
      <c r="X721" s="1"/>
      <c r="Y721" s="1"/>
      <c r="Z721" s="1"/>
      <c r="AA721" s="1"/>
      <c r="AB721" s="1"/>
      <c r="AC721" s="1"/>
      <c r="AD721" s="1" t="n">
        <v>1.77</v>
      </c>
      <c r="AE721" s="148" t="s">
        <v>287</v>
      </c>
      <c r="AF721" s="22" t="n">
        <v>5</v>
      </c>
      <c r="AG721" s="22" t="n">
        <v>496.99</v>
      </c>
    </row>
    <row r="722" customFormat="false" ht="15.75" hidden="false" customHeight="false" outlineLevel="0" collapsed="false">
      <c r="A722" s="57" t="s">
        <v>129</v>
      </c>
      <c r="B722" s="58" t="s">
        <v>130</v>
      </c>
      <c r="C722" s="58" t="s">
        <v>304</v>
      </c>
      <c r="D722" s="226" t="n">
        <v>41204</v>
      </c>
      <c r="E722" s="92" t="s">
        <v>98</v>
      </c>
      <c r="F722" s="227" t="n">
        <v>31</v>
      </c>
      <c r="G722" s="226" t="n">
        <v>41205</v>
      </c>
      <c r="H722" s="227" t="n">
        <v>13</v>
      </c>
      <c r="I722" s="227" t="n">
        <v>25020</v>
      </c>
      <c r="J722" s="228" t="n">
        <v>452</v>
      </c>
      <c r="K722" s="227" t="n">
        <v>474</v>
      </c>
      <c r="L722" s="227" t="n">
        <v>1400</v>
      </c>
      <c r="M722" s="227" t="n">
        <v>1280</v>
      </c>
      <c r="N722" s="229" t="n">
        <v>2</v>
      </c>
      <c r="O722" s="227" t="n">
        <v>2</v>
      </c>
      <c r="P722" s="227" t="n">
        <v>5.25</v>
      </c>
      <c r="Q722" s="227" t="n">
        <v>47.13</v>
      </c>
      <c r="R722" s="62" t="n">
        <f aca="false">(Q722/(L722-Q722))*100</f>
        <v>3.48370501230717</v>
      </c>
      <c r="S722" s="62" t="n">
        <f aca="false">(P722/(L722-P722))*100</f>
        <v>0.376411543287327</v>
      </c>
      <c r="T722" s="62" t="n">
        <f aca="false">(L722/(J722^3))*100</f>
        <v>0.00151604722998246</v>
      </c>
      <c r="U722" s="62" t="n">
        <f aca="false">(M722/(J722^3))*100</f>
        <v>0.00138610032455539</v>
      </c>
      <c r="V722" s="131"/>
      <c r="W722" s="131"/>
      <c r="X722" s="131"/>
      <c r="Y722" s="131"/>
      <c r="Z722" s="131"/>
      <c r="AA722" s="131"/>
      <c r="AB722" s="131"/>
      <c r="AC722" s="131"/>
      <c r="AD722" s="129" t="n">
        <v>0.91</v>
      </c>
      <c r="AE722" s="230" t="s">
        <v>332</v>
      </c>
      <c r="AF722" s="22" t="n">
        <v>5</v>
      </c>
      <c r="AG722" s="22" t="n">
        <v>496.99</v>
      </c>
    </row>
    <row r="723" customFormat="false" ht="15.75" hidden="false" customHeight="false" outlineLevel="0" collapsed="false">
      <c r="A723" s="231" t="s">
        <v>129</v>
      </c>
      <c r="B723" s="232" t="s">
        <v>130</v>
      </c>
      <c r="C723" s="232" t="s">
        <v>131</v>
      </c>
      <c r="D723" s="233" t="n">
        <v>40984</v>
      </c>
      <c r="E723" s="60" t="s">
        <v>95</v>
      </c>
      <c r="F723" s="234" t="n">
        <v>25</v>
      </c>
      <c r="G723" s="233" t="n">
        <v>40984</v>
      </c>
      <c r="H723" s="234" t="n">
        <v>5</v>
      </c>
      <c r="I723" s="234" t="n">
        <v>25480</v>
      </c>
      <c r="J723" s="117" t="n">
        <v>454</v>
      </c>
      <c r="K723" s="235" t="n">
        <v>471</v>
      </c>
      <c r="L723" s="234" t="n">
        <v>1320</v>
      </c>
      <c r="M723" s="234" t="n">
        <v>1240</v>
      </c>
      <c r="N723" s="234" t="n">
        <v>2</v>
      </c>
      <c r="O723" s="234" t="n">
        <v>2</v>
      </c>
      <c r="P723" s="234" t="n">
        <v>11.73</v>
      </c>
      <c r="Q723" s="234" t="n">
        <v>42.51</v>
      </c>
      <c r="R723" s="62" t="n">
        <f aca="false">(Q723/(L723-Q723))*100</f>
        <v>3.32761900288848</v>
      </c>
      <c r="S723" s="62" t="n">
        <f aca="false">(P723/(L723-P723))*100</f>
        <v>0.896603912036506</v>
      </c>
      <c r="T723" s="62" t="n">
        <f aca="false">(L723/(J723^3))*100</f>
        <v>0.00141060809776249</v>
      </c>
      <c r="U723" s="62" t="n">
        <f aca="false">(M723/(J723^3))*100</f>
        <v>0.0013251166978981</v>
      </c>
      <c r="V723" s="115" t="n">
        <v>0</v>
      </c>
      <c r="W723" s="115" t="n">
        <v>9.53</v>
      </c>
      <c r="X723" s="116"/>
      <c r="Y723" s="116"/>
      <c r="Z723" s="116"/>
      <c r="AA723" s="116"/>
      <c r="AB723" s="116"/>
      <c r="AC723" s="116"/>
      <c r="AD723" s="116"/>
      <c r="AE723" s="236" t="s">
        <v>236</v>
      </c>
      <c r="AF723" s="22" t="n">
        <v>5</v>
      </c>
      <c r="AG723" s="22" t="n">
        <v>496.99</v>
      </c>
    </row>
    <row r="724" customFormat="false" ht="15.75" hidden="false" customHeight="false" outlineLevel="0" collapsed="false">
      <c r="A724" s="147" t="s">
        <v>129</v>
      </c>
      <c r="B724" s="86" t="s">
        <v>130</v>
      </c>
      <c r="C724" s="86" t="s">
        <v>131</v>
      </c>
      <c r="D724" s="59" t="n">
        <v>40891</v>
      </c>
      <c r="E724" s="60" t="s">
        <v>91</v>
      </c>
      <c r="F724" s="32" t="n">
        <v>22</v>
      </c>
      <c r="G724" s="59" t="n">
        <v>40891</v>
      </c>
      <c r="H724" s="32" t="n">
        <v>14</v>
      </c>
      <c r="I724" s="32" t="n">
        <v>47740</v>
      </c>
      <c r="J724" s="124" t="n">
        <v>455</v>
      </c>
      <c r="K724" s="61" t="n">
        <v>465</v>
      </c>
      <c r="L724" s="32" t="n">
        <v>1340</v>
      </c>
      <c r="M724" s="32" t="n">
        <v>1240</v>
      </c>
      <c r="N724" s="32" t="n">
        <v>2</v>
      </c>
      <c r="O724" s="32" t="n">
        <v>5</v>
      </c>
      <c r="P724" s="32" t="n">
        <v>5.64</v>
      </c>
      <c r="Q724" s="32" t="n">
        <v>49.27</v>
      </c>
      <c r="R724" s="62" t="n">
        <f aca="false">(Q724/(L724-Q724))*100</f>
        <v>3.81721971287566</v>
      </c>
      <c r="S724" s="62" t="n">
        <f aca="false">(P724/(L724-P724))*100</f>
        <v>0.422674540603735</v>
      </c>
      <c r="T724" s="62" t="n">
        <f aca="false">(L724/(J724^3))*100</f>
        <v>0.00142256005074505</v>
      </c>
      <c r="U724" s="62" t="n">
        <f aca="false">(M724/(J724^3))*100</f>
        <v>0.00131639885292826</v>
      </c>
      <c r="V724" s="1" t="n">
        <v>0</v>
      </c>
      <c r="W724" s="1" t="n">
        <v>12.05</v>
      </c>
      <c r="X724" s="64" t="s">
        <v>158</v>
      </c>
      <c r="Y724" s="64" t="s">
        <v>158</v>
      </c>
      <c r="Z724" s="64" t="s">
        <v>158</v>
      </c>
      <c r="AA724" s="1"/>
      <c r="AB724" s="1"/>
      <c r="AC724" s="1"/>
      <c r="AD724" s="1"/>
      <c r="AE724" s="148" t="s">
        <v>159</v>
      </c>
      <c r="AF724" s="22" t="n">
        <v>5</v>
      </c>
      <c r="AG724" s="22" t="n">
        <v>496.99</v>
      </c>
    </row>
    <row r="725" customFormat="false" ht="15.75" hidden="false" customHeight="false" outlineLevel="0" collapsed="false">
      <c r="A725" s="147" t="s">
        <v>129</v>
      </c>
      <c r="B725" s="86" t="s">
        <v>130</v>
      </c>
      <c r="C725" s="86" t="s">
        <v>304</v>
      </c>
      <c r="D725" s="59" t="n">
        <v>41204</v>
      </c>
      <c r="E725" s="189" t="s">
        <v>98</v>
      </c>
      <c r="F725" s="32" t="n">
        <v>31</v>
      </c>
      <c r="G725" s="59" t="n">
        <v>41205</v>
      </c>
      <c r="H725" s="32" t="n">
        <v>7</v>
      </c>
      <c r="I725" s="32" t="n">
        <v>25020</v>
      </c>
      <c r="J725" s="185" t="n">
        <v>455</v>
      </c>
      <c r="K725" s="32" t="n">
        <v>479</v>
      </c>
      <c r="L725" s="32" t="n">
        <v>1380</v>
      </c>
      <c r="M725" s="32" t="n">
        <v>1280</v>
      </c>
      <c r="N725" s="66" t="n">
        <v>2</v>
      </c>
      <c r="O725" s="32" t="n">
        <v>2</v>
      </c>
      <c r="P725" s="32" t="n">
        <v>4.44</v>
      </c>
      <c r="Q725" s="32" t="n">
        <v>38.86</v>
      </c>
      <c r="R725" s="62" t="n">
        <f aca="false">(Q725/(L725-Q725))*100</f>
        <v>2.89753493296747</v>
      </c>
      <c r="S725" s="62" t="n">
        <f aca="false">(P725/(L725-P725))*100</f>
        <v>0.322777632382448</v>
      </c>
      <c r="T725" s="62" t="n">
        <f aca="false">(L725/(J725^3))*100</f>
        <v>0.00146502452987177</v>
      </c>
      <c r="U725" s="62" t="n">
        <f aca="false">(M725/(J725^3))*100</f>
        <v>0.00135886333205498</v>
      </c>
      <c r="V725" s="1"/>
      <c r="W725" s="1"/>
      <c r="X725" s="1"/>
      <c r="Y725" s="1"/>
      <c r="Z725" s="1"/>
      <c r="AA725" s="1"/>
      <c r="AB725" s="1"/>
      <c r="AC725" s="1"/>
      <c r="AD725" s="1" t="n">
        <v>0.42</v>
      </c>
      <c r="AE725" s="148" t="s">
        <v>326</v>
      </c>
      <c r="AF725" s="22" t="n">
        <v>5</v>
      </c>
      <c r="AG725" s="22" t="n">
        <v>496.99</v>
      </c>
    </row>
    <row r="726" customFormat="false" ht="15.75" hidden="false" customHeight="false" outlineLevel="0" collapsed="false">
      <c r="A726" s="147" t="s">
        <v>129</v>
      </c>
      <c r="B726" s="86" t="s">
        <v>130</v>
      </c>
      <c r="C726" s="86" t="s">
        <v>304</v>
      </c>
      <c r="D726" s="59" t="n">
        <v>41204</v>
      </c>
      <c r="E726" s="189" t="s">
        <v>98</v>
      </c>
      <c r="F726" s="32" t="n">
        <v>31</v>
      </c>
      <c r="G726" s="59" t="n">
        <v>41205</v>
      </c>
      <c r="H726" s="32" t="n">
        <v>11</v>
      </c>
      <c r="I726" s="32" t="n">
        <v>25020</v>
      </c>
      <c r="J726" s="185" t="n">
        <v>456</v>
      </c>
      <c r="K726" s="32" t="n">
        <v>480</v>
      </c>
      <c r="L726" s="32" t="n">
        <v>1420</v>
      </c>
      <c r="M726" s="32" t="n">
        <v>1300</v>
      </c>
      <c r="N726" s="66" t="n">
        <v>2</v>
      </c>
      <c r="O726" s="32" t="n">
        <v>2</v>
      </c>
      <c r="P726" s="32" t="n">
        <v>5.15</v>
      </c>
      <c r="Q726" s="32" t="n">
        <v>48.31</v>
      </c>
      <c r="R726" s="62" t="n">
        <f aca="false">(Q726/(L726-Q726))*100</f>
        <v>3.521932798227</v>
      </c>
      <c r="S726" s="62" t="n">
        <f aca="false">(P726/(L726-P726))*100</f>
        <v>0.36399618334099</v>
      </c>
      <c r="T726" s="62" t="n">
        <f aca="false">(L726/(J726^3))*100</f>
        <v>0.00149759305157322</v>
      </c>
      <c r="U726" s="62" t="n">
        <f aca="false">(M726/(J726^3))*100</f>
        <v>0.00137103589228535</v>
      </c>
      <c r="V726" s="1"/>
      <c r="W726" s="1"/>
      <c r="X726" s="1"/>
      <c r="Y726" s="1"/>
      <c r="Z726" s="1"/>
      <c r="AA726" s="1"/>
      <c r="AB726" s="1"/>
      <c r="AC726" s="1"/>
      <c r="AD726" s="1" t="n">
        <v>0.43</v>
      </c>
      <c r="AE726" s="148" t="s">
        <v>330</v>
      </c>
      <c r="AF726" s="22" t="n">
        <v>5</v>
      </c>
      <c r="AG726" s="22" t="n">
        <v>496.99</v>
      </c>
    </row>
    <row r="727" customFormat="false" ht="15.75" hidden="false" customHeight="false" outlineLevel="0" collapsed="false">
      <c r="A727" s="97" t="s">
        <v>129</v>
      </c>
      <c r="B727" s="98" t="s">
        <v>130</v>
      </c>
      <c r="C727" s="98" t="s">
        <v>131</v>
      </c>
      <c r="D727" s="99" t="n">
        <v>40575</v>
      </c>
      <c r="E727" s="60" t="s">
        <v>380</v>
      </c>
      <c r="F727" s="1" t="n">
        <v>15</v>
      </c>
      <c r="G727" s="99" t="n">
        <v>40592</v>
      </c>
      <c r="H727" s="1" t="n">
        <v>2</v>
      </c>
      <c r="I727" s="1" t="n">
        <v>11200</v>
      </c>
      <c r="J727" s="124" t="n">
        <v>506</v>
      </c>
      <c r="K727" s="1" t="n">
        <v>522</v>
      </c>
      <c r="L727" s="1" t="n">
        <v>1960</v>
      </c>
      <c r="M727" s="1" t="n">
        <v>1760</v>
      </c>
      <c r="N727" s="1" t="n">
        <v>1</v>
      </c>
      <c r="O727" s="1" t="n">
        <v>5</v>
      </c>
      <c r="P727" s="1" t="n">
        <v>2.35</v>
      </c>
      <c r="Q727" s="1" t="n">
        <v>72.93</v>
      </c>
      <c r="R727" s="62" t="n">
        <f aca="false">(Q727/(L727-Q727))*100</f>
        <v>3.86472149946743</v>
      </c>
      <c r="S727" s="62" t="n">
        <f aca="false">(P727/(L727-P727))*100</f>
        <v>0.1200418869563</v>
      </c>
      <c r="T727" s="62" t="n">
        <f aca="false">(L727/(J727^3))*100</f>
        <v>0.00151288013660628</v>
      </c>
      <c r="U727" s="62" t="n">
        <f aca="false">(M727/(J727^3))*100</f>
        <v>0.00135850461246279</v>
      </c>
      <c r="V727" s="1" t="n">
        <v>0</v>
      </c>
      <c r="W727" s="1" t="n">
        <v>20.25</v>
      </c>
      <c r="X727" s="64" t="s">
        <v>736</v>
      </c>
      <c r="Y727" s="103" t="s">
        <v>736</v>
      </c>
      <c r="Z727" s="104" t="s">
        <v>737</v>
      </c>
      <c r="AA727" s="98"/>
      <c r="AB727" s="1"/>
      <c r="AC727" s="1"/>
      <c r="AD727" s="1"/>
      <c r="AE727" s="105"/>
      <c r="AF727" s="22" t="n">
        <v>5</v>
      </c>
      <c r="AG727" s="0"/>
    </row>
    <row r="728" customFormat="false" ht="15.75" hidden="false" customHeight="false" outlineLevel="0" collapsed="false">
      <c r="A728" s="97" t="s">
        <v>129</v>
      </c>
      <c r="B728" s="98" t="s">
        <v>130</v>
      </c>
      <c r="C728" s="98" t="s">
        <v>131</v>
      </c>
      <c r="D728" s="99" t="n">
        <v>40575</v>
      </c>
      <c r="E728" s="60" t="s">
        <v>380</v>
      </c>
      <c r="F728" s="1" t="n">
        <v>15</v>
      </c>
      <c r="G728" s="99" t="n">
        <v>40592</v>
      </c>
      <c r="H728" s="1" t="n">
        <v>5</v>
      </c>
      <c r="I728" s="1" t="n">
        <v>11200</v>
      </c>
      <c r="J728" s="124" t="n">
        <v>512</v>
      </c>
      <c r="K728" s="1" t="n">
        <v>529</v>
      </c>
      <c r="L728" s="1" t="n">
        <v>1960</v>
      </c>
      <c r="M728" s="1" t="n">
        <v>1780</v>
      </c>
      <c r="N728" s="1" t="n">
        <v>1</v>
      </c>
      <c r="O728" s="1" t="n">
        <v>5</v>
      </c>
      <c r="P728" s="1" t="n">
        <v>2.62</v>
      </c>
      <c r="Q728" s="1" t="n">
        <v>59.31</v>
      </c>
      <c r="R728" s="62" t="n">
        <f aca="false">(Q728/(L728-Q728))*100</f>
        <v>3.12044573286543</v>
      </c>
      <c r="S728" s="62" t="n">
        <f aca="false">(P728/(L728-P728))*100</f>
        <v>0.133852394527378</v>
      </c>
      <c r="T728" s="62" t="n">
        <f aca="false">(L728/(J728^3))*100</f>
        <v>0.00146031379699707</v>
      </c>
      <c r="U728" s="62" t="n">
        <f aca="false">(M728/(J728^3))*100</f>
        <v>0.00132620334625244</v>
      </c>
      <c r="V728" s="1" t="n">
        <v>0</v>
      </c>
      <c r="W728" s="1" t="n">
        <v>15.14</v>
      </c>
      <c r="X728" s="64" t="s">
        <v>738</v>
      </c>
      <c r="Y728" s="103" t="s">
        <v>738</v>
      </c>
      <c r="Z728" s="104" t="s">
        <v>738</v>
      </c>
      <c r="AA728" s="98"/>
      <c r="AB728" s="1"/>
      <c r="AC728" s="1"/>
      <c r="AD728" s="1"/>
      <c r="AE728" s="105"/>
      <c r="AF728" s="22" t="n">
        <v>5</v>
      </c>
      <c r="AG728" s="0"/>
    </row>
    <row r="729" customFormat="false" ht="15.75" hidden="false" customHeight="false" outlineLevel="0" collapsed="false">
      <c r="A729" s="123" t="s">
        <v>129</v>
      </c>
      <c r="B729" s="1" t="s">
        <v>130</v>
      </c>
      <c r="C729" s="1" t="s">
        <v>351</v>
      </c>
      <c r="D729" s="99" t="n">
        <v>40339</v>
      </c>
      <c r="E729" s="60" t="s">
        <v>94</v>
      </c>
      <c r="F729" s="1" t="n">
        <v>8</v>
      </c>
      <c r="G729" s="169" t="n">
        <v>40343</v>
      </c>
      <c r="H729" s="98" t="n">
        <v>14</v>
      </c>
      <c r="I729" s="1" t="n">
        <v>23590</v>
      </c>
      <c r="J729" s="124" t="n">
        <v>459</v>
      </c>
      <c r="K729" s="1" t="n">
        <v>482</v>
      </c>
      <c r="L729" s="1" t="n">
        <v>1560</v>
      </c>
      <c r="M729" s="1" t="n">
        <v>1400</v>
      </c>
      <c r="N729" s="1" t="n">
        <v>2</v>
      </c>
      <c r="O729" s="101" t="n">
        <v>3</v>
      </c>
      <c r="P729" s="1" t="n">
        <v>39.33</v>
      </c>
      <c r="Q729" s="1" t="n">
        <v>61.83</v>
      </c>
      <c r="R729" s="62" t="n">
        <f aca="false">(Q729/(L729-Q729))*100</f>
        <v>4.12703498267887</v>
      </c>
      <c r="S729" s="62" t="n">
        <f aca="false">(P729/(L729-P729))*100</f>
        <v>2.58635995975458</v>
      </c>
      <c r="T729" s="62" t="n">
        <f aca="false">(L729/(J729^3))*100</f>
        <v>0.00161319379082951</v>
      </c>
      <c r="U729" s="62" t="n">
        <f aca="false">(M729/(J729^3))*100</f>
        <v>0.0014477380174111</v>
      </c>
      <c r="V729" s="1" t="n">
        <v>0</v>
      </c>
      <c r="W729" s="1" t="n">
        <v>14.08</v>
      </c>
      <c r="X729" s="64" t="s">
        <v>739</v>
      </c>
      <c r="Y729" s="103" t="s">
        <v>739</v>
      </c>
      <c r="Z729" s="104" t="s">
        <v>739</v>
      </c>
      <c r="AA729" s="98"/>
      <c r="AB729" s="1"/>
      <c r="AC729" s="1"/>
      <c r="AD729" s="1"/>
      <c r="AE729" s="105"/>
      <c r="AF729" s="22" t="n">
        <v>5</v>
      </c>
      <c r="AG729" s="22" t="n">
        <v>496.99</v>
      </c>
    </row>
    <row r="730" customFormat="false" ht="15.75" hidden="false" customHeight="false" outlineLevel="0" collapsed="false">
      <c r="A730" s="147" t="s">
        <v>129</v>
      </c>
      <c r="B730" s="86" t="s">
        <v>130</v>
      </c>
      <c r="C730" s="86" t="s">
        <v>304</v>
      </c>
      <c r="D730" s="59" t="n">
        <v>41204</v>
      </c>
      <c r="E730" s="189" t="s">
        <v>98</v>
      </c>
      <c r="F730" s="32" t="n">
        <v>31</v>
      </c>
      <c r="G730" s="59" t="n">
        <v>41205</v>
      </c>
      <c r="H730" s="32" t="n">
        <v>2</v>
      </c>
      <c r="I730" s="32" t="n">
        <v>25020</v>
      </c>
      <c r="J730" s="185" t="n">
        <v>459</v>
      </c>
      <c r="K730" s="32" t="n">
        <v>477</v>
      </c>
      <c r="L730" s="32" t="n">
        <v>1480</v>
      </c>
      <c r="M730" s="32" t="n">
        <v>1360</v>
      </c>
      <c r="N730" s="32" t="n">
        <v>2</v>
      </c>
      <c r="O730" s="32" t="n">
        <v>2</v>
      </c>
      <c r="P730" s="32" t="n">
        <v>5.1</v>
      </c>
      <c r="Q730" s="32" t="n">
        <v>52.78</v>
      </c>
      <c r="R730" s="62" t="n">
        <f aca="false">(Q730/(L730-Q730))*100</f>
        <v>3.69809840108743</v>
      </c>
      <c r="S730" s="62" t="n">
        <f aca="false">(P730/(L730-P730))*100</f>
        <v>0.345786154993559</v>
      </c>
      <c r="T730" s="62" t="n">
        <f aca="false">(L730/(J730^3))*100</f>
        <v>0.0015304659041203</v>
      </c>
      <c r="U730" s="62" t="n">
        <f aca="false">(M730/(J730^3))*100</f>
        <v>0.00140637407405649</v>
      </c>
      <c r="V730" s="1"/>
      <c r="W730" s="1"/>
      <c r="X730" s="1"/>
      <c r="Y730" s="1"/>
      <c r="Z730" s="1"/>
      <c r="AA730" s="1"/>
      <c r="AB730" s="1"/>
      <c r="AC730" s="1"/>
      <c r="AD730" s="1" t="n">
        <v>0.54</v>
      </c>
      <c r="AE730" s="148" t="s">
        <v>321</v>
      </c>
      <c r="AF730" s="22" t="n">
        <v>5</v>
      </c>
      <c r="AG730" s="22" t="n">
        <v>496.99</v>
      </c>
    </row>
    <row r="731" customFormat="false" ht="15.75" hidden="false" customHeight="false" outlineLevel="0" collapsed="false">
      <c r="A731" s="97" t="s">
        <v>129</v>
      </c>
      <c r="B731" s="98" t="s">
        <v>130</v>
      </c>
      <c r="C731" s="98" t="s">
        <v>131</v>
      </c>
      <c r="D731" s="99" t="n">
        <v>40575</v>
      </c>
      <c r="E731" s="60" t="s">
        <v>380</v>
      </c>
      <c r="F731" s="1" t="n">
        <v>15</v>
      </c>
      <c r="G731" s="99" t="n">
        <v>40592</v>
      </c>
      <c r="H731" s="1" t="n">
        <v>4</v>
      </c>
      <c r="I731" s="1" t="n">
        <v>11200</v>
      </c>
      <c r="J731" s="124" t="n">
        <v>577</v>
      </c>
      <c r="K731" s="1" t="n">
        <v>595</v>
      </c>
      <c r="L731" s="1" t="n">
        <v>3020</v>
      </c>
      <c r="M731" s="1" t="n">
        <v>2570</v>
      </c>
      <c r="N731" s="1" t="n">
        <v>1</v>
      </c>
      <c r="O731" s="1" t="n">
        <v>5</v>
      </c>
      <c r="P731" s="1" t="n">
        <v>17.54</v>
      </c>
      <c r="Q731" s="1" t="n">
        <v>72.21</v>
      </c>
      <c r="R731" s="62" t="n">
        <f aca="false">(Q731/(L731-Q731))*100</f>
        <v>2.4496317580289</v>
      </c>
      <c r="S731" s="62" t="n">
        <f aca="false">(P731/(L731-P731))*100</f>
        <v>0.584187632807764</v>
      </c>
      <c r="T731" s="62" t="n">
        <f aca="false">(L731/(J731^3))*100</f>
        <v>0.00157209759563133</v>
      </c>
      <c r="U731" s="62" t="n">
        <f aca="false">(M731/(J731^3))*100</f>
        <v>0.00133784464263991</v>
      </c>
      <c r="V731" s="1" t="n">
        <v>2</v>
      </c>
      <c r="W731" s="1" t="n">
        <v>258.21</v>
      </c>
      <c r="X731" s="64" t="s">
        <v>740</v>
      </c>
      <c r="Y731" s="103" t="s">
        <v>740</v>
      </c>
      <c r="Z731" s="104" t="s">
        <v>740</v>
      </c>
      <c r="AA731" s="98"/>
      <c r="AB731" s="1"/>
      <c r="AC731" s="1"/>
      <c r="AD731" s="1"/>
      <c r="AE731" s="105"/>
      <c r="AF731" s="22" t="n">
        <v>5</v>
      </c>
      <c r="AG731" s="0"/>
    </row>
    <row r="732" customFormat="false" ht="15.75" hidden="false" customHeight="false" outlineLevel="0" collapsed="false">
      <c r="A732" s="97" t="s">
        <v>129</v>
      </c>
      <c r="B732" s="98" t="s">
        <v>130</v>
      </c>
      <c r="C732" s="98" t="s">
        <v>131</v>
      </c>
      <c r="D732" s="99" t="n">
        <v>40641</v>
      </c>
      <c r="E732" s="60" t="s">
        <v>63</v>
      </c>
      <c r="F732" s="1" t="n">
        <v>16</v>
      </c>
      <c r="G732" s="99" t="n">
        <v>40641</v>
      </c>
      <c r="H732" s="1" t="n">
        <v>4</v>
      </c>
      <c r="I732" s="1" t="n">
        <v>4820</v>
      </c>
      <c r="J732" s="124" t="n">
        <v>395</v>
      </c>
      <c r="K732" s="1" t="n">
        <v>415</v>
      </c>
      <c r="L732" s="1" t="n">
        <v>900</v>
      </c>
      <c r="M732" s="1" t="n">
        <v>820</v>
      </c>
      <c r="N732" s="1" t="n">
        <v>1</v>
      </c>
      <c r="O732" s="1" t="n">
        <v>1</v>
      </c>
      <c r="P732" s="1" t="n">
        <v>0.58</v>
      </c>
      <c r="Q732" s="1" t="n">
        <v>42.73</v>
      </c>
      <c r="R732" s="62" t="n">
        <f aca="false">(Q732/(L732-Q732))*100</f>
        <v>4.98442730994902</v>
      </c>
      <c r="S732" s="62" t="n">
        <f aca="false">(P732/(L732-P732))*100</f>
        <v>0.0644860020902359</v>
      </c>
      <c r="T732" s="62" t="n">
        <f aca="false">(L732/(J732^3))*100</f>
        <v>0.00146033072434432</v>
      </c>
      <c r="U732" s="62" t="n">
        <f aca="false">(M732/(J732^3))*100</f>
        <v>0.00133052354884705</v>
      </c>
      <c r="V732" s="1" t="n">
        <v>1</v>
      </c>
      <c r="W732" s="1" t="n">
        <v>21.53</v>
      </c>
      <c r="X732" s="64" t="s">
        <v>741</v>
      </c>
      <c r="Y732" s="103" t="s">
        <v>741</v>
      </c>
      <c r="Z732" s="104" t="s">
        <v>741</v>
      </c>
      <c r="AA732" s="1"/>
      <c r="AB732" s="1"/>
      <c r="AC732" s="1"/>
      <c r="AD732" s="1"/>
      <c r="AE732" s="105"/>
      <c r="AF732" s="22" t="n">
        <v>5</v>
      </c>
      <c r="AG732" s="0"/>
    </row>
    <row r="733" customFormat="false" ht="15.75" hidden="false" customHeight="false" outlineLevel="0" collapsed="false">
      <c r="A733" s="147" t="s">
        <v>129</v>
      </c>
      <c r="B733" s="86" t="s">
        <v>130</v>
      </c>
      <c r="C733" s="86" t="s">
        <v>131</v>
      </c>
      <c r="D733" s="59" t="n">
        <v>40984</v>
      </c>
      <c r="E733" s="60" t="s">
        <v>95</v>
      </c>
      <c r="F733" s="32" t="n">
        <v>25</v>
      </c>
      <c r="G733" s="59" t="n">
        <v>40984</v>
      </c>
      <c r="H733" s="32" t="n">
        <v>2</v>
      </c>
      <c r="I733" s="32" t="n">
        <v>25480</v>
      </c>
      <c r="J733" s="124" t="n">
        <v>461</v>
      </c>
      <c r="K733" s="61" t="n">
        <v>479</v>
      </c>
      <c r="L733" s="32" t="n">
        <v>1280</v>
      </c>
      <c r="M733" s="32" t="n">
        <v>1200</v>
      </c>
      <c r="N733" s="32" t="n">
        <v>2</v>
      </c>
      <c r="O733" s="32" t="n">
        <v>2</v>
      </c>
      <c r="P733" s="32" t="n">
        <v>26.39</v>
      </c>
      <c r="Q733" s="32" t="n">
        <v>47.27</v>
      </c>
      <c r="R733" s="62" t="n">
        <f aca="false">(Q733/(L733-Q733))*100</f>
        <v>3.83457853706813</v>
      </c>
      <c r="S733" s="62" t="n">
        <f aca="false">(P733/(L733-P733))*100</f>
        <v>2.10512041224942</v>
      </c>
      <c r="T733" s="62" t="n">
        <f aca="false">(L733/(J733^3))*100</f>
        <v>0.00130649331977207</v>
      </c>
      <c r="U733" s="62" t="n">
        <f aca="false">(M733/(J733^3))*100</f>
        <v>0.00122483748728631</v>
      </c>
      <c r="V733" s="1" t="n">
        <v>0</v>
      </c>
      <c r="W733" s="1" t="n">
        <v>14.87</v>
      </c>
      <c r="X733" s="1"/>
      <c r="Y733" s="1"/>
      <c r="Z733" s="1"/>
      <c r="AA733" s="1"/>
      <c r="AB733" s="1"/>
      <c r="AC733" s="1"/>
      <c r="AD733" s="1"/>
      <c r="AE733" s="148" t="s">
        <v>233</v>
      </c>
      <c r="AF733" s="22" t="n">
        <v>5</v>
      </c>
      <c r="AG733" s="22" t="n">
        <v>496.99</v>
      </c>
    </row>
    <row r="734" customFormat="false" ht="15.75" hidden="false" customHeight="false" outlineLevel="0" collapsed="false">
      <c r="A734" s="97" t="s">
        <v>129</v>
      </c>
      <c r="B734" s="98" t="s">
        <v>130</v>
      </c>
      <c r="C734" s="98" t="s">
        <v>131</v>
      </c>
      <c r="D734" s="99" t="n">
        <v>40641</v>
      </c>
      <c r="E734" s="60" t="s">
        <v>63</v>
      </c>
      <c r="F734" s="1" t="n">
        <v>16</v>
      </c>
      <c r="G734" s="99" t="n">
        <v>40641</v>
      </c>
      <c r="H734" s="1" t="n">
        <v>3</v>
      </c>
      <c r="I734" s="1" t="n">
        <v>4820</v>
      </c>
      <c r="J734" s="124" t="n">
        <v>400</v>
      </c>
      <c r="K734" s="1" t="n">
        <v>421</v>
      </c>
      <c r="L734" s="1" t="n">
        <v>1220</v>
      </c>
      <c r="M734" s="1" t="n">
        <v>1100</v>
      </c>
      <c r="N734" s="1" t="n">
        <v>1</v>
      </c>
      <c r="O734" s="1" t="n">
        <v>3</v>
      </c>
      <c r="P734" s="1" t="n">
        <v>27.09</v>
      </c>
      <c r="Q734" s="1" t="n">
        <v>52.96</v>
      </c>
      <c r="R734" s="62" t="n">
        <f aca="false">(Q734/(L734-Q734))*100</f>
        <v>4.5379764189745</v>
      </c>
      <c r="S734" s="62" t="n">
        <f aca="false">(P734/(L734-P734))*100</f>
        <v>2.27091733659706</v>
      </c>
      <c r="T734" s="62" t="n">
        <f aca="false">(L734/(J734^3))*100</f>
        <v>0.00190625</v>
      </c>
      <c r="U734" s="62" t="n">
        <f aca="false">(M734/(J734^3))*100</f>
        <v>0.00171875</v>
      </c>
      <c r="V734" s="1" t="n">
        <v>0</v>
      </c>
      <c r="W734" s="1" t="n">
        <v>7.32</v>
      </c>
      <c r="X734" s="64" t="s">
        <v>742</v>
      </c>
      <c r="Y734" s="103" t="s">
        <v>742</v>
      </c>
      <c r="Z734" s="104" t="s">
        <v>742</v>
      </c>
      <c r="AA734" s="1"/>
      <c r="AB734" s="1"/>
      <c r="AC734" s="1"/>
      <c r="AD734" s="1"/>
      <c r="AE734" s="105"/>
      <c r="AF734" s="22" t="n">
        <v>5</v>
      </c>
      <c r="AG734" s="0"/>
    </row>
    <row r="735" customFormat="false" ht="15.75" hidden="false" customHeight="false" outlineLevel="0" collapsed="false">
      <c r="A735" s="147" t="s">
        <v>129</v>
      </c>
      <c r="B735" s="86" t="s">
        <v>130</v>
      </c>
      <c r="C735" s="86" t="s">
        <v>131</v>
      </c>
      <c r="D735" s="59" t="n">
        <v>40891</v>
      </c>
      <c r="E735" s="60" t="s">
        <v>91</v>
      </c>
      <c r="F735" s="32" t="n">
        <v>22</v>
      </c>
      <c r="G735" s="59" t="n">
        <v>40891</v>
      </c>
      <c r="H735" s="32" t="n">
        <v>9</v>
      </c>
      <c r="I735" s="32" t="n">
        <v>47740</v>
      </c>
      <c r="J735" s="124" t="n">
        <v>463</v>
      </c>
      <c r="K735" s="61" t="n">
        <v>470</v>
      </c>
      <c r="L735" s="32" t="n">
        <v>1400</v>
      </c>
      <c r="M735" s="32" t="n">
        <v>1300</v>
      </c>
      <c r="N735" s="66" t="n">
        <v>2</v>
      </c>
      <c r="O735" s="32" t="n">
        <v>4</v>
      </c>
      <c r="P735" s="32" t="n">
        <v>5.5</v>
      </c>
      <c r="Q735" s="32" t="n">
        <v>48.12</v>
      </c>
      <c r="R735" s="62" t="n">
        <f aca="false">(Q735/(L735-Q735))*100</f>
        <v>3.55948752847886</v>
      </c>
      <c r="S735" s="62" t="n">
        <f aca="false">(P735/(L735-P735))*100</f>
        <v>0.394406597346719</v>
      </c>
      <c r="T735" s="62" t="n">
        <f aca="false">(L735/(J735^3))*100</f>
        <v>0.00141053888358487</v>
      </c>
      <c r="U735" s="62" t="n">
        <f aca="false">(M735/(J735^3))*100</f>
        <v>0.00130978610618595</v>
      </c>
      <c r="V735" s="1" t="n">
        <v>0</v>
      </c>
      <c r="W735" s="1" t="n">
        <v>12.03</v>
      </c>
      <c r="X735" s="64" t="s">
        <v>148</v>
      </c>
      <c r="Y735" s="64" t="s">
        <v>148</v>
      </c>
      <c r="Z735" s="64" t="s">
        <v>148</v>
      </c>
      <c r="AA735" s="1"/>
      <c r="AB735" s="1"/>
      <c r="AC735" s="1"/>
      <c r="AD735" s="1"/>
      <c r="AE735" s="148" t="s">
        <v>149</v>
      </c>
      <c r="AF735" s="22" t="n">
        <v>5</v>
      </c>
      <c r="AG735" s="22" t="n">
        <v>496.99</v>
      </c>
    </row>
    <row r="736" customFormat="false" ht="15.75" hidden="false" customHeight="false" outlineLevel="0" collapsed="false">
      <c r="A736" s="147" t="s">
        <v>129</v>
      </c>
      <c r="B736" s="86" t="s">
        <v>130</v>
      </c>
      <c r="C736" s="86" t="s">
        <v>131</v>
      </c>
      <c r="D736" s="59" t="n">
        <v>41015</v>
      </c>
      <c r="E736" s="60" t="s">
        <v>63</v>
      </c>
      <c r="F736" s="32" t="n">
        <v>26</v>
      </c>
      <c r="G736" s="59" t="n">
        <v>41015</v>
      </c>
      <c r="H736" s="32" t="n">
        <v>16</v>
      </c>
      <c r="I736" s="32" t="n">
        <v>27040</v>
      </c>
      <c r="J736" s="124" t="n">
        <v>464</v>
      </c>
      <c r="K736" s="61" t="n">
        <v>482</v>
      </c>
      <c r="L736" s="32" t="n">
        <v>1400</v>
      </c>
      <c r="M736" s="32" t="n">
        <v>1280</v>
      </c>
      <c r="N736" s="32" t="n">
        <v>2</v>
      </c>
      <c r="O736" s="32" t="n">
        <v>2</v>
      </c>
      <c r="P736" s="32" t="n">
        <v>15.07</v>
      </c>
      <c r="Q736" s="32" t="n">
        <v>79.51</v>
      </c>
      <c r="R736" s="62" t="n">
        <f aca="false">(Q736/(L736-Q736))*100</f>
        <v>6.02124968761596</v>
      </c>
      <c r="S736" s="62" t="n">
        <f aca="false">(P736/(L736-P736))*100</f>
        <v>1.0881416389276</v>
      </c>
      <c r="T736" s="62" t="n">
        <f aca="false">(L736/(J736^3))*100</f>
        <v>0.0014014386608717</v>
      </c>
      <c r="U736" s="62" t="n">
        <f aca="false">(M736/(J736^3))*100</f>
        <v>0.0012813153470827</v>
      </c>
      <c r="V736" s="1" t="n">
        <v>0</v>
      </c>
      <c r="W736" s="1" t="n">
        <v>16.99</v>
      </c>
      <c r="X736" s="1"/>
      <c r="Y736" s="1"/>
      <c r="Z736" s="1"/>
      <c r="AA736" s="1"/>
      <c r="AB736" s="1" t="n">
        <v>1</v>
      </c>
      <c r="AC736" s="1"/>
      <c r="AD736" s="1" t="n">
        <v>3.95</v>
      </c>
      <c r="AE736" s="148" t="s">
        <v>267</v>
      </c>
      <c r="AF736" s="22" t="n">
        <v>5</v>
      </c>
      <c r="AG736" s="22" t="n">
        <v>496.99</v>
      </c>
    </row>
    <row r="737" customFormat="false" ht="15.75" hidden="false" customHeight="false" outlineLevel="0" collapsed="false">
      <c r="A737" s="97" t="s">
        <v>129</v>
      </c>
      <c r="B737" s="98" t="s">
        <v>130</v>
      </c>
      <c r="C737" s="98" t="s">
        <v>131</v>
      </c>
      <c r="D737" s="99" t="n">
        <v>40647</v>
      </c>
      <c r="E737" s="60" t="s">
        <v>63</v>
      </c>
      <c r="F737" s="1" t="n">
        <v>17</v>
      </c>
      <c r="G737" s="99" t="n">
        <v>40647</v>
      </c>
      <c r="H737" s="1" t="n">
        <v>9</v>
      </c>
      <c r="I737" s="1" t="n">
        <v>15660</v>
      </c>
      <c r="J737" s="124" t="n">
        <v>380</v>
      </c>
      <c r="K737" s="1" t="n">
        <v>389</v>
      </c>
      <c r="L737" s="1" t="n">
        <v>800</v>
      </c>
      <c r="M737" s="1" t="n">
        <v>780</v>
      </c>
      <c r="N737" s="1" t="n">
        <v>1</v>
      </c>
      <c r="O737" s="1" t="n">
        <v>2</v>
      </c>
      <c r="P737" s="1" t="n">
        <v>4.98</v>
      </c>
      <c r="Q737" s="1" t="n">
        <v>27.5</v>
      </c>
      <c r="R737" s="62" t="n">
        <f aca="false">(Q737/(L737-Q737))*100</f>
        <v>3.55987055016181</v>
      </c>
      <c r="S737" s="62" t="n">
        <f aca="false">(P737/(L737-P737))*100</f>
        <v>0.626399335865764</v>
      </c>
      <c r="T737" s="62" t="n">
        <f aca="false">(L737/(J737^3))*100</f>
        <v>0.00145793847499636</v>
      </c>
      <c r="U737" s="62" t="n">
        <f aca="false">(M737/(J737^3))*100</f>
        <v>0.00142149001312145</v>
      </c>
      <c r="V737" s="1" t="n">
        <v>0</v>
      </c>
      <c r="W737" s="1" t="n">
        <v>7.12</v>
      </c>
      <c r="X737" s="64" t="s">
        <v>743</v>
      </c>
      <c r="Y737" s="103" t="s">
        <v>743</v>
      </c>
      <c r="Z737" s="104" t="s">
        <v>743</v>
      </c>
      <c r="AA737" s="1"/>
      <c r="AB737" s="1"/>
      <c r="AC737" s="1"/>
      <c r="AD737" s="1"/>
      <c r="AE737" s="105"/>
      <c r="AF737" s="22" t="n">
        <v>5</v>
      </c>
      <c r="AG737" s="0"/>
    </row>
    <row r="738" customFormat="false" ht="15.75" hidden="false" customHeight="false" outlineLevel="0" collapsed="false">
      <c r="A738" s="147" t="s">
        <v>129</v>
      </c>
      <c r="B738" s="86" t="s">
        <v>130</v>
      </c>
      <c r="C738" s="86" t="s">
        <v>304</v>
      </c>
      <c r="D738" s="59" t="n">
        <v>41204</v>
      </c>
      <c r="E738" s="189" t="s">
        <v>98</v>
      </c>
      <c r="F738" s="32" t="n">
        <v>31</v>
      </c>
      <c r="G738" s="59" t="n">
        <v>41205</v>
      </c>
      <c r="H738" s="32" t="n">
        <v>16</v>
      </c>
      <c r="I738" s="32" t="n">
        <v>25020</v>
      </c>
      <c r="J738" s="185" t="n">
        <v>464</v>
      </c>
      <c r="K738" s="32" t="n">
        <v>485</v>
      </c>
      <c r="L738" s="32" t="n">
        <v>1460</v>
      </c>
      <c r="M738" s="32" t="n">
        <v>1340</v>
      </c>
      <c r="N738" s="66" t="n">
        <v>2</v>
      </c>
      <c r="O738" s="32" t="n">
        <v>2</v>
      </c>
      <c r="P738" s="32" t="n">
        <v>3.07</v>
      </c>
      <c r="Q738" s="32" t="n">
        <v>38.97</v>
      </c>
      <c r="R738" s="62" t="n">
        <f aca="false">(Q738/(L738-Q738))*100</f>
        <v>2.74237700822643</v>
      </c>
      <c r="S738" s="62" t="n">
        <f aca="false">(P738/(L738-P738))*100</f>
        <v>0.210717055726768</v>
      </c>
      <c r="T738" s="62" t="n">
        <f aca="false">(L738/(J738^3))*100</f>
        <v>0.00146150031776621</v>
      </c>
      <c r="U738" s="62" t="n">
        <f aca="false">(M738/(J738^3))*100</f>
        <v>0.0013413770039772</v>
      </c>
      <c r="V738" s="1"/>
      <c r="W738" s="1"/>
      <c r="X738" s="1"/>
      <c r="Y738" s="1"/>
      <c r="Z738" s="1"/>
      <c r="AA738" s="1"/>
      <c r="AB738" s="1"/>
      <c r="AC738" s="1"/>
      <c r="AD738" s="1" t="n">
        <v>0.5</v>
      </c>
      <c r="AE738" s="148" t="s">
        <v>335</v>
      </c>
      <c r="AF738" s="22" t="n">
        <v>5</v>
      </c>
      <c r="AG738" s="22" t="n">
        <v>496.99</v>
      </c>
    </row>
    <row r="739" customFormat="false" ht="15.75" hidden="false" customHeight="false" outlineLevel="0" collapsed="false">
      <c r="A739" s="147" t="s">
        <v>129</v>
      </c>
      <c r="B739" s="86" t="s">
        <v>130</v>
      </c>
      <c r="C739" s="86" t="s">
        <v>131</v>
      </c>
      <c r="D739" s="59" t="n">
        <v>40984</v>
      </c>
      <c r="E739" s="60" t="s">
        <v>95</v>
      </c>
      <c r="F739" s="32" t="n">
        <v>25</v>
      </c>
      <c r="G739" s="59" t="n">
        <v>40984</v>
      </c>
      <c r="H739" s="32" t="n">
        <v>17</v>
      </c>
      <c r="I739" s="32" t="n">
        <v>25480</v>
      </c>
      <c r="J739" s="124" t="n">
        <v>465</v>
      </c>
      <c r="K739" s="61" t="n">
        <v>481</v>
      </c>
      <c r="L739" s="32" t="n">
        <v>1300</v>
      </c>
      <c r="M739" s="32" t="n">
        <v>1220</v>
      </c>
      <c r="N739" s="32" t="n">
        <v>2</v>
      </c>
      <c r="O739" s="32" t="n">
        <v>2</v>
      </c>
      <c r="P739" s="32" t="n">
        <v>19.41</v>
      </c>
      <c r="Q739" s="32" t="n">
        <v>47.73</v>
      </c>
      <c r="R739" s="62" t="n">
        <f aca="false">(Q739/(L739-Q739))*100</f>
        <v>3.81147835530676</v>
      </c>
      <c r="S739" s="62" t="n">
        <f aca="false">(P739/(L739-P739))*100</f>
        <v>1.5157076035265</v>
      </c>
      <c r="T739" s="62" t="n">
        <f aca="false">(L739/(J739^3))*100</f>
        <v>0.00129295822626023</v>
      </c>
      <c r="U739" s="62" t="n">
        <f aca="false">(M739/(J739^3))*100</f>
        <v>0.00121339156618268</v>
      </c>
      <c r="V739" s="1" t="n">
        <v>0</v>
      </c>
      <c r="W739" s="1" t="n">
        <v>13.64</v>
      </c>
      <c r="X739" s="1"/>
      <c r="Y739" s="1"/>
      <c r="Z739" s="1"/>
      <c r="AA739" s="1"/>
      <c r="AB739" s="1"/>
      <c r="AC739" s="1"/>
      <c r="AD739" s="1"/>
      <c r="AE739" s="148" t="s">
        <v>248</v>
      </c>
      <c r="AF739" s="22" t="n">
        <v>5</v>
      </c>
      <c r="AG739" s="22" t="n">
        <v>496.99</v>
      </c>
    </row>
    <row r="740" customFormat="false" ht="15.75" hidden="false" customHeight="false" outlineLevel="0" collapsed="false">
      <c r="A740" s="97" t="s">
        <v>129</v>
      </c>
      <c r="B740" s="98" t="s">
        <v>130</v>
      </c>
      <c r="C740" s="98" t="s">
        <v>131</v>
      </c>
      <c r="D740" s="99" t="n">
        <v>40647</v>
      </c>
      <c r="E740" s="60" t="s">
        <v>63</v>
      </c>
      <c r="F740" s="1" t="n">
        <v>17</v>
      </c>
      <c r="G740" s="99" t="n">
        <v>40647</v>
      </c>
      <c r="H740" s="1" t="n">
        <v>1</v>
      </c>
      <c r="I740" s="1" t="n">
        <v>15660</v>
      </c>
      <c r="J740" s="124" t="n">
        <v>384</v>
      </c>
      <c r="K740" s="1" t="n">
        <v>400</v>
      </c>
      <c r="L740" s="1" t="n">
        <v>940</v>
      </c>
      <c r="M740" s="1" t="n">
        <v>860</v>
      </c>
      <c r="N740" s="1" t="n">
        <v>1</v>
      </c>
      <c r="O740" s="1" t="n">
        <v>3</v>
      </c>
      <c r="P740" s="1" t="n">
        <v>18.61</v>
      </c>
      <c r="Q740" s="1" t="n">
        <v>33.04</v>
      </c>
      <c r="R740" s="62" t="n">
        <f aca="false">(Q740/(L740-Q740))*100</f>
        <v>3.64293904913116</v>
      </c>
      <c r="S740" s="62" t="n">
        <f aca="false">(P740/(L740-P740))*100</f>
        <v>2.01977447117941</v>
      </c>
      <c r="T740" s="62" t="n">
        <f aca="false">(L740/(J740^3))*100</f>
        <v>0.00166009973596644</v>
      </c>
      <c r="U740" s="62" t="n">
        <f aca="false">(M740/(J740^3))*100</f>
        <v>0.0015188146520544</v>
      </c>
      <c r="V740" s="1" t="n">
        <v>0</v>
      </c>
      <c r="W740" s="1" t="n">
        <v>7.33</v>
      </c>
      <c r="X740" s="64" t="s">
        <v>744</v>
      </c>
      <c r="Y740" s="103" t="s">
        <v>744</v>
      </c>
      <c r="Z740" s="104" t="s">
        <v>744</v>
      </c>
      <c r="AA740" s="1"/>
      <c r="AB740" s="1"/>
      <c r="AC740" s="1"/>
      <c r="AD740" s="1"/>
      <c r="AE740" s="105"/>
      <c r="AF740" s="22" t="n">
        <v>5</v>
      </c>
      <c r="AG740" s="0"/>
    </row>
    <row r="741" customFormat="false" ht="15.75" hidden="false" customHeight="false" outlineLevel="0" collapsed="false">
      <c r="A741" s="97" t="s">
        <v>129</v>
      </c>
      <c r="B741" s="98" t="s">
        <v>130</v>
      </c>
      <c r="C741" s="98" t="s">
        <v>131</v>
      </c>
      <c r="D741" s="99" t="n">
        <v>40647</v>
      </c>
      <c r="E741" s="60" t="s">
        <v>63</v>
      </c>
      <c r="F741" s="1" t="n">
        <v>17</v>
      </c>
      <c r="G741" s="99" t="n">
        <v>40647</v>
      </c>
      <c r="H741" s="1" t="n">
        <v>8</v>
      </c>
      <c r="I741" s="1" t="n">
        <v>15660</v>
      </c>
      <c r="J741" s="124" t="n">
        <v>405</v>
      </c>
      <c r="K741" s="1" t="n">
        <v>425</v>
      </c>
      <c r="L741" s="1" t="n">
        <v>1100</v>
      </c>
      <c r="M741" s="1" t="n">
        <v>980</v>
      </c>
      <c r="N741" s="1" t="n">
        <v>1</v>
      </c>
      <c r="O741" s="1" t="n">
        <v>3</v>
      </c>
      <c r="P741" s="1" t="n">
        <v>17.69</v>
      </c>
      <c r="Q741" s="1" t="n">
        <v>55.86</v>
      </c>
      <c r="R741" s="62" t="n">
        <f aca="false">(Q741/(L741-Q741))*100</f>
        <v>5.34985729882966</v>
      </c>
      <c r="S741" s="62" t="n">
        <f aca="false">(P741/(L741-P741))*100</f>
        <v>1.63446701961545</v>
      </c>
      <c r="T741" s="62" t="n">
        <f aca="false">(L741/(J741^3))*100</f>
        <v>0.00165587525237985</v>
      </c>
      <c r="U741" s="62" t="n">
        <f aca="false">(M741/(J741^3))*100</f>
        <v>0.00147523431575659</v>
      </c>
      <c r="V741" s="1" t="n">
        <v>0</v>
      </c>
      <c r="W741" s="1" t="n">
        <v>9.88</v>
      </c>
      <c r="X741" s="64" t="s">
        <v>745</v>
      </c>
      <c r="Y741" s="103" t="s">
        <v>745</v>
      </c>
      <c r="Z741" s="104" t="s">
        <v>745</v>
      </c>
      <c r="AA741" s="1"/>
      <c r="AB741" s="1"/>
      <c r="AC741" s="1"/>
      <c r="AD741" s="1"/>
      <c r="AE741" s="105"/>
      <c r="AF741" s="22" t="n">
        <v>5</v>
      </c>
      <c r="AG741" s="0"/>
    </row>
    <row r="742" customFormat="false" ht="15.75" hidden="false" customHeight="false" outlineLevel="0" collapsed="false">
      <c r="A742" s="159" t="s">
        <v>129</v>
      </c>
      <c r="B742" s="160" t="s">
        <v>130</v>
      </c>
      <c r="C742" s="160" t="s">
        <v>131</v>
      </c>
      <c r="D742" s="130" t="n">
        <v>40647</v>
      </c>
      <c r="E742" s="60" t="s">
        <v>63</v>
      </c>
      <c r="F742" s="129" t="n">
        <v>17</v>
      </c>
      <c r="G742" s="130" t="n">
        <v>40647</v>
      </c>
      <c r="H742" s="131" t="n">
        <v>11</v>
      </c>
      <c r="I742" s="129" t="n">
        <v>15660</v>
      </c>
      <c r="J742" s="132" t="n">
        <v>409</v>
      </c>
      <c r="K742" s="129" t="n">
        <v>423</v>
      </c>
      <c r="L742" s="129" t="n">
        <v>1120</v>
      </c>
      <c r="M742" s="129" t="n">
        <v>1020</v>
      </c>
      <c r="N742" s="129" t="n">
        <v>1</v>
      </c>
      <c r="O742" s="129" t="n">
        <v>3</v>
      </c>
      <c r="P742" s="129" t="n">
        <v>27.25</v>
      </c>
      <c r="Q742" s="129" t="n">
        <v>39.74</v>
      </c>
      <c r="R742" s="62" t="n">
        <f aca="false">(Q742/(L742-Q742))*100</f>
        <v>3.67874400607261</v>
      </c>
      <c r="S742" s="62" t="n">
        <f aca="false">(P742/(L742-P742))*100</f>
        <v>2.49370853351636</v>
      </c>
      <c r="T742" s="62" t="n">
        <f aca="false">(L742/(J742^3))*100</f>
        <v>0.00163699781091006</v>
      </c>
      <c r="U742" s="62" t="n">
        <f aca="false">(M742/(J742^3))*100</f>
        <v>0.00149083729207881</v>
      </c>
      <c r="V742" s="129" t="n">
        <v>0</v>
      </c>
      <c r="W742" s="129" t="n">
        <v>10.84</v>
      </c>
      <c r="X742" s="186" t="s">
        <v>746</v>
      </c>
      <c r="Y742" s="187" t="s">
        <v>746</v>
      </c>
      <c r="Z742" s="188" t="s">
        <v>746</v>
      </c>
      <c r="AA742" s="129"/>
      <c r="AB742" s="129"/>
      <c r="AC742" s="129"/>
      <c r="AD742" s="129"/>
      <c r="AE742" s="137"/>
      <c r="AF742" s="22" t="n">
        <v>5</v>
      </c>
      <c r="AG742" s="0"/>
    </row>
    <row r="743" customFormat="false" ht="15.75" hidden="false" customHeight="false" outlineLevel="0" collapsed="false">
      <c r="A743" s="154" t="s">
        <v>129</v>
      </c>
      <c r="B743" s="155" t="s">
        <v>130</v>
      </c>
      <c r="C743" s="155" t="s">
        <v>131</v>
      </c>
      <c r="D743" s="60" t="n">
        <v>40647</v>
      </c>
      <c r="E743" s="60" t="s">
        <v>63</v>
      </c>
      <c r="F743" s="115" t="n">
        <v>17</v>
      </c>
      <c r="G743" s="60" t="n">
        <v>40647</v>
      </c>
      <c r="H743" s="116" t="n">
        <v>12</v>
      </c>
      <c r="I743" s="115" t="n">
        <v>15660</v>
      </c>
      <c r="J743" s="117" t="n">
        <v>417</v>
      </c>
      <c r="K743" s="115" t="n">
        <v>427</v>
      </c>
      <c r="L743" s="115" t="n">
        <v>1020</v>
      </c>
      <c r="M743" s="115" t="n">
        <v>920</v>
      </c>
      <c r="N743" s="115" t="n">
        <v>1</v>
      </c>
      <c r="O743" s="115" t="n">
        <v>3</v>
      </c>
      <c r="P743" s="115" t="n">
        <v>23.92</v>
      </c>
      <c r="Q743" s="115" t="n">
        <v>43.36</v>
      </c>
      <c r="R743" s="62" t="n">
        <f aca="false">(Q743/(L743-Q743))*100</f>
        <v>4.43971166448231</v>
      </c>
      <c r="S743" s="62" t="n">
        <f aca="false">(P743/(L743-P743))*100</f>
        <v>2.40141354108104</v>
      </c>
      <c r="T743" s="62" t="n">
        <f aca="false">(L743/(J743^3))*100</f>
        <v>0.00140666929217353</v>
      </c>
      <c r="U743" s="62" t="n">
        <f aca="false">(M743/(J743^3))*100</f>
        <v>0.00126876053803887</v>
      </c>
      <c r="V743" s="115" t="n">
        <v>1</v>
      </c>
      <c r="W743" s="115" t="n">
        <v>10.8</v>
      </c>
      <c r="X743" s="156" t="s">
        <v>747</v>
      </c>
      <c r="Y743" s="157" t="s">
        <v>747</v>
      </c>
      <c r="Z743" s="158" t="s">
        <v>747</v>
      </c>
      <c r="AA743" s="115"/>
      <c r="AB743" s="115"/>
      <c r="AC743" s="115"/>
      <c r="AD743" s="115"/>
      <c r="AE743" s="122"/>
      <c r="AF743" s="22" t="n">
        <v>5</v>
      </c>
      <c r="AG743" s="0"/>
    </row>
    <row r="744" customFormat="false" ht="15.75" hidden="false" customHeight="false" outlineLevel="0" collapsed="false">
      <c r="A744" s="147" t="s">
        <v>129</v>
      </c>
      <c r="B744" s="86" t="s">
        <v>130</v>
      </c>
      <c r="C744" s="86" t="s">
        <v>131</v>
      </c>
      <c r="D744" s="59" t="n">
        <v>41015</v>
      </c>
      <c r="E744" s="99" t="s">
        <v>63</v>
      </c>
      <c r="F744" s="32" t="n">
        <v>26</v>
      </c>
      <c r="G744" s="59" t="n">
        <v>41015</v>
      </c>
      <c r="H744" s="32" t="n">
        <v>11</v>
      </c>
      <c r="I744" s="32" t="n">
        <v>27040</v>
      </c>
      <c r="J744" s="124" t="n">
        <v>465</v>
      </c>
      <c r="K744" s="61" t="n">
        <v>486</v>
      </c>
      <c r="L744" s="32" t="n">
        <v>1500</v>
      </c>
      <c r="M744" s="32" t="n">
        <v>1360</v>
      </c>
      <c r="N744" s="32" t="n">
        <v>2</v>
      </c>
      <c r="O744" s="32" t="n">
        <v>2</v>
      </c>
      <c r="P744" s="32" t="n">
        <v>20.09</v>
      </c>
      <c r="Q744" s="32" t="n">
        <v>83.68</v>
      </c>
      <c r="R744" s="62" t="n">
        <f aca="false">(Q744/(L744-Q744))*100</f>
        <v>5.90826931766832</v>
      </c>
      <c r="S744" s="62" t="n">
        <f aca="false">(P744/(L744-P744))*100</f>
        <v>1.3575149840193</v>
      </c>
      <c r="T744" s="62" t="n">
        <f aca="false">(L744/(J744^3))*100</f>
        <v>0.00149187487645411</v>
      </c>
      <c r="U744" s="62" t="n">
        <f aca="false">(M744/(J744^3))*100</f>
        <v>0.00135263322131839</v>
      </c>
      <c r="V744" s="1" t="n">
        <v>0</v>
      </c>
      <c r="W744" s="1" t="n">
        <v>28.48</v>
      </c>
      <c r="X744" s="1"/>
      <c r="Y744" s="1"/>
      <c r="Z744" s="1"/>
      <c r="AA744" s="1"/>
      <c r="AB744" s="1"/>
      <c r="AC744" s="1"/>
      <c r="AD744" s="1" t="n">
        <v>1.13</v>
      </c>
      <c r="AE744" s="148" t="s">
        <v>261</v>
      </c>
      <c r="AF744" s="22" t="n">
        <v>5</v>
      </c>
      <c r="AG744" s="22" t="n">
        <v>496.99</v>
      </c>
    </row>
    <row r="745" customFormat="false" ht="15.75" hidden="false" customHeight="false" outlineLevel="0" collapsed="false">
      <c r="A745" s="147" t="s">
        <v>129</v>
      </c>
      <c r="B745" s="86" t="s">
        <v>130</v>
      </c>
      <c r="C745" s="86" t="s">
        <v>304</v>
      </c>
      <c r="D745" s="59" t="n">
        <v>41236</v>
      </c>
      <c r="E745" s="99" t="s">
        <v>97</v>
      </c>
      <c r="F745" s="32" t="n">
        <v>31</v>
      </c>
      <c r="G745" s="59" t="n">
        <v>41236</v>
      </c>
      <c r="H745" s="32" t="n">
        <v>4</v>
      </c>
      <c r="I745" s="32" t="n">
        <v>26760</v>
      </c>
      <c r="J745" s="185" t="n">
        <v>466</v>
      </c>
      <c r="K745" s="32" t="n">
        <v>479</v>
      </c>
      <c r="L745" s="32" t="n">
        <v>1280</v>
      </c>
      <c r="M745" s="32" t="n">
        <v>1200</v>
      </c>
      <c r="N745" s="32" t="n">
        <v>2</v>
      </c>
      <c r="O745" s="32" t="n">
        <v>2</v>
      </c>
      <c r="P745" s="32" t="n">
        <v>5.9</v>
      </c>
      <c r="Q745" s="32" t="n">
        <v>26.83</v>
      </c>
      <c r="R745" s="62" t="n">
        <f aca="false">(Q745/(L745-Q745))*100</f>
        <v>2.14097049881501</v>
      </c>
      <c r="S745" s="62" t="n">
        <f aca="false">(P745/(L745-P745))*100</f>
        <v>0.463071972372655</v>
      </c>
      <c r="T745" s="62" t="n">
        <f aca="false">(L745/(J745^3))*100</f>
        <v>0.00126488842853977</v>
      </c>
      <c r="U745" s="62" t="n">
        <f aca="false">(M745/(J745^3))*100</f>
        <v>0.00118583290175604</v>
      </c>
      <c r="V745" s="1"/>
      <c r="W745" s="1"/>
      <c r="X745" s="1"/>
      <c r="Y745" s="1"/>
      <c r="Z745" s="1"/>
      <c r="AA745" s="1"/>
      <c r="AB745" s="1"/>
      <c r="AC745" s="1"/>
      <c r="AD745" s="1" t="n">
        <v>0.69</v>
      </c>
      <c r="AE745" s="148" t="s">
        <v>339</v>
      </c>
      <c r="AF745" s="22" t="n">
        <v>5</v>
      </c>
      <c r="AG745" s="22" t="n">
        <v>496.99</v>
      </c>
    </row>
    <row r="746" customFormat="false" ht="15.75" hidden="false" customHeight="false" outlineLevel="0" collapsed="false">
      <c r="A746" s="147" t="s">
        <v>129</v>
      </c>
      <c r="B746" s="86" t="s">
        <v>130</v>
      </c>
      <c r="C746" s="86" t="s">
        <v>131</v>
      </c>
      <c r="D746" s="59" t="n">
        <v>41057</v>
      </c>
      <c r="E746" s="99" t="s">
        <v>96</v>
      </c>
      <c r="F746" s="32" t="n">
        <v>27</v>
      </c>
      <c r="G746" s="59" t="n">
        <v>41057</v>
      </c>
      <c r="H746" s="32" t="n">
        <v>13</v>
      </c>
      <c r="I746" s="32" t="n">
        <v>26590</v>
      </c>
      <c r="J746" s="185" t="n">
        <v>470</v>
      </c>
      <c r="K746" s="32" t="n">
        <v>490</v>
      </c>
      <c r="L746" s="32" t="n">
        <v>1580</v>
      </c>
      <c r="M746" s="32" t="n">
        <v>1420</v>
      </c>
      <c r="N746" s="32" t="n">
        <v>2</v>
      </c>
      <c r="O746" s="32" t="n">
        <v>2</v>
      </c>
      <c r="P746" s="32" t="n">
        <v>51.15</v>
      </c>
      <c r="Q746" s="32" t="n">
        <v>51.52</v>
      </c>
      <c r="R746" s="62" t="n">
        <f aca="false">(Q746/(L746-Q746))*100</f>
        <v>3.37066889982205</v>
      </c>
      <c r="S746" s="62" t="n">
        <f aca="false">(P746/(L746-P746))*100</f>
        <v>3.345651960624</v>
      </c>
      <c r="T746" s="62" t="n">
        <f aca="false">(L746/(J746^3))*100</f>
        <v>0.00152182079115418</v>
      </c>
      <c r="U746" s="62" t="n">
        <f aca="false">(M746/(J746^3))*100</f>
        <v>0.00136771235660692</v>
      </c>
      <c r="V746" s="1"/>
      <c r="W746" s="1"/>
      <c r="X746" s="1"/>
      <c r="Y746" s="1"/>
      <c r="Z746" s="1"/>
      <c r="AA746" s="1"/>
      <c r="AB746" s="1"/>
      <c r="AC746" s="1"/>
      <c r="AD746" s="1" t="n">
        <v>1.62</v>
      </c>
      <c r="AE746" s="148" t="s">
        <v>284</v>
      </c>
      <c r="AF746" s="22" t="n">
        <v>5</v>
      </c>
      <c r="AG746" s="22" t="n">
        <v>496.99</v>
      </c>
    </row>
    <row r="747" customFormat="false" ht="15.75" hidden="false" customHeight="false" outlineLevel="0" collapsed="false">
      <c r="A747" s="57" t="s">
        <v>129</v>
      </c>
      <c r="B747" s="58" t="s">
        <v>130</v>
      </c>
      <c r="C747" s="58" t="s">
        <v>131</v>
      </c>
      <c r="D747" s="226" t="n">
        <v>41015</v>
      </c>
      <c r="E747" s="130" t="s">
        <v>63</v>
      </c>
      <c r="F747" s="227" t="n">
        <v>26</v>
      </c>
      <c r="G747" s="226" t="n">
        <v>41015</v>
      </c>
      <c r="H747" s="227" t="n">
        <v>1</v>
      </c>
      <c r="I747" s="227" t="n">
        <v>27040</v>
      </c>
      <c r="J747" s="132" t="n">
        <v>474</v>
      </c>
      <c r="K747" s="237" t="n">
        <v>494</v>
      </c>
      <c r="L747" s="227" t="n">
        <v>1540</v>
      </c>
      <c r="M747" s="227" t="n">
        <v>1380</v>
      </c>
      <c r="N747" s="227" t="n">
        <v>2</v>
      </c>
      <c r="O747" s="227" t="n">
        <v>2</v>
      </c>
      <c r="P747" s="227" t="n">
        <v>24.16</v>
      </c>
      <c r="Q747" s="227" t="n">
        <v>73.93</v>
      </c>
      <c r="R747" s="62" t="n">
        <f aca="false">(Q747/(L747-Q747))*100</f>
        <v>5.04273329377179</v>
      </c>
      <c r="S747" s="62" t="n">
        <f aca="false">(P747/(L747-P747))*100</f>
        <v>1.59383576103019</v>
      </c>
      <c r="T747" s="62" t="n">
        <f aca="false">(L747/(J747^3))*100</f>
        <v>0.00144605794463108</v>
      </c>
      <c r="U747" s="62" t="n">
        <f aca="false">(M747/(J747^3))*100</f>
        <v>0.0012958181581759</v>
      </c>
      <c r="V747" s="129" t="n">
        <v>0</v>
      </c>
      <c r="W747" s="129" t="n">
        <v>20.25</v>
      </c>
      <c r="X747" s="131"/>
      <c r="Y747" s="131"/>
      <c r="Z747" s="131"/>
      <c r="AA747" s="131"/>
      <c r="AB747" s="131"/>
      <c r="AC747" s="131"/>
      <c r="AD747" s="131" t="n">
        <v>0.95</v>
      </c>
      <c r="AE747" s="230" t="s">
        <v>251</v>
      </c>
      <c r="AF747" s="22" t="n">
        <v>5</v>
      </c>
      <c r="AG747" s="22" t="n">
        <v>496.99</v>
      </c>
    </row>
    <row r="748" customFormat="false" ht="15.75" hidden="false" customHeight="false" outlineLevel="0" collapsed="false">
      <c r="A748" s="154" t="s">
        <v>129</v>
      </c>
      <c r="B748" s="155" t="s">
        <v>130</v>
      </c>
      <c r="C748" s="155" t="s">
        <v>351</v>
      </c>
      <c r="D748" s="60" t="n">
        <v>40424</v>
      </c>
      <c r="E748" s="60" t="s">
        <v>99</v>
      </c>
      <c r="F748" s="115" t="n">
        <v>11</v>
      </c>
      <c r="G748" s="60" t="n">
        <v>40428</v>
      </c>
      <c r="H748" s="116" t="n">
        <v>30</v>
      </c>
      <c r="I748" s="115" t="n">
        <v>55310</v>
      </c>
      <c r="J748" s="117" t="n">
        <v>475</v>
      </c>
      <c r="K748" s="115" t="n">
        <v>487</v>
      </c>
      <c r="L748" s="115" t="n">
        <v>1420</v>
      </c>
      <c r="M748" s="115" t="n">
        <v>1290</v>
      </c>
      <c r="N748" s="115" t="n">
        <v>2</v>
      </c>
      <c r="O748" s="118" t="n">
        <v>5</v>
      </c>
      <c r="P748" s="115" t="n">
        <v>14.02</v>
      </c>
      <c r="Q748" s="115" t="n">
        <v>45.3</v>
      </c>
      <c r="R748" s="62" t="n">
        <f aca="false">(Q748/(L748-Q748))*100</f>
        <v>3.29526442132829</v>
      </c>
      <c r="S748" s="62" t="n">
        <f aca="false">(P748/(L748-P748))*100</f>
        <v>0.997169234270758</v>
      </c>
      <c r="T748" s="62" t="n">
        <f aca="false">(L748/(J748^3))*100</f>
        <v>0.00132497448607669</v>
      </c>
      <c r="U748" s="62" t="n">
        <f aca="false">(M748/(J748^3))*100</f>
        <v>0.00120367400495699</v>
      </c>
      <c r="V748" s="115" t="n">
        <v>2</v>
      </c>
      <c r="W748" s="115" t="n">
        <v>31.15</v>
      </c>
      <c r="X748" s="115"/>
      <c r="Y748" s="115"/>
      <c r="Z748" s="115"/>
      <c r="AA748" s="115"/>
      <c r="AB748" s="115"/>
      <c r="AC748" s="115"/>
      <c r="AD748" s="115"/>
      <c r="AE748" s="122"/>
      <c r="AF748" s="22" t="n">
        <v>5</v>
      </c>
      <c r="AG748" s="22" t="n">
        <v>496.99</v>
      </c>
    </row>
    <row r="749" customFormat="false" ht="15.75" hidden="false" customHeight="false" outlineLevel="0" collapsed="false">
      <c r="A749" s="147" t="s">
        <v>129</v>
      </c>
      <c r="B749" s="86" t="s">
        <v>130</v>
      </c>
      <c r="C749" s="86" t="s">
        <v>131</v>
      </c>
      <c r="D749" s="59" t="n">
        <v>40984</v>
      </c>
      <c r="E749" s="60" t="s">
        <v>95</v>
      </c>
      <c r="F749" s="32" t="n">
        <v>25</v>
      </c>
      <c r="G749" s="59" t="n">
        <v>40984</v>
      </c>
      <c r="H749" s="32" t="n">
        <v>11</v>
      </c>
      <c r="I749" s="32" t="n">
        <v>25480</v>
      </c>
      <c r="J749" s="124" t="n">
        <v>475</v>
      </c>
      <c r="K749" s="61" t="n">
        <v>487</v>
      </c>
      <c r="L749" s="32" t="n">
        <v>1420</v>
      </c>
      <c r="M749" s="32" t="n">
        <v>1300</v>
      </c>
      <c r="N749" s="32" t="n">
        <v>2</v>
      </c>
      <c r="O749" s="32" t="n">
        <v>2</v>
      </c>
      <c r="P749" s="32" t="n">
        <v>16.27</v>
      </c>
      <c r="Q749" s="32" t="n">
        <v>44.95</v>
      </c>
      <c r="R749" s="62" t="n">
        <f aca="false">(Q749/(L749-Q749))*100</f>
        <v>3.26897203738046</v>
      </c>
      <c r="S749" s="62" t="n">
        <f aca="false">(P749/(L749-P749))*100</f>
        <v>1.15905480398652</v>
      </c>
      <c r="T749" s="62" t="n">
        <f aca="false">(L749/(J749^3))*100</f>
        <v>0.00132497448607669</v>
      </c>
      <c r="U749" s="62" t="n">
        <f aca="false">(M749/(J749^3))*100</f>
        <v>0.00121300481119697</v>
      </c>
      <c r="V749" s="1" t="n">
        <v>1</v>
      </c>
      <c r="W749" s="1" t="n">
        <v>19.1</v>
      </c>
      <c r="X749" s="1"/>
      <c r="Y749" s="1"/>
      <c r="Z749" s="1"/>
      <c r="AA749" s="1"/>
      <c r="AB749" s="1"/>
      <c r="AC749" s="1"/>
      <c r="AD749" s="1"/>
      <c r="AE749" s="148" t="s">
        <v>242</v>
      </c>
      <c r="AF749" s="22" t="n">
        <v>5</v>
      </c>
      <c r="AG749" s="22" t="n">
        <v>496.99</v>
      </c>
    </row>
    <row r="750" customFormat="false" ht="15.75" hidden="false" customHeight="false" outlineLevel="0" collapsed="false">
      <c r="A750" s="97" t="s">
        <v>129</v>
      </c>
      <c r="B750" s="98" t="s">
        <v>130</v>
      </c>
      <c r="C750" s="98" t="s">
        <v>131</v>
      </c>
      <c r="D750" s="99" t="n">
        <v>40674</v>
      </c>
      <c r="E750" s="60" t="s">
        <v>96</v>
      </c>
      <c r="F750" s="1" t="n">
        <v>18</v>
      </c>
      <c r="G750" s="99" t="n">
        <v>40674</v>
      </c>
      <c r="H750" s="1" t="n">
        <v>24</v>
      </c>
      <c r="I750" s="1" t="n">
        <v>23640</v>
      </c>
      <c r="J750" s="124" t="n">
        <v>390</v>
      </c>
      <c r="K750" s="101" t="n">
        <v>402</v>
      </c>
      <c r="L750" s="1" t="n">
        <v>860</v>
      </c>
      <c r="M750" s="1" t="n">
        <v>760</v>
      </c>
      <c r="N750" s="1" t="n">
        <v>3</v>
      </c>
      <c r="O750" s="1" t="n">
        <v>1</v>
      </c>
      <c r="P750" s="1" t="n">
        <v>0.79</v>
      </c>
      <c r="Q750" s="1" t="n">
        <v>38.73</v>
      </c>
      <c r="R750" s="62" t="n">
        <f aca="false">(Q750/(L750-Q750))*100</f>
        <v>4.71586688908641</v>
      </c>
      <c r="S750" s="62" t="n">
        <f aca="false">(P750/(L750-P750))*100</f>
        <v>0.0919449261530941</v>
      </c>
      <c r="T750" s="62" t="n">
        <f aca="false">(L750/(J750^3))*100</f>
        <v>0.00144978843203695</v>
      </c>
      <c r="U750" s="62" t="n">
        <f aca="false">(M750/(J750^3))*100</f>
        <v>0.0012812083818001</v>
      </c>
      <c r="V750" s="1" t="n">
        <v>2</v>
      </c>
      <c r="W750" s="1" t="n">
        <v>23.69</v>
      </c>
      <c r="X750" s="64" t="s">
        <v>748</v>
      </c>
      <c r="Y750" s="103" t="s">
        <v>748</v>
      </c>
      <c r="Z750" s="104" t="s">
        <v>748</v>
      </c>
      <c r="AA750" s="1"/>
      <c r="AB750" s="1" t="n">
        <v>69.91</v>
      </c>
      <c r="AC750" s="1"/>
      <c r="AD750" s="1"/>
      <c r="AE750" s="105"/>
      <c r="AF750" s="22" t="n">
        <v>5</v>
      </c>
      <c r="AG750" s="0"/>
    </row>
    <row r="751" customFormat="false" ht="15.75" hidden="false" customHeight="false" outlineLevel="0" collapsed="false">
      <c r="A751" s="159" t="s">
        <v>129</v>
      </c>
      <c r="B751" s="160" t="s">
        <v>130</v>
      </c>
      <c r="C751" s="160" t="s">
        <v>131</v>
      </c>
      <c r="D751" s="130" t="n">
        <v>40674</v>
      </c>
      <c r="E751" s="60" t="s">
        <v>96</v>
      </c>
      <c r="F751" s="129" t="n">
        <v>18</v>
      </c>
      <c r="G751" s="130" t="n">
        <v>40674</v>
      </c>
      <c r="H751" s="131" t="n">
        <v>16</v>
      </c>
      <c r="I751" s="129" t="n">
        <v>23640</v>
      </c>
      <c r="J751" s="228" t="n">
        <v>366</v>
      </c>
      <c r="K751" s="133" t="n">
        <v>377</v>
      </c>
      <c r="L751" s="129" t="n">
        <v>760</v>
      </c>
      <c r="M751" s="129" t="n">
        <v>660</v>
      </c>
      <c r="N751" s="129" t="n">
        <v>1</v>
      </c>
      <c r="O751" s="129" t="n">
        <v>2</v>
      </c>
      <c r="P751" s="129" t="n">
        <v>12.31</v>
      </c>
      <c r="Q751" s="129" t="n">
        <v>3.65</v>
      </c>
      <c r="R751" s="62" t="n">
        <f aca="false">(Q751/(L751-Q751))*100</f>
        <v>0.482580815759899</v>
      </c>
      <c r="S751" s="62" t="n">
        <f aca="false">(P751/(L751-P751))*100</f>
        <v>1.64640425844936</v>
      </c>
      <c r="T751" s="62" t="n">
        <f aca="false">(L751/(J751^3))*100</f>
        <v>0.00155013790516322</v>
      </c>
      <c r="U751" s="62" t="n">
        <f aca="false">(M751/(J751^3))*100</f>
        <v>0.00134617239132595</v>
      </c>
      <c r="V751" s="129" t="n">
        <v>2</v>
      </c>
      <c r="W751" s="129" t="n">
        <v>31.83</v>
      </c>
      <c r="X751" s="186" t="s">
        <v>749</v>
      </c>
      <c r="Y751" s="187" t="s">
        <v>749</v>
      </c>
      <c r="Z751" s="188" t="s">
        <v>749</v>
      </c>
      <c r="AA751" s="129"/>
      <c r="AB751" s="129"/>
      <c r="AC751" s="129"/>
      <c r="AD751" s="129"/>
      <c r="AE751" s="137"/>
      <c r="AF751" s="22" t="n">
        <v>5</v>
      </c>
      <c r="AG751" s="0"/>
    </row>
    <row r="752" customFormat="false" ht="15.75" hidden="false" customHeight="false" outlineLevel="0" collapsed="false">
      <c r="A752" s="231" t="s">
        <v>129</v>
      </c>
      <c r="B752" s="232" t="s">
        <v>130</v>
      </c>
      <c r="C752" s="232" t="s">
        <v>304</v>
      </c>
      <c r="D752" s="233" t="n">
        <v>41236</v>
      </c>
      <c r="E752" s="60" t="s">
        <v>97</v>
      </c>
      <c r="F752" s="234" t="n">
        <v>31</v>
      </c>
      <c r="G752" s="233" t="n">
        <v>41236</v>
      </c>
      <c r="H752" s="234" t="n">
        <v>8</v>
      </c>
      <c r="I752" s="234" t="n">
        <v>26760</v>
      </c>
      <c r="J752" s="238" t="n">
        <v>475</v>
      </c>
      <c r="K752" s="234" t="n">
        <v>497</v>
      </c>
      <c r="L752" s="234" t="n">
        <v>1560</v>
      </c>
      <c r="M752" s="234" t="n">
        <v>1420</v>
      </c>
      <c r="N752" s="234" t="n">
        <v>2</v>
      </c>
      <c r="O752" s="234" t="n">
        <v>2</v>
      </c>
      <c r="P752" s="234" t="n">
        <v>7.12</v>
      </c>
      <c r="Q752" s="234" t="n">
        <v>45.13</v>
      </c>
      <c r="R752" s="62" t="n">
        <f aca="false">(Q752/(L752-Q752))*100</f>
        <v>2.97913352300858</v>
      </c>
      <c r="S752" s="62" t="n">
        <f aca="false">(P752/(L752-P752))*100</f>
        <v>0.458502910720725</v>
      </c>
      <c r="T752" s="62" t="n">
        <f aca="false">(L752/(J752^3))*100</f>
        <v>0.00145560577343636</v>
      </c>
      <c r="U752" s="62" t="n">
        <f aca="false">(M752/(J752^3))*100</f>
        <v>0.00132497448607669</v>
      </c>
      <c r="V752" s="116"/>
      <c r="W752" s="116"/>
      <c r="X752" s="116"/>
      <c r="Y752" s="116"/>
      <c r="Z752" s="116"/>
      <c r="AA752" s="116"/>
      <c r="AB752" s="116"/>
      <c r="AC752" s="116"/>
      <c r="AD752" s="116" t="n">
        <v>0.97</v>
      </c>
      <c r="AE752" s="236" t="s">
        <v>343</v>
      </c>
      <c r="AF752" s="22" t="n">
        <v>5</v>
      </c>
      <c r="AG752" s="22" t="n">
        <v>496.99</v>
      </c>
    </row>
    <row r="753" customFormat="false" ht="15.75" hidden="false" customHeight="false" outlineLevel="0" collapsed="false">
      <c r="A753" s="97" t="s">
        <v>129</v>
      </c>
      <c r="B753" s="98" t="s">
        <v>130</v>
      </c>
      <c r="C753" s="98" t="s">
        <v>131</v>
      </c>
      <c r="D753" s="99" t="n">
        <v>40674</v>
      </c>
      <c r="E753" s="60" t="s">
        <v>96</v>
      </c>
      <c r="F753" s="1" t="n">
        <v>18</v>
      </c>
      <c r="G753" s="99" t="n">
        <v>40674</v>
      </c>
      <c r="H753" s="1" t="n">
        <v>17</v>
      </c>
      <c r="I753" s="1" t="n">
        <v>23640</v>
      </c>
      <c r="J753" s="185" t="n">
        <v>374</v>
      </c>
      <c r="K753" s="101" t="n">
        <v>390</v>
      </c>
      <c r="L753" s="1" t="n">
        <v>760</v>
      </c>
      <c r="M753" s="1" t="n">
        <v>680</v>
      </c>
      <c r="N753" s="1" t="n">
        <v>1</v>
      </c>
      <c r="O753" s="1" t="n">
        <v>2</v>
      </c>
      <c r="P753" s="1" t="n">
        <v>3.4</v>
      </c>
      <c r="Q753" s="1" t="n">
        <v>33.89</v>
      </c>
      <c r="R753" s="62" t="n">
        <f aca="false">(Q753/(L753-Q753))*100</f>
        <v>4.66733690487667</v>
      </c>
      <c r="S753" s="62" t="n">
        <f aca="false">(P753/(L753-P753))*100</f>
        <v>0.449378799894264</v>
      </c>
      <c r="T753" s="62" t="n">
        <f aca="false">(L753/(J753^3))*100</f>
        <v>0.00145277643162324</v>
      </c>
      <c r="U753" s="62" t="n">
        <f aca="false">(M753/(J753^3))*100</f>
        <v>0.00129985259671553</v>
      </c>
      <c r="V753" s="1" t="n">
        <v>2</v>
      </c>
      <c r="W753" s="1" t="n">
        <v>23.18</v>
      </c>
      <c r="X753" s="64" t="s">
        <v>750</v>
      </c>
      <c r="Y753" s="103" t="s">
        <v>750</v>
      </c>
      <c r="Z753" s="104" t="s">
        <v>750</v>
      </c>
      <c r="AA753" s="1"/>
      <c r="AB753" s="1"/>
      <c r="AC753" s="1"/>
      <c r="AD753" s="1"/>
      <c r="AE753" s="105"/>
      <c r="AF753" s="22" t="n">
        <v>5</v>
      </c>
      <c r="AG753" s="0"/>
    </row>
    <row r="754" customFormat="false" ht="15.75" hidden="false" customHeight="false" outlineLevel="0" collapsed="false">
      <c r="A754" s="97" t="s">
        <v>129</v>
      </c>
      <c r="B754" s="98" t="s">
        <v>130</v>
      </c>
      <c r="C754" s="98" t="s">
        <v>131</v>
      </c>
      <c r="D754" s="99" t="n">
        <v>40674</v>
      </c>
      <c r="E754" s="60" t="s">
        <v>96</v>
      </c>
      <c r="F754" s="1" t="n">
        <v>18</v>
      </c>
      <c r="G754" s="99" t="n">
        <v>40674</v>
      </c>
      <c r="H754" s="1" t="n">
        <v>12</v>
      </c>
      <c r="I754" s="1" t="n">
        <v>23640</v>
      </c>
      <c r="J754" s="185" t="n">
        <v>377</v>
      </c>
      <c r="K754" s="101" t="n">
        <v>390</v>
      </c>
      <c r="L754" s="1" t="n">
        <v>800</v>
      </c>
      <c r="M754" s="1" t="n">
        <v>720</v>
      </c>
      <c r="N754" s="1" t="n">
        <v>1</v>
      </c>
      <c r="O754" s="1" t="n">
        <v>2</v>
      </c>
      <c r="P754" s="1" t="n">
        <v>8.7</v>
      </c>
      <c r="Q754" s="1" t="n">
        <v>38.09</v>
      </c>
      <c r="R754" s="62" t="n">
        <f aca="false">(Q754/(L754-Q754))*100</f>
        <v>4.99927812996286</v>
      </c>
      <c r="S754" s="62" t="n">
        <f aca="false">(P754/(L754-P754))*100</f>
        <v>1.09945659042083</v>
      </c>
      <c r="T754" s="62" t="n">
        <f aca="false">(L754/(J754^3))*100</f>
        <v>0.00149302106897211</v>
      </c>
      <c r="U754" s="62" t="n">
        <f aca="false">(M754/(J754^3))*100</f>
        <v>0.00134371896207489</v>
      </c>
      <c r="V754" s="1" t="n">
        <v>2</v>
      </c>
      <c r="W754" s="1" t="n">
        <v>30.16</v>
      </c>
      <c r="X754" s="64" t="s">
        <v>751</v>
      </c>
      <c r="Y754" s="103" t="s">
        <v>751</v>
      </c>
      <c r="Z754" s="104" t="s">
        <v>751</v>
      </c>
      <c r="AA754" s="1"/>
      <c r="AB754" s="1"/>
      <c r="AC754" s="1"/>
      <c r="AD754" s="1"/>
      <c r="AE754" s="105"/>
      <c r="AF754" s="22" t="n">
        <v>5</v>
      </c>
      <c r="AG754" s="0"/>
    </row>
    <row r="755" customFormat="false" ht="15.75" hidden="false" customHeight="false" outlineLevel="0" collapsed="false">
      <c r="A755" s="97" t="s">
        <v>129</v>
      </c>
      <c r="B755" s="98" t="s">
        <v>130</v>
      </c>
      <c r="C755" s="98" t="s">
        <v>131</v>
      </c>
      <c r="D755" s="99" t="n">
        <v>40674</v>
      </c>
      <c r="E755" s="60" t="s">
        <v>96</v>
      </c>
      <c r="F755" s="1" t="n">
        <v>18</v>
      </c>
      <c r="G755" s="99" t="n">
        <v>40674</v>
      </c>
      <c r="H755" s="1" t="n">
        <v>13</v>
      </c>
      <c r="I755" s="1" t="n">
        <v>23640</v>
      </c>
      <c r="J755" s="185" t="n">
        <v>379</v>
      </c>
      <c r="K755" s="101" t="n">
        <v>387</v>
      </c>
      <c r="L755" s="1" t="n">
        <v>720</v>
      </c>
      <c r="M755" s="1" t="n">
        <v>660</v>
      </c>
      <c r="N755" s="1" t="n">
        <v>1</v>
      </c>
      <c r="O755" s="1" t="n">
        <v>2</v>
      </c>
      <c r="P755" s="1" t="n">
        <v>1.74</v>
      </c>
      <c r="Q755" s="1" t="n">
        <v>34.15</v>
      </c>
      <c r="R755" s="62" t="n">
        <f aca="false">(Q755/(L755-Q755))*100</f>
        <v>4.97922286214187</v>
      </c>
      <c r="S755" s="62" t="n">
        <f aca="false">(P755/(L755-P755))*100</f>
        <v>0.242252109264055</v>
      </c>
      <c r="T755" s="62" t="n">
        <f aca="false">(L755/(J755^3))*100</f>
        <v>0.00132255842535018</v>
      </c>
      <c r="U755" s="62" t="n">
        <f aca="false">(M755/(J755^3))*100</f>
        <v>0.00121234522323767</v>
      </c>
      <c r="V755" s="1" t="n">
        <v>2</v>
      </c>
      <c r="W755" s="1" t="n">
        <v>28.65</v>
      </c>
      <c r="X755" s="64" t="s">
        <v>752</v>
      </c>
      <c r="Y755" s="103" t="s">
        <v>752</v>
      </c>
      <c r="Z755" s="104" t="s">
        <v>752</v>
      </c>
      <c r="AA755" s="1"/>
      <c r="AB755" s="1"/>
      <c r="AC755" s="1"/>
      <c r="AD755" s="1"/>
      <c r="AE755" s="105"/>
      <c r="AF755" s="22" t="n">
        <v>5</v>
      </c>
      <c r="AG755" s="0"/>
    </row>
    <row r="756" customFormat="false" ht="15.75" hidden="false" customHeight="false" outlineLevel="0" collapsed="false">
      <c r="A756" s="97" t="s">
        <v>129</v>
      </c>
      <c r="B756" s="98" t="s">
        <v>130</v>
      </c>
      <c r="C756" s="98" t="s">
        <v>131</v>
      </c>
      <c r="D756" s="99" t="n">
        <v>40674</v>
      </c>
      <c r="E756" s="60" t="s">
        <v>96</v>
      </c>
      <c r="F756" s="1" t="n">
        <v>18</v>
      </c>
      <c r="G756" s="99" t="n">
        <v>40674</v>
      </c>
      <c r="H756" s="1" t="n">
        <v>20</v>
      </c>
      <c r="I756" s="1" t="n">
        <v>23640</v>
      </c>
      <c r="J756" s="185" t="n">
        <v>382</v>
      </c>
      <c r="K756" s="101" t="n">
        <v>398</v>
      </c>
      <c r="L756" s="1" t="n">
        <v>880</v>
      </c>
      <c r="M756" s="1" t="n">
        <v>760</v>
      </c>
      <c r="N756" s="1" t="n">
        <v>1</v>
      </c>
      <c r="O756" s="1" t="n">
        <v>2</v>
      </c>
      <c r="P756" s="1" t="n">
        <v>4.52</v>
      </c>
      <c r="Q756" s="1" t="n">
        <v>35.71</v>
      </c>
      <c r="R756" s="62" t="n">
        <f aca="false">(Q756/(L756-Q756))*100</f>
        <v>4.22958935910647</v>
      </c>
      <c r="S756" s="62" t="n">
        <f aca="false">(P756/(L756-P756))*100</f>
        <v>0.516288207611824</v>
      </c>
      <c r="T756" s="62" t="n">
        <f aca="false">(L756/(J756^3))*100</f>
        <v>0.00157867446168277</v>
      </c>
      <c r="U756" s="62" t="n">
        <f aca="false">(M756/(J756^3))*100</f>
        <v>0.0013634006714533</v>
      </c>
      <c r="V756" s="1" t="n">
        <v>1</v>
      </c>
      <c r="W756" s="1" t="n">
        <v>19.9</v>
      </c>
      <c r="X756" s="64" t="s">
        <v>753</v>
      </c>
      <c r="Y756" s="103" t="s">
        <v>753</v>
      </c>
      <c r="Z756" s="104" t="s">
        <v>753</v>
      </c>
      <c r="AA756" s="1"/>
      <c r="AB756" s="1"/>
      <c r="AC756" s="1"/>
      <c r="AD756" s="1"/>
      <c r="AE756" s="105"/>
      <c r="AF756" s="22" t="n">
        <v>5</v>
      </c>
      <c r="AG756" s="0"/>
    </row>
    <row r="757" customFormat="false" ht="15.75" hidden="false" customHeight="false" outlineLevel="0" collapsed="false">
      <c r="A757" s="97" t="s">
        <v>129</v>
      </c>
      <c r="B757" s="98" t="s">
        <v>130</v>
      </c>
      <c r="C757" s="98" t="s">
        <v>131</v>
      </c>
      <c r="D757" s="99" t="n">
        <v>40674</v>
      </c>
      <c r="E757" s="60" t="s">
        <v>96</v>
      </c>
      <c r="F757" s="1" t="n">
        <v>18</v>
      </c>
      <c r="G757" s="99" t="n">
        <v>40674</v>
      </c>
      <c r="H757" s="1" t="n">
        <v>4</v>
      </c>
      <c r="I757" s="1" t="n">
        <v>23640</v>
      </c>
      <c r="J757" s="185" t="n">
        <v>387</v>
      </c>
      <c r="K757" s="101" t="n">
        <v>400</v>
      </c>
      <c r="L757" s="1" t="n">
        <v>880</v>
      </c>
      <c r="M757" s="1" t="n">
        <v>740</v>
      </c>
      <c r="N757" s="1" t="n">
        <v>1</v>
      </c>
      <c r="O757" s="1" t="n">
        <v>2</v>
      </c>
      <c r="P757" s="1" t="n">
        <v>6.44</v>
      </c>
      <c r="Q757" s="1" t="n">
        <v>44.82</v>
      </c>
      <c r="R757" s="62" t="n">
        <f aca="false">(Q757/(L757-Q757))*100</f>
        <v>5.36650781867382</v>
      </c>
      <c r="S757" s="62" t="n">
        <f aca="false">(P757/(L757-P757))*100</f>
        <v>0.737213242364577</v>
      </c>
      <c r="T757" s="62" t="n">
        <f aca="false">(L757/(J757^3))*100</f>
        <v>0.00151827267911619</v>
      </c>
      <c r="U757" s="62" t="n">
        <f aca="false">(M757/(J757^3))*100</f>
        <v>0.00127672929834771</v>
      </c>
      <c r="V757" s="1" t="n">
        <v>2</v>
      </c>
      <c r="W757" s="1" t="n">
        <v>54.48</v>
      </c>
      <c r="X757" s="64" t="s">
        <v>754</v>
      </c>
      <c r="Y757" s="103" t="s">
        <v>754</v>
      </c>
      <c r="Z757" s="104" t="s">
        <v>754</v>
      </c>
      <c r="AA757" s="1"/>
      <c r="AB757" s="1"/>
      <c r="AC757" s="1"/>
      <c r="AD757" s="1"/>
      <c r="AE757" s="105"/>
      <c r="AF757" s="22" t="n">
        <v>5</v>
      </c>
      <c r="AG757" s="0"/>
    </row>
    <row r="758" customFormat="false" ht="15.75" hidden="false" customHeight="false" outlineLevel="0" collapsed="false">
      <c r="A758" s="147" t="s">
        <v>129</v>
      </c>
      <c r="B758" s="86" t="s">
        <v>130</v>
      </c>
      <c r="C758" s="86" t="s">
        <v>131</v>
      </c>
      <c r="D758" s="59" t="n">
        <v>40891</v>
      </c>
      <c r="E758" s="60" t="s">
        <v>91</v>
      </c>
      <c r="F758" s="32" t="n">
        <v>22</v>
      </c>
      <c r="G758" s="59" t="n">
        <v>40891</v>
      </c>
      <c r="H758" s="32" t="n">
        <v>10</v>
      </c>
      <c r="I758" s="32" t="n">
        <v>47740</v>
      </c>
      <c r="J758" s="124" t="n">
        <v>476</v>
      </c>
      <c r="K758" s="61" t="n">
        <v>490</v>
      </c>
      <c r="L758" s="32" t="n">
        <v>1420</v>
      </c>
      <c r="M758" s="32" t="n">
        <v>1320</v>
      </c>
      <c r="N758" s="66" t="n">
        <v>2</v>
      </c>
      <c r="O758" s="32" t="n">
        <v>4</v>
      </c>
      <c r="P758" s="32" t="n">
        <v>2.37</v>
      </c>
      <c r="Q758" s="32" t="n">
        <v>35.7</v>
      </c>
      <c r="R758" s="62" t="n">
        <f aca="false">(Q758/(L758-Q758))*100</f>
        <v>2.57892075417178</v>
      </c>
      <c r="S758" s="62" t="n">
        <f aca="false">(P758/(L758-P758))*100</f>
        <v>0.167180434951292</v>
      </c>
      <c r="T758" s="62" t="n">
        <f aca="false">(L758/(J758^3))*100</f>
        <v>0.00131664133770166</v>
      </c>
      <c r="U758" s="62" t="n">
        <f aca="false">(M758/(J758^3))*100</f>
        <v>0.00122392011673676</v>
      </c>
      <c r="V758" s="1" t="n">
        <v>0</v>
      </c>
      <c r="W758" s="1" t="n">
        <v>14.97</v>
      </c>
      <c r="X758" s="64" t="s">
        <v>150</v>
      </c>
      <c r="Y758" s="64" t="s">
        <v>150</v>
      </c>
      <c r="Z758" s="64" t="s">
        <v>150</v>
      </c>
      <c r="AA758" s="1"/>
      <c r="AB758" s="1"/>
      <c r="AC758" s="1"/>
      <c r="AD758" s="1"/>
      <c r="AE758" s="148" t="s">
        <v>151</v>
      </c>
      <c r="AF758" s="22" t="n">
        <v>5</v>
      </c>
      <c r="AG758" s="22" t="n">
        <v>496.99</v>
      </c>
    </row>
    <row r="759" customFormat="false" ht="15.75" hidden="false" customHeight="false" outlineLevel="0" collapsed="false">
      <c r="A759" s="147" t="s">
        <v>129</v>
      </c>
      <c r="B759" s="86" t="s">
        <v>130</v>
      </c>
      <c r="C759" s="86" t="s">
        <v>304</v>
      </c>
      <c r="D759" s="59" t="n">
        <v>41236</v>
      </c>
      <c r="E759" s="60" t="s">
        <v>97</v>
      </c>
      <c r="F759" s="32" t="n">
        <v>31</v>
      </c>
      <c r="G759" s="59" t="n">
        <v>41236</v>
      </c>
      <c r="H759" s="32" t="n">
        <v>3</v>
      </c>
      <c r="I759" s="32" t="n">
        <v>26760</v>
      </c>
      <c r="J759" s="185" t="n">
        <v>476</v>
      </c>
      <c r="K759" s="32" t="n">
        <v>494</v>
      </c>
      <c r="L759" s="32" t="n">
        <v>1420</v>
      </c>
      <c r="M759" s="32" t="n">
        <v>1340</v>
      </c>
      <c r="N759" s="32" t="n">
        <v>2</v>
      </c>
      <c r="O759" s="32" t="n">
        <v>2</v>
      </c>
      <c r="P759" s="32" t="n">
        <v>5.44</v>
      </c>
      <c r="Q759" s="32" t="n">
        <v>30.5</v>
      </c>
      <c r="R759" s="62" t="n">
        <f aca="false">(Q759/(L759-Q759))*100</f>
        <v>2.19503418495862</v>
      </c>
      <c r="S759" s="62" t="n">
        <f aca="false">(P759/(L759-P759))*100</f>
        <v>0.384571881008936</v>
      </c>
      <c r="T759" s="62" t="n">
        <f aca="false">(L759/(J759^3))*100</f>
        <v>0.00131664133770166</v>
      </c>
      <c r="U759" s="62" t="n">
        <f aca="false">(M759/(J759^3))*100</f>
        <v>0.00124246436092974</v>
      </c>
      <c r="V759" s="1"/>
      <c r="W759" s="1"/>
      <c r="X759" s="1"/>
      <c r="Y759" s="1"/>
      <c r="Z759" s="1"/>
      <c r="AA759" s="1"/>
      <c r="AB759" s="1"/>
      <c r="AC759" s="1"/>
      <c r="AD759" s="1" t="n">
        <v>0.37</v>
      </c>
      <c r="AE759" s="148" t="s">
        <v>338</v>
      </c>
      <c r="AF759" s="22" t="n">
        <v>5</v>
      </c>
      <c r="AG759" s="22" t="n">
        <v>496.99</v>
      </c>
    </row>
    <row r="760" customFormat="false" ht="15.75" hidden="false" customHeight="false" outlineLevel="0" collapsed="false">
      <c r="A760" s="97" t="s">
        <v>129</v>
      </c>
      <c r="B760" s="98" t="s">
        <v>130</v>
      </c>
      <c r="C760" s="98" t="s">
        <v>131</v>
      </c>
      <c r="D760" s="99" t="n">
        <v>40674</v>
      </c>
      <c r="E760" s="60" t="s">
        <v>96</v>
      </c>
      <c r="F760" s="1" t="n">
        <v>18</v>
      </c>
      <c r="G760" s="99" t="n">
        <v>40674</v>
      </c>
      <c r="H760" s="1" t="n">
        <v>1</v>
      </c>
      <c r="I760" s="1" t="n">
        <v>23640</v>
      </c>
      <c r="J760" s="185" t="n">
        <v>420</v>
      </c>
      <c r="K760" s="101" t="n">
        <v>437</v>
      </c>
      <c r="L760" s="1" t="n">
        <v>1120</v>
      </c>
      <c r="M760" s="1" t="n">
        <v>1020</v>
      </c>
      <c r="N760" s="1" t="n">
        <v>1</v>
      </c>
      <c r="O760" s="1" t="n">
        <v>2</v>
      </c>
      <c r="P760" s="1" t="n">
        <v>16.37</v>
      </c>
      <c r="Q760" s="1" t="n">
        <v>51.53</v>
      </c>
      <c r="R760" s="62" t="n">
        <f aca="false">(Q760/(L760-Q760))*100</f>
        <v>4.82278398083241</v>
      </c>
      <c r="S760" s="62" t="n">
        <f aca="false">(P760/(L760-P760))*100</f>
        <v>1.48328697117693</v>
      </c>
      <c r="T760" s="62" t="n">
        <f aca="false">(L760/(J760^3))*100</f>
        <v>0.00151171579743008</v>
      </c>
      <c r="U760" s="62" t="n">
        <f aca="false">(M760/(J760^3))*100</f>
        <v>0.00137674117265954</v>
      </c>
      <c r="V760" s="1" t="n">
        <v>0</v>
      </c>
      <c r="W760" s="1" t="n">
        <v>13.36</v>
      </c>
      <c r="X760" s="64" t="s">
        <v>755</v>
      </c>
      <c r="Y760" s="103" t="s">
        <v>755</v>
      </c>
      <c r="Z760" s="104" t="s">
        <v>755</v>
      </c>
      <c r="AA760" s="1"/>
      <c r="AB760" s="1"/>
      <c r="AC760" s="1"/>
      <c r="AD760" s="1"/>
      <c r="AE760" s="105"/>
      <c r="AF760" s="22" t="n">
        <v>5</v>
      </c>
      <c r="AG760" s="0"/>
    </row>
    <row r="761" customFormat="false" ht="15.75" hidden="false" customHeight="false" outlineLevel="0" collapsed="false">
      <c r="A761" s="97" t="s">
        <v>129</v>
      </c>
      <c r="B761" s="98" t="s">
        <v>130</v>
      </c>
      <c r="C761" s="98" t="s">
        <v>131</v>
      </c>
      <c r="D761" s="99" t="n">
        <v>40674</v>
      </c>
      <c r="E761" s="60" t="s">
        <v>96</v>
      </c>
      <c r="F761" s="1" t="n">
        <v>18</v>
      </c>
      <c r="G761" s="99" t="n">
        <v>40674</v>
      </c>
      <c r="H761" s="1" t="n">
        <v>25</v>
      </c>
      <c r="I761" s="1" t="n">
        <v>23640</v>
      </c>
      <c r="J761" s="124" t="n">
        <v>394</v>
      </c>
      <c r="K761" s="101" t="n">
        <v>407</v>
      </c>
      <c r="L761" s="1" t="n">
        <v>920</v>
      </c>
      <c r="M761" s="1" t="n">
        <v>820</v>
      </c>
      <c r="N761" s="1" t="n">
        <v>1</v>
      </c>
      <c r="O761" s="1" t="n">
        <v>3</v>
      </c>
      <c r="P761" s="1" t="n">
        <v>8.01</v>
      </c>
      <c r="Q761" s="1" t="n">
        <v>41.23</v>
      </c>
      <c r="R761" s="62" t="n">
        <f aca="false">(Q761/(L761-Q761))*100</f>
        <v>4.69178510873152</v>
      </c>
      <c r="S761" s="62" t="n">
        <f aca="false">(P761/(L761-P761))*100</f>
        <v>0.878299104156844</v>
      </c>
      <c r="T761" s="62" t="n">
        <f aca="false">(L761/(J761^3))*100</f>
        <v>0.00150417775561768</v>
      </c>
      <c r="U761" s="62" t="n">
        <f aca="false">(M761/(J761^3))*100</f>
        <v>0.00134068017348532</v>
      </c>
      <c r="V761" s="1" t="n">
        <v>2</v>
      </c>
      <c r="W761" s="1" t="n">
        <v>27.2</v>
      </c>
      <c r="X761" s="64" t="s">
        <v>756</v>
      </c>
      <c r="Y761" s="103" t="s">
        <v>756</v>
      </c>
      <c r="Z761" s="104" t="s">
        <v>756</v>
      </c>
      <c r="AA761" s="1"/>
      <c r="AB761" s="1"/>
      <c r="AC761" s="1"/>
      <c r="AD761" s="1"/>
      <c r="AE761" s="105"/>
      <c r="AF761" s="22" t="n">
        <v>5</v>
      </c>
      <c r="AG761" s="0"/>
    </row>
    <row r="762" customFormat="false" ht="15.75" hidden="false" customHeight="false" outlineLevel="0" collapsed="false">
      <c r="A762" s="97" t="s">
        <v>129</v>
      </c>
      <c r="B762" s="98" t="s">
        <v>130</v>
      </c>
      <c r="C762" s="98" t="s">
        <v>131</v>
      </c>
      <c r="D762" s="99" t="n">
        <v>40674</v>
      </c>
      <c r="E762" s="60" t="s">
        <v>96</v>
      </c>
      <c r="F762" s="1" t="n">
        <v>18</v>
      </c>
      <c r="G762" s="99" t="n">
        <v>40674</v>
      </c>
      <c r="H762" s="1" t="n">
        <v>21</v>
      </c>
      <c r="I762" s="1" t="n">
        <v>23640</v>
      </c>
      <c r="J762" s="124" t="n">
        <v>416</v>
      </c>
      <c r="K762" s="101" t="n">
        <v>433</v>
      </c>
      <c r="L762" s="1" t="n">
        <v>1140</v>
      </c>
      <c r="M762" s="1" t="n">
        <v>1040</v>
      </c>
      <c r="N762" s="1" t="n">
        <v>1</v>
      </c>
      <c r="O762" s="1" t="n">
        <v>3</v>
      </c>
      <c r="P762" s="1" t="n">
        <v>7.61</v>
      </c>
      <c r="Q762" s="1" t="n">
        <v>52.87</v>
      </c>
      <c r="R762" s="62" t="n">
        <f aca="false">(Q762/(L762-Q762))*100</f>
        <v>4.86326382309383</v>
      </c>
      <c r="S762" s="62" t="n">
        <f aca="false">(P762/(L762-P762))*100</f>
        <v>0.672029954344351</v>
      </c>
      <c r="T762" s="62" t="n">
        <f aca="false">(L762/(J762^3))*100</f>
        <v>0.00158352476388257</v>
      </c>
      <c r="U762" s="62" t="n">
        <f aca="false">(M762/(J762^3))*100</f>
        <v>0.00144461908284024</v>
      </c>
      <c r="V762" s="1" t="n">
        <v>2</v>
      </c>
      <c r="W762" s="1" t="n">
        <v>35.59</v>
      </c>
      <c r="X762" s="64" t="s">
        <v>757</v>
      </c>
      <c r="Y762" s="103" t="s">
        <v>757</v>
      </c>
      <c r="Z762" s="104" t="s">
        <v>757</v>
      </c>
      <c r="AA762" s="1"/>
      <c r="AB762" s="1"/>
      <c r="AC762" s="1"/>
      <c r="AD762" s="1"/>
      <c r="AE762" s="105"/>
      <c r="AF762" s="22" t="n">
        <v>5</v>
      </c>
      <c r="AG762" s="0"/>
    </row>
    <row r="763" customFormat="false" ht="15.75" hidden="false" customHeight="false" outlineLevel="0" collapsed="false">
      <c r="A763" s="97" t="s">
        <v>129</v>
      </c>
      <c r="B763" s="98" t="s">
        <v>130</v>
      </c>
      <c r="C763" s="98" t="s">
        <v>131</v>
      </c>
      <c r="D763" s="99" t="n">
        <v>40674</v>
      </c>
      <c r="E763" s="60" t="s">
        <v>96</v>
      </c>
      <c r="F763" s="1" t="n">
        <v>18</v>
      </c>
      <c r="G763" s="99" t="n">
        <v>40674</v>
      </c>
      <c r="H763" s="1" t="n">
        <v>5</v>
      </c>
      <c r="I763" s="1" t="n">
        <v>23640</v>
      </c>
      <c r="J763" s="185" t="n">
        <v>439</v>
      </c>
      <c r="K763" s="101" t="n">
        <v>450</v>
      </c>
      <c r="L763" s="1" t="n">
        <v>1300</v>
      </c>
      <c r="M763" s="1" t="n">
        <v>1140</v>
      </c>
      <c r="N763" s="1" t="n">
        <v>1</v>
      </c>
      <c r="O763" s="1" t="n">
        <v>3</v>
      </c>
      <c r="P763" s="1" t="n">
        <v>36.31</v>
      </c>
      <c r="Q763" s="1" t="n">
        <v>60.02</v>
      </c>
      <c r="R763" s="62" t="n">
        <f aca="false">(Q763/(L763-Q763))*100</f>
        <v>4.84040065162341</v>
      </c>
      <c r="S763" s="62" t="n">
        <f aca="false">(P763/(L763-P763))*100</f>
        <v>2.87333127586671</v>
      </c>
      <c r="T763" s="62" t="n">
        <f aca="false">(L763/(J763^3))*100</f>
        <v>0.00153656094894884</v>
      </c>
      <c r="U763" s="62" t="n">
        <f aca="false">(M763/(J763^3))*100</f>
        <v>0.00134744575523206</v>
      </c>
      <c r="V763" s="1" t="n">
        <v>2</v>
      </c>
      <c r="W763" s="1" t="n">
        <v>34.17</v>
      </c>
      <c r="X763" s="64" t="s">
        <v>758</v>
      </c>
      <c r="Y763" s="103" t="s">
        <v>758</v>
      </c>
      <c r="Z763" s="104" t="s">
        <v>758</v>
      </c>
      <c r="AA763" s="1"/>
      <c r="AB763" s="1"/>
      <c r="AC763" s="1"/>
      <c r="AD763" s="1"/>
      <c r="AE763" s="105"/>
      <c r="AF763" s="22" t="n">
        <v>5</v>
      </c>
      <c r="AG763" s="0"/>
    </row>
    <row r="764" customFormat="false" ht="15.75" hidden="false" customHeight="false" outlineLevel="0" collapsed="false">
      <c r="A764" s="159" t="s">
        <v>129</v>
      </c>
      <c r="B764" s="160" t="s">
        <v>130</v>
      </c>
      <c r="C764" s="160" t="s">
        <v>131</v>
      </c>
      <c r="D764" s="130" t="n">
        <v>40674</v>
      </c>
      <c r="E764" s="60" t="s">
        <v>96</v>
      </c>
      <c r="F764" s="129" t="n">
        <v>18</v>
      </c>
      <c r="G764" s="130" t="n">
        <v>40674</v>
      </c>
      <c r="H764" s="131" t="n">
        <v>22</v>
      </c>
      <c r="I764" s="129" t="n">
        <v>23640</v>
      </c>
      <c r="J764" s="132" t="n">
        <v>441</v>
      </c>
      <c r="K764" s="133" t="n">
        <v>452</v>
      </c>
      <c r="L764" s="129" t="n">
        <v>1320</v>
      </c>
      <c r="M764" s="129" t="n">
        <v>1200</v>
      </c>
      <c r="N764" s="129" t="n">
        <v>1</v>
      </c>
      <c r="O764" s="129" t="n">
        <v>3</v>
      </c>
      <c r="P764" s="129" t="n">
        <v>18.63</v>
      </c>
      <c r="Q764" s="129" t="n">
        <v>42.82</v>
      </c>
      <c r="R764" s="62" t="n">
        <f aca="false">(Q764/(L764-Q764))*100</f>
        <v>3.35269891479666</v>
      </c>
      <c r="S764" s="62" t="n">
        <f aca="false">(P764/(L764-P764))*100</f>
        <v>1.43156827036123</v>
      </c>
      <c r="T764" s="62" t="n">
        <f aca="false">(L764/(J764^3))*100</f>
        <v>0.00153906925556304</v>
      </c>
      <c r="U764" s="62" t="n">
        <f aca="false">(M764/(J764^3))*100</f>
        <v>0.00139915386869368</v>
      </c>
      <c r="V764" s="129" t="n">
        <v>2</v>
      </c>
      <c r="W764" s="129" t="n">
        <v>21.07</v>
      </c>
      <c r="X764" s="186" t="s">
        <v>759</v>
      </c>
      <c r="Y764" s="187" t="s">
        <v>759</v>
      </c>
      <c r="Z764" s="188" t="s">
        <v>759</v>
      </c>
      <c r="AA764" s="129"/>
      <c r="AB764" s="129"/>
      <c r="AC764" s="129"/>
      <c r="AD764" s="129"/>
      <c r="AE764" s="137"/>
      <c r="AF764" s="22" t="n">
        <v>5</v>
      </c>
      <c r="AG764" s="0"/>
    </row>
    <row r="765" customFormat="false" ht="15.75" hidden="false" customHeight="false" outlineLevel="0" collapsed="false">
      <c r="A765" s="231" t="s">
        <v>129</v>
      </c>
      <c r="B765" s="232" t="s">
        <v>130</v>
      </c>
      <c r="C765" s="232" t="s">
        <v>304</v>
      </c>
      <c r="D765" s="233" t="n">
        <v>41236</v>
      </c>
      <c r="E765" s="60" t="s">
        <v>97</v>
      </c>
      <c r="F765" s="234" t="n">
        <v>31</v>
      </c>
      <c r="G765" s="233" t="n">
        <v>41236</v>
      </c>
      <c r="H765" s="234" t="n">
        <v>7</v>
      </c>
      <c r="I765" s="234" t="n">
        <v>26760</v>
      </c>
      <c r="J765" s="238" t="n">
        <v>476</v>
      </c>
      <c r="K765" s="234" t="n">
        <v>493</v>
      </c>
      <c r="L765" s="234" t="n">
        <v>1620</v>
      </c>
      <c r="M765" s="234" t="n">
        <v>1460</v>
      </c>
      <c r="N765" s="234" t="n">
        <v>2</v>
      </c>
      <c r="O765" s="234" t="n">
        <v>2</v>
      </c>
      <c r="P765" s="234" t="n">
        <v>6.51</v>
      </c>
      <c r="Q765" s="234" t="n">
        <v>55.06</v>
      </c>
      <c r="R765" s="62" t="n">
        <f aca="false">(Q765/(L765-Q765))*100</f>
        <v>3.51834575127481</v>
      </c>
      <c r="S765" s="62" t="n">
        <f aca="false">(P765/(L765-P765))*100</f>
        <v>0.403473216443858</v>
      </c>
      <c r="T765" s="62" t="n">
        <f aca="false">(L765/(J765^3))*100</f>
        <v>0.00150208377963148</v>
      </c>
      <c r="U765" s="62" t="n">
        <f aca="false">(M765/(J765^3))*100</f>
        <v>0.00135372982608763</v>
      </c>
      <c r="V765" s="116"/>
      <c r="W765" s="116"/>
      <c r="X765" s="116"/>
      <c r="Y765" s="116"/>
      <c r="Z765" s="116"/>
      <c r="AA765" s="116"/>
      <c r="AB765" s="116"/>
      <c r="AC765" s="116"/>
      <c r="AD765" s="116" t="n">
        <v>0.69</v>
      </c>
      <c r="AE765" s="236" t="s">
        <v>342</v>
      </c>
      <c r="AF765" s="22" t="n">
        <v>5</v>
      </c>
      <c r="AG765" s="22" t="n">
        <v>496.99</v>
      </c>
    </row>
    <row r="766" customFormat="false" ht="15.75" hidden="false" customHeight="false" outlineLevel="0" collapsed="false">
      <c r="A766" s="97" t="s">
        <v>129</v>
      </c>
      <c r="B766" s="98" t="s">
        <v>130</v>
      </c>
      <c r="C766" s="98" t="s">
        <v>131</v>
      </c>
      <c r="D766" s="99" t="n">
        <v>40703</v>
      </c>
      <c r="E766" s="60" t="s">
        <v>94</v>
      </c>
      <c r="F766" s="1" t="n">
        <v>19</v>
      </c>
      <c r="G766" s="99" t="n">
        <v>40703</v>
      </c>
      <c r="H766" s="1" t="n">
        <v>2</v>
      </c>
      <c r="I766" s="1" t="n">
        <v>21720</v>
      </c>
      <c r="J766" s="124" t="n">
        <v>477</v>
      </c>
      <c r="K766" s="101" t="n">
        <v>498</v>
      </c>
      <c r="L766" s="1" t="n">
        <v>1560</v>
      </c>
      <c r="M766" s="1" t="n">
        <v>1420</v>
      </c>
      <c r="N766" s="1" t="n">
        <v>2</v>
      </c>
      <c r="O766" s="1" t="n">
        <v>2</v>
      </c>
      <c r="P766" s="1" t="n">
        <v>41.33</v>
      </c>
      <c r="Q766" s="1" t="n">
        <v>67.19</v>
      </c>
      <c r="R766" s="62" t="n">
        <f aca="false">(Q766/(L766-Q766))*100</f>
        <v>4.5009076841661</v>
      </c>
      <c r="S766" s="62" t="n">
        <f aca="false">(P766/(L766-P766))*100</f>
        <v>2.72146022506535</v>
      </c>
      <c r="T766" s="62" t="n">
        <f aca="false">(L766/(J766^3))*100</f>
        <v>0.00143737292897711</v>
      </c>
      <c r="U766" s="62" t="n">
        <f aca="false">(M766/(J766^3))*100</f>
        <v>0.00130837792253045</v>
      </c>
      <c r="V766" s="1" t="n">
        <v>0</v>
      </c>
      <c r="W766" s="1" t="n">
        <v>14.75</v>
      </c>
      <c r="X766" s="64" t="s">
        <v>760</v>
      </c>
      <c r="Y766" s="103" t="s">
        <v>760</v>
      </c>
      <c r="Z766" s="104" t="s">
        <v>760</v>
      </c>
      <c r="AA766" s="1"/>
      <c r="AB766" s="1"/>
      <c r="AC766" s="1"/>
      <c r="AD766" s="1"/>
      <c r="AE766" s="105"/>
      <c r="AF766" s="22" t="n">
        <v>5</v>
      </c>
      <c r="AG766" s="22" t="n">
        <v>496.99</v>
      </c>
    </row>
    <row r="767" customFormat="false" ht="15.75" hidden="false" customHeight="false" outlineLevel="0" collapsed="false">
      <c r="A767" s="97" t="s">
        <v>129</v>
      </c>
      <c r="B767" s="98" t="s">
        <v>130</v>
      </c>
      <c r="C767" s="98" t="s">
        <v>131</v>
      </c>
      <c r="D767" s="99" t="n">
        <v>40674</v>
      </c>
      <c r="E767" s="60" t="s">
        <v>96</v>
      </c>
      <c r="F767" s="1" t="n">
        <v>18</v>
      </c>
      <c r="G767" s="99" t="n">
        <v>40674</v>
      </c>
      <c r="H767" s="1" t="n">
        <v>26</v>
      </c>
      <c r="I767" s="1" t="n">
        <v>23640</v>
      </c>
      <c r="J767" s="124" t="n">
        <v>369</v>
      </c>
      <c r="K767" s="101" t="n">
        <v>378</v>
      </c>
      <c r="L767" s="1" t="n">
        <v>740</v>
      </c>
      <c r="M767" s="1" t="n">
        <v>640</v>
      </c>
      <c r="N767" s="1" t="n">
        <v>1</v>
      </c>
      <c r="O767" s="1" t="n">
        <v>5</v>
      </c>
      <c r="P767" s="1" t="n">
        <v>3.09</v>
      </c>
      <c r="Q767" s="1" t="n">
        <v>37.88</v>
      </c>
      <c r="R767" s="62" t="n">
        <f aca="false">(Q767/(L767-Q767))*100</f>
        <v>5.3950891585484</v>
      </c>
      <c r="S767" s="62" t="n">
        <f aca="false">(P767/(L767-P767))*100</f>
        <v>0.419318505651979</v>
      </c>
      <c r="T767" s="62" t="n">
        <f aca="false">(L767/(J767^3))*100</f>
        <v>0.00147282999845811</v>
      </c>
      <c r="U767" s="62" t="n">
        <f aca="false">(M767/(J767^3))*100</f>
        <v>0.00127379891758539</v>
      </c>
      <c r="V767" s="1" t="n">
        <v>2</v>
      </c>
      <c r="W767" s="1" t="n">
        <v>42.94</v>
      </c>
      <c r="X767" s="64" t="s">
        <v>761</v>
      </c>
      <c r="Y767" s="103" t="s">
        <v>761</v>
      </c>
      <c r="Z767" s="104" t="s">
        <v>761</v>
      </c>
      <c r="AA767" s="1"/>
      <c r="AB767" s="1"/>
      <c r="AC767" s="1"/>
      <c r="AD767" s="1"/>
      <c r="AE767" s="105"/>
      <c r="AF767" s="22" t="n">
        <v>5</v>
      </c>
      <c r="AG767" s="0"/>
    </row>
    <row r="768" customFormat="false" ht="15.75" hidden="false" customHeight="false" outlineLevel="0" collapsed="false">
      <c r="A768" s="97" t="s">
        <v>129</v>
      </c>
      <c r="B768" s="98" t="s">
        <v>130</v>
      </c>
      <c r="C768" s="98" t="s">
        <v>131</v>
      </c>
      <c r="D768" s="99" t="n">
        <v>40674</v>
      </c>
      <c r="E768" s="60" t="s">
        <v>96</v>
      </c>
      <c r="F768" s="1" t="n">
        <v>18</v>
      </c>
      <c r="G768" s="99" t="n">
        <v>40674</v>
      </c>
      <c r="H768" s="1" t="n">
        <v>23</v>
      </c>
      <c r="I768" s="1" t="n">
        <v>23640</v>
      </c>
      <c r="J768" s="124" t="n">
        <v>370</v>
      </c>
      <c r="K768" s="101" t="n">
        <v>379</v>
      </c>
      <c r="L768" s="1" t="n">
        <v>780</v>
      </c>
      <c r="M768" s="1" t="n">
        <v>680</v>
      </c>
      <c r="N768" s="1" t="n">
        <v>1</v>
      </c>
      <c r="O768" s="1" t="n">
        <v>5</v>
      </c>
      <c r="P768" s="1" t="n">
        <v>3.96</v>
      </c>
      <c r="Q768" s="1" t="n">
        <v>37.67</v>
      </c>
      <c r="R768" s="62" t="n">
        <f aca="false">(Q768/(L768-Q768))*100</f>
        <v>5.07456252610025</v>
      </c>
      <c r="S768" s="62" t="n">
        <f aca="false">(P768/(L768-P768))*100</f>
        <v>0.510282975104376</v>
      </c>
      <c r="T768" s="62" t="n">
        <f aca="false">(L768/(J768^3))*100</f>
        <v>0.0015398890490198</v>
      </c>
      <c r="U768" s="62" t="n">
        <f aca="false">(M768/(J768^3))*100</f>
        <v>0.00134246737606854</v>
      </c>
      <c r="V768" s="1" t="n">
        <v>2</v>
      </c>
      <c r="W768" s="1" t="n">
        <v>31.5</v>
      </c>
      <c r="X768" s="64" t="s">
        <v>762</v>
      </c>
      <c r="Y768" s="103" t="s">
        <v>762</v>
      </c>
      <c r="Z768" s="104" t="s">
        <v>762</v>
      </c>
      <c r="AA768" s="1"/>
      <c r="AB768" s="1"/>
      <c r="AC768" s="1"/>
      <c r="AD768" s="1"/>
      <c r="AE768" s="105"/>
      <c r="AF768" s="22" t="n">
        <v>5</v>
      </c>
      <c r="AG768" s="0"/>
    </row>
    <row r="769" customFormat="false" ht="15.75" hidden="false" customHeight="false" outlineLevel="0" collapsed="false">
      <c r="A769" s="123" t="s">
        <v>129</v>
      </c>
      <c r="B769" s="1" t="s">
        <v>130</v>
      </c>
      <c r="C769" s="1" t="s">
        <v>351</v>
      </c>
      <c r="D769" s="99" t="n">
        <v>40339</v>
      </c>
      <c r="E769" s="60" t="s">
        <v>94</v>
      </c>
      <c r="F769" s="1" t="n">
        <v>8</v>
      </c>
      <c r="G769" s="169" t="n">
        <v>40343</v>
      </c>
      <c r="H769" s="98" t="n">
        <v>11</v>
      </c>
      <c r="I769" s="1" t="n">
        <v>23590</v>
      </c>
      <c r="J769" s="124" t="n">
        <v>478</v>
      </c>
      <c r="K769" s="1" t="n">
        <v>492</v>
      </c>
      <c r="L769" s="1" t="n">
        <v>1540</v>
      </c>
      <c r="M769" s="1" t="n">
        <v>1350</v>
      </c>
      <c r="N769" s="1" t="n">
        <v>2</v>
      </c>
      <c r="O769" s="101" t="n">
        <v>3</v>
      </c>
      <c r="P769" s="1" t="n">
        <v>53.3</v>
      </c>
      <c r="Q769" s="1" t="n">
        <v>58.4</v>
      </c>
      <c r="R769" s="62" t="n">
        <f aca="false">(Q769/(L769-Q769))*100</f>
        <v>3.94168466522678</v>
      </c>
      <c r="S769" s="62" t="n">
        <f aca="false">(P769/(L769-P769))*100</f>
        <v>3.58512140983386</v>
      </c>
      <c r="T769" s="62" t="n">
        <f aca="false">(L769/(J769^3))*100</f>
        <v>0.00141005817570409</v>
      </c>
      <c r="U769" s="62" t="n">
        <f aca="false">(M769/(J769^3))*100</f>
        <v>0.00123608995922112</v>
      </c>
      <c r="V769" s="1" t="n">
        <v>0</v>
      </c>
      <c r="W769" s="1" t="n">
        <v>17.83</v>
      </c>
      <c r="X769" s="64" t="s">
        <v>763</v>
      </c>
      <c r="Y769" s="103" t="s">
        <v>763</v>
      </c>
      <c r="Z769" s="104" t="s">
        <v>763</v>
      </c>
      <c r="AA769" s="98"/>
      <c r="AB769" s="1"/>
      <c r="AC769" s="1"/>
      <c r="AD769" s="1"/>
      <c r="AE769" s="105"/>
      <c r="AF769" s="22" t="n">
        <v>5</v>
      </c>
      <c r="AG769" s="22" t="n">
        <v>496.99</v>
      </c>
    </row>
    <row r="770" customFormat="false" ht="15.75" hidden="false" customHeight="false" outlineLevel="0" collapsed="false">
      <c r="A770" s="97" t="s">
        <v>129</v>
      </c>
      <c r="B770" s="98" t="s">
        <v>130</v>
      </c>
      <c r="C770" s="98" t="s">
        <v>131</v>
      </c>
      <c r="D770" s="99" t="n">
        <v>40674</v>
      </c>
      <c r="E770" s="60" t="s">
        <v>96</v>
      </c>
      <c r="F770" s="1" t="n">
        <v>18</v>
      </c>
      <c r="G770" s="99" t="n">
        <v>40674</v>
      </c>
      <c r="H770" s="1" t="n">
        <v>2</v>
      </c>
      <c r="I770" s="1" t="n">
        <v>23640</v>
      </c>
      <c r="J770" s="185" t="n">
        <v>383</v>
      </c>
      <c r="K770" s="101" t="n">
        <v>390</v>
      </c>
      <c r="L770" s="1" t="n">
        <v>780</v>
      </c>
      <c r="M770" s="1" t="n">
        <v>700</v>
      </c>
      <c r="N770" s="1" t="n">
        <v>1</v>
      </c>
      <c r="O770" s="1" t="n">
        <v>5</v>
      </c>
      <c r="P770" s="1" t="n">
        <v>4.76</v>
      </c>
      <c r="Q770" s="1" t="n">
        <v>34.43</v>
      </c>
      <c r="R770" s="62" t="n">
        <f aca="false">(Q770/(L770-Q770))*100</f>
        <v>4.61794331853481</v>
      </c>
      <c r="S770" s="62" t="n">
        <f aca="false">(P770/(L770-P770))*100</f>
        <v>0.614003405397038</v>
      </c>
      <c r="T770" s="62" t="n">
        <f aca="false">(L770/(J770^3))*100</f>
        <v>0.00138834781394936</v>
      </c>
      <c r="U770" s="62" t="n">
        <f aca="false">(M770/(J770^3))*100</f>
        <v>0.00124595316636481</v>
      </c>
      <c r="V770" s="1" t="n">
        <v>1</v>
      </c>
      <c r="W770" s="1" t="n">
        <v>15.71</v>
      </c>
      <c r="X770" s="64" t="s">
        <v>764</v>
      </c>
      <c r="Y770" s="103" t="s">
        <v>764</v>
      </c>
      <c r="Z770" s="104" t="s">
        <v>764</v>
      </c>
      <c r="AA770" s="1"/>
      <c r="AB770" s="1"/>
      <c r="AC770" s="1"/>
      <c r="AD770" s="1"/>
      <c r="AE770" s="105"/>
      <c r="AF770" s="22" t="n">
        <v>5</v>
      </c>
      <c r="AG770" s="0"/>
    </row>
    <row r="771" customFormat="false" ht="15.75" hidden="false" customHeight="false" outlineLevel="0" collapsed="false">
      <c r="A771" s="97" t="s">
        <v>129</v>
      </c>
      <c r="B771" s="98" t="s">
        <v>130</v>
      </c>
      <c r="C771" s="98" t="s">
        <v>131</v>
      </c>
      <c r="D771" s="99" t="n">
        <v>40703</v>
      </c>
      <c r="E771" s="60" t="s">
        <v>94</v>
      </c>
      <c r="F771" s="1" t="n">
        <v>19</v>
      </c>
      <c r="G771" s="99" t="n">
        <v>40703</v>
      </c>
      <c r="H771" s="1" t="n">
        <v>12</v>
      </c>
      <c r="I771" s="1" t="n">
        <v>21720</v>
      </c>
      <c r="J771" s="124" t="n">
        <v>478</v>
      </c>
      <c r="K771" s="101" t="n">
        <v>492</v>
      </c>
      <c r="L771" s="1" t="n">
        <v>1620</v>
      </c>
      <c r="M771" s="1" t="n">
        <v>1460</v>
      </c>
      <c r="N771" s="1" t="n">
        <v>2</v>
      </c>
      <c r="O771" s="1" t="n">
        <v>3</v>
      </c>
      <c r="P771" s="1" t="n">
        <v>33.28</v>
      </c>
      <c r="Q771" s="1" t="n">
        <v>83.29</v>
      </c>
      <c r="R771" s="62" t="n">
        <f aca="false">(Q771/(L771-Q771))*100</f>
        <v>5.42002069355962</v>
      </c>
      <c r="S771" s="62" t="n">
        <f aca="false">(P771/(L771-P771))*100</f>
        <v>2.09740849047091</v>
      </c>
      <c r="T771" s="62" t="n">
        <f aca="false">(L771/(J771^3))*100</f>
        <v>0.00148330795106534</v>
      </c>
      <c r="U771" s="62" t="n">
        <f aca="false">(M771/(J771^3))*100</f>
        <v>0.00133680840034284</v>
      </c>
      <c r="V771" s="1" t="n">
        <v>0</v>
      </c>
      <c r="W771" s="1" t="n">
        <v>16.95</v>
      </c>
      <c r="X771" s="64" t="s">
        <v>765</v>
      </c>
      <c r="Y771" s="103" t="s">
        <v>765</v>
      </c>
      <c r="Z771" s="104" t="s">
        <v>765</v>
      </c>
      <c r="AA771" s="1"/>
      <c r="AB771" s="1"/>
      <c r="AC771" s="1"/>
      <c r="AD771" s="1"/>
      <c r="AE771" s="105"/>
      <c r="AF771" s="22" t="n">
        <v>5</v>
      </c>
      <c r="AG771" s="22" t="n">
        <v>496.99</v>
      </c>
    </row>
    <row r="772" customFormat="false" ht="15.75" hidden="false" customHeight="false" outlineLevel="0" collapsed="false">
      <c r="A772" s="147" t="s">
        <v>129</v>
      </c>
      <c r="B772" s="86" t="s">
        <v>130</v>
      </c>
      <c r="C772" s="86" t="s">
        <v>131</v>
      </c>
      <c r="D772" s="59" t="n">
        <v>40984</v>
      </c>
      <c r="E772" s="60" t="s">
        <v>95</v>
      </c>
      <c r="F772" s="32" t="n">
        <v>25</v>
      </c>
      <c r="G772" s="59" t="n">
        <v>40984</v>
      </c>
      <c r="H772" s="32" t="n">
        <v>16</v>
      </c>
      <c r="I772" s="32" t="n">
        <v>25480</v>
      </c>
      <c r="J772" s="124" t="n">
        <v>479</v>
      </c>
      <c r="K772" s="61" t="n">
        <v>491</v>
      </c>
      <c r="L772" s="32" t="n">
        <v>1420</v>
      </c>
      <c r="M772" s="32" t="n">
        <v>1300</v>
      </c>
      <c r="N772" s="32" t="n">
        <v>2</v>
      </c>
      <c r="O772" s="32" t="n">
        <v>2</v>
      </c>
      <c r="P772" s="32" t="n">
        <v>18.83</v>
      </c>
      <c r="Q772" s="32" t="n">
        <v>43.71</v>
      </c>
      <c r="R772" s="62" t="n">
        <f aca="false">(Q772/(L772-Q772))*100</f>
        <v>3.17592949160424</v>
      </c>
      <c r="S772" s="62" t="n">
        <f aca="false">(P772/(L772-P772))*100</f>
        <v>1.34387690287403</v>
      </c>
      <c r="T772" s="62" t="n">
        <f aca="false">(L772/(J772^3))*100</f>
        <v>0.00129205738929486</v>
      </c>
      <c r="U772" s="62" t="n">
        <f aca="false">(M772/(J772^3))*100</f>
        <v>0.00118286944090375</v>
      </c>
      <c r="V772" s="1" t="n">
        <v>0</v>
      </c>
      <c r="W772" s="1" t="n">
        <v>16.8</v>
      </c>
      <c r="X772" s="1"/>
      <c r="Y772" s="1"/>
      <c r="Z772" s="1"/>
      <c r="AA772" s="1"/>
      <c r="AB772" s="1"/>
      <c r="AC772" s="1"/>
      <c r="AD772" s="1"/>
      <c r="AE772" s="148" t="s">
        <v>247</v>
      </c>
      <c r="AF772" s="22" t="n">
        <v>5</v>
      </c>
      <c r="AG772" s="22" t="n">
        <v>496.99</v>
      </c>
    </row>
    <row r="773" customFormat="false" ht="15.75" hidden="false" customHeight="false" outlineLevel="0" collapsed="false">
      <c r="A773" s="97" t="s">
        <v>129</v>
      </c>
      <c r="B773" s="98" t="s">
        <v>130</v>
      </c>
      <c r="C773" s="98" t="s">
        <v>131</v>
      </c>
      <c r="D773" s="99" t="n">
        <v>40674</v>
      </c>
      <c r="E773" s="60" t="s">
        <v>96</v>
      </c>
      <c r="F773" s="1" t="n">
        <v>18</v>
      </c>
      <c r="G773" s="99" t="n">
        <v>40674</v>
      </c>
      <c r="H773" s="1" t="n">
        <v>6</v>
      </c>
      <c r="I773" s="1" t="n">
        <v>23640</v>
      </c>
      <c r="J773" s="185" t="n">
        <v>390</v>
      </c>
      <c r="K773" s="101" t="n">
        <v>397</v>
      </c>
      <c r="L773" s="1" t="n">
        <v>860</v>
      </c>
      <c r="M773" s="1" t="n">
        <v>760</v>
      </c>
      <c r="N773" s="1" t="n">
        <v>1</v>
      </c>
      <c r="O773" s="1" t="n">
        <v>5</v>
      </c>
      <c r="P773" s="1" t="n">
        <v>1.9</v>
      </c>
      <c r="Q773" s="1" t="n">
        <v>37.66</v>
      </c>
      <c r="R773" s="62" t="n">
        <f aca="false">(Q773/(L773-Q773))*100</f>
        <v>4.57961427146922</v>
      </c>
      <c r="S773" s="62" t="n">
        <f aca="false">(P773/(L773-P773))*100</f>
        <v>0.221419414986598</v>
      </c>
      <c r="T773" s="62" t="n">
        <f aca="false">(L773/(J773^3))*100</f>
        <v>0.00144978843203695</v>
      </c>
      <c r="U773" s="62" t="n">
        <f aca="false">(M773/(J773^3))*100</f>
        <v>0.0012812083818001</v>
      </c>
      <c r="V773" s="1" t="n">
        <v>2</v>
      </c>
      <c r="W773" s="1" t="n">
        <v>42.15</v>
      </c>
      <c r="X773" s="64" t="s">
        <v>766</v>
      </c>
      <c r="Y773" s="103" t="s">
        <v>766</v>
      </c>
      <c r="Z773" s="104" t="s">
        <v>766</v>
      </c>
      <c r="AA773" s="1"/>
      <c r="AB773" s="1"/>
      <c r="AC773" s="1"/>
      <c r="AD773" s="1"/>
      <c r="AE773" s="105"/>
      <c r="AF773" s="22" t="n">
        <v>5</v>
      </c>
      <c r="AG773" s="0"/>
    </row>
    <row r="774" customFormat="false" ht="15.75" hidden="false" customHeight="false" outlineLevel="0" collapsed="false">
      <c r="A774" s="97" t="s">
        <v>129</v>
      </c>
      <c r="B774" s="98" t="s">
        <v>130</v>
      </c>
      <c r="C774" s="98" t="s">
        <v>131</v>
      </c>
      <c r="D774" s="99" t="n">
        <v>40674</v>
      </c>
      <c r="E774" s="60" t="s">
        <v>96</v>
      </c>
      <c r="F774" s="1" t="n">
        <v>18</v>
      </c>
      <c r="G774" s="99" t="n">
        <v>40674</v>
      </c>
      <c r="H774" s="1" t="n">
        <v>9</v>
      </c>
      <c r="I774" s="1" t="n">
        <v>23640</v>
      </c>
      <c r="J774" s="185" t="n">
        <v>430</v>
      </c>
      <c r="K774" s="101" t="n">
        <v>443</v>
      </c>
      <c r="L774" s="1" t="n">
        <v>1220</v>
      </c>
      <c r="M774" s="1" t="n">
        <v>1080</v>
      </c>
      <c r="N774" s="1" t="n">
        <v>1</v>
      </c>
      <c r="O774" s="1" t="n">
        <v>5</v>
      </c>
      <c r="P774" s="1" t="n">
        <v>11.09</v>
      </c>
      <c r="Q774" s="1" t="n">
        <v>64.03</v>
      </c>
      <c r="R774" s="62" t="n">
        <f aca="false">(Q774/(L774-Q774))*100</f>
        <v>5.5390710831596</v>
      </c>
      <c r="S774" s="62" t="n">
        <f aca="false">(P774/(L774-P774))*100</f>
        <v>0.917355303537898</v>
      </c>
      <c r="T774" s="62" t="n">
        <f aca="false">(L774/(J774^3))*100</f>
        <v>0.00153445608562768</v>
      </c>
      <c r="U774" s="62" t="n">
        <f aca="false">(M774/(J774^3))*100</f>
        <v>0.00135837096104746</v>
      </c>
      <c r="V774" s="1" t="n">
        <v>2</v>
      </c>
      <c r="W774" s="1" t="n">
        <v>37.29</v>
      </c>
      <c r="X774" s="64" t="s">
        <v>767</v>
      </c>
      <c r="Y774" s="103" t="s">
        <v>767</v>
      </c>
      <c r="Z774" s="104" t="s">
        <v>767</v>
      </c>
      <c r="AA774" s="1"/>
      <c r="AB774" s="1"/>
      <c r="AC774" s="1"/>
      <c r="AD774" s="1"/>
      <c r="AE774" s="105"/>
      <c r="AF774" s="22" t="n">
        <v>5</v>
      </c>
      <c r="AG774" s="0"/>
    </row>
    <row r="775" customFormat="false" ht="15.75" hidden="false" customHeight="false" outlineLevel="0" collapsed="false">
      <c r="A775" s="97" t="s">
        <v>129</v>
      </c>
      <c r="B775" s="98" t="s">
        <v>130</v>
      </c>
      <c r="C775" s="98" t="s">
        <v>131</v>
      </c>
      <c r="D775" s="99" t="n">
        <v>40703</v>
      </c>
      <c r="E775" s="60" t="s">
        <v>94</v>
      </c>
      <c r="F775" s="1" t="n">
        <v>19</v>
      </c>
      <c r="G775" s="99" t="n">
        <v>40703</v>
      </c>
      <c r="H775" s="1" t="n">
        <v>15</v>
      </c>
      <c r="I775" s="1" t="n">
        <v>21720</v>
      </c>
      <c r="J775" s="124" t="n">
        <v>364</v>
      </c>
      <c r="K775" s="101" t="n">
        <v>388</v>
      </c>
      <c r="L775" s="1" t="n">
        <v>720</v>
      </c>
      <c r="M775" s="1" t="n">
        <v>660</v>
      </c>
      <c r="N775" s="1" t="n">
        <v>1</v>
      </c>
      <c r="O775" s="1" t="n">
        <v>2</v>
      </c>
      <c r="P775" s="1" t="n">
        <v>2.44</v>
      </c>
      <c r="Q775" s="1" t="n">
        <v>36.15</v>
      </c>
      <c r="R775" s="62" t="n">
        <f aca="false">(Q775/(L775-Q775))*100</f>
        <v>5.28624698398772</v>
      </c>
      <c r="S775" s="62" t="n">
        <f aca="false">(P775/(L775-P775))*100</f>
        <v>0.340041250905848</v>
      </c>
      <c r="T775" s="62" t="n">
        <f aca="false">(L775/(J775^3))*100</f>
        <v>0.00149289184429868</v>
      </c>
      <c r="U775" s="62" t="n">
        <f aca="false">(M775/(J775^3))*100</f>
        <v>0.00136848419060712</v>
      </c>
      <c r="V775" s="1" t="n">
        <v>0</v>
      </c>
      <c r="W775" s="1" t="n">
        <v>7.83</v>
      </c>
      <c r="X775" s="64" t="s">
        <v>768</v>
      </c>
      <c r="Y775" s="103" t="s">
        <v>768</v>
      </c>
      <c r="Z775" s="104" t="s">
        <v>768</v>
      </c>
      <c r="AA775" s="1"/>
      <c r="AB775" s="1"/>
      <c r="AC775" s="1"/>
      <c r="AD775" s="1"/>
      <c r="AE775" s="105"/>
      <c r="AF775" s="22" t="n">
        <v>5</v>
      </c>
      <c r="AG775" s="0"/>
    </row>
    <row r="776" customFormat="false" ht="15.75" hidden="false" customHeight="false" outlineLevel="0" collapsed="false">
      <c r="A776" s="97" t="s">
        <v>129</v>
      </c>
      <c r="B776" s="98" t="s">
        <v>130</v>
      </c>
      <c r="C776" s="98" t="s">
        <v>131</v>
      </c>
      <c r="D776" s="99" t="n">
        <v>40703</v>
      </c>
      <c r="E776" s="60" t="s">
        <v>94</v>
      </c>
      <c r="F776" s="1" t="n">
        <v>19</v>
      </c>
      <c r="G776" s="99" t="n">
        <v>40703</v>
      </c>
      <c r="H776" s="1" t="n">
        <v>3</v>
      </c>
      <c r="I776" s="1" t="n">
        <v>21720</v>
      </c>
      <c r="J776" s="124" t="n">
        <v>368</v>
      </c>
      <c r="K776" s="101" t="n">
        <v>378</v>
      </c>
      <c r="L776" s="1" t="n">
        <v>700</v>
      </c>
      <c r="M776" s="1" t="n">
        <v>660</v>
      </c>
      <c r="N776" s="1" t="n">
        <v>1</v>
      </c>
      <c r="O776" s="1" t="n">
        <v>2</v>
      </c>
      <c r="P776" s="1" t="n">
        <v>5.42</v>
      </c>
      <c r="Q776" s="1" t="n">
        <v>34.76</v>
      </c>
      <c r="R776" s="62" t="n">
        <f aca="false">(Q776/(L776-Q776))*100</f>
        <v>5.22518188924298</v>
      </c>
      <c r="S776" s="62" t="n">
        <f aca="false">(P776/(L776-P776))*100</f>
        <v>0.780327680036857</v>
      </c>
      <c r="T776" s="62" t="n">
        <f aca="false">(L776/(J776^3))*100</f>
        <v>0.00140460620941892</v>
      </c>
      <c r="U776" s="62" t="n">
        <f aca="false">(M776/(J776^3))*100</f>
        <v>0.00132434299745212</v>
      </c>
      <c r="V776" s="1" t="n">
        <v>0</v>
      </c>
      <c r="W776" s="1" t="n">
        <v>7.81</v>
      </c>
      <c r="X776" s="64" t="s">
        <v>769</v>
      </c>
      <c r="Y776" s="103" t="s">
        <v>769</v>
      </c>
      <c r="Z776" s="104" t="s">
        <v>769</v>
      </c>
      <c r="AA776" s="1"/>
      <c r="AB776" s="1"/>
      <c r="AC776" s="1"/>
      <c r="AD776" s="1"/>
      <c r="AE776" s="105"/>
      <c r="AF776" s="22" t="n">
        <v>5</v>
      </c>
      <c r="AG776" s="0"/>
    </row>
    <row r="777" customFormat="false" ht="15.75" hidden="false" customHeight="false" outlineLevel="0" collapsed="false">
      <c r="A777" s="97" t="s">
        <v>129</v>
      </c>
      <c r="B777" s="98" t="s">
        <v>130</v>
      </c>
      <c r="C777" s="98" t="s">
        <v>131</v>
      </c>
      <c r="D777" s="99" t="n">
        <v>40703</v>
      </c>
      <c r="E777" s="60" t="s">
        <v>94</v>
      </c>
      <c r="F777" s="1" t="n">
        <v>19</v>
      </c>
      <c r="G777" s="99" t="n">
        <v>40703</v>
      </c>
      <c r="H777" s="1" t="n">
        <v>4</v>
      </c>
      <c r="I777" s="1" t="n">
        <v>21720</v>
      </c>
      <c r="J777" s="124" t="n">
        <v>379</v>
      </c>
      <c r="K777" s="101" t="n">
        <v>385</v>
      </c>
      <c r="L777" s="1" t="n">
        <v>780</v>
      </c>
      <c r="M777" s="1" t="n">
        <v>720</v>
      </c>
      <c r="N777" s="1" t="n">
        <v>1</v>
      </c>
      <c r="O777" s="1" t="n">
        <v>2</v>
      </c>
      <c r="P777" s="1" t="n">
        <v>3.31</v>
      </c>
      <c r="Q777" s="1" t="n">
        <v>36.4</v>
      </c>
      <c r="R777" s="62" t="n">
        <f aca="false">(Q777/(L777-Q777))*100</f>
        <v>4.89510489510489</v>
      </c>
      <c r="S777" s="62" t="n">
        <f aca="false">(P777/(L777-P777))*100</f>
        <v>0.426167454196655</v>
      </c>
      <c r="T777" s="62" t="n">
        <f aca="false">(L777/(J777^3))*100</f>
        <v>0.0014327716274627</v>
      </c>
      <c r="U777" s="62" t="n">
        <f aca="false">(M777/(J777^3))*100</f>
        <v>0.00132255842535018</v>
      </c>
      <c r="V777" s="1" t="n">
        <v>0</v>
      </c>
      <c r="W777" s="1" t="n">
        <v>9.26</v>
      </c>
      <c r="X777" s="64" t="s">
        <v>770</v>
      </c>
      <c r="Y777" s="103" t="s">
        <v>770</v>
      </c>
      <c r="Z777" s="104" t="s">
        <v>770</v>
      </c>
      <c r="AA777" s="1"/>
      <c r="AB777" s="1"/>
      <c r="AC777" s="1"/>
      <c r="AD777" s="1"/>
      <c r="AE777" s="105"/>
      <c r="AF777" s="22" t="n">
        <v>5</v>
      </c>
      <c r="AG777" s="0"/>
    </row>
    <row r="778" customFormat="false" ht="15.75" hidden="false" customHeight="false" outlineLevel="0" collapsed="false">
      <c r="A778" s="97" t="s">
        <v>129</v>
      </c>
      <c r="B778" s="98" t="s">
        <v>130</v>
      </c>
      <c r="C778" s="98" t="s">
        <v>131</v>
      </c>
      <c r="D778" s="99" t="n">
        <v>40703</v>
      </c>
      <c r="E778" s="60" t="s">
        <v>94</v>
      </c>
      <c r="F778" s="1" t="n">
        <v>19</v>
      </c>
      <c r="G778" s="99" t="n">
        <v>40703</v>
      </c>
      <c r="H778" s="1" t="n">
        <v>8</v>
      </c>
      <c r="I778" s="1" t="n">
        <v>21720</v>
      </c>
      <c r="J778" s="124" t="n">
        <v>384</v>
      </c>
      <c r="K778" s="101" t="n">
        <v>405</v>
      </c>
      <c r="L778" s="1" t="n">
        <v>840</v>
      </c>
      <c r="M778" s="1" t="n">
        <v>780</v>
      </c>
      <c r="N778" s="1" t="n">
        <v>1</v>
      </c>
      <c r="O778" s="1" t="n">
        <v>2</v>
      </c>
      <c r="P778" s="1" t="n">
        <v>6.3</v>
      </c>
      <c r="Q778" s="1" t="n">
        <v>31.39</v>
      </c>
      <c r="R778" s="62" t="n">
        <f aca="false">(Q778/(L778-Q778))*100</f>
        <v>3.88197029470326</v>
      </c>
      <c r="S778" s="62" t="n">
        <f aca="false">(P778/(L778-P778))*100</f>
        <v>0.755667506297229</v>
      </c>
      <c r="T778" s="62" t="n">
        <f aca="false">(L778/(J778^3))*100</f>
        <v>0.00148349338107639</v>
      </c>
      <c r="U778" s="62" t="n">
        <f aca="false">(M778/(J778^3))*100</f>
        <v>0.00137752956814236</v>
      </c>
      <c r="V778" s="1" t="n">
        <v>0</v>
      </c>
      <c r="W778" s="1" t="n">
        <v>9.06</v>
      </c>
      <c r="X778" s="64" t="s">
        <v>771</v>
      </c>
      <c r="Y778" s="103" t="s">
        <v>771</v>
      </c>
      <c r="Z778" s="104" t="s">
        <v>771</v>
      </c>
      <c r="AA778" s="1"/>
      <c r="AB778" s="1"/>
      <c r="AC778" s="1"/>
      <c r="AD778" s="1"/>
      <c r="AE778" s="105"/>
      <c r="AF778" s="22" t="n">
        <v>5</v>
      </c>
      <c r="AG778" s="0"/>
    </row>
    <row r="779" customFormat="false" ht="15.75" hidden="false" customHeight="false" outlineLevel="0" collapsed="false">
      <c r="A779" s="97" t="s">
        <v>129</v>
      </c>
      <c r="B779" s="98" t="s">
        <v>130</v>
      </c>
      <c r="C779" s="98" t="s">
        <v>131</v>
      </c>
      <c r="D779" s="99" t="n">
        <v>40703</v>
      </c>
      <c r="E779" s="60" t="s">
        <v>94</v>
      </c>
      <c r="F779" s="1" t="n">
        <v>19</v>
      </c>
      <c r="G779" s="99" t="n">
        <v>40703</v>
      </c>
      <c r="H779" s="1" t="n">
        <v>17</v>
      </c>
      <c r="I779" s="1" t="n">
        <v>21720</v>
      </c>
      <c r="J779" s="124" t="n">
        <v>400</v>
      </c>
      <c r="K779" s="101" t="n">
        <v>416</v>
      </c>
      <c r="L779" s="1" t="n">
        <v>960</v>
      </c>
      <c r="M779" s="1" t="n">
        <v>880</v>
      </c>
      <c r="N779" s="1" t="n">
        <v>1</v>
      </c>
      <c r="O779" s="1" t="n">
        <v>2</v>
      </c>
      <c r="P779" s="1" t="n">
        <v>1.63</v>
      </c>
      <c r="Q779" s="1" t="n">
        <v>38.54</v>
      </c>
      <c r="R779" s="62" t="n">
        <f aca="false">(Q779/(L779-Q779))*100</f>
        <v>4.18249300023875</v>
      </c>
      <c r="S779" s="62" t="n">
        <f aca="false">(P779/(L779-P779))*100</f>
        <v>0.170080449095861</v>
      </c>
      <c r="T779" s="62" t="n">
        <f aca="false">(L779/(J779^3))*100</f>
        <v>0.0015</v>
      </c>
      <c r="U779" s="62" t="n">
        <f aca="false">(M779/(J779^3))*100</f>
        <v>0.001375</v>
      </c>
      <c r="V779" s="1" t="n">
        <v>0</v>
      </c>
      <c r="W779" s="1" t="n">
        <v>9.28</v>
      </c>
      <c r="X779" s="64" t="s">
        <v>772</v>
      </c>
      <c r="Y779" s="103" t="s">
        <v>772</v>
      </c>
      <c r="Z779" s="104" t="s">
        <v>772</v>
      </c>
      <c r="AA779" s="1"/>
      <c r="AB779" s="1"/>
      <c r="AC779" s="1"/>
      <c r="AD779" s="1"/>
      <c r="AE779" s="105"/>
      <c r="AF779" s="22" t="n">
        <v>5</v>
      </c>
      <c r="AG779" s="0"/>
    </row>
    <row r="780" customFormat="false" ht="15.75" hidden="false" customHeight="false" outlineLevel="0" collapsed="false">
      <c r="A780" s="97" t="s">
        <v>129</v>
      </c>
      <c r="B780" s="98" t="s">
        <v>130</v>
      </c>
      <c r="C780" s="98" t="s">
        <v>131</v>
      </c>
      <c r="D780" s="99" t="n">
        <v>40703</v>
      </c>
      <c r="E780" s="60" t="s">
        <v>94</v>
      </c>
      <c r="F780" s="1" t="n">
        <v>19</v>
      </c>
      <c r="G780" s="99" t="n">
        <v>40703</v>
      </c>
      <c r="H780" s="1" t="n">
        <v>16</v>
      </c>
      <c r="I780" s="1" t="n">
        <v>21720</v>
      </c>
      <c r="J780" s="124" t="n">
        <v>404</v>
      </c>
      <c r="K780" s="101" t="n">
        <v>419</v>
      </c>
      <c r="L780" s="1" t="n">
        <v>980</v>
      </c>
      <c r="M780" s="1" t="n">
        <v>900</v>
      </c>
      <c r="N780" s="1" t="n">
        <v>1</v>
      </c>
      <c r="O780" s="1" t="n">
        <v>2</v>
      </c>
      <c r="P780" s="1" t="n">
        <v>16.14</v>
      </c>
      <c r="Q780" s="1" t="n">
        <v>38.54</v>
      </c>
      <c r="R780" s="62" t="n">
        <f aca="false">(Q780/(L780-Q780))*100</f>
        <v>4.09364179041064</v>
      </c>
      <c r="S780" s="62" t="n">
        <f aca="false">(P780/(L780-P780))*100</f>
        <v>1.67451704604403</v>
      </c>
      <c r="T780" s="62" t="n">
        <f aca="false">(L780/(J780^3))*100</f>
        <v>0.00148621616401421</v>
      </c>
      <c r="U780" s="62" t="n">
        <f aca="false">(M780/(J780^3))*100</f>
        <v>0.00136489239552325</v>
      </c>
      <c r="V780" s="1" t="n">
        <v>0</v>
      </c>
      <c r="W780" s="1" t="n">
        <v>8.73</v>
      </c>
      <c r="X780" s="64" t="s">
        <v>773</v>
      </c>
      <c r="Y780" s="103" t="s">
        <v>773</v>
      </c>
      <c r="Z780" s="104" t="s">
        <v>773</v>
      </c>
      <c r="AA780" s="1"/>
      <c r="AB780" s="1"/>
      <c r="AC780" s="1"/>
      <c r="AD780" s="1"/>
      <c r="AE780" s="105"/>
      <c r="AF780" s="22" t="n">
        <v>5</v>
      </c>
      <c r="AG780" s="0"/>
    </row>
    <row r="781" customFormat="false" ht="15.75" hidden="false" customHeight="false" outlineLevel="0" collapsed="false">
      <c r="A781" s="147" t="s">
        <v>129</v>
      </c>
      <c r="B781" s="86" t="s">
        <v>130</v>
      </c>
      <c r="C781" s="86" t="s">
        <v>304</v>
      </c>
      <c r="D781" s="59" t="n">
        <v>41174</v>
      </c>
      <c r="E781" s="60" t="s">
        <v>99</v>
      </c>
      <c r="F781" s="32" t="n">
        <v>30</v>
      </c>
      <c r="G781" s="59" t="n">
        <v>41174</v>
      </c>
      <c r="H781" s="32" t="n">
        <v>6</v>
      </c>
      <c r="I781" s="32" t="n">
        <v>20900</v>
      </c>
      <c r="J781" s="185" t="n">
        <v>479</v>
      </c>
      <c r="K781" s="32" t="n">
        <v>500</v>
      </c>
      <c r="L781" s="32" t="n">
        <v>1660</v>
      </c>
      <c r="M781" s="32" t="n">
        <v>1500</v>
      </c>
      <c r="N781" s="32" t="n">
        <v>2</v>
      </c>
      <c r="O781" s="32" t="n">
        <v>5</v>
      </c>
      <c r="P781" s="32" t="n">
        <v>13.58</v>
      </c>
      <c r="Q781" s="32" t="n">
        <v>55.79</v>
      </c>
      <c r="R781" s="62" t="n">
        <f aca="false">(Q781/(L781-Q781))*100</f>
        <v>3.4777242380985</v>
      </c>
      <c r="S781" s="62" t="n">
        <f aca="false">(P781/(L781-P781))*100</f>
        <v>0.824819912294554</v>
      </c>
      <c r="T781" s="62" t="n">
        <f aca="false">(L781/(J781^3))*100</f>
        <v>0.00151043328607709</v>
      </c>
      <c r="U781" s="62" t="n">
        <f aca="false">(M781/(J781^3))*100</f>
        <v>0.00136484935488894</v>
      </c>
      <c r="V781" s="1"/>
      <c r="W781" s="1"/>
      <c r="X781" s="1"/>
      <c r="Y781" s="1"/>
      <c r="Z781" s="1"/>
      <c r="AA781" s="1"/>
      <c r="AB781" s="1"/>
      <c r="AC781" s="1"/>
      <c r="AD781" s="1" t="n">
        <v>0.51</v>
      </c>
      <c r="AE781" s="148" t="s">
        <v>313</v>
      </c>
      <c r="AF781" s="22" t="n">
        <v>5</v>
      </c>
      <c r="AG781" s="22" t="n">
        <v>496.99</v>
      </c>
    </row>
    <row r="782" customFormat="false" ht="15.75" hidden="false" customHeight="false" outlineLevel="0" collapsed="false">
      <c r="A782" s="123" t="s">
        <v>129</v>
      </c>
      <c r="B782" s="1" t="s">
        <v>130</v>
      </c>
      <c r="C782" s="1" t="s">
        <v>351</v>
      </c>
      <c r="D782" s="99" t="n">
        <v>40289</v>
      </c>
      <c r="E782" s="60" t="s">
        <v>63</v>
      </c>
      <c r="F782" s="1" t="n">
        <v>5</v>
      </c>
      <c r="G782" s="99" t="n">
        <v>40290</v>
      </c>
      <c r="H782" s="1" t="n">
        <v>48</v>
      </c>
      <c r="I782" s="1" t="n">
        <v>144000</v>
      </c>
      <c r="J782" s="124" t="n">
        <v>480</v>
      </c>
      <c r="K782" s="1" t="n">
        <v>500</v>
      </c>
      <c r="L782" s="1" t="n">
        <v>2150</v>
      </c>
      <c r="M782" s="1" t="n">
        <v>1970</v>
      </c>
      <c r="N782" s="1" t="n">
        <v>2</v>
      </c>
      <c r="O782" s="101" t="n">
        <v>1</v>
      </c>
      <c r="P782" s="1" t="n">
        <v>50</v>
      </c>
      <c r="Q782" s="1" t="n">
        <v>100</v>
      </c>
      <c r="R782" s="62" t="n">
        <f aca="false">(Q782/(L782-Q782))*100</f>
        <v>4.87804878048781</v>
      </c>
      <c r="S782" s="62" t="n">
        <f aca="false">(P782/(L782-P782))*100</f>
        <v>2.38095238095238</v>
      </c>
      <c r="T782" s="62" t="n">
        <f aca="false">(L782/(J782^3))*100</f>
        <v>0.00194408275462963</v>
      </c>
      <c r="U782" s="62" t="n">
        <f aca="false">(M782/(J782^3))*100</f>
        <v>0.00178132233796296</v>
      </c>
      <c r="V782" s="1" t="n">
        <v>0</v>
      </c>
      <c r="W782" s="1" t="n">
        <v>20</v>
      </c>
      <c r="X782" s="103" t="s">
        <v>774</v>
      </c>
      <c r="Y782" s="103" t="s">
        <v>774</v>
      </c>
      <c r="Z782" s="103" t="s">
        <v>774</v>
      </c>
      <c r="AA782" s="1"/>
      <c r="AB782" s="1"/>
      <c r="AC782" s="1"/>
      <c r="AD782" s="1"/>
      <c r="AE782" s="105"/>
      <c r="AF782" s="22" t="n">
        <v>5</v>
      </c>
      <c r="AG782" s="22" t="n">
        <v>496.99</v>
      </c>
    </row>
    <row r="783" customFormat="false" ht="15.75" hidden="false" customHeight="false" outlineLevel="0" collapsed="false">
      <c r="A783" s="123" t="s">
        <v>129</v>
      </c>
      <c r="B783" s="1" t="s">
        <v>130</v>
      </c>
      <c r="C783" s="1" t="s">
        <v>351</v>
      </c>
      <c r="D783" s="99" t="n">
        <v>40289</v>
      </c>
      <c r="E783" s="60" t="s">
        <v>63</v>
      </c>
      <c r="F783" s="1" t="n">
        <v>5</v>
      </c>
      <c r="G783" s="99" t="n">
        <v>40290</v>
      </c>
      <c r="H783" s="1" t="n">
        <v>28</v>
      </c>
      <c r="I783" s="1" t="n">
        <v>144000</v>
      </c>
      <c r="J783" s="124" t="n">
        <v>480</v>
      </c>
      <c r="K783" s="1" t="n">
        <v>500</v>
      </c>
      <c r="L783" s="1" t="n">
        <v>2120</v>
      </c>
      <c r="M783" s="1" t="n">
        <v>1880</v>
      </c>
      <c r="N783" s="1" t="n">
        <v>2</v>
      </c>
      <c r="O783" s="101" t="n">
        <v>3</v>
      </c>
      <c r="P783" s="1" t="n">
        <v>130</v>
      </c>
      <c r="Q783" s="1" t="n">
        <v>100</v>
      </c>
      <c r="R783" s="62" t="n">
        <f aca="false">(Q783/(L783-Q783))*100</f>
        <v>4.95049504950495</v>
      </c>
      <c r="S783" s="62" t="n">
        <f aca="false">(P783/(L783-P783))*100</f>
        <v>6.53266331658292</v>
      </c>
      <c r="T783" s="62" t="n">
        <f aca="false">(L783/(J783^3))*100</f>
        <v>0.00191695601851852</v>
      </c>
      <c r="U783" s="62" t="n">
        <f aca="false">(M783/(J783^3))*100</f>
        <v>0.00169994212962963</v>
      </c>
      <c r="V783" s="1" t="n">
        <v>1</v>
      </c>
      <c r="W783" s="1" t="n">
        <v>60</v>
      </c>
      <c r="X783" s="103" t="s">
        <v>775</v>
      </c>
      <c r="Y783" s="103" t="s">
        <v>775</v>
      </c>
      <c r="Z783" s="103" t="s">
        <v>775</v>
      </c>
      <c r="AA783" s="1"/>
      <c r="AB783" s="1"/>
      <c r="AC783" s="1"/>
      <c r="AD783" s="1"/>
      <c r="AE783" s="105"/>
      <c r="AF783" s="22" t="n">
        <v>5</v>
      </c>
      <c r="AG783" s="22" t="n">
        <v>496.99</v>
      </c>
    </row>
    <row r="784" customFormat="false" ht="15.75" hidden="false" customHeight="false" outlineLevel="0" collapsed="false">
      <c r="A784" s="97" t="s">
        <v>129</v>
      </c>
      <c r="B784" s="98" t="s">
        <v>130</v>
      </c>
      <c r="C784" s="98" t="s">
        <v>131</v>
      </c>
      <c r="D784" s="99" t="n">
        <v>40703</v>
      </c>
      <c r="E784" s="60" t="s">
        <v>94</v>
      </c>
      <c r="F784" s="1" t="n">
        <v>19</v>
      </c>
      <c r="G784" s="99" t="n">
        <v>40703</v>
      </c>
      <c r="H784" s="1" t="n">
        <v>11</v>
      </c>
      <c r="I784" s="1" t="n">
        <v>21720</v>
      </c>
      <c r="J784" s="124" t="n">
        <v>392</v>
      </c>
      <c r="K784" s="101" t="n">
        <v>409</v>
      </c>
      <c r="L784" s="1" t="n">
        <v>940</v>
      </c>
      <c r="M784" s="1" t="n">
        <v>860</v>
      </c>
      <c r="N784" s="1" t="n">
        <v>1</v>
      </c>
      <c r="O784" s="1" t="n">
        <v>3</v>
      </c>
      <c r="P784" s="1" t="n">
        <v>10.1</v>
      </c>
      <c r="Q784" s="1" t="n">
        <v>43.88</v>
      </c>
      <c r="R784" s="62" t="n">
        <f aca="false">(Q784/(L784-Q784))*100</f>
        <v>4.89666562513949</v>
      </c>
      <c r="S784" s="62" t="n">
        <f aca="false">(P784/(L784-P784))*100</f>
        <v>1.08613829444026</v>
      </c>
      <c r="T784" s="62" t="n">
        <f aca="false">(L784/(J784^3))*100</f>
        <v>0.00156052112640141</v>
      </c>
      <c r="U784" s="62" t="n">
        <f aca="false">(M784/(J784^3))*100</f>
        <v>0.00142771081777151</v>
      </c>
      <c r="V784" s="1" t="n">
        <v>0</v>
      </c>
      <c r="W784" s="1" t="n">
        <v>10.83</v>
      </c>
      <c r="X784" s="64" t="s">
        <v>776</v>
      </c>
      <c r="Y784" s="103" t="s">
        <v>776</v>
      </c>
      <c r="Z784" s="104" t="s">
        <v>776</v>
      </c>
      <c r="AA784" s="1"/>
      <c r="AB784" s="1"/>
      <c r="AC784" s="1"/>
      <c r="AD784" s="1"/>
      <c r="AE784" s="105"/>
      <c r="AF784" s="22" t="n">
        <v>6</v>
      </c>
      <c r="AG784" s="0"/>
    </row>
    <row r="785" customFormat="false" ht="15.75" hidden="false" customHeight="false" outlineLevel="0" collapsed="false">
      <c r="A785" s="147" t="s">
        <v>129</v>
      </c>
      <c r="B785" s="86" t="s">
        <v>130</v>
      </c>
      <c r="C785" s="86" t="s">
        <v>131</v>
      </c>
      <c r="D785" s="59" t="n">
        <v>40984</v>
      </c>
      <c r="E785" s="60" t="s">
        <v>95</v>
      </c>
      <c r="F785" s="32" t="n">
        <v>25</v>
      </c>
      <c r="G785" s="59" t="n">
        <v>40984</v>
      </c>
      <c r="H785" s="32" t="n">
        <v>8</v>
      </c>
      <c r="I785" s="32" t="n">
        <v>25480</v>
      </c>
      <c r="J785" s="124" t="n">
        <v>480</v>
      </c>
      <c r="K785" s="61" t="n">
        <v>496</v>
      </c>
      <c r="L785" s="32" t="n">
        <v>1440</v>
      </c>
      <c r="M785" s="32" t="n">
        <v>1340</v>
      </c>
      <c r="N785" s="32" t="n">
        <v>2</v>
      </c>
      <c r="O785" s="32" t="n">
        <v>2</v>
      </c>
      <c r="P785" s="32" t="n">
        <v>12.98</v>
      </c>
      <c r="Q785" s="32" t="n">
        <v>55.96</v>
      </c>
      <c r="R785" s="62" t="n">
        <f aca="false">(Q785/(L785-Q785))*100</f>
        <v>4.04323574463166</v>
      </c>
      <c r="S785" s="62" t="n">
        <f aca="false">(P785/(L785-P785))*100</f>
        <v>0.909587812364227</v>
      </c>
      <c r="T785" s="62" t="n">
        <f aca="false">(L785/(J785^3))*100</f>
        <v>0.00130208333333333</v>
      </c>
      <c r="U785" s="62" t="n">
        <f aca="false">(M785/(J785^3))*100</f>
        <v>0.00121166087962963</v>
      </c>
      <c r="V785" s="1" t="n">
        <v>0</v>
      </c>
      <c r="W785" s="1" t="n">
        <v>16.09</v>
      </c>
      <c r="X785" s="1"/>
      <c r="Y785" s="1"/>
      <c r="Z785" s="1"/>
      <c r="AA785" s="1"/>
      <c r="AB785" s="1"/>
      <c r="AC785" s="1"/>
      <c r="AD785" s="1"/>
      <c r="AE785" s="148" t="s">
        <v>239</v>
      </c>
      <c r="AF785" s="22" t="n">
        <v>5</v>
      </c>
      <c r="AG785" s="22" t="n">
        <v>496.99</v>
      </c>
    </row>
    <row r="786" customFormat="false" ht="15.75" hidden="false" customHeight="false" outlineLevel="0" collapsed="false">
      <c r="A786" s="97" t="s">
        <v>129</v>
      </c>
      <c r="B786" s="98" t="s">
        <v>130</v>
      </c>
      <c r="C786" s="98" t="s">
        <v>131</v>
      </c>
      <c r="D786" s="99" t="n">
        <v>40703</v>
      </c>
      <c r="E786" s="60" t="s">
        <v>94</v>
      </c>
      <c r="F786" s="1" t="n">
        <v>19</v>
      </c>
      <c r="G786" s="99" t="n">
        <v>40703</v>
      </c>
      <c r="H786" s="1" t="n">
        <v>13</v>
      </c>
      <c r="I786" s="1" t="n">
        <v>21720</v>
      </c>
      <c r="J786" s="124" t="n">
        <v>481</v>
      </c>
      <c r="K786" s="101" t="n">
        <v>498</v>
      </c>
      <c r="L786" s="1" t="n">
        <v>1580</v>
      </c>
      <c r="M786" s="1" t="n">
        <v>1460</v>
      </c>
      <c r="N786" s="1" t="n">
        <v>1</v>
      </c>
      <c r="O786" s="1" t="n">
        <v>3</v>
      </c>
      <c r="P786" s="1" t="n">
        <v>22.06</v>
      </c>
      <c r="Q786" s="1" t="n">
        <v>62.85</v>
      </c>
      <c r="R786" s="62" t="n">
        <f aca="false">(Q786/(L786-Q786))*100</f>
        <v>4.14263586329631</v>
      </c>
      <c r="S786" s="62" t="n">
        <f aca="false">(P786/(L786-P786))*100</f>
        <v>1.41597237377563</v>
      </c>
      <c r="T786" s="62" t="n">
        <f aca="false">(L786/(J786^3))*100</f>
        <v>0.00141978262750562</v>
      </c>
      <c r="U786" s="62" t="n">
        <f aca="false">(M786/(J786^3))*100</f>
        <v>0.00131195103554317</v>
      </c>
      <c r="V786" s="1" t="n">
        <v>0</v>
      </c>
      <c r="W786" s="1" t="n">
        <v>11.29</v>
      </c>
      <c r="X786" s="64" t="s">
        <v>777</v>
      </c>
      <c r="Y786" s="103" t="s">
        <v>777</v>
      </c>
      <c r="Z786" s="104" t="s">
        <v>777</v>
      </c>
      <c r="AA786" s="1"/>
      <c r="AB786" s="1"/>
      <c r="AC786" s="1"/>
      <c r="AD786" s="1"/>
      <c r="AE786" s="105"/>
      <c r="AF786" s="22" t="n">
        <v>6</v>
      </c>
      <c r="AG786" s="0"/>
    </row>
    <row r="787" customFormat="false" ht="15.75" hidden="false" customHeight="false" outlineLevel="0" collapsed="false">
      <c r="A787" s="147" t="s">
        <v>129</v>
      </c>
      <c r="B787" s="86" t="s">
        <v>130</v>
      </c>
      <c r="C787" s="86" t="s">
        <v>131</v>
      </c>
      <c r="D787" s="59" t="n">
        <v>41015</v>
      </c>
      <c r="E787" s="60" t="s">
        <v>63</v>
      </c>
      <c r="F787" s="32" t="n">
        <v>26</v>
      </c>
      <c r="G787" s="59" t="n">
        <v>41015</v>
      </c>
      <c r="H787" s="32" t="n">
        <v>12</v>
      </c>
      <c r="I787" s="32" t="n">
        <v>27040</v>
      </c>
      <c r="J787" s="124" t="n">
        <v>480</v>
      </c>
      <c r="K787" s="61" t="n">
        <v>490</v>
      </c>
      <c r="L787" s="32" t="n">
        <v>1420</v>
      </c>
      <c r="M787" s="32" t="n">
        <v>1300</v>
      </c>
      <c r="N787" s="32" t="n">
        <v>2</v>
      </c>
      <c r="O787" s="32" t="n">
        <v>2</v>
      </c>
      <c r="P787" s="32" t="n">
        <v>22.7</v>
      </c>
      <c r="Q787" s="32" t="n">
        <v>77.62</v>
      </c>
      <c r="R787" s="62" t="n">
        <f aca="false">(Q787/(L787-Q787))*100</f>
        <v>5.78226731625918</v>
      </c>
      <c r="S787" s="62" t="n">
        <f aca="false">(P787/(L787-P787))*100</f>
        <v>1.62456165461962</v>
      </c>
      <c r="T787" s="62" t="n">
        <f aca="false">(L787/(J787^3))*100</f>
        <v>0.00128399884259259</v>
      </c>
      <c r="U787" s="62" t="n">
        <f aca="false">(M787/(J787^3))*100</f>
        <v>0.00117549189814815</v>
      </c>
      <c r="V787" s="1" t="n">
        <v>0</v>
      </c>
      <c r="W787" s="1" t="n">
        <v>14.39</v>
      </c>
      <c r="X787" s="1"/>
      <c r="Y787" s="1"/>
      <c r="Z787" s="1"/>
      <c r="AA787" s="1"/>
      <c r="AB787" s="1"/>
      <c r="AC787" s="1"/>
      <c r="AD787" s="1" t="n">
        <v>0.8</v>
      </c>
      <c r="AE787" s="148" t="s">
        <v>262</v>
      </c>
      <c r="AF787" s="22" t="n">
        <v>5</v>
      </c>
      <c r="AG787" s="22" t="n">
        <v>496.99</v>
      </c>
    </row>
    <row r="788" customFormat="false" ht="15.75" hidden="false" customHeight="false" outlineLevel="0" collapsed="false">
      <c r="A788" s="147" t="s">
        <v>129</v>
      </c>
      <c r="B788" s="86" t="s">
        <v>130</v>
      </c>
      <c r="C788" s="86" t="s">
        <v>131</v>
      </c>
      <c r="D788" s="59" t="n">
        <v>41015</v>
      </c>
      <c r="E788" s="60" t="s">
        <v>63</v>
      </c>
      <c r="F788" s="32" t="n">
        <v>26</v>
      </c>
      <c r="G788" s="59" t="n">
        <v>41015</v>
      </c>
      <c r="H788" s="32" t="n">
        <v>8</v>
      </c>
      <c r="I788" s="32" t="n">
        <v>27040</v>
      </c>
      <c r="J788" s="124" t="n">
        <v>480</v>
      </c>
      <c r="K788" s="61" t="n">
        <v>510</v>
      </c>
      <c r="L788" s="32" t="n">
        <v>1740</v>
      </c>
      <c r="M788" s="32" t="n">
        <v>1620</v>
      </c>
      <c r="N788" s="66" t="n">
        <v>2</v>
      </c>
      <c r="O788" s="32" t="n">
        <v>3</v>
      </c>
      <c r="P788" s="32" t="n">
        <v>28.77</v>
      </c>
      <c r="Q788" s="32" t="n">
        <v>39.99</v>
      </c>
      <c r="R788" s="62" t="n">
        <f aca="false">(Q788/(L788-Q788))*100</f>
        <v>2.35233910388762</v>
      </c>
      <c r="S788" s="62" t="n">
        <f aca="false">(P788/(L788-P788))*100</f>
        <v>1.68124682246104</v>
      </c>
      <c r="T788" s="62" t="n">
        <f aca="false">(L788/(J788^3))*100</f>
        <v>0.00157335069444444</v>
      </c>
      <c r="U788" s="62" t="n">
        <f aca="false">(M788/(J788^3))*100</f>
        <v>0.00146484375</v>
      </c>
      <c r="V788" s="1" t="n">
        <v>0</v>
      </c>
      <c r="W788" s="1" t="n">
        <v>10.95</v>
      </c>
      <c r="X788" s="1"/>
      <c r="Y788" s="1"/>
      <c r="Z788" s="1"/>
      <c r="AA788" s="1"/>
      <c r="AB788" s="1"/>
      <c r="AC788" s="1"/>
      <c r="AD788" s="1" t="n">
        <v>0.65</v>
      </c>
      <c r="AE788" s="148" t="s">
        <v>258</v>
      </c>
      <c r="AF788" s="22" t="n">
        <v>5</v>
      </c>
      <c r="AG788" s="22" t="n">
        <v>496.99</v>
      </c>
    </row>
    <row r="789" customFormat="false" ht="15.75" hidden="false" customHeight="false" outlineLevel="0" collapsed="false">
      <c r="A789" s="147" t="s">
        <v>129</v>
      </c>
      <c r="B789" s="86" t="s">
        <v>130</v>
      </c>
      <c r="C789" s="86" t="s">
        <v>304</v>
      </c>
      <c r="D789" s="59" t="n">
        <v>41204</v>
      </c>
      <c r="E789" s="189" t="s">
        <v>98</v>
      </c>
      <c r="F789" s="32" t="n">
        <v>31</v>
      </c>
      <c r="G789" s="59" t="n">
        <v>41205</v>
      </c>
      <c r="H789" s="32" t="n">
        <v>15</v>
      </c>
      <c r="I789" s="32" t="n">
        <v>25020</v>
      </c>
      <c r="J789" s="185" t="n">
        <v>480</v>
      </c>
      <c r="K789" s="32" t="n">
        <v>498</v>
      </c>
      <c r="L789" s="32" t="n">
        <v>1600</v>
      </c>
      <c r="M789" s="32" t="n">
        <v>1460</v>
      </c>
      <c r="N789" s="66" t="n">
        <v>2</v>
      </c>
      <c r="O789" s="32" t="n">
        <v>2</v>
      </c>
      <c r="P789" s="32" t="n">
        <v>5.53</v>
      </c>
      <c r="Q789" s="32" t="n">
        <v>57.87</v>
      </c>
      <c r="R789" s="62" t="n">
        <f aca="false">(Q789/(L789-Q789))*100</f>
        <v>3.75260192072004</v>
      </c>
      <c r="S789" s="62" t="n">
        <f aca="false">(P789/(L789-P789))*100</f>
        <v>0.346823709445772</v>
      </c>
      <c r="T789" s="62" t="n">
        <f aca="false">(L789/(J789^3))*100</f>
        <v>0.00144675925925926</v>
      </c>
      <c r="U789" s="62" t="n">
        <f aca="false">(M789/(J789^3))*100</f>
        <v>0.00132016782407407</v>
      </c>
      <c r="V789" s="1"/>
      <c r="W789" s="1"/>
      <c r="X789" s="1"/>
      <c r="Y789" s="1"/>
      <c r="Z789" s="1"/>
      <c r="AA789" s="1"/>
      <c r="AB789" s="1"/>
      <c r="AC789" s="1"/>
      <c r="AD789" s="1" t="n">
        <v>0.62</v>
      </c>
      <c r="AE789" s="148" t="s">
        <v>334</v>
      </c>
      <c r="AF789" s="22" t="n">
        <v>5</v>
      </c>
      <c r="AG789" s="22" t="n">
        <v>496.99</v>
      </c>
    </row>
    <row r="790" customFormat="false" ht="15.75" hidden="false" customHeight="false" outlineLevel="0" collapsed="false">
      <c r="A790" s="128" t="s">
        <v>129</v>
      </c>
      <c r="B790" s="129" t="s">
        <v>130</v>
      </c>
      <c r="C790" s="129" t="s">
        <v>131</v>
      </c>
      <c r="D790" s="130" t="n">
        <v>40200</v>
      </c>
      <c r="E790" s="60" t="s">
        <v>92</v>
      </c>
      <c r="F790" s="129" t="n">
        <v>3</v>
      </c>
      <c r="G790" s="130" t="n">
        <v>40200</v>
      </c>
      <c r="H790" s="131" t="n">
        <v>1</v>
      </c>
      <c r="I790" s="129" t="n">
        <f aca="false">SUM(L790:L793)</f>
        <v>6580</v>
      </c>
      <c r="J790" s="132" t="n">
        <v>481</v>
      </c>
      <c r="K790" s="129" t="n">
        <v>496</v>
      </c>
      <c r="L790" s="129" t="n">
        <v>1480</v>
      </c>
      <c r="M790" s="129" t="n">
        <v>1360</v>
      </c>
      <c r="N790" s="129" t="n">
        <v>2</v>
      </c>
      <c r="O790" s="133" t="n">
        <v>2</v>
      </c>
      <c r="P790" s="129" t="n">
        <v>8.99</v>
      </c>
      <c r="Q790" s="129" t="n">
        <v>73.62</v>
      </c>
      <c r="R790" s="62" t="n">
        <f aca="false">(Q790/(L790-Q790))*100</f>
        <v>5.2347160795802</v>
      </c>
      <c r="S790" s="62" t="n">
        <f aca="false">(P790/(L790-P790))*100</f>
        <v>0.611144723693245</v>
      </c>
      <c r="T790" s="62" t="n">
        <f aca="false">(L790/(J790^3))*100</f>
        <v>0.00132992296753691</v>
      </c>
      <c r="U790" s="62" t="n">
        <f aca="false">(M790/(J790^3))*100</f>
        <v>0.00122209137557446</v>
      </c>
      <c r="V790" s="129" t="n">
        <v>1</v>
      </c>
      <c r="W790" s="129" t="n">
        <v>17.11</v>
      </c>
      <c r="X790" s="134" t="s">
        <v>778</v>
      </c>
      <c r="Y790" s="135" t="s">
        <v>778</v>
      </c>
      <c r="Z790" s="136" t="s">
        <v>779</v>
      </c>
      <c r="AA790" s="129"/>
      <c r="AB790" s="129"/>
      <c r="AC790" s="129"/>
      <c r="AD790" s="129"/>
      <c r="AE790" s="137"/>
      <c r="AF790" s="22" t="n">
        <v>6</v>
      </c>
      <c r="AG790" s="22" t="n">
        <v>560.97</v>
      </c>
    </row>
    <row r="791" customFormat="false" ht="15.75" hidden="false" customHeight="false" outlineLevel="0" collapsed="false">
      <c r="A791" s="231" t="s">
        <v>129</v>
      </c>
      <c r="B791" s="232" t="s">
        <v>130</v>
      </c>
      <c r="C791" s="232" t="s">
        <v>304</v>
      </c>
      <c r="D791" s="233" t="n">
        <v>41174</v>
      </c>
      <c r="E791" s="60" t="s">
        <v>99</v>
      </c>
      <c r="F791" s="234" t="n">
        <v>30</v>
      </c>
      <c r="G791" s="233" t="n">
        <v>41174</v>
      </c>
      <c r="H791" s="234" t="n">
        <v>3</v>
      </c>
      <c r="I791" s="234" t="n">
        <v>20900</v>
      </c>
      <c r="J791" s="238" t="n">
        <v>481</v>
      </c>
      <c r="K791" s="234" t="n">
        <v>500</v>
      </c>
      <c r="L791" s="234" t="n">
        <v>1680</v>
      </c>
      <c r="M791" s="234" t="n">
        <v>1480</v>
      </c>
      <c r="N791" s="234" t="n">
        <v>2</v>
      </c>
      <c r="O791" s="234" t="n">
        <v>3</v>
      </c>
      <c r="P791" s="234" t="n">
        <v>47.65</v>
      </c>
      <c r="Q791" s="234" t="n">
        <v>48.69</v>
      </c>
      <c r="R791" s="62" t="n">
        <f aca="false">(Q791/(L791-Q791))*100</f>
        <v>2.98471780348309</v>
      </c>
      <c r="S791" s="62" t="n">
        <f aca="false">(P791/(L791-P791))*100</f>
        <v>2.91910435874659</v>
      </c>
      <c r="T791" s="62" t="n">
        <f aca="false">(L791/(J791^3))*100</f>
        <v>0.00150964228747433</v>
      </c>
      <c r="U791" s="62" t="n">
        <f aca="false">(M791/(J791^3))*100</f>
        <v>0.00132992296753691</v>
      </c>
      <c r="V791" s="116"/>
      <c r="W791" s="116"/>
      <c r="X791" s="116"/>
      <c r="Y791" s="116"/>
      <c r="Z791" s="116"/>
      <c r="AA791" s="116"/>
      <c r="AB791" s="116"/>
      <c r="AC791" s="116"/>
      <c r="AD791" s="116" t="n">
        <v>1.22</v>
      </c>
      <c r="AE791" s="236" t="s">
        <v>310</v>
      </c>
      <c r="AF791" s="22" t="n">
        <v>6</v>
      </c>
      <c r="AG791" s="22" t="n">
        <v>560.97</v>
      </c>
    </row>
    <row r="792" customFormat="false" ht="15.75" hidden="false" customHeight="false" outlineLevel="0" collapsed="false">
      <c r="A792" s="147" t="s">
        <v>129</v>
      </c>
      <c r="B792" s="86" t="s">
        <v>130</v>
      </c>
      <c r="C792" s="86" t="s">
        <v>304</v>
      </c>
      <c r="D792" s="59" t="n">
        <v>41236</v>
      </c>
      <c r="E792" s="60" t="s">
        <v>97</v>
      </c>
      <c r="F792" s="32" t="n">
        <v>31</v>
      </c>
      <c r="G792" s="59" t="n">
        <v>41236</v>
      </c>
      <c r="H792" s="32" t="n">
        <v>6</v>
      </c>
      <c r="I792" s="32" t="n">
        <v>26760</v>
      </c>
      <c r="J792" s="185" t="n">
        <v>482</v>
      </c>
      <c r="K792" s="32" t="n">
        <v>502</v>
      </c>
      <c r="L792" s="32" t="n">
        <v>1740</v>
      </c>
      <c r="M792" s="32" t="n">
        <v>1540</v>
      </c>
      <c r="N792" s="66" t="n">
        <v>2</v>
      </c>
      <c r="O792" s="32" t="n">
        <v>2</v>
      </c>
      <c r="P792" s="32" t="n">
        <v>2.23</v>
      </c>
      <c r="Q792" s="32" t="n">
        <v>50.6</v>
      </c>
      <c r="R792" s="62" t="n">
        <f aca="false">(Q792/(L792-Q792))*100</f>
        <v>2.99514620575352</v>
      </c>
      <c r="S792" s="62" t="n">
        <f aca="false">(P792/(L792-P792))*100</f>
        <v>0.128325382530484</v>
      </c>
      <c r="T792" s="62" t="n">
        <f aca="false">(L792/(J792^3))*100</f>
        <v>0.00155384657040343</v>
      </c>
      <c r="U792" s="62" t="n">
        <f aca="false">(M792/(J792^3))*100</f>
        <v>0.00137524351633407</v>
      </c>
      <c r="V792" s="1"/>
      <c r="W792" s="1"/>
      <c r="X792" s="1"/>
      <c r="Y792" s="1"/>
      <c r="Z792" s="1"/>
      <c r="AA792" s="1"/>
      <c r="AB792" s="1"/>
      <c r="AC792" s="1"/>
      <c r="AD792" s="1" t="n">
        <v>0.32</v>
      </c>
      <c r="AE792" s="148" t="s">
        <v>341</v>
      </c>
      <c r="AF792" s="22" t="n">
        <v>6</v>
      </c>
      <c r="AG792" s="22" t="n">
        <v>560.97</v>
      </c>
    </row>
    <row r="793" customFormat="false" ht="15.75" hidden="false" customHeight="false" outlineLevel="0" collapsed="false">
      <c r="A793" s="147" t="s">
        <v>129</v>
      </c>
      <c r="B793" s="86" t="s">
        <v>130</v>
      </c>
      <c r="C793" s="86" t="s">
        <v>304</v>
      </c>
      <c r="D793" s="59" t="n">
        <v>41204</v>
      </c>
      <c r="E793" s="189" t="s">
        <v>98</v>
      </c>
      <c r="F793" s="32" t="n">
        <v>31</v>
      </c>
      <c r="G793" s="59" t="n">
        <v>41205</v>
      </c>
      <c r="H793" s="32" t="n">
        <v>14</v>
      </c>
      <c r="I793" s="32" t="n">
        <v>25020</v>
      </c>
      <c r="J793" s="185" t="n">
        <v>483</v>
      </c>
      <c r="K793" s="32" t="n">
        <v>509</v>
      </c>
      <c r="L793" s="32" t="n">
        <v>1680</v>
      </c>
      <c r="M793" s="32" t="n">
        <v>1540</v>
      </c>
      <c r="N793" s="66" t="n">
        <v>2</v>
      </c>
      <c r="O793" s="32" t="n">
        <v>2</v>
      </c>
      <c r="P793" s="32" t="n">
        <v>7.04</v>
      </c>
      <c r="Q793" s="32" t="n">
        <v>50.32</v>
      </c>
      <c r="R793" s="62" t="n">
        <f aca="false">(Q793/(L793-Q793))*100</f>
        <v>3.08772274311521</v>
      </c>
      <c r="S793" s="62" t="n">
        <f aca="false">(P793/(L793-P793))*100</f>
        <v>0.420811017597552</v>
      </c>
      <c r="T793" s="62" t="n">
        <f aca="false">(L793/(J793^3))*100</f>
        <v>0.00149096651345122</v>
      </c>
      <c r="U793" s="62" t="n">
        <f aca="false">(M793/(J793^3))*100</f>
        <v>0.00136671930399695</v>
      </c>
      <c r="V793" s="1"/>
      <c r="W793" s="1"/>
      <c r="X793" s="1"/>
      <c r="Y793" s="1"/>
      <c r="Z793" s="1"/>
      <c r="AA793" s="1"/>
      <c r="AB793" s="1"/>
      <c r="AC793" s="1"/>
      <c r="AD793" s="1" t="n">
        <v>0.4</v>
      </c>
      <c r="AE793" s="148" t="s">
        <v>333</v>
      </c>
      <c r="AF793" s="22" t="n">
        <v>6</v>
      </c>
      <c r="AG793" s="22" t="n">
        <v>560.97</v>
      </c>
    </row>
    <row r="794" customFormat="false" ht="15.75" hidden="false" customHeight="false" outlineLevel="0" collapsed="false">
      <c r="A794" s="97" t="s">
        <v>129</v>
      </c>
      <c r="B794" s="98" t="s">
        <v>130</v>
      </c>
      <c r="C794" s="98" t="s">
        <v>131</v>
      </c>
      <c r="D794" s="99" t="n">
        <v>40746</v>
      </c>
      <c r="E794" s="60" t="s">
        <v>93</v>
      </c>
      <c r="F794" s="1" t="n">
        <v>20</v>
      </c>
      <c r="G794" s="99" t="n">
        <v>40772</v>
      </c>
      <c r="H794" s="1" t="n">
        <v>3</v>
      </c>
      <c r="I794" s="1" t="n">
        <v>11000</v>
      </c>
      <c r="J794" s="124" t="n">
        <v>745</v>
      </c>
      <c r="K794" s="101" t="n">
        <v>770</v>
      </c>
      <c r="L794" s="1" t="n">
        <v>6160</v>
      </c>
      <c r="M794" s="1" t="n">
        <v>5580</v>
      </c>
      <c r="N794" s="1" t="n">
        <v>1</v>
      </c>
      <c r="O794" s="1" t="n">
        <v>3</v>
      </c>
      <c r="P794" s="1" t="n">
        <v>262.17</v>
      </c>
      <c r="Q794" s="1" t="n">
        <v>134.15</v>
      </c>
      <c r="R794" s="62" t="n">
        <f aca="false">(Q794/(L794-Q794))*100</f>
        <v>2.22624194097098</v>
      </c>
      <c r="S794" s="62" t="n">
        <f aca="false">(P794/(L794-P794))*100</f>
        <v>4.44519424941038</v>
      </c>
      <c r="T794" s="62" t="n">
        <f aca="false">(L794/(J794^3))*100</f>
        <v>0.00148974485398656</v>
      </c>
      <c r="U794" s="62" t="n">
        <f aca="false">(M794/(J794^3))*100</f>
        <v>0.00134947666968263</v>
      </c>
      <c r="V794" s="1" t="n">
        <v>0</v>
      </c>
      <c r="W794" s="1" t="n">
        <v>85.93</v>
      </c>
      <c r="X794" s="64" t="s">
        <v>780</v>
      </c>
      <c r="Y794" s="64" t="s">
        <v>780</v>
      </c>
      <c r="Z794" s="64" t="s">
        <v>780</v>
      </c>
      <c r="AA794" s="1"/>
      <c r="AB794" s="1"/>
      <c r="AC794" s="1"/>
      <c r="AD794" s="1"/>
      <c r="AE794" s="148"/>
      <c r="AF794" s="22" t="n">
        <v>6</v>
      </c>
      <c r="AG794" s="0"/>
    </row>
    <row r="795" customFormat="false" ht="15.75" hidden="false" customHeight="false" outlineLevel="0" collapsed="false">
      <c r="A795" s="97" t="s">
        <v>129</v>
      </c>
      <c r="B795" s="98" t="s">
        <v>130</v>
      </c>
      <c r="C795" s="98" t="s">
        <v>131</v>
      </c>
      <c r="D795" s="99" t="n">
        <v>40863</v>
      </c>
      <c r="E795" s="60" t="s">
        <v>97</v>
      </c>
      <c r="F795" s="1" t="n">
        <v>21</v>
      </c>
      <c r="G795" s="99" t="n">
        <v>40864</v>
      </c>
      <c r="H795" s="1" t="n">
        <v>1</v>
      </c>
      <c r="I795" s="1" t="n">
        <v>6200</v>
      </c>
      <c r="J795" s="124" t="n">
        <v>750</v>
      </c>
      <c r="K795" s="101" t="n">
        <v>779</v>
      </c>
      <c r="L795" s="1" t="n">
        <v>6200</v>
      </c>
      <c r="M795" s="1" t="n">
        <v>5620</v>
      </c>
      <c r="N795" s="1" t="n">
        <v>1</v>
      </c>
      <c r="O795" s="1" t="n">
        <v>2</v>
      </c>
      <c r="P795" s="1" t="n">
        <v>20.91</v>
      </c>
      <c r="Q795" s="1" t="n">
        <v>143.67</v>
      </c>
      <c r="R795" s="62" t="n">
        <f aca="false">(Q795/(L795-Q795))*100</f>
        <v>2.37222872597761</v>
      </c>
      <c r="S795" s="62" t="n">
        <f aca="false">(P795/(L795-P795))*100</f>
        <v>0.338399343592665</v>
      </c>
      <c r="T795" s="62" t="n">
        <f aca="false">(L795/(J795^3))*100</f>
        <v>0.00146962962962963</v>
      </c>
      <c r="U795" s="62" t="n">
        <f aca="false">(M795/(J795^3))*100</f>
        <v>0.00133214814814815</v>
      </c>
      <c r="V795" s="1" t="n">
        <v>2</v>
      </c>
      <c r="W795" s="1" t="n">
        <v>299.58</v>
      </c>
      <c r="X795" s="239" t="s">
        <v>781</v>
      </c>
      <c r="Y795" s="64" t="s">
        <v>781</v>
      </c>
      <c r="Z795" s="64" t="s">
        <v>781</v>
      </c>
      <c r="AA795" s="1"/>
      <c r="AB795" s="1"/>
      <c r="AC795" s="1"/>
      <c r="AD795" s="1"/>
      <c r="AE795" s="148"/>
      <c r="AF795" s="22" t="n">
        <v>6</v>
      </c>
      <c r="AG795" s="0"/>
    </row>
    <row r="796" customFormat="false" ht="15.75" hidden="false" customHeight="false" outlineLevel="0" collapsed="false">
      <c r="A796" s="147" t="s">
        <v>129</v>
      </c>
      <c r="B796" s="86" t="s">
        <v>130</v>
      </c>
      <c r="C796" s="86" t="s">
        <v>131</v>
      </c>
      <c r="D796" s="59" t="n">
        <v>40891</v>
      </c>
      <c r="E796" s="60" t="s">
        <v>91</v>
      </c>
      <c r="F796" s="32" t="n">
        <v>22</v>
      </c>
      <c r="G796" s="59" t="n">
        <v>40891</v>
      </c>
      <c r="H796" s="32" t="n">
        <v>28</v>
      </c>
      <c r="I796" s="32" t="n">
        <v>47740</v>
      </c>
      <c r="J796" s="124" t="n">
        <v>484</v>
      </c>
      <c r="K796" s="61" t="n">
        <v>494</v>
      </c>
      <c r="L796" s="32" t="n">
        <v>1500</v>
      </c>
      <c r="M796" s="32" t="n">
        <v>1380</v>
      </c>
      <c r="N796" s="32" t="n">
        <v>2</v>
      </c>
      <c r="O796" s="32" t="n">
        <v>5</v>
      </c>
      <c r="P796" s="32" t="n">
        <v>6.33</v>
      </c>
      <c r="Q796" s="32" t="n">
        <v>46.75</v>
      </c>
      <c r="R796" s="62" t="n">
        <f aca="false">(Q796/(L796-Q796))*100</f>
        <v>3.21692757612248</v>
      </c>
      <c r="S796" s="62" t="n">
        <f aca="false">(P796/(L796-P796))*100</f>
        <v>0.423788386993111</v>
      </c>
      <c r="T796" s="62" t="n">
        <f aca="false">(L796/(J796^3))*100</f>
        <v>0.00132298577356354</v>
      </c>
      <c r="U796" s="62" t="n">
        <f aca="false">(M796/(J796^3))*100</f>
        <v>0.00121714691167846</v>
      </c>
      <c r="V796" s="1" t="n">
        <v>0</v>
      </c>
      <c r="W796" s="1" t="n">
        <v>13.41</v>
      </c>
      <c r="X796" s="64" t="s">
        <v>186</v>
      </c>
      <c r="Y796" s="64" t="s">
        <v>186</v>
      </c>
      <c r="Z796" s="64" t="s">
        <v>186</v>
      </c>
      <c r="AA796" s="1"/>
      <c r="AB796" s="1"/>
      <c r="AC796" s="1"/>
      <c r="AD796" s="1"/>
      <c r="AE796" s="148" t="s">
        <v>187</v>
      </c>
      <c r="AF796" s="22" t="n">
        <v>6</v>
      </c>
      <c r="AG796" s="22" t="n">
        <v>560.97</v>
      </c>
    </row>
    <row r="797" customFormat="false" ht="15.75" hidden="false" customHeight="false" outlineLevel="0" collapsed="false">
      <c r="A797" s="147" t="s">
        <v>129</v>
      </c>
      <c r="B797" s="86" t="s">
        <v>130</v>
      </c>
      <c r="C797" s="86" t="s">
        <v>131</v>
      </c>
      <c r="D797" s="59" t="n">
        <v>41057</v>
      </c>
      <c r="E797" s="60" t="s">
        <v>96</v>
      </c>
      <c r="F797" s="32" t="n">
        <v>27</v>
      </c>
      <c r="G797" s="59" t="n">
        <v>41057</v>
      </c>
      <c r="H797" s="32" t="n">
        <v>2</v>
      </c>
      <c r="I797" s="32" t="n">
        <v>26590</v>
      </c>
      <c r="J797" s="185" t="n">
        <v>484</v>
      </c>
      <c r="K797" s="32" t="n">
        <v>495</v>
      </c>
      <c r="L797" s="32" t="n">
        <v>1620</v>
      </c>
      <c r="M797" s="32" t="n">
        <v>1480</v>
      </c>
      <c r="N797" s="32" t="n">
        <v>2</v>
      </c>
      <c r="O797" s="32" t="n">
        <v>2</v>
      </c>
      <c r="P797" s="32" t="n">
        <v>25.31</v>
      </c>
      <c r="Q797" s="32" t="n">
        <v>53.23</v>
      </c>
      <c r="R797" s="62" t="n">
        <f aca="false">(Q797/(L797-Q797))*100</f>
        <v>3.39743548829758</v>
      </c>
      <c r="S797" s="62" t="n">
        <f aca="false">(P797/(L797-P797))*100</f>
        <v>1.58714232860305</v>
      </c>
      <c r="T797" s="62" t="n">
        <f aca="false">(L797/(J797^3))*100</f>
        <v>0.00142882463544862</v>
      </c>
      <c r="U797" s="62" t="n">
        <f aca="false">(M797/(J797^3))*100</f>
        <v>0.00130534596324936</v>
      </c>
      <c r="V797" s="1"/>
      <c r="W797" s="1"/>
      <c r="X797" s="1"/>
      <c r="Y797" s="1"/>
      <c r="Z797" s="1"/>
      <c r="AA797" s="1"/>
      <c r="AB797" s="1"/>
      <c r="AC797" s="1"/>
      <c r="AD797" s="1" t="n">
        <v>1.5</v>
      </c>
      <c r="AE797" s="148" t="s">
        <v>273</v>
      </c>
      <c r="AF797" s="22" t="n">
        <v>6</v>
      </c>
      <c r="AG797" s="22" t="n">
        <v>560.97</v>
      </c>
    </row>
    <row r="798" customFormat="false" ht="15.75" hidden="false" customHeight="false" outlineLevel="0" collapsed="false">
      <c r="A798" s="97" t="s">
        <v>129</v>
      </c>
      <c r="B798" s="98" t="s">
        <v>130</v>
      </c>
      <c r="C798" s="98" t="s">
        <v>131</v>
      </c>
      <c r="D798" s="99" t="n">
        <v>40703</v>
      </c>
      <c r="E798" s="60" t="s">
        <v>94</v>
      </c>
      <c r="F798" s="1" t="n">
        <v>19</v>
      </c>
      <c r="G798" s="99" t="n">
        <v>40703</v>
      </c>
      <c r="H798" s="1" t="n">
        <v>1</v>
      </c>
      <c r="I798" s="1" t="n">
        <v>21720</v>
      </c>
      <c r="J798" s="124" t="n">
        <v>485</v>
      </c>
      <c r="K798" s="101" t="n">
        <v>497</v>
      </c>
      <c r="L798" s="1" t="n">
        <v>1460</v>
      </c>
      <c r="M798" s="1" t="n">
        <v>1320</v>
      </c>
      <c r="N798" s="1" t="n">
        <v>2</v>
      </c>
      <c r="O798" s="1" t="n">
        <v>4</v>
      </c>
      <c r="P798" s="1" t="n">
        <v>27.2</v>
      </c>
      <c r="Q798" s="1" t="n">
        <v>60.96</v>
      </c>
      <c r="R798" s="62" t="n">
        <f aca="false">(Q798/(L798-Q798))*100</f>
        <v>4.35727355901189</v>
      </c>
      <c r="S798" s="62" t="n">
        <f aca="false">(P798/(L798-P798))*100</f>
        <v>1.89838079285315</v>
      </c>
      <c r="T798" s="62" t="n">
        <f aca="false">(L798/(J798^3))*100</f>
        <v>0.001279757372027</v>
      </c>
      <c r="U798" s="62" t="n">
        <f aca="false">(M798/(J798^3))*100</f>
        <v>0.00115704091169565</v>
      </c>
      <c r="V798" s="1" t="n">
        <v>0</v>
      </c>
      <c r="W798" s="1" t="n">
        <v>14.23</v>
      </c>
      <c r="X798" s="64" t="s">
        <v>782</v>
      </c>
      <c r="Y798" s="103" t="s">
        <v>782</v>
      </c>
      <c r="Z798" s="104" t="s">
        <v>782</v>
      </c>
      <c r="AA798" s="1"/>
      <c r="AB798" s="1"/>
      <c r="AC798" s="1"/>
      <c r="AD798" s="1"/>
      <c r="AE798" s="105"/>
      <c r="AF798" s="22" t="n">
        <v>6</v>
      </c>
      <c r="AG798" s="22" t="n">
        <v>560.97</v>
      </c>
    </row>
    <row r="799" customFormat="false" ht="15.75" hidden="false" customHeight="false" outlineLevel="0" collapsed="false">
      <c r="A799" s="147" t="s">
        <v>129</v>
      </c>
      <c r="B799" s="86" t="s">
        <v>130</v>
      </c>
      <c r="C799" s="86" t="s">
        <v>131</v>
      </c>
      <c r="D799" s="59" t="n">
        <v>41110</v>
      </c>
      <c r="E799" s="60" t="s">
        <v>93</v>
      </c>
      <c r="F799" s="32" t="n">
        <v>28</v>
      </c>
      <c r="G799" s="59" t="n">
        <v>41110</v>
      </c>
      <c r="H799" s="32" t="n">
        <v>6</v>
      </c>
      <c r="I799" s="32" t="n">
        <v>24680</v>
      </c>
      <c r="J799" s="185" t="n">
        <v>486</v>
      </c>
      <c r="K799" s="32" t="n">
        <v>510</v>
      </c>
      <c r="L799" s="32" t="n">
        <v>1900</v>
      </c>
      <c r="M799" s="32" t="n">
        <v>1620</v>
      </c>
      <c r="N799" s="32" t="n">
        <v>2</v>
      </c>
      <c r="O799" s="32" t="n">
        <v>3</v>
      </c>
      <c r="P799" s="32" t="n">
        <v>75.99</v>
      </c>
      <c r="Q799" s="32" t="n">
        <v>72.62</v>
      </c>
      <c r="R799" s="62" t="n">
        <f aca="false">(Q799/(L799-Q799))*100</f>
        <v>3.97399555647977</v>
      </c>
      <c r="S799" s="62" t="n">
        <f aca="false">(P799/(L799-P799))*100</f>
        <v>4.16609558061633</v>
      </c>
      <c r="T799" s="62" t="n">
        <f aca="false">(L799/(J799^3))*100</f>
        <v>0.00165517833518609</v>
      </c>
      <c r="U799" s="62" t="n">
        <f aca="false">(M799/(J799^3))*100</f>
        <v>0.00141125731736919</v>
      </c>
      <c r="V799" s="1"/>
      <c r="W799" s="1"/>
      <c r="X799" s="1"/>
      <c r="Y799" s="1"/>
      <c r="Z799" s="1"/>
      <c r="AA799" s="1"/>
      <c r="AB799" s="1"/>
      <c r="AC799" s="1"/>
      <c r="AD799" s="1" t="n">
        <v>2.01</v>
      </c>
      <c r="AE799" s="148" t="s">
        <v>292</v>
      </c>
      <c r="AF799" s="22" t="n">
        <v>6</v>
      </c>
      <c r="AG799" s="22" t="n">
        <v>560.97</v>
      </c>
    </row>
    <row r="800" customFormat="false" ht="15.75" hidden="false" customHeight="false" outlineLevel="0" collapsed="false">
      <c r="A800" s="97" t="s">
        <v>129</v>
      </c>
      <c r="B800" s="98" t="s">
        <v>130</v>
      </c>
      <c r="C800" s="98" t="s">
        <v>131</v>
      </c>
      <c r="D800" s="99" t="n">
        <v>40703</v>
      </c>
      <c r="E800" s="60" t="s">
        <v>94</v>
      </c>
      <c r="F800" s="1" t="n">
        <v>19</v>
      </c>
      <c r="G800" s="99" t="n">
        <v>40703</v>
      </c>
      <c r="H800" s="1" t="n">
        <v>7</v>
      </c>
      <c r="I800" s="1" t="n">
        <v>21720</v>
      </c>
      <c r="J800" s="124" t="n">
        <v>487</v>
      </c>
      <c r="K800" s="101" t="n">
        <v>505</v>
      </c>
      <c r="L800" s="1" t="n">
        <v>1680</v>
      </c>
      <c r="M800" s="1" t="n">
        <v>1500</v>
      </c>
      <c r="N800" s="1" t="n">
        <v>2</v>
      </c>
      <c r="O800" s="1" t="n">
        <v>3</v>
      </c>
      <c r="P800" s="1" t="n">
        <v>59.19</v>
      </c>
      <c r="Q800" s="1" t="n">
        <v>74.95</v>
      </c>
      <c r="R800" s="62" t="n">
        <f aca="false">(Q800/(L800-Q800))*100</f>
        <v>4.66963645992337</v>
      </c>
      <c r="S800" s="62" t="n">
        <f aca="false">(P800/(L800-P800))*100</f>
        <v>3.65187776482129</v>
      </c>
      <c r="T800" s="62" t="n">
        <f aca="false">(L800/(J800^3))*100</f>
        <v>0.00145452904544289</v>
      </c>
      <c r="U800" s="62" t="n">
        <f aca="false">(M800/(J800^3))*100</f>
        <v>0.00129868664771687</v>
      </c>
      <c r="V800" s="1" t="n">
        <v>0</v>
      </c>
      <c r="W800" s="1" t="n">
        <v>23.03</v>
      </c>
      <c r="X800" s="64" t="s">
        <v>783</v>
      </c>
      <c r="Y800" s="103" t="s">
        <v>783</v>
      </c>
      <c r="Z800" s="104" t="s">
        <v>783</v>
      </c>
      <c r="AA800" s="1"/>
      <c r="AB800" s="1"/>
      <c r="AC800" s="1"/>
      <c r="AD800" s="1"/>
      <c r="AE800" s="105"/>
      <c r="AF800" s="22" t="n">
        <v>6</v>
      </c>
      <c r="AG800" s="22" t="n">
        <v>560.97</v>
      </c>
    </row>
    <row r="801" customFormat="false" ht="15.75" hidden="false" customHeight="false" outlineLevel="0" collapsed="false">
      <c r="A801" s="147" t="s">
        <v>129</v>
      </c>
      <c r="B801" s="86" t="s">
        <v>130</v>
      </c>
      <c r="C801" s="86" t="s">
        <v>304</v>
      </c>
      <c r="D801" s="59" t="n">
        <v>41204</v>
      </c>
      <c r="E801" s="189" t="s">
        <v>98</v>
      </c>
      <c r="F801" s="32" t="n">
        <v>31</v>
      </c>
      <c r="G801" s="59" t="n">
        <v>41205</v>
      </c>
      <c r="H801" s="32" t="n">
        <v>9</v>
      </c>
      <c r="I801" s="32" t="n">
        <v>25020</v>
      </c>
      <c r="J801" s="185" t="n">
        <v>488</v>
      </c>
      <c r="K801" s="32" t="n">
        <v>506</v>
      </c>
      <c r="L801" s="32" t="n">
        <v>1780</v>
      </c>
      <c r="M801" s="32" t="n">
        <v>1640</v>
      </c>
      <c r="N801" s="66" t="n">
        <v>2</v>
      </c>
      <c r="O801" s="32" t="n">
        <v>2</v>
      </c>
      <c r="P801" s="32" t="n">
        <v>5.92</v>
      </c>
      <c r="Q801" s="32" t="n">
        <v>65.12</v>
      </c>
      <c r="R801" s="62" t="n">
        <f aca="false">(Q801/(L801-Q801))*100</f>
        <v>3.79735025191267</v>
      </c>
      <c r="S801" s="62" t="n">
        <f aca="false">(P801/(L801-P801))*100</f>
        <v>0.333694083694084</v>
      </c>
      <c r="T801" s="62" t="n">
        <f aca="false">(L801/(J801^3))*100</f>
        <v>0.00153165353047171</v>
      </c>
      <c r="U801" s="62" t="n">
        <f aca="false">(M801/(J801^3))*100</f>
        <v>0.00141118639886158</v>
      </c>
      <c r="V801" s="1"/>
      <c r="W801" s="1"/>
      <c r="X801" s="1"/>
      <c r="Y801" s="1"/>
      <c r="Z801" s="1"/>
      <c r="AA801" s="1"/>
      <c r="AB801" s="1"/>
      <c r="AC801" s="1"/>
      <c r="AD801" s="1" t="n">
        <v>0.9</v>
      </c>
      <c r="AE801" s="148" t="s">
        <v>328</v>
      </c>
      <c r="AF801" s="22" t="n">
        <v>6</v>
      </c>
      <c r="AG801" s="22" t="n">
        <v>560.97</v>
      </c>
    </row>
    <row r="802" customFormat="false" ht="15.75" hidden="false" customHeight="false" outlineLevel="0" collapsed="false">
      <c r="A802" s="147" t="s">
        <v>129</v>
      </c>
      <c r="B802" s="86" t="s">
        <v>130</v>
      </c>
      <c r="C802" s="86" t="s">
        <v>131</v>
      </c>
      <c r="D802" s="59" t="n">
        <v>40891</v>
      </c>
      <c r="E802" s="60" t="s">
        <v>91</v>
      </c>
      <c r="F802" s="32" t="n">
        <v>22</v>
      </c>
      <c r="G802" s="59" t="n">
        <v>40891</v>
      </c>
      <c r="H802" s="32" t="n">
        <v>29</v>
      </c>
      <c r="I802" s="32" t="n">
        <v>47740</v>
      </c>
      <c r="J802" s="124" t="n">
        <v>490</v>
      </c>
      <c r="K802" s="61" t="n">
        <v>502</v>
      </c>
      <c r="L802" s="32" t="n">
        <v>1380</v>
      </c>
      <c r="M802" s="32" t="n">
        <v>1280</v>
      </c>
      <c r="N802" s="66" t="n">
        <v>2</v>
      </c>
      <c r="O802" s="32" t="n">
        <v>5</v>
      </c>
      <c r="P802" s="32" t="n">
        <v>2.07</v>
      </c>
      <c r="Q802" s="32" t="n">
        <v>34.32</v>
      </c>
      <c r="R802" s="62" t="n">
        <f aca="false">(Q802/(L802-Q802))*100</f>
        <v>2.55038344925985</v>
      </c>
      <c r="S802" s="62" t="n">
        <f aca="false">(P802/(L802-P802))*100</f>
        <v>0.15022533800701</v>
      </c>
      <c r="T802" s="62" t="n">
        <f aca="false">(L802/(J802^3))*100</f>
        <v>0.00117298064581934</v>
      </c>
      <c r="U802" s="62" t="n">
        <f aca="false">(M802/(J802^3))*100</f>
        <v>0.0010879820482962</v>
      </c>
      <c r="V802" s="1" t="n">
        <v>1</v>
      </c>
      <c r="W802" s="1" t="n">
        <v>42.71</v>
      </c>
      <c r="X802" s="64" t="s">
        <v>188</v>
      </c>
      <c r="Y802" s="64" t="s">
        <v>188</v>
      </c>
      <c r="Z802" s="64" t="s">
        <v>188</v>
      </c>
      <c r="AA802" s="1"/>
      <c r="AB802" s="1"/>
      <c r="AC802" s="1"/>
      <c r="AD802" s="1"/>
      <c r="AE802" s="148" t="s">
        <v>189</v>
      </c>
      <c r="AF802" s="22" t="n">
        <v>6</v>
      </c>
      <c r="AG802" s="22" t="n">
        <v>560.97</v>
      </c>
    </row>
    <row r="803" customFormat="false" ht="15.75" hidden="false" customHeight="false" outlineLevel="0" collapsed="false">
      <c r="A803" s="147" t="s">
        <v>129</v>
      </c>
      <c r="B803" s="86" t="s">
        <v>130</v>
      </c>
      <c r="C803" s="86" t="s">
        <v>131</v>
      </c>
      <c r="D803" s="59" t="n">
        <v>40891</v>
      </c>
      <c r="E803" s="60" t="s">
        <v>91</v>
      </c>
      <c r="F803" s="32" t="n">
        <v>22</v>
      </c>
      <c r="G803" s="59" t="n">
        <v>40891</v>
      </c>
      <c r="H803" s="32" t="n">
        <v>13</v>
      </c>
      <c r="I803" s="32" t="n">
        <v>47740</v>
      </c>
      <c r="J803" s="124" t="n">
        <v>400</v>
      </c>
      <c r="K803" s="61" t="n">
        <v>410</v>
      </c>
      <c r="L803" s="32" t="n">
        <v>840</v>
      </c>
      <c r="M803" s="32" t="n">
        <v>780</v>
      </c>
      <c r="N803" s="66" t="n">
        <v>3</v>
      </c>
      <c r="O803" s="32" t="n">
        <v>5</v>
      </c>
      <c r="P803" s="32" t="n">
        <v>0.52</v>
      </c>
      <c r="Q803" s="32" t="n">
        <v>30.74</v>
      </c>
      <c r="R803" s="62" t="n">
        <f aca="false">(Q803/(L803-Q803))*100</f>
        <v>3.7985319921904</v>
      </c>
      <c r="S803" s="62" t="n">
        <f aca="false">(P803/(L803-P803))*100</f>
        <v>0.0619431076380617</v>
      </c>
      <c r="T803" s="62" t="n">
        <f aca="false">(L803/(J803^3))*100</f>
        <v>0.0013125</v>
      </c>
      <c r="U803" s="62" t="n">
        <f aca="false">(M803/(J803^3))*100</f>
        <v>0.00121875</v>
      </c>
      <c r="V803" s="1" t="n">
        <v>0</v>
      </c>
      <c r="W803" s="1" t="n">
        <v>10.68</v>
      </c>
      <c r="X803" s="64" t="s">
        <v>156</v>
      </c>
      <c r="Y803" s="64" t="s">
        <v>156</v>
      </c>
      <c r="Z803" s="64" t="s">
        <v>156</v>
      </c>
      <c r="AA803" s="1"/>
      <c r="AB803" s="1"/>
      <c r="AC803" s="1"/>
      <c r="AD803" s="1"/>
      <c r="AE803" s="148" t="s">
        <v>157</v>
      </c>
      <c r="AF803" s="22" t="n">
        <v>6</v>
      </c>
      <c r="AG803" s="0"/>
    </row>
    <row r="804" customFormat="false" ht="15.75" hidden="false" customHeight="false" outlineLevel="0" collapsed="false">
      <c r="A804" s="147" t="s">
        <v>129</v>
      </c>
      <c r="B804" s="86" t="s">
        <v>130</v>
      </c>
      <c r="C804" s="86" t="s">
        <v>131</v>
      </c>
      <c r="D804" s="59" t="n">
        <v>40984</v>
      </c>
      <c r="E804" s="60" t="s">
        <v>95</v>
      </c>
      <c r="F804" s="32" t="n">
        <v>25</v>
      </c>
      <c r="G804" s="59" t="n">
        <v>40984</v>
      </c>
      <c r="H804" s="32" t="n">
        <v>7</v>
      </c>
      <c r="I804" s="32" t="n">
        <v>25480</v>
      </c>
      <c r="J804" s="124" t="n">
        <v>490</v>
      </c>
      <c r="K804" s="61" t="n">
        <v>505</v>
      </c>
      <c r="L804" s="32" t="n">
        <v>1540</v>
      </c>
      <c r="M804" s="32" t="n">
        <v>1420</v>
      </c>
      <c r="N804" s="32" t="n">
        <v>2</v>
      </c>
      <c r="O804" s="32" t="n">
        <v>2</v>
      </c>
      <c r="P804" s="32" t="n">
        <v>24.44</v>
      </c>
      <c r="Q804" s="32" t="n">
        <v>62.51</v>
      </c>
      <c r="R804" s="62" t="n">
        <f aca="false">(Q804/(L804-Q804))*100</f>
        <v>4.23082389728526</v>
      </c>
      <c r="S804" s="62" t="n">
        <f aca="false">(P804/(L804-P804))*100</f>
        <v>1.61260524162686</v>
      </c>
      <c r="T804" s="62" t="n">
        <f aca="false">(L804/(J804^3))*100</f>
        <v>0.00130897840185637</v>
      </c>
      <c r="U804" s="62" t="n">
        <f aca="false">(M804/(J804^3))*100</f>
        <v>0.0012069800848286</v>
      </c>
      <c r="V804" s="1" t="n">
        <v>1</v>
      </c>
      <c r="W804" s="1" t="n">
        <v>18.3</v>
      </c>
      <c r="X804" s="1"/>
      <c r="Y804" s="1"/>
      <c r="Z804" s="1"/>
      <c r="AA804" s="1"/>
      <c r="AB804" s="1"/>
      <c r="AC804" s="1"/>
      <c r="AD804" s="1"/>
      <c r="AE804" s="148" t="s">
        <v>238</v>
      </c>
      <c r="AF804" s="22" t="n">
        <v>6</v>
      </c>
      <c r="AG804" s="22" t="n">
        <v>560.97</v>
      </c>
    </row>
    <row r="805" customFormat="false" ht="15.75" hidden="false" customHeight="false" outlineLevel="0" collapsed="false">
      <c r="A805" s="147" t="s">
        <v>129</v>
      </c>
      <c r="B805" s="86" t="s">
        <v>130</v>
      </c>
      <c r="C805" s="86" t="s">
        <v>131</v>
      </c>
      <c r="D805" s="59" t="n">
        <v>40984</v>
      </c>
      <c r="E805" s="60" t="s">
        <v>95</v>
      </c>
      <c r="F805" s="32" t="n">
        <v>25</v>
      </c>
      <c r="G805" s="59" t="n">
        <v>40984</v>
      </c>
      <c r="H805" s="32" t="n">
        <v>10</v>
      </c>
      <c r="I805" s="32" t="n">
        <v>25480</v>
      </c>
      <c r="J805" s="124" t="n">
        <v>490</v>
      </c>
      <c r="K805" s="61" t="n">
        <v>500</v>
      </c>
      <c r="L805" s="32" t="n">
        <v>1520</v>
      </c>
      <c r="M805" s="32" t="n">
        <v>1420</v>
      </c>
      <c r="N805" s="32" t="n">
        <v>2</v>
      </c>
      <c r="O805" s="32" t="n">
        <v>2</v>
      </c>
      <c r="P805" s="32" t="n">
        <v>17.79</v>
      </c>
      <c r="Q805" s="32" t="n">
        <v>49.06</v>
      </c>
      <c r="R805" s="62" t="n">
        <f aca="false">(Q805/(L805-Q805))*100</f>
        <v>3.33528220049764</v>
      </c>
      <c r="S805" s="62" t="n">
        <f aca="false">(P805/(L805-P805))*100</f>
        <v>1.18425519734258</v>
      </c>
      <c r="T805" s="62" t="n">
        <f aca="false">(L805/(J805^3))*100</f>
        <v>0.00129197868235174</v>
      </c>
      <c r="U805" s="62" t="n">
        <f aca="false">(M805/(J805^3))*100</f>
        <v>0.0012069800848286</v>
      </c>
      <c r="V805" s="1" t="n">
        <v>0</v>
      </c>
      <c r="W805" s="1" t="n">
        <v>18.07</v>
      </c>
      <c r="X805" s="1"/>
      <c r="Y805" s="1"/>
      <c r="Z805" s="1"/>
      <c r="AA805" s="1"/>
      <c r="AB805" s="1"/>
      <c r="AC805" s="1"/>
      <c r="AD805" s="1"/>
      <c r="AE805" s="148" t="s">
        <v>241</v>
      </c>
      <c r="AF805" s="22" t="n">
        <v>6</v>
      </c>
      <c r="AG805" s="22" t="n">
        <v>560.97</v>
      </c>
    </row>
    <row r="806" customFormat="false" ht="15.75" hidden="false" customHeight="false" outlineLevel="0" collapsed="false">
      <c r="A806" s="147" t="s">
        <v>129</v>
      </c>
      <c r="B806" s="86" t="s">
        <v>130</v>
      </c>
      <c r="C806" s="86" t="s">
        <v>131</v>
      </c>
      <c r="D806" s="59" t="n">
        <v>40891</v>
      </c>
      <c r="E806" s="60" t="s">
        <v>91</v>
      </c>
      <c r="F806" s="32" t="n">
        <v>22</v>
      </c>
      <c r="G806" s="59" t="n">
        <v>40891</v>
      </c>
      <c r="H806" s="32" t="n">
        <v>18</v>
      </c>
      <c r="I806" s="32" t="n">
        <v>47740</v>
      </c>
      <c r="J806" s="124" t="n">
        <v>451</v>
      </c>
      <c r="K806" s="61" t="n">
        <v>465</v>
      </c>
      <c r="L806" s="32" t="n">
        <v>1340</v>
      </c>
      <c r="M806" s="32" t="n">
        <v>1280</v>
      </c>
      <c r="N806" s="66" t="n">
        <v>3</v>
      </c>
      <c r="O806" s="32" t="n">
        <v>5</v>
      </c>
      <c r="P806" s="32" t="n">
        <v>0.9</v>
      </c>
      <c r="Q806" s="32" t="n">
        <v>42.56</v>
      </c>
      <c r="R806" s="62" t="n">
        <f aca="false">(Q806/(L806-Q806))*100</f>
        <v>3.28030583302503</v>
      </c>
      <c r="S806" s="62" t="n">
        <f aca="false">(P806/(L806-P806))*100</f>
        <v>0.0672093196923307</v>
      </c>
      <c r="T806" s="62" t="n">
        <f aca="false">(L806/(J806^3))*100</f>
        <v>0.00146074757070866</v>
      </c>
      <c r="U806" s="62" t="n">
        <f aca="false">(M806/(J806^3))*100</f>
        <v>0.00139534096306499</v>
      </c>
      <c r="V806" s="1" t="n">
        <v>0</v>
      </c>
      <c r="W806" s="1" t="n">
        <v>9.31</v>
      </c>
      <c r="X806" s="64" t="s">
        <v>166</v>
      </c>
      <c r="Y806" s="64" t="s">
        <v>166</v>
      </c>
      <c r="Z806" s="64" t="s">
        <v>166</v>
      </c>
      <c r="AA806" s="1"/>
      <c r="AB806" s="1"/>
      <c r="AC806" s="1"/>
      <c r="AD806" s="1"/>
      <c r="AE806" s="148" t="s">
        <v>167</v>
      </c>
      <c r="AF806" s="22" t="n">
        <v>6</v>
      </c>
      <c r="AG806" s="0"/>
    </row>
    <row r="807" customFormat="false" ht="15.75" hidden="false" customHeight="false" outlineLevel="0" collapsed="false">
      <c r="A807" s="57" t="s">
        <v>129</v>
      </c>
      <c r="B807" s="58" t="s">
        <v>130</v>
      </c>
      <c r="C807" s="58" t="s">
        <v>131</v>
      </c>
      <c r="D807" s="226" t="n">
        <v>41057</v>
      </c>
      <c r="E807" s="60" t="s">
        <v>96</v>
      </c>
      <c r="F807" s="227" t="n">
        <v>27</v>
      </c>
      <c r="G807" s="226" t="n">
        <v>41057</v>
      </c>
      <c r="H807" s="227" t="n">
        <v>1</v>
      </c>
      <c r="I807" s="227" t="n">
        <v>26590</v>
      </c>
      <c r="J807" s="228" t="n">
        <v>490</v>
      </c>
      <c r="K807" s="227" t="n">
        <v>506</v>
      </c>
      <c r="L807" s="227" t="n">
        <v>1640</v>
      </c>
      <c r="M807" s="227" t="n">
        <v>1460</v>
      </c>
      <c r="N807" s="227" t="n">
        <v>2</v>
      </c>
      <c r="O807" s="227" t="n">
        <v>2</v>
      </c>
      <c r="P807" s="227" t="n">
        <v>28.83</v>
      </c>
      <c r="Q807" s="227" t="n">
        <v>49.84</v>
      </c>
      <c r="R807" s="62" t="n">
        <f aca="false">(Q807/(L807-Q807))*100</f>
        <v>3.1342757961463</v>
      </c>
      <c r="S807" s="62" t="n">
        <f aca="false">(P807/(L807-P807))*100</f>
        <v>1.789382870833</v>
      </c>
      <c r="T807" s="62" t="n">
        <f aca="false">(L807/(J807^3))*100</f>
        <v>0.00139397699937951</v>
      </c>
      <c r="U807" s="62" t="n">
        <f aca="false">(M807/(J807^3))*100</f>
        <v>0.00124097952383786</v>
      </c>
      <c r="V807" s="131"/>
      <c r="W807" s="131"/>
      <c r="X807" s="84"/>
      <c r="Y807" s="84"/>
      <c r="Z807" s="84"/>
      <c r="AA807" s="84"/>
      <c r="AB807" s="84"/>
      <c r="AC807" s="84"/>
      <c r="AD807" s="84" t="n">
        <v>1.29</v>
      </c>
      <c r="AE807" s="240" t="s">
        <v>272</v>
      </c>
      <c r="AF807" s="22" t="n">
        <v>6</v>
      </c>
      <c r="AG807" s="22" t="n">
        <v>560.97</v>
      </c>
    </row>
    <row r="808" customFormat="false" ht="15.75" hidden="false" customHeight="false" outlineLevel="0" collapsed="false">
      <c r="A808" s="57" t="s">
        <v>129</v>
      </c>
      <c r="B808" s="58" t="s">
        <v>130</v>
      </c>
      <c r="C808" s="58" t="s">
        <v>131</v>
      </c>
      <c r="D808" s="241" t="n">
        <v>40891</v>
      </c>
      <c r="E808" s="99" t="s">
        <v>91</v>
      </c>
      <c r="F808" s="242" t="n">
        <v>22</v>
      </c>
      <c r="G808" s="241" t="n">
        <v>40891</v>
      </c>
      <c r="H808" s="107" t="n">
        <v>20</v>
      </c>
      <c r="I808" s="107" t="n">
        <v>47740</v>
      </c>
      <c r="J808" s="204" t="n">
        <v>457</v>
      </c>
      <c r="K808" s="243" t="n">
        <v>470</v>
      </c>
      <c r="L808" s="242" t="n">
        <v>1420</v>
      </c>
      <c r="M808" s="242" t="n">
        <v>1320</v>
      </c>
      <c r="N808" s="242" t="n">
        <v>1</v>
      </c>
      <c r="O808" s="242" t="n">
        <v>5</v>
      </c>
      <c r="P808" s="242" t="n">
        <v>1.44</v>
      </c>
      <c r="Q808" s="242" t="n">
        <v>40.43</v>
      </c>
      <c r="R808" s="62" t="n">
        <f aca="false">(Q808/(L808-Q808))*100</f>
        <v>2.93062331016186</v>
      </c>
      <c r="S808" s="62" t="n">
        <f aca="false">(P808/(L808-P808))*100</f>
        <v>0.101511391833972</v>
      </c>
      <c r="T808" s="62" t="n">
        <f aca="false">(L808/(J808^3))*100</f>
        <v>0.00148778352137887</v>
      </c>
      <c r="U808" s="62" t="n">
        <f aca="false">(M808/(J808^3))*100</f>
        <v>0.00138301003395782</v>
      </c>
      <c r="V808" s="201" t="n">
        <v>0</v>
      </c>
      <c r="W808" s="244" t="n">
        <v>19.38</v>
      </c>
      <c r="X808" s="64" t="s">
        <v>170</v>
      </c>
      <c r="Y808" s="64" t="s">
        <v>170</v>
      </c>
      <c r="Z808" s="64" t="s">
        <v>170</v>
      </c>
      <c r="AA808" s="1"/>
      <c r="AB808" s="1"/>
      <c r="AC808" s="1"/>
      <c r="AD808" s="1"/>
      <c r="AE808" s="1" t="s">
        <v>171</v>
      </c>
      <c r="AF808" s="22" t="n">
        <v>6</v>
      </c>
      <c r="AG808" s="0"/>
    </row>
    <row r="809" customFormat="false" ht="15.75" hidden="false" customHeight="false" outlineLevel="0" collapsed="false">
      <c r="A809" s="57" t="s">
        <v>129</v>
      </c>
      <c r="B809" s="58" t="s">
        <v>130</v>
      </c>
      <c r="C809" s="58" t="s">
        <v>131</v>
      </c>
      <c r="D809" s="245" t="n">
        <v>40891</v>
      </c>
      <c r="E809" s="99" t="s">
        <v>91</v>
      </c>
      <c r="F809" s="32" t="n">
        <v>22</v>
      </c>
      <c r="G809" s="59" t="n">
        <v>40891</v>
      </c>
      <c r="H809" s="32" t="n">
        <v>16</v>
      </c>
      <c r="I809" s="32" t="n">
        <v>47740</v>
      </c>
      <c r="J809" s="124" t="n">
        <v>465</v>
      </c>
      <c r="K809" s="61" t="n">
        <v>470</v>
      </c>
      <c r="L809" s="32" t="n">
        <v>1360</v>
      </c>
      <c r="M809" s="32" t="n">
        <v>1280</v>
      </c>
      <c r="N809" s="66" t="n">
        <v>3</v>
      </c>
      <c r="O809" s="32" t="n">
        <v>5</v>
      </c>
      <c r="P809" s="32" t="n">
        <v>0.81</v>
      </c>
      <c r="Q809" s="32" t="n">
        <v>36.51</v>
      </c>
      <c r="R809" s="62" t="n">
        <f aca="false">(Q809/(L809-Q809))*100</f>
        <v>2.75861547877203</v>
      </c>
      <c r="S809" s="62" t="n">
        <f aca="false">(P809/(L809-P809))*100</f>
        <v>0.0595943172036286</v>
      </c>
      <c r="T809" s="62" t="n">
        <f aca="false">(L809/(J809^3))*100</f>
        <v>0.00135263322131839</v>
      </c>
      <c r="U809" s="62" t="n">
        <f aca="false">(M809/(J809^3))*100</f>
        <v>0.00127306656124084</v>
      </c>
      <c r="V809" s="1" t="n">
        <v>0</v>
      </c>
      <c r="W809" s="63" t="n">
        <v>7.68</v>
      </c>
      <c r="X809" s="64" t="s">
        <v>162</v>
      </c>
      <c r="Y809" s="64" t="s">
        <v>162</v>
      </c>
      <c r="Z809" s="64" t="s">
        <v>162</v>
      </c>
      <c r="AA809" s="1"/>
      <c r="AB809" s="1"/>
      <c r="AC809" s="1"/>
      <c r="AD809" s="1"/>
      <c r="AE809" s="1" t="s">
        <v>163</v>
      </c>
      <c r="AF809" s="22" t="n">
        <v>6</v>
      </c>
      <c r="AG809" s="0"/>
    </row>
    <row r="810" customFormat="false" ht="15.75" hidden="false" customHeight="false" outlineLevel="0" collapsed="false">
      <c r="A810" s="57" t="s">
        <v>129</v>
      </c>
      <c r="B810" s="58" t="s">
        <v>130</v>
      </c>
      <c r="C810" s="58" t="s">
        <v>131</v>
      </c>
      <c r="D810" s="245" t="n">
        <v>40891</v>
      </c>
      <c r="E810" s="99" t="s">
        <v>91</v>
      </c>
      <c r="F810" s="32" t="n">
        <v>22</v>
      </c>
      <c r="G810" s="59" t="n">
        <v>40891</v>
      </c>
      <c r="H810" s="32" t="n">
        <v>6</v>
      </c>
      <c r="I810" s="32" t="n">
        <v>47740</v>
      </c>
      <c r="J810" s="124" t="n">
        <v>470</v>
      </c>
      <c r="K810" s="61" t="n">
        <v>486</v>
      </c>
      <c r="L810" s="32" t="n">
        <v>1500</v>
      </c>
      <c r="M810" s="32" t="n">
        <v>1380</v>
      </c>
      <c r="N810" s="66" t="n">
        <v>3</v>
      </c>
      <c r="O810" s="32" t="n">
        <v>5</v>
      </c>
      <c r="P810" s="32" t="n">
        <v>2.38</v>
      </c>
      <c r="Q810" s="32" t="n">
        <v>56.88</v>
      </c>
      <c r="R810" s="62" t="n">
        <f aca="false">(Q810/(L810-Q810))*100</f>
        <v>3.94146016963246</v>
      </c>
      <c r="S810" s="62" t="n">
        <f aca="false">(P810/(L810-P810))*100</f>
        <v>0.158918817857668</v>
      </c>
      <c r="T810" s="62" t="n">
        <f aca="false">(L810/(J810^3))*100</f>
        <v>0.00144476657388055</v>
      </c>
      <c r="U810" s="62" t="n">
        <f aca="false">(M810/(J810^3))*100</f>
        <v>0.0013291852479701</v>
      </c>
      <c r="V810" s="1" t="n">
        <v>0</v>
      </c>
      <c r="W810" s="63" t="n">
        <v>16.63</v>
      </c>
      <c r="X810" s="64" t="s">
        <v>142</v>
      </c>
      <c r="Y810" s="64" t="s">
        <v>142</v>
      </c>
      <c r="Z810" s="64" t="s">
        <v>142</v>
      </c>
      <c r="AA810" s="1"/>
      <c r="AB810" s="1"/>
      <c r="AC810" s="1"/>
      <c r="AD810" s="1"/>
      <c r="AE810" s="1" t="s">
        <v>143</v>
      </c>
      <c r="AF810" s="22" t="n">
        <v>6</v>
      </c>
      <c r="AG810" s="0"/>
    </row>
    <row r="811" customFormat="false" ht="15.75" hidden="false" customHeight="false" outlineLevel="0" collapsed="false">
      <c r="A811" s="57" t="s">
        <v>129</v>
      </c>
      <c r="B811" s="58" t="s">
        <v>130</v>
      </c>
      <c r="C811" s="58" t="s">
        <v>131</v>
      </c>
      <c r="D811" s="59" t="n">
        <v>40891</v>
      </c>
      <c r="E811" s="140" t="s">
        <v>91</v>
      </c>
      <c r="F811" s="32" t="n">
        <v>22</v>
      </c>
      <c r="G811" s="59" t="n">
        <v>40891</v>
      </c>
      <c r="H811" s="32" t="n">
        <v>4</v>
      </c>
      <c r="I811" s="32" t="n">
        <v>47740</v>
      </c>
      <c r="J811" s="124" t="n">
        <v>475</v>
      </c>
      <c r="K811" s="61" t="n">
        <v>490</v>
      </c>
      <c r="L811" s="32" t="n">
        <v>1440</v>
      </c>
      <c r="M811" s="32" t="n">
        <v>1320</v>
      </c>
      <c r="N811" s="66" t="n">
        <v>3</v>
      </c>
      <c r="O811" s="32" t="n">
        <v>5</v>
      </c>
      <c r="P811" s="32" t="n">
        <v>1.5</v>
      </c>
      <c r="Q811" s="32" t="n">
        <v>48.72</v>
      </c>
      <c r="R811" s="62" t="n">
        <f aca="false">(Q811/(L811-Q811))*100</f>
        <v>3.50181128169743</v>
      </c>
      <c r="S811" s="62" t="n">
        <f aca="false">(P811/(L811-P811))*100</f>
        <v>0.104275286757039</v>
      </c>
      <c r="T811" s="62" t="n">
        <f aca="false">(L811/(J811^3))*100</f>
        <v>0.00134363609855664</v>
      </c>
      <c r="U811" s="62" t="n">
        <f aca="false">(M811/(J811^3))*100</f>
        <v>0.00123166642367692</v>
      </c>
      <c r="V811" s="1" t="n">
        <v>0</v>
      </c>
      <c r="W811" s="63" t="n">
        <v>13.24</v>
      </c>
      <c r="X811" s="64" t="s">
        <v>138</v>
      </c>
      <c r="Y811" s="64" t="s">
        <v>138</v>
      </c>
      <c r="Z811" s="64" t="s">
        <v>138</v>
      </c>
      <c r="AA811" s="1"/>
      <c r="AB811" s="1"/>
      <c r="AC811" s="1"/>
      <c r="AD811" s="1"/>
      <c r="AE811" s="1" t="s">
        <v>139</v>
      </c>
      <c r="AF811" s="22" t="n">
        <v>6</v>
      </c>
      <c r="AG811" s="0"/>
    </row>
    <row r="812" customFormat="false" ht="15.75" hidden="false" customHeight="false" outlineLevel="0" collapsed="false">
      <c r="A812" s="57" t="s">
        <v>129</v>
      </c>
      <c r="B812" s="58" t="s">
        <v>130</v>
      </c>
      <c r="C812" s="58" t="s">
        <v>131</v>
      </c>
      <c r="D812" s="59" t="n">
        <v>41057</v>
      </c>
      <c r="E812" s="60" t="s">
        <v>96</v>
      </c>
      <c r="F812" s="32" t="n">
        <v>27</v>
      </c>
      <c r="G812" s="59" t="n">
        <v>41057</v>
      </c>
      <c r="H812" s="32" t="n">
        <v>14</v>
      </c>
      <c r="I812" s="32" t="n">
        <v>26590</v>
      </c>
      <c r="J812" s="185" t="n">
        <v>490</v>
      </c>
      <c r="K812" s="32" t="n">
        <v>505</v>
      </c>
      <c r="L812" s="32" t="n">
        <v>1600</v>
      </c>
      <c r="M812" s="32" t="n">
        <v>1440</v>
      </c>
      <c r="N812" s="32" t="n">
        <v>2</v>
      </c>
      <c r="O812" s="32" t="n">
        <v>2</v>
      </c>
      <c r="P812" s="32" t="n">
        <v>37.78</v>
      </c>
      <c r="Q812" s="32" t="n">
        <v>63.8</v>
      </c>
      <c r="R812" s="62" t="n">
        <f aca="false">(Q812/(L812-Q812))*100</f>
        <v>4.15310506444473</v>
      </c>
      <c r="S812" s="62" t="n">
        <f aca="false">(P812/(L812-P812))*100</f>
        <v>2.41835336892371</v>
      </c>
      <c r="T812" s="62" t="n">
        <f aca="false">(L812/(J812^3))*100</f>
        <v>0.00135997756037025</v>
      </c>
      <c r="U812" s="62" t="n">
        <f aca="false">(M812/(J812^3))*100</f>
        <v>0.00122397980433323</v>
      </c>
      <c r="V812" s="1"/>
      <c r="W812" s="63"/>
      <c r="X812" s="1"/>
      <c r="Y812" s="1"/>
      <c r="Z812" s="1"/>
      <c r="AA812" s="1"/>
      <c r="AB812" s="1"/>
      <c r="AC812" s="1"/>
      <c r="AD812" s="1" t="n">
        <v>0.77</v>
      </c>
      <c r="AE812" s="1" t="s">
        <v>285</v>
      </c>
      <c r="AF812" s="22" t="n">
        <v>6</v>
      </c>
      <c r="AG812" s="22" t="n">
        <v>560.97</v>
      </c>
    </row>
    <row r="813" customFormat="false" ht="15.75" hidden="false" customHeight="false" outlineLevel="0" collapsed="false">
      <c r="A813" s="57" t="s">
        <v>129</v>
      </c>
      <c r="B813" s="58" t="s">
        <v>130</v>
      </c>
      <c r="C813" s="58" t="s">
        <v>131</v>
      </c>
      <c r="D813" s="59" t="n">
        <v>40891</v>
      </c>
      <c r="E813" s="60" t="s">
        <v>91</v>
      </c>
      <c r="F813" s="32" t="n">
        <v>22</v>
      </c>
      <c r="G813" s="59" t="n">
        <v>40891</v>
      </c>
      <c r="H813" s="32" t="n">
        <v>25</v>
      </c>
      <c r="I813" s="32" t="n">
        <v>47740</v>
      </c>
      <c r="J813" s="124" t="n">
        <v>488</v>
      </c>
      <c r="K813" s="61" t="n">
        <v>500</v>
      </c>
      <c r="L813" s="32" t="n">
        <v>1600</v>
      </c>
      <c r="M813" s="32" t="n">
        <v>1500</v>
      </c>
      <c r="N813" s="66" t="n">
        <v>3</v>
      </c>
      <c r="O813" s="32" t="n">
        <v>5</v>
      </c>
      <c r="P813" s="32" t="n">
        <v>2.09</v>
      </c>
      <c r="Q813" s="32" t="n">
        <v>50.4</v>
      </c>
      <c r="R813" s="62" t="n">
        <f aca="false">(Q813/(L813-Q813))*100</f>
        <v>3.25245224574084</v>
      </c>
      <c r="S813" s="62" t="n">
        <f aca="false">(P813/(L813-P813))*100</f>
        <v>0.130795852081782</v>
      </c>
      <c r="T813" s="62" t="n">
        <f aca="false">(L813/(J813^3))*100</f>
        <v>0.00137676721840154</v>
      </c>
      <c r="U813" s="62" t="n">
        <f aca="false">(M813/(J813^3))*100</f>
        <v>0.00129071926725144</v>
      </c>
      <c r="V813" s="1" t="n">
        <v>0</v>
      </c>
      <c r="W813" s="63" t="n">
        <v>12.01</v>
      </c>
      <c r="X813" s="64" t="s">
        <v>180</v>
      </c>
      <c r="Y813" s="64" t="s">
        <v>180</v>
      </c>
      <c r="Z813" s="64" t="s">
        <v>180</v>
      </c>
      <c r="AA813" s="1"/>
      <c r="AB813" s="1"/>
      <c r="AC813" s="1"/>
      <c r="AD813" s="1"/>
      <c r="AE813" s="1" t="s">
        <v>181</v>
      </c>
      <c r="AF813" s="22" t="n">
        <v>6</v>
      </c>
      <c r="AG813" s="0"/>
    </row>
    <row r="814" customFormat="false" ht="15.75" hidden="false" customHeight="false" outlineLevel="0" collapsed="false">
      <c r="A814" s="159" t="s">
        <v>129</v>
      </c>
      <c r="B814" s="160" t="s">
        <v>130</v>
      </c>
      <c r="C814" s="160" t="s">
        <v>351</v>
      </c>
      <c r="D814" s="99" t="n">
        <v>40424</v>
      </c>
      <c r="E814" s="60" t="s">
        <v>99</v>
      </c>
      <c r="F814" s="1" t="n">
        <v>11</v>
      </c>
      <c r="G814" s="99" t="n">
        <v>40428</v>
      </c>
      <c r="H814" s="1" t="n">
        <v>10</v>
      </c>
      <c r="I814" s="1" t="n">
        <v>55310</v>
      </c>
      <c r="J814" s="124" t="n">
        <v>491</v>
      </c>
      <c r="K814" s="1" t="n">
        <v>505</v>
      </c>
      <c r="L814" s="1" t="n">
        <v>1760</v>
      </c>
      <c r="M814" s="1" t="n">
        <v>1580</v>
      </c>
      <c r="N814" s="1" t="n">
        <v>2</v>
      </c>
      <c r="O814" s="101" t="n">
        <v>3</v>
      </c>
      <c r="P814" s="1" t="n">
        <v>52.42</v>
      </c>
      <c r="Q814" s="1" t="n">
        <v>65.07</v>
      </c>
      <c r="R814" s="62" t="n">
        <f aca="false">(Q814/(L814-Q814))*100</f>
        <v>3.83909659985958</v>
      </c>
      <c r="S814" s="62" t="n">
        <f aca="false">(P814/(L814-P814))*100</f>
        <v>3.06984153011865</v>
      </c>
      <c r="T814" s="62" t="n">
        <f aca="false">(L814/(J814^3))*100</f>
        <v>0.00148685354089651</v>
      </c>
      <c r="U814" s="62" t="n">
        <f aca="false">(M814/(J814^3))*100</f>
        <v>0.00133478897421391</v>
      </c>
      <c r="V814" s="1" t="n">
        <v>0</v>
      </c>
      <c r="W814" s="63" t="n">
        <v>20.92</v>
      </c>
      <c r="X814" s="64" t="s">
        <v>784</v>
      </c>
      <c r="Y814" s="103" t="s">
        <v>784</v>
      </c>
      <c r="Z814" s="104" t="s">
        <v>784</v>
      </c>
      <c r="AA814" s="1"/>
      <c r="AB814" s="1"/>
      <c r="AC814" s="1"/>
      <c r="AD814" s="1"/>
      <c r="AE814" s="1"/>
      <c r="AF814" s="22" t="n">
        <v>6</v>
      </c>
      <c r="AG814" s="22" t="n">
        <v>560.97</v>
      </c>
    </row>
    <row r="815" customFormat="false" ht="15.75" hidden="false" customHeight="false" outlineLevel="0" collapsed="false">
      <c r="A815" s="57" t="s">
        <v>129</v>
      </c>
      <c r="B815" s="58" t="s">
        <v>130</v>
      </c>
      <c r="C815" s="58" t="s">
        <v>131</v>
      </c>
      <c r="D815" s="59" t="n">
        <v>40891</v>
      </c>
      <c r="E815" s="60" t="s">
        <v>91</v>
      </c>
      <c r="F815" s="32" t="n">
        <v>22</v>
      </c>
      <c r="G815" s="59" t="n">
        <v>40891</v>
      </c>
      <c r="H815" s="32" t="n">
        <v>2</v>
      </c>
      <c r="I815" s="32" t="n">
        <v>47740</v>
      </c>
      <c r="J815" s="124" t="n">
        <v>520</v>
      </c>
      <c r="K815" s="61" t="n">
        <v>530</v>
      </c>
      <c r="L815" s="32" t="n">
        <v>1840</v>
      </c>
      <c r="M815" s="32" t="n">
        <v>1720</v>
      </c>
      <c r="N815" s="66" t="n">
        <v>3</v>
      </c>
      <c r="O815" s="32" t="n">
        <v>5</v>
      </c>
      <c r="P815" s="32" t="n">
        <v>1.63</v>
      </c>
      <c r="Q815" s="32" t="n">
        <v>55.36</v>
      </c>
      <c r="R815" s="62" t="n">
        <f aca="false">(Q815/(L815-Q815))*100</f>
        <v>3.10202617894926</v>
      </c>
      <c r="S815" s="62" t="n">
        <f aca="false">(P815/(L815-P815))*100</f>
        <v>0.0886655025919701</v>
      </c>
      <c r="T815" s="62" t="n">
        <f aca="false">(L815/(J815^3))*100</f>
        <v>0.00130860263996359</v>
      </c>
      <c r="U815" s="62" t="n">
        <f aca="false">(M815/(J815^3))*100</f>
        <v>0.00122325898953118</v>
      </c>
      <c r="V815" s="1" t="n">
        <v>0</v>
      </c>
      <c r="W815" s="63" t="n">
        <v>22.66</v>
      </c>
      <c r="X815" s="64" t="s">
        <v>134</v>
      </c>
      <c r="Y815" s="64" t="s">
        <v>134</v>
      </c>
      <c r="Z815" s="64" t="s">
        <v>134</v>
      </c>
      <c r="AA815" s="1"/>
      <c r="AB815" s="1"/>
      <c r="AC815" s="1"/>
      <c r="AD815" s="1"/>
      <c r="AE815" s="1" t="s">
        <v>135</v>
      </c>
      <c r="AF815" s="22" t="n">
        <v>6</v>
      </c>
      <c r="AG815" s="0"/>
    </row>
    <row r="816" customFormat="false" ht="15.75" hidden="false" customHeight="false" outlineLevel="0" collapsed="false">
      <c r="A816" s="57" t="s">
        <v>129</v>
      </c>
      <c r="B816" s="58" t="s">
        <v>130</v>
      </c>
      <c r="C816" s="58" t="s">
        <v>131</v>
      </c>
      <c r="D816" s="59" t="n">
        <v>41057</v>
      </c>
      <c r="E816" s="60" t="s">
        <v>96</v>
      </c>
      <c r="F816" s="32" t="n">
        <v>27</v>
      </c>
      <c r="G816" s="59" t="n">
        <v>41057</v>
      </c>
      <c r="H816" s="32" t="n">
        <v>4</v>
      </c>
      <c r="I816" s="32" t="n">
        <v>26590</v>
      </c>
      <c r="J816" s="185" t="n">
        <v>491</v>
      </c>
      <c r="K816" s="32" t="n">
        <v>515</v>
      </c>
      <c r="L816" s="32" t="n">
        <v>1740</v>
      </c>
      <c r="M816" s="32" t="n">
        <v>1560</v>
      </c>
      <c r="N816" s="32" t="n">
        <v>2</v>
      </c>
      <c r="O816" s="32" t="n">
        <v>2</v>
      </c>
      <c r="P816" s="32" t="n">
        <v>60.82</v>
      </c>
      <c r="Q816" s="32" t="n">
        <v>83.69</v>
      </c>
      <c r="R816" s="62" t="n">
        <f aca="false">(Q816/(L816-Q816))*100</f>
        <v>5.05279808731457</v>
      </c>
      <c r="S816" s="62" t="n">
        <f aca="false">(P816/(L816-P816))*100</f>
        <v>3.62200597910885</v>
      </c>
      <c r="T816" s="62" t="n">
        <f aca="false">(L816/(J816^3))*100</f>
        <v>0.00146995747793178</v>
      </c>
      <c r="U816" s="62" t="n">
        <f aca="false">(M816/(J816^3))*100</f>
        <v>0.00131789291124918</v>
      </c>
      <c r="V816" s="1"/>
      <c r="W816" s="63"/>
      <c r="X816" s="1"/>
      <c r="Y816" s="1"/>
      <c r="Z816" s="1"/>
      <c r="AA816" s="1"/>
      <c r="AB816" s="1"/>
      <c r="AC816" s="1"/>
      <c r="AD816" s="1" t="n">
        <v>3.32</v>
      </c>
      <c r="AE816" s="1" t="s">
        <v>275</v>
      </c>
      <c r="AF816" s="22" t="n">
        <v>6</v>
      </c>
      <c r="AG816" s="22" t="n">
        <v>560.97</v>
      </c>
    </row>
    <row r="817" customFormat="false" ht="15.75" hidden="false" customHeight="false" outlineLevel="0" collapsed="false">
      <c r="A817" s="57" t="s">
        <v>129</v>
      </c>
      <c r="B817" s="58" t="s">
        <v>130</v>
      </c>
      <c r="C817" s="58" t="s">
        <v>131</v>
      </c>
      <c r="D817" s="59" t="n">
        <v>40891</v>
      </c>
      <c r="E817" s="60" t="s">
        <v>91</v>
      </c>
      <c r="F817" s="32" t="n">
        <v>22</v>
      </c>
      <c r="G817" s="59" t="n">
        <v>40891</v>
      </c>
      <c r="H817" s="32" t="n">
        <v>5</v>
      </c>
      <c r="I817" s="32" t="n">
        <v>47740</v>
      </c>
      <c r="J817" s="124" t="n">
        <v>525</v>
      </c>
      <c r="K817" s="61" t="n">
        <v>546</v>
      </c>
      <c r="L817" s="32" t="n">
        <v>2120</v>
      </c>
      <c r="M817" s="32" t="n">
        <v>1980</v>
      </c>
      <c r="N817" s="32" t="n">
        <v>1</v>
      </c>
      <c r="O817" s="32" t="n">
        <v>5</v>
      </c>
      <c r="P817" s="32" t="n">
        <v>1.84</v>
      </c>
      <c r="Q817" s="32" t="n">
        <v>66.44</v>
      </c>
      <c r="R817" s="62" t="n">
        <f aca="false">(Q817/(L817-Q817))*100</f>
        <v>3.23535713590058</v>
      </c>
      <c r="S817" s="62" t="n">
        <f aca="false">(P817/(L817-P817))*100</f>
        <v>0.0868678475658118</v>
      </c>
      <c r="T817" s="62" t="n">
        <f aca="false">(L817/(J817^3))*100</f>
        <v>0.00146506856710938</v>
      </c>
      <c r="U817" s="62" t="n">
        <f aca="false">(M817/(J817^3))*100</f>
        <v>0.00136831875607386</v>
      </c>
      <c r="V817" s="1" t="n">
        <v>0</v>
      </c>
      <c r="W817" s="63" t="n">
        <v>19.65</v>
      </c>
      <c r="X817" s="64" t="s">
        <v>140</v>
      </c>
      <c r="Y817" s="64" t="s">
        <v>140</v>
      </c>
      <c r="Z817" s="64" t="s">
        <v>140</v>
      </c>
      <c r="AA817" s="1"/>
      <c r="AB817" s="1"/>
      <c r="AC817" s="1"/>
      <c r="AD817" s="1"/>
      <c r="AE817" s="1" t="s">
        <v>141</v>
      </c>
      <c r="AF817" s="22" t="n">
        <v>6</v>
      </c>
      <c r="AG817" s="0"/>
    </row>
    <row r="818" customFormat="false" ht="15.75" hidden="false" customHeight="false" outlineLevel="0" collapsed="false">
      <c r="A818" s="57" t="s">
        <v>129</v>
      </c>
      <c r="B818" s="58" t="s">
        <v>130</v>
      </c>
      <c r="C818" s="58" t="s">
        <v>304</v>
      </c>
      <c r="D818" s="59" t="n">
        <v>41236</v>
      </c>
      <c r="E818" s="60" t="s">
        <v>97</v>
      </c>
      <c r="F818" s="32" t="n">
        <v>31</v>
      </c>
      <c r="G818" s="59" t="n">
        <v>41236</v>
      </c>
      <c r="H818" s="32" t="n">
        <v>9</v>
      </c>
      <c r="I818" s="32" t="n">
        <v>26760</v>
      </c>
      <c r="J818" s="185" t="n">
        <v>491</v>
      </c>
      <c r="K818" s="32" t="n">
        <v>510</v>
      </c>
      <c r="L818" s="32" t="n">
        <v>1700</v>
      </c>
      <c r="M818" s="32" t="n">
        <v>1540</v>
      </c>
      <c r="N818" s="32" t="n">
        <v>2</v>
      </c>
      <c r="O818" s="32" t="n">
        <v>2</v>
      </c>
      <c r="P818" s="32" t="n">
        <v>6.32</v>
      </c>
      <c r="Q818" s="32" t="n">
        <v>41.52</v>
      </c>
      <c r="R818" s="62" t="n">
        <f aca="false">(Q818/(L818-Q818))*100</f>
        <v>2.50349717813902</v>
      </c>
      <c r="S818" s="62" t="n">
        <f aca="false">(P818/(L818-P818))*100</f>
        <v>0.373151953143451</v>
      </c>
      <c r="T818" s="62" t="n">
        <f aca="false">(L818/(J818^3))*100</f>
        <v>0.00143616535200231</v>
      </c>
      <c r="U818" s="62" t="n">
        <f aca="false">(M818/(J818^3))*100</f>
        <v>0.00130099684828445</v>
      </c>
      <c r="V818" s="1"/>
      <c r="W818" s="63"/>
      <c r="X818" s="1"/>
      <c r="Y818" s="1"/>
      <c r="Z818" s="1"/>
      <c r="AA818" s="1"/>
      <c r="AB818" s="1"/>
      <c r="AC818" s="1"/>
      <c r="AD818" s="1" t="n">
        <v>0.79</v>
      </c>
      <c r="AE818" s="1" t="s">
        <v>344</v>
      </c>
      <c r="AF818" s="22" t="n">
        <v>6</v>
      </c>
      <c r="AG818" s="22" t="n">
        <v>560.97</v>
      </c>
    </row>
    <row r="819" customFormat="false" ht="15.75" hidden="false" customHeight="false" outlineLevel="0" collapsed="false">
      <c r="A819" s="57" t="s">
        <v>129</v>
      </c>
      <c r="B819" s="58" t="s">
        <v>130</v>
      </c>
      <c r="C819" s="58" t="s">
        <v>131</v>
      </c>
      <c r="D819" s="59" t="n">
        <v>40939</v>
      </c>
      <c r="E819" s="60" t="s">
        <v>92</v>
      </c>
      <c r="F819" s="32" t="n">
        <v>24</v>
      </c>
      <c r="G819" s="59" t="n">
        <v>40939</v>
      </c>
      <c r="H819" s="32" t="n">
        <v>5</v>
      </c>
      <c r="I819" s="32" t="n">
        <v>26300</v>
      </c>
      <c r="J819" s="124" t="n">
        <v>494</v>
      </c>
      <c r="K819" s="61" t="n">
        <v>506</v>
      </c>
      <c r="L819" s="32" t="n">
        <v>1720</v>
      </c>
      <c r="M819" s="32" t="n">
        <v>1580</v>
      </c>
      <c r="N819" s="32" t="n">
        <v>2</v>
      </c>
      <c r="O819" s="32" t="n">
        <v>4</v>
      </c>
      <c r="P819" s="32" t="n">
        <v>12.68</v>
      </c>
      <c r="Q819" s="32" t="n">
        <v>48.38</v>
      </c>
      <c r="R819" s="62" t="n">
        <f aca="false">(Q819/(L819-Q819))*100</f>
        <v>2.89419844222969</v>
      </c>
      <c r="S819" s="62" t="n">
        <f aca="false">(P819/(L819-P819))*100</f>
        <v>0.742684441112387</v>
      </c>
      <c r="T819" s="62" t="n">
        <f aca="false">(L819/(J819^3))*100</f>
        <v>0.00142674907657814</v>
      </c>
      <c r="U819" s="62" t="n">
        <f aca="false">(M819/(J819^3))*100</f>
        <v>0.00131061833778689</v>
      </c>
      <c r="V819" s="1" t="n">
        <v>0</v>
      </c>
      <c r="W819" s="63" t="n">
        <v>15.99</v>
      </c>
      <c r="X819" s="64" t="s">
        <v>212</v>
      </c>
      <c r="Y819" s="64" t="s">
        <v>212</v>
      </c>
      <c r="Z819" s="64" t="s">
        <v>212</v>
      </c>
      <c r="AA819" s="1"/>
      <c r="AB819" s="1"/>
      <c r="AC819" s="1"/>
      <c r="AD819" s="1"/>
      <c r="AE819" s="1" t="s">
        <v>213</v>
      </c>
      <c r="AF819" s="22" t="n">
        <v>6</v>
      </c>
      <c r="AG819" s="22" t="n">
        <v>560.97</v>
      </c>
    </row>
    <row r="820" customFormat="false" ht="15.75" hidden="false" customHeight="false" outlineLevel="0" collapsed="false">
      <c r="A820" s="57" t="s">
        <v>129</v>
      </c>
      <c r="B820" s="58" t="s">
        <v>130</v>
      </c>
      <c r="C820" s="58" t="s">
        <v>131</v>
      </c>
      <c r="D820" s="59" t="n">
        <v>40891</v>
      </c>
      <c r="E820" s="60" t="s">
        <v>91</v>
      </c>
      <c r="F820" s="32" t="n">
        <v>22</v>
      </c>
      <c r="G820" s="59" t="n">
        <v>40891</v>
      </c>
      <c r="H820" s="32" t="n">
        <v>3</v>
      </c>
      <c r="I820" s="32" t="n">
        <v>47740</v>
      </c>
      <c r="J820" s="124" t="n">
        <v>540</v>
      </c>
      <c r="K820" s="61" t="n">
        <v>560</v>
      </c>
      <c r="L820" s="32" t="n">
        <v>2180</v>
      </c>
      <c r="M820" s="32" t="n">
        <v>1920</v>
      </c>
      <c r="N820" s="32" t="n">
        <v>1</v>
      </c>
      <c r="O820" s="32" t="n">
        <v>5</v>
      </c>
      <c r="P820" s="32" t="n">
        <v>2.08</v>
      </c>
      <c r="Q820" s="32" t="n">
        <v>74.47</v>
      </c>
      <c r="R820" s="62" t="n">
        <f aca="false">(Q820/(L820-Q820))*100</f>
        <v>3.53687670087816</v>
      </c>
      <c r="S820" s="62" t="n">
        <f aca="false">(P820/(L820-P820))*100</f>
        <v>0.0955039670878636</v>
      </c>
      <c r="T820" s="62" t="n">
        <f aca="false">(L820/(J820^3))*100</f>
        <v>0.00138444342833918</v>
      </c>
      <c r="U820" s="62" t="n">
        <f aca="false">(M820/(J820^3))*100</f>
        <v>0.00121932632220698</v>
      </c>
      <c r="V820" s="1" t="n">
        <v>0</v>
      </c>
      <c r="W820" s="63" t="n">
        <v>148.64</v>
      </c>
      <c r="X820" s="64" t="s">
        <v>136</v>
      </c>
      <c r="Y820" s="64" t="s">
        <v>136</v>
      </c>
      <c r="Z820" s="64" t="s">
        <v>136</v>
      </c>
      <c r="AA820" s="1"/>
      <c r="AB820" s="1"/>
      <c r="AC820" s="1"/>
      <c r="AD820" s="1"/>
      <c r="AE820" s="1" t="s">
        <v>137</v>
      </c>
      <c r="AF820" s="22" t="n">
        <v>6</v>
      </c>
      <c r="AG820" s="0"/>
    </row>
    <row r="821" customFormat="false" ht="15.75" hidden="false" customHeight="false" outlineLevel="0" collapsed="false">
      <c r="A821" s="57" t="s">
        <v>129</v>
      </c>
      <c r="B821" s="58" t="s">
        <v>130</v>
      </c>
      <c r="C821" s="58" t="s">
        <v>131</v>
      </c>
      <c r="D821" s="59" t="n">
        <v>40984</v>
      </c>
      <c r="E821" s="60" t="s">
        <v>95</v>
      </c>
      <c r="F821" s="32" t="n">
        <v>25</v>
      </c>
      <c r="G821" s="59" t="n">
        <v>40984</v>
      </c>
      <c r="H821" s="32" t="n">
        <v>9</v>
      </c>
      <c r="I821" s="32" t="n">
        <v>25480</v>
      </c>
      <c r="J821" s="124" t="n">
        <v>494</v>
      </c>
      <c r="K821" s="61" t="n">
        <v>512</v>
      </c>
      <c r="L821" s="32" t="n">
        <v>1580</v>
      </c>
      <c r="M821" s="32" t="n">
        <v>1460</v>
      </c>
      <c r="N821" s="32" t="n">
        <v>2</v>
      </c>
      <c r="O821" s="32" t="n">
        <v>2</v>
      </c>
      <c r="P821" s="32" t="n">
        <v>22.28</v>
      </c>
      <c r="Q821" s="32" t="n">
        <v>61.56</v>
      </c>
      <c r="R821" s="62" t="n">
        <f aca="false">(Q821/(L821-Q821))*100</f>
        <v>4.0541608492927</v>
      </c>
      <c r="S821" s="62" t="n">
        <f aca="false">(P821/(L821-P821))*100</f>
        <v>1.4302955601777</v>
      </c>
      <c r="T821" s="62" t="n">
        <f aca="false">(L821/(J821^3))*100</f>
        <v>0.00131061833778689</v>
      </c>
      <c r="U821" s="62" t="n">
        <f aca="false">(M821/(J821^3))*100</f>
        <v>0.00121107770453725</v>
      </c>
      <c r="V821" s="1" t="n">
        <v>0</v>
      </c>
      <c r="W821" s="63" t="n">
        <v>17.58</v>
      </c>
      <c r="X821" s="1"/>
      <c r="Y821" s="1"/>
      <c r="Z821" s="1"/>
      <c r="AA821" s="1"/>
      <c r="AB821" s="1"/>
      <c r="AC821" s="1"/>
      <c r="AD821" s="1"/>
      <c r="AE821" s="1" t="s">
        <v>240</v>
      </c>
      <c r="AF821" s="22" t="n">
        <v>6</v>
      </c>
      <c r="AG821" s="22" t="n">
        <v>560.97</v>
      </c>
    </row>
    <row r="822" customFormat="false" ht="15.75" hidden="false" customHeight="false" outlineLevel="0" collapsed="false">
      <c r="A822" s="57" t="s">
        <v>129</v>
      </c>
      <c r="B822" s="58" t="s">
        <v>130</v>
      </c>
      <c r="C822" s="58" t="s">
        <v>131</v>
      </c>
      <c r="D822" s="59" t="n">
        <v>40891</v>
      </c>
      <c r="E822" s="60" t="s">
        <v>91</v>
      </c>
      <c r="F822" s="32" t="n">
        <v>22</v>
      </c>
      <c r="G822" s="59" t="n">
        <v>40891</v>
      </c>
      <c r="H822" s="32" t="n">
        <v>19</v>
      </c>
      <c r="I822" s="32" t="n">
        <v>47740</v>
      </c>
      <c r="J822" s="124" t="n">
        <v>547</v>
      </c>
      <c r="K822" s="61" t="n">
        <v>560</v>
      </c>
      <c r="L822" s="32" t="n">
        <v>2240</v>
      </c>
      <c r="M822" s="32" t="n">
        <v>2100</v>
      </c>
      <c r="N822" s="32" t="n">
        <v>1</v>
      </c>
      <c r="O822" s="32" t="n">
        <v>5</v>
      </c>
      <c r="P822" s="32" t="n">
        <v>1.46</v>
      </c>
      <c r="Q822" s="32" t="n">
        <v>71.43</v>
      </c>
      <c r="R822" s="62" t="n">
        <f aca="false">(Q822/(L822-Q822))*100</f>
        <v>3.29387568766514</v>
      </c>
      <c r="S822" s="62" t="n">
        <f aca="false">(P822/(L822-P822))*100</f>
        <v>0.0652210815978272</v>
      </c>
      <c r="T822" s="62" t="n">
        <f aca="false">(L822/(J822^3))*100</f>
        <v>0.00136862994942491</v>
      </c>
      <c r="U822" s="62" t="n">
        <f aca="false">(M822/(J822^3))*100</f>
        <v>0.00128309057758585</v>
      </c>
      <c r="V822" s="1" t="n">
        <v>0</v>
      </c>
      <c r="W822" s="63" t="n">
        <v>30.06</v>
      </c>
      <c r="X822" s="64" t="s">
        <v>168</v>
      </c>
      <c r="Y822" s="64" t="s">
        <v>168</v>
      </c>
      <c r="Z822" s="64" t="s">
        <v>168</v>
      </c>
      <c r="AA822" s="1"/>
      <c r="AB822" s="1"/>
      <c r="AC822" s="1"/>
      <c r="AD822" s="1"/>
      <c r="AE822" s="1" t="s">
        <v>169</v>
      </c>
      <c r="AF822" s="22" t="n">
        <v>6</v>
      </c>
      <c r="AG822" s="0"/>
    </row>
    <row r="823" customFormat="false" ht="15.75" hidden="false" customHeight="false" outlineLevel="0" collapsed="false">
      <c r="A823" s="57" t="s">
        <v>129</v>
      </c>
      <c r="B823" s="58" t="s">
        <v>130</v>
      </c>
      <c r="C823" s="58" t="s">
        <v>131</v>
      </c>
      <c r="D823" s="59" t="n">
        <v>40891</v>
      </c>
      <c r="E823" s="60" t="s">
        <v>91</v>
      </c>
      <c r="F823" s="32" t="n">
        <v>22</v>
      </c>
      <c r="G823" s="59" t="n">
        <v>40891</v>
      </c>
      <c r="H823" s="32" t="n">
        <v>17</v>
      </c>
      <c r="I823" s="32" t="n">
        <v>47740</v>
      </c>
      <c r="J823" s="124" t="n">
        <v>571</v>
      </c>
      <c r="K823" s="61" t="n">
        <v>594</v>
      </c>
      <c r="L823" s="32" t="n">
        <v>2800</v>
      </c>
      <c r="M823" s="32" t="n">
        <v>2580</v>
      </c>
      <c r="N823" s="32" t="n">
        <v>1</v>
      </c>
      <c r="O823" s="32" t="n">
        <v>5</v>
      </c>
      <c r="P823" s="32" t="n">
        <v>4.17</v>
      </c>
      <c r="Q823" s="32" t="n">
        <v>62.01</v>
      </c>
      <c r="R823" s="62" t="n">
        <f aca="false">(Q823/(L823-Q823))*100</f>
        <v>2.26480009057739</v>
      </c>
      <c r="S823" s="62" t="n">
        <f aca="false">(P823/(L823-P823))*100</f>
        <v>0.149150699434515</v>
      </c>
      <c r="T823" s="62" t="n">
        <f aca="false">(L823/(J823^3))*100</f>
        <v>0.00150400647719727</v>
      </c>
      <c r="U823" s="62" t="n">
        <f aca="false">(M823/(J823^3))*100</f>
        <v>0.0013858345397032</v>
      </c>
      <c r="V823" s="1" t="n">
        <v>1</v>
      </c>
      <c r="W823" s="63" t="n">
        <v>59.97</v>
      </c>
      <c r="X823" s="64" t="s">
        <v>164</v>
      </c>
      <c r="Y823" s="64" t="s">
        <v>164</v>
      </c>
      <c r="Z823" s="64" t="s">
        <v>164</v>
      </c>
      <c r="AA823" s="1"/>
      <c r="AB823" s="1"/>
      <c r="AC823" s="1"/>
      <c r="AD823" s="1"/>
      <c r="AE823" s="1" t="s">
        <v>165</v>
      </c>
      <c r="AF823" s="22" t="n">
        <v>6</v>
      </c>
      <c r="AG823" s="0"/>
    </row>
    <row r="824" customFormat="false" ht="15.75" hidden="false" customHeight="false" outlineLevel="0" collapsed="false">
      <c r="A824" s="57" t="s">
        <v>129</v>
      </c>
      <c r="B824" s="58" t="s">
        <v>130</v>
      </c>
      <c r="C824" s="58" t="s">
        <v>131</v>
      </c>
      <c r="D824" s="59" t="n">
        <v>40891</v>
      </c>
      <c r="E824" s="60" t="s">
        <v>91</v>
      </c>
      <c r="F824" s="32" t="n">
        <v>22</v>
      </c>
      <c r="G824" s="59" t="n">
        <v>40891</v>
      </c>
      <c r="H824" s="32" t="n">
        <v>1</v>
      </c>
      <c r="I824" s="32" t="n">
        <v>47740</v>
      </c>
      <c r="J824" s="124" t="n">
        <v>450</v>
      </c>
      <c r="K824" s="61" t="n">
        <v>465</v>
      </c>
      <c r="L824" s="32" t="n">
        <v>1200</v>
      </c>
      <c r="M824" s="32" t="n">
        <v>1120</v>
      </c>
      <c r="N824" s="32" t="n">
        <v>1</v>
      </c>
      <c r="O824" s="32"/>
      <c r="P824" s="32" t="n">
        <v>0.75</v>
      </c>
      <c r="Q824" s="32" t="n">
        <v>36.6</v>
      </c>
      <c r="R824" s="62" t="n">
        <f aca="false">(Q824/(L824-Q824))*100</f>
        <v>3.14595152140278</v>
      </c>
      <c r="S824" s="62" t="n">
        <f aca="false">(P824/(L824-P824))*100</f>
        <v>0.0625390869293308</v>
      </c>
      <c r="T824" s="62" t="n">
        <f aca="false">(L824/(J824^3))*100</f>
        <v>0.00131687242798354</v>
      </c>
      <c r="U824" s="62" t="n">
        <f aca="false">(M824/(J824^3))*100</f>
        <v>0.00122908093278464</v>
      </c>
      <c r="V824" s="1" t="n">
        <v>0</v>
      </c>
      <c r="W824" s="63" t="n">
        <v>9.78</v>
      </c>
      <c r="X824" s="64" t="s">
        <v>132</v>
      </c>
      <c r="Y824" s="64" t="s">
        <v>132</v>
      </c>
      <c r="Z824" s="64" t="s">
        <v>132</v>
      </c>
      <c r="AA824" s="1"/>
      <c r="AB824" s="1"/>
      <c r="AC824" s="1"/>
      <c r="AD824" s="1"/>
      <c r="AE824" s="1" t="s">
        <v>133</v>
      </c>
      <c r="AF824" s="22" t="n">
        <v>6</v>
      </c>
      <c r="AG824" s="0"/>
    </row>
    <row r="825" customFormat="false" ht="15.75" hidden="false" customHeight="false" outlineLevel="0" collapsed="false">
      <c r="A825" s="57" t="s">
        <v>129</v>
      </c>
      <c r="B825" s="58" t="s">
        <v>130</v>
      </c>
      <c r="C825" s="58" t="s">
        <v>131</v>
      </c>
      <c r="D825" s="59" t="n">
        <v>40933</v>
      </c>
      <c r="E825" s="60" t="s">
        <v>92</v>
      </c>
      <c r="F825" s="32" t="n">
        <v>23</v>
      </c>
      <c r="G825" s="59" t="n">
        <v>40933</v>
      </c>
      <c r="H825" s="32" t="n">
        <v>7</v>
      </c>
      <c r="I825" s="32" t="n">
        <v>7360</v>
      </c>
      <c r="J825" s="124" t="n">
        <v>312</v>
      </c>
      <c r="K825" s="61" t="n">
        <v>319</v>
      </c>
      <c r="L825" s="32" t="n">
        <v>460</v>
      </c>
      <c r="M825" s="32" t="n">
        <v>400</v>
      </c>
      <c r="N825" s="32" t="n">
        <v>3</v>
      </c>
      <c r="O825" s="32" t="n">
        <v>1</v>
      </c>
      <c r="P825" s="32" t="n">
        <v>0.08</v>
      </c>
      <c r="Q825" s="32" t="n">
        <v>20.83</v>
      </c>
      <c r="R825" s="62" t="n">
        <f aca="false">(Q825/(L825-Q825))*100</f>
        <v>4.74303800350661</v>
      </c>
      <c r="S825" s="62" t="n">
        <f aca="false">(P825/(L825-P825))*100</f>
        <v>0.0173943294485998</v>
      </c>
      <c r="T825" s="62" t="n">
        <f aca="false">(L825/(J825^3))*100</f>
        <v>0.00151458638884674</v>
      </c>
      <c r="U825" s="62" t="n">
        <f aca="false">(M825/(J825^3))*100</f>
        <v>0.00131703164247543</v>
      </c>
      <c r="V825" s="1" t="n">
        <v>0</v>
      </c>
      <c r="W825" s="63" t="n">
        <v>4.01</v>
      </c>
      <c r="X825" s="64" t="s">
        <v>202</v>
      </c>
      <c r="Y825" s="64" t="s">
        <v>202</v>
      </c>
      <c r="Z825" s="64" t="s">
        <v>202</v>
      </c>
      <c r="AA825" s="1"/>
      <c r="AB825" s="1"/>
      <c r="AC825" s="1"/>
      <c r="AD825" s="1"/>
      <c r="AE825" s="1" t="s">
        <v>203</v>
      </c>
      <c r="AF825" s="22" t="n">
        <v>6</v>
      </c>
      <c r="AG825" s="0"/>
    </row>
    <row r="826" customFormat="false" ht="15.75" hidden="false" customHeight="false" outlineLevel="0" collapsed="false">
      <c r="A826" s="57" t="s">
        <v>129</v>
      </c>
      <c r="B826" s="58" t="s">
        <v>130</v>
      </c>
      <c r="C826" s="58" t="s">
        <v>131</v>
      </c>
      <c r="D826" s="59" t="n">
        <v>40933</v>
      </c>
      <c r="E826" s="60" t="s">
        <v>92</v>
      </c>
      <c r="F826" s="32" t="n">
        <v>23</v>
      </c>
      <c r="G826" s="59" t="n">
        <v>40933</v>
      </c>
      <c r="H826" s="32" t="n">
        <v>6</v>
      </c>
      <c r="I826" s="32" t="n">
        <v>7360</v>
      </c>
      <c r="J826" s="124" t="n">
        <v>369</v>
      </c>
      <c r="K826" s="61" t="n">
        <v>380</v>
      </c>
      <c r="L826" s="32" t="n">
        <v>680</v>
      </c>
      <c r="M826" s="32" t="n">
        <v>600</v>
      </c>
      <c r="N826" s="32" t="n">
        <v>3</v>
      </c>
      <c r="O826" s="32" t="n">
        <v>1</v>
      </c>
      <c r="P826" s="32" t="n">
        <v>0.04</v>
      </c>
      <c r="Q826" s="32" t="n">
        <v>30.31</v>
      </c>
      <c r="R826" s="62" t="n">
        <f aca="false">(Q826/(L826-Q826))*100</f>
        <v>4.66530191322015</v>
      </c>
      <c r="S826" s="62" t="n">
        <f aca="false">(P826/(L826-P826))*100</f>
        <v>0.00588269898229308</v>
      </c>
      <c r="T826" s="62" t="n">
        <f aca="false">(L826/(J826^3))*100</f>
        <v>0.00135341134993448</v>
      </c>
      <c r="U826" s="62" t="n">
        <f aca="false">(M826/(J826^3))*100</f>
        <v>0.0011941864852363</v>
      </c>
      <c r="V826" s="1" t="n">
        <v>0</v>
      </c>
      <c r="W826" s="63" t="n">
        <v>5.9</v>
      </c>
      <c r="X826" s="64" t="s">
        <v>200</v>
      </c>
      <c r="Y826" s="64" t="s">
        <v>200</v>
      </c>
      <c r="Z826" s="64" t="s">
        <v>200</v>
      </c>
      <c r="AA826" s="1"/>
      <c r="AB826" s="1"/>
      <c r="AC826" s="1"/>
      <c r="AD826" s="1"/>
      <c r="AE826" s="1" t="s">
        <v>201</v>
      </c>
      <c r="AF826" s="22" t="n">
        <v>6</v>
      </c>
      <c r="AG826" s="0"/>
    </row>
    <row r="827" customFormat="false" ht="15.75" hidden="true" customHeight="false" outlineLevel="0" collapsed="false">
      <c r="A827" s="246" t="s">
        <v>785</v>
      </c>
      <c r="B827" s="247" t="s">
        <v>786</v>
      </c>
      <c r="C827" s="247" t="s">
        <v>131</v>
      </c>
      <c r="D827" s="248" t="n">
        <v>40192</v>
      </c>
      <c r="E827" s="60" t="s">
        <v>92</v>
      </c>
      <c r="F827" s="111" t="n">
        <v>2</v>
      </c>
      <c r="G827" s="248" t="n">
        <v>40192</v>
      </c>
      <c r="H827" s="111"/>
      <c r="I827" s="111" t="n">
        <f aca="false">SUM(L827:L831)</f>
        <v>9554</v>
      </c>
      <c r="J827" s="124" t="n">
        <v>507</v>
      </c>
      <c r="K827" s="111" t="n">
        <v>522</v>
      </c>
      <c r="L827" s="111" t="n">
        <v>2554</v>
      </c>
      <c r="M827" s="111"/>
      <c r="N827" s="111" t="n">
        <v>1</v>
      </c>
      <c r="O827" s="249" t="n">
        <v>2</v>
      </c>
      <c r="P827" s="111" t="n">
        <v>3.16</v>
      </c>
      <c r="Q827" s="111" t="n">
        <v>105.08</v>
      </c>
      <c r="R827" s="62" t="n">
        <f aca="false">(Q827/(L827-Q827))*100</f>
        <v>4.29087107786289</v>
      </c>
      <c r="S827" s="62" t="n">
        <f aca="false">(P827/(L827-P827))*100</f>
        <v>0.123880760847407</v>
      </c>
      <c r="T827" s="62" t="n">
        <f aca="false">(L827/(J827^3))*100</f>
        <v>0.00195973349251219</v>
      </c>
      <c r="U827" s="62" t="n">
        <f aca="false">(M827/(J827^3))*100</f>
        <v>0</v>
      </c>
      <c r="V827" s="111" t="n">
        <v>1</v>
      </c>
      <c r="W827" s="250" t="n">
        <v>39.79</v>
      </c>
      <c r="X827" s="1"/>
      <c r="Y827" s="1"/>
      <c r="Z827" s="1"/>
      <c r="AA827" s="1"/>
      <c r="AB827" s="1"/>
      <c r="AC827" s="1"/>
      <c r="AD827" s="1"/>
      <c r="AE827" s="1"/>
      <c r="AF827" s="22" t="n">
        <v>6</v>
      </c>
      <c r="AG827" s="0"/>
    </row>
    <row r="828" customFormat="false" ht="15.75" hidden="false" customHeight="false" outlineLevel="0" collapsed="false">
      <c r="A828" s="57" t="s">
        <v>129</v>
      </c>
      <c r="B828" s="58" t="s">
        <v>130</v>
      </c>
      <c r="C828" s="58" t="s">
        <v>131</v>
      </c>
      <c r="D828" s="59" t="n">
        <v>41110</v>
      </c>
      <c r="E828" s="60" t="s">
        <v>93</v>
      </c>
      <c r="F828" s="32" t="n">
        <v>28</v>
      </c>
      <c r="G828" s="59" t="n">
        <v>41110</v>
      </c>
      <c r="H828" s="32" t="n">
        <v>3</v>
      </c>
      <c r="I828" s="32" t="n">
        <v>24680</v>
      </c>
      <c r="J828" s="185" t="n">
        <v>494</v>
      </c>
      <c r="K828" s="32" t="n">
        <v>520</v>
      </c>
      <c r="L828" s="32" t="n">
        <v>1940</v>
      </c>
      <c r="M828" s="32" t="n">
        <v>1620</v>
      </c>
      <c r="N828" s="32" t="n">
        <v>2</v>
      </c>
      <c r="O828" s="32" t="n">
        <v>3</v>
      </c>
      <c r="P828" s="32" t="n">
        <v>105.18</v>
      </c>
      <c r="Q828" s="32" t="n">
        <v>109.1</v>
      </c>
      <c r="R828" s="62" t="n">
        <f aca="false">(Q828/(L828-Q828))*100</f>
        <v>5.95881806761702</v>
      </c>
      <c r="S828" s="62" t="n">
        <f aca="false">(P828/(L828-P828))*100</f>
        <v>5.73244241941989</v>
      </c>
      <c r="T828" s="62" t="n">
        <f aca="false">(L828/(J828^3))*100</f>
        <v>0.0016092402375358</v>
      </c>
      <c r="U828" s="62" t="n">
        <f aca="false">(M828/(J828^3))*100</f>
        <v>0.0013437985488701</v>
      </c>
      <c r="V828" s="1"/>
      <c r="W828" s="63"/>
      <c r="X828" s="1"/>
      <c r="Y828" s="1"/>
      <c r="Z828" s="1"/>
      <c r="AA828" s="1"/>
      <c r="AB828" s="1"/>
      <c r="AC828" s="1"/>
      <c r="AD828" s="1" t="n">
        <v>4.34</v>
      </c>
      <c r="AE828" s="1" t="s">
        <v>289</v>
      </c>
      <c r="AF828" s="22" t="n">
        <v>6</v>
      </c>
      <c r="AG828" s="22" t="n">
        <v>560.97</v>
      </c>
    </row>
    <row r="829" customFormat="false" ht="15.75" hidden="false" customHeight="false" outlineLevel="0" collapsed="false">
      <c r="A829" s="128" t="s">
        <v>129</v>
      </c>
      <c r="B829" s="129" t="s">
        <v>130</v>
      </c>
      <c r="C829" s="129" t="s">
        <v>351</v>
      </c>
      <c r="D829" s="99" t="n">
        <v>40289</v>
      </c>
      <c r="E829" s="60" t="s">
        <v>63</v>
      </c>
      <c r="F829" s="1" t="n">
        <v>5</v>
      </c>
      <c r="G829" s="99" t="n">
        <v>40290</v>
      </c>
      <c r="H829" s="1" t="n">
        <v>50</v>
      </c>
      <c r="I829" s="1" t="n">
        <v>144000</v>
      </c>
      <c r="J829" s="124" t="n">
        <v>495</v>
      </c>
      <c r="K829" s="1" t="n">
        <v>500</v>
      </c>
      <c r="L829" s="1" t="n">
        <v>2280</v>
      </c>
      <c r="M829" s="1" t="n">
        <v>2100</v>
      </c>
      <c r="N829" s="1" t="n">
        <v>2</v>
      </c>
      <c r="O829" s="101" t="n">
        <v>1</v>
      </c>
      <c r="P829" s="1" t="n">
        <v>20</v>
      </c>
      <c r="Q829" s="1" t="n">
        <v>100</v>
      </c>
      <c r="R829" s="62" t="n">
        <f aca="false">(Q829/(L829-Q829))*100</f>
        <v>4.58715596330275</v>
      </c>
      <c r="S829" s="62" t="n">
        <f aca="false">(P829/(L829-P829))*100</f>
        <v>0.884955752212389</v>
      </c>
      <c r="T829" s="62" t="n">
        <f aca="false">(L829/(J829^3))*100</f>
        <v>0.00187983291748214</v>
      </c>
      <c r="U829" s="62" t="n">
        <f aca="false">(M829/(J829^3))*100</f>
        <v>0.00173142505557565</v>
      </c>
      <c r="V829" s="1" t="n">
        <v>0</v>
      </c>
      <c r="W829" s="63" t="n">
        <v>30</v>
      </c>
      <c r="X829" s="103" t="s">
        <v>787</v>
      </c>
      <c r="Y829" s="103" t="s">
        <v>787</v>
      </c>
      <c r="Z829" s="103" t="s">
        <v>787</v>
      </c>
      <c r="AA829" s="1"/>
      <c r="AB829" s="1"/>
      <c r="AC829" s="1"/>
      <c r="AD829" s="1"/>
      <c r="AE829" s="1"/>
      <c r="AF829" s="22" t="n">
        <v>6</v>
      </c>
      <c r="AG829" s="22" t="n">
        <v>560.97</v>
      </c>
    </row>
    <row r="830" customFormat="false" ht="15.75" hidden="false" customHeight="false" outlineLevel="0" collapsed="false">
      <c r="A830" s="57" t="s">
        <v>129</v>
      </c>
      <c r="B830" s="58" t="s">
        <v>130</v>
      </c>
      <c r="C830" s="58" t="s">
        <v>131</v>
      </c>
      <c r="D830" s="59" t="n">
        <v>40933</v>
      </c>
      <c r="E830" s="60" t="s">
        <v>92</v>
      </c>
      <c r="F830" s="32" t="n">
        <v>23</v>
      </c>
      <c r="G830" s="59" t="n">
        <v>40933</v>
      </c>
      <c r="H830" s="32" t="n">
        <v>4</v>
      </c>
      <c r="I830" s="32" t="n">
        <v>7360</v>
      </c>
      <c r="J830" s="124" t="n">
        <v>466</v>
      </c>
      <c r="K830" s="61" t="n">
        <v>476</v>
      </c>
      <c r="L830" s="32" t="n">
        <v>1360</v>
      </c>
      <c r="M830" s="32" t="n">
        <v>1240</v>
      </c>
      <c r="N830" s="32" t="n">
        <v>1</v>
      </c>
      <c r="O830" s="32" t="n">
        <v>2</v>
      </c>
      <c r="P830" s="32" t="n">
        <v>1.49</v>
      </c>
      <c r="Q830" s="32" t="n">
        <v>58.12</v>
      </c>
      <c r="R830" s="62" t="n">
        <f aca="false">(Q830/(L830-Q830))*100</f>
        <v>4.46431314714106</v>
      </c>
      <c r="S830" s="62" t="n">
        <f aca="false">(P830/(L830-P830))*100</f>
        <v>0.10967898653672</v>
      </c>
      <c r="T830" s="62" t="n">
        <f aca="false">(L830/(J830^3))*100</f>
        <v>0.00134394395532351</v>
      </c>
      <c r="U830" s="62" t="n">
        <f aca="false">(M830/(J830^3))*100</f>
        <v>0.0012253606651479</v>
      </c>
      <c r="V830" s="1" t="n">
        <v>1</v>
      </c>
      <c r="W830" s="63" t="n">
        <v>22.78</v>
      </c>
      <c r="X830" s="64" t="s">
        <v>196</v>
      </c>
      <c r="Y830" s="64" t="s">
        <v>196</v>
      </c>
      <c r="Z830" s="64" t="s">
        <v>196</v>
      </c>
      <c r="AA830" s="1"/>
      <c r="AB830" s="1"/>
      <c r="AC830" s="1"/>
      <c r="AD830" s="1"/>
      <c r="AE830" s="1" t="s">
        <v>197</v>
      </c>
      <c r="AF830" s="22" t="n">
        <v>6</v>
      </c>
      <c r="AG830" s="0"/>
    </row>
    <row r="831" customFormat="false" ht="15.75" hidden="false" customHeight="false" outlineLevel="0" collapsed="false">
      <c r="A831" s="57" t="s">
        <v>129</v>
      </c>
      <c r="B831" s="58" t="s">
        <v>130</v>
      </c>
      <c r="C831" s="58" t="s">
        <v>131</v>
      </c>
      <c r="D831" s="59" t="n">
        <v>40933</v>
      </c>
      <c r="E831" s="60" t="s">
        <v>92</v>
      </c>
      <c r="F831" s="32" t="n">
        <v>23</v>
      </c>
      <c r="G831" s="59" t="n">
        <v>40933</v>
      </c>
      <c r="H831" s="32" t="n">
        <v>5</v>
      </c>
      <c r="I831" s="32" t="n">
        <v>7360</v>
      </c>
      <c r="J831" s="124" t="n">
        <v>474</v>
      </c>
      <c r="K831" s="61" t="n">
        <v>482</v>
      </c>
      <c r="L831" s="32" t="n">
        <v>1420</v>
      </c>
      <c r="M831" s="32" t="n">
        <v>1320</v>
      </c>
      <c r="N831" s="32" t="n">
        <v>1</v>
      </c>
      <c r="O831" s="32" t="n">
        <v>2</v>
      </c>
      <c r="P831" s="32" t="n">
        <v>2.25</v>
      </c>
      <c r="Q831" s="32" t="n">
        <v>47.31</v>
      </c>
      <c r="R831" s="62" t="n">
        <f aca="false">(Q831/(L831-Q831))*100</f>
        <v>3.44651742199623</v>
      </c>
      <c r="S831" s="62" t="n">
        <f aca="false">(P831/(L831-P831))*100</f>
        <v>0.158702168929642</v>
      </c>
      <c r="T831" s="62" t="n">
        <f aca="false">(L831/(J831^3))*100</f>
        <v>0.0013333781047897</v>
      </c>
      <c r="U831" s="62" t="n">
        <f aca="false">(M831/(J831^3))*100</f>
        <v>0.00123947823825521</v>
      </c>
      <c r="V831" s="1" t="n">
        <v>0</v>
      </c>
      <c r="W831" s="63" t="n">
        <v>13.4</v>
      </c>
      <c r="X831" s="64" t="s">
        <v>198</v>
      </c>
      <c r="Y831" s="64" t="s">
        <v>198</v>
      </c>
      <c r="Z831" s="64" t="s">
        <v>198</v>
      </c>
      <c r="AA831" s="1"/>
      <c r="AB831" s="1"/>
      <c r="AC831" s="1"/>
      <c r="AD831" s="1"/>
      <c r="AE831" s="1" t="s">
        <v>199</v>
      </c>
      <c r="AF831" s="22" t="n">
        <v>6</v>
      </c>
      <c r="AG831" s="0"/>
    </row>
    <row r="832" customFormat="false" ht="15.75" hidden="false" customHeight="false" outlineLevel="0" collapsed="false">
      <c r="A832" s="57" t="s">
        <v>129</v>
      </c>
      <c r="B832" s="58" t="s">
        <v>130</v>
      </c>
      <c r="C832" s="58" t="s">
        <v>131</v>
      </c>
      <c r="D832" s="59" t="n">
        <v>40933</v>
      </c>
      <c r="E832" s="60" t="s">
        <v>92</v>
      </c>
      <c r="F832" s="32" t="n">
        <v>23</v>
      </c>
      <c r="G832" s="59" t="n">
        <v>40933</v>
      </c>
      <c r="H832" s="32" t="n">
        <v>2</v>
      </c>
      <c r="I832" s="32" t="n">
        <v>7360</v>
      </c>
      <c r="J832" s="124" t="n">
        <v>526</v>
      </c>
      <c r="K832" s="61" t="n">
        <v>536</v>
      </c>
      <c r="L832" s="32" t="n">
        <v>2000</v>
      </c>
      <c r="M832" s="32" t="n">
        <v>1820</v>
      </c>
      <c r="N832" s="32" t="n">
        <v>1</v>
      </c>
      <c r="O832" s="32" t="n">
        <v>2</v>
      </c>
      <c r="P832" s="32" t="n">
        <v>2.67</v>
      </c>
      <c r="Q832" s="32" t="n">
        <v>66.13</v>
      </c>
      <c r="R832" s="62" t="n">
        <f aca="false">(Q832/(L832-Q832))*100</f>
        <v>3.4195680164644</v>
      </c>
      <c r="S832" s="62" t="n">
        <f aca="false">(P832/(L832-P832))*100</f>
        <v>0.133678460745095</v>
      </c>
      <c r="T832" s="62" t="n">
        <f aca="false">(L832/(J832^3))*100</f>
        <v>0.00137427220605376</v>
      </c>
      <c r="U832" s="62" t="n">
        <f aca="false">(M832/(J832^3))*100</f>
        <v>0.00125058770750892</v>
      </c>
      <c r="V832" s="1" t="n">
        <v>2</v>
      </c>
      <c r="W832" s="63" t="n">
        <v>104.31</v>
      </c>
      <c r="X832" s="64" t="s">
        <v>192</v>
      </c>
      <c r="Y832" s="64" t="s">
        <v>192</v>
      </c>
      <c r="Z832" s="64" t="s">
        <v>192</v>
      </c>
      <c r="AA832" s="1"/>
      <c r="AB832" s="1"/>
      <c r="AC832" s="1"/>
      <c r="AD832" s="1"/>
      <c r="AE832" s="1" t="s">
        <v>193</v>
      </c>
      <c r="AF832" s="22" t="n">
        <v>6</v>
      </c>
      <c r="AG832" s="0"/>
    </row>
    <row r="833" customFormat="false" ht="15.75" hidden="false" customHeight="false" outlineLevel="0" collapsed="false">
      <c r="A833" s="57" t="s">
        <v>129</v>
      </c>
      <c r="B833" s="58" t="s">
        <v>130</v>
      </c>
      <c r="C833" s="58" t="s">
        <v>131</v>
      </c>
      <c r="D833" s="59" t="n">
        <v>40939</v>
      </c>
      <c r="E833" s="60" t="s">
        <v>92</v>
      </c>
      <c r="F833" s="32" t="n">
        <v>24</v>
      </c>
      <c r="G833" s="59" t="n">
        <v>40939</v>
      </c>
      <c r="H833" s="32" t="n">
        <v>4</v>
      </c>
      <c r="I833" s="32" t="n">
        <v>26300</v>
      </c>
      <c r="J833" s="124" t="n">
        <v>475</v>
      </c>
      <c r="K833" s="61" t="n">
        <v>486</v>
      </c>
      <c r="L833" s="32" t="n">
        <v>1480</v>
      </c>
      <c r="M833" s="32" t="n">
        <v>1340</v>
      </c>
      <c r="N833" s="32" t="n">
        <v>1</v>
      </c>
      <c r="O833" s="32" t="n">
        <v>4</v>
      </c>
      <c r="P833" s="32" t="n">
        <v>1.97</v>
      </c>
      <c r="Q833" s="32" t="n">
        <v>36.69</v>
      </c>
      <c r="R833" s="62" t="n">
        <f aca="false">(Q833/(L833-Q833))*100</f>
        <v>2.5420734284388</v>
      </c>
      <c r="S833" s="62" t="n">
        <f aca="false">(P833/(L833-P833))*100</f>
        <v>0.133285521944751</v>
      </c>
      <c r="T833" s="62" t="n">
        <f aca="false">(L833/(J833^3))*100</f>
        <v>0.00138095932351655</v>
      </c>
      <c r="U833" s="62" t="n">
        <f aca="false">(M833/(J833^3))*100</f>
        <v>0.00125032803615687</v>
      </c>
      <c r="V833" s="1" t="n">
        <v>0</v>
      </c>
      <c r="W833" s="63" t="n">
        <v>11.3</v>
      </c>
      <c r="X833" s="64" t="s">
        <v>210</v>
      </c>
      <c r="Y833" s="64" t="s">
        <v>210</v>
      </c>
      <c r="Z833" s="64" t="s">
        <v>210</v>
      </c>
      <c r="AA833" s="1"/>
      <c r="AB833" s="1"/>
      <c r="AC833" s="1"/>
      <c r="AD833" s="1"/>
      <c r="AE833" s="1" t="s">
        <v>211</v>
      </c>
      <c r="AF833" s="22" t="n">
        <v>6</v>
      </c>
      <c r="AG833" s="0"/>
    </row>
    <row r="834" customFormat="false" ht="15.75" hidden="true" customHeight="false" outlineLevel="0" collapsed="false">
      <c r="A834" s="246" t="s">
        <v>785</v>
      </c>
      <c r="B834" s="247" t="s">
        <v>786</v>
      </c>
      <c r="C834" s="247" t="s">
        <v>351</v>
      </c>
      <c r="D834" s="248" t="n">
        <v>40200</v>
      </c>
      <c r="E834" s="60" t="s">
        <v>92</v>
      </c>
      <c r="F834" s="111" t="n">
        <v>3</v>
      </c>
      <c r="G834" s="248" t="n">
        <v>40200</v>
      </c>
      <c r="H834" s="111"/>
      <c r="I834" s="111" t="n">
        <v>27300</v>
      </c>
      <c r="J834" s="124" t="n">
        <v>511</v>
      </c>
      <c r="K834" s="111" t="n">
        <v>536</v>
      </c>
      <c r="L834" s="111" t="n">
        <v>2760</v>
      </c>
      <c r="M834" s="111" t="n">
        <v>2460</v>
      </c>
      <c r="N834" s="111" t="n">
        <v>2</v>
      </c>
      <c r="O834" s="249" t="n">
        <v>2</v>
      </c>
      <c r="P834" s="111" t="n">
        <v>16.29</v>
      </c>
      <c r="Q834" s="111" t="n">
        <v>90.66</v>
      </c>
      <c r="R834" s="62" t="n">
        <f aca="false">(Q834/(L834-Q834))*100</f>
        <v>3.39634516397312</v>
      </c>
      <c r="S834" s="62" t="n">
        <f aca="false">(P834/(L834-P834))*100</f>
        <v>0.593721639677663</v>
      </c>
      <c r="T834" s="62" t="n">
        <f aca="false">(L834/(J834^3))*100</f>
        <v>0.00206845645057175</v>
      </c>
      <c r="U834" s="62" t="n">
        <f aca="false">(M834/(J834^3))*100</f>
        <v>0.00184362422768352</v>
      </c>
      <c r="V834" s="111" t="n">
        <v>1</v>
      </c>
      <c r="W834" s="250" t="n">
        <v>35.75</v>
      </c>
      <c r="X834" s="1"/>
      <c r="Y834" s="1"/>
      <c r="Z834" s="1"/>
      <c r="AA834" s="1"/>
      <c r="AB834" s="1"/>
      <c r="AC834" s="1"/>
      <c r="AD834" s="1"/>
      <c r="AE834" s="1"/>
      <c r="AF834" s="22" t="n">
        <v>6</v>
      </c>
      <c r="AG834" s="0"/>
    </row>
    <row r="835" customFormat="false" ht="15.75" hidden="false" customHeight="false" outlineLevel="0" collapsed="false">
      <c r="A835" s="57" t="s">
        <v>129</v>
      </c>
      <c r="B835" s="58" t="s">
        <v>130</v>
      </c>
      <c r="C835" s="58" t="s">
        <v>131</v>
      </c>
      <c r="D835" s="59" t="n">
        <v>40939</v>
      </c>
      <c r="E835" s="60" t="s">
        <v>92</v>
      </c>
      <c r="F835" s="32" t="n">
        <v>24</v>
      </c>
      <c r="G835" s="59" t="n">
        <v>40939</v>
      </c>
      <c r="H835" s="32" t="n">
        <v>1</v>
      </c>
      <c r="I835" s="32" t="n">
        <v>26300</v>
      </c>
      <c r="J835" s="124" t="n">
        <v>479</v>
      </c>
      <c r="K835" s="61" t="n">
        <v>500</v>
      </c>
      <c r="L835" s="32" t="n">
        <v>1580</v>
      </c>
      <c r="M835" s="32" t="n">
        <v>1440</v>
      </c>
      <c r="N835" s="66" t="n">
        <v>3</v>
      </c>
      <c r="O835" s="32" t="n">
        <v>4</v>
      </c>
      <c r="P835" s="32" t="n">
        <v>1.28</v>
      </c>
      <c r="Q835" s="32" t="n">
        <v>69.26</v>
      </c>
      <c r="R835" s="62" t="n">
        <f aca="false">(Q835/(L835-Q835))*100</f>
        <v>4.58450825423303</v>
      </c>
      <c r="S835" s="62" t="n">
        <f aca="false">(P835/(L835-P835))*100</f>
        <v>0.0810783419479072</v>
      </c>
      <c r="T835" s="62" t="n">
        <f aca="false">(L835/(J835^3))*100</f>
        <v>0.00143764132048302</v>
      </c>
      <c r="U835" s="62" t="n">
        <f aca="false">(M835/(J835^3))*100</f>
        <v>0.00131025538069338</v>
      </c>
      <c r="V835" s="1" t="n">
        <v>0</v>
      </c>
      <c r="W835" s="63" t="n">
        <v>13.39</v>
      </c>
      <c r="X835" s="64" t="s">
        <v>204</v>
      </c>
      <c r="Y835" s="64" t="s">
        <v>204</v>
      </c>
      <c r="Z835" s="64" t="s">
        <v>204</v>
      </c>
      <c r="AA835" s="1"/>
      <c r="AB835" s="1"/>
      <c r="AC835" s="1"/>
      <c r="AD835" s="1"/>
      <c r="AE835" s="1" t="s">
        <v>205</v>
      </c>
      <c r="AF835" s="22" t="n">
        <v>6</v>
      </c>
      <c r="AG835" s="0"/>
    </row>
    <row r="836" customFormat="false" ht="15.75" hidden="false" customHeight="false" outlineLevel="0" collapsed="false">
      <c r="A836" s="57" t="s">
        <v>129</v>
      </c>
      <c r="B836" s="58" t="s">
        <v>130</v>
      </c>
      <c r="C836" s="58" t="s">
        <v>131</v>
      </c>
      <c r="D836" s="59" t="n">
        <v>40939</v>
      </c>
      <c r="E836" s="60" t="s">
        <v>92</v>
      </c>
      <c r="F836" s="32" t="n">
        <v>24</v>
      </c>
      <c r="G836" s="59" t="n">
        <v>40939</v>
      </c>
      <c r="H836" s="32" t="n">
        <v>2</v>
      </c>
      <c r="I836" s="32" t="n">
        <v>26300</v>
      </c>
      <c r="J836" s="124" t="n">
        <v>490</v>
      </c>
      <c r="K836" s="61" t="n">
        <v>517</v>
      </c>
      <c r="L836" s="32" t="n">
        <v>1560</v>
      </c>
      <c r="M836" s="32" t="n">
        <v>1440</v>
      </c>
      <c r="N836" s="66" t="n">
        <v>3</v>
      </c>
      <c r="O836" s="32" t="n">
        <v>4</v>
      </c>
      <c r="P836" s="32" t="n">
        <v>1.07</v>
      </c>
      <c r="Q836" s="32" t="n">
        <v>60.23</v>
      </c>
      <c r="R836" s="62" t="n">
        <f aca="false">(Q836/(L836-Q836))*100</f>
        <v>4.0159491121972</v>
      </c>
      <c r="S836" s="62" t="n">
        <f aca="false">(P836/(L836-P836))*100</f>
        <v>0.0686368214095566</v>
      </c>
      <c r="T836" s="62" t="n">
        <f aca="false">(L836/(J836^3))*100</f>
        <v>0.001325978121361</v>
      </c>
      <c r="U836" s="62" t="n">
        <f aca="false">(M836/(J836^3))*100</f>
        <v>0.00122397980433323</v>
      </c>
      <c r="V836" s="1" t="n">
        <v>0</v>
      </c>
      <c r="W836" s="63" t="n">
        <v>15.65</v>
      </c>
      <c r="X836" s="64" t="s">
        <v>206</v>
      </c>
      <c r="Y836" s="64" t="s">
        <v>206</v>
      </c>
      <c r="Z836" s="64" t="s">
        <v>206</v>
      </c>
      <c r="AA836" s="1"/>
      <c r="AB836" s="1"/>
      <c r="AC836" s="1"/>
      <c r="AD836" s="1"/>
      <c r="AE836" s="1" t="s">
        <v>207</v>
      </c>
      <c r="AF836" s="22" t="n">
        <v>6</v>
      </c>
      <c r="AG836" s="0"/>
    </row>
    <row r="837" customFormat="false" ht="15.75" hidden="false" customHeight="false" outlineLevel="0" collapsed="false">
      <c r="A837" s="159" t="s">
        <v>129</v>
      </c>
      <c r="B837" s="160" t="s">
        <v>130</v>
      </c>
      <c r="C837" s="160" t="s">
        <v>351</v>
      </c>
      <c r="D837" s="99" t="n">
        <v>40424</v>
      </c>
      <c r="E837" s="60" t="s">
        <v>99</v>
      </c>
      <c r="F837" s="1" t="n">
        <v>11</v>
      </c>
      <c r="G837" s="99" t="n">
        <v>40428</v>
      </c>
      <c r="H837" s="1" t="n">
        <v>32</v>
      </c>
      <c r="I837" s="1" t="n">
        <v>55310</v>
      </c>
      <c r="J837" s="124" t="n">
        <v>496</v>
      </c>
      <c r="K837" s="1" t="n">
        <v>510</v>
      </c>
      <c r="L837" s="1" t="n">
        <v>1700</v>
      </c>
      <c r="M837" s="1" t="n">
        <v>1570</v>
      </c>
      <c r="N837" s="1" t="n">
        <v>2</v>
      </c>
      <c r="O837" s="101" t="n">
        <v>4</v>
      </c>
      <c r="P837" s="1" t="n">
        <v>27.5</v>
      </c>
      <c r="Q837" s="1" t="n">
        <v>54.24</v>
      </c>
      <c r="R837" s="62" t="n">
        <f aca="false">(Q837/(L837-Q837))*100</f>
        <v>3.29574178495042</v>
      </c>
      <c r="S837" s="62" t="n">
        <f aca="false">(P837/(L837-P837))*100</f>
        <v>1.64424514200299</v>
      </c>
      <c r="T837" s="62" t="n">
        <f aca="false">(L837/(J837^3))*100</f>
        <v>0.00139316928770434</v>
      </c>
      <c r="U837" s="62" t="n">
        <f aca="false">(M837/(J837^3))*100</f>
        <v>0.00128663281276224</v>
      </c>
      <c r="V837" s="1" t="n">
        <v>1</v>
      </c>
      <c r="W837" s="63" t="n">
        <v>13.61</v>
      </c>
      <c r="X837" s="1"/>
      <c r="Y837" s="1"/>
      <c r="Z837" s="1"/>
      <c r="AA837" s="1"/>
      <c r="AB837" s="1"/>
      <c r="AC837" s="1"/>
      <c r="AD837" s="1"/>
      <c r="AE837" s="1"/>
      <c r="AF837" s="22" t="n">
        <v>6</v>
      </c>
      <c r="AG837" s="22" t="n">
        <v>560.97</v>
      </c>
    </row>
    <row r="838" customFormat="false" ht="15.75" hidden="false" customHeight="false" outlineLevel="0" collapsed="false">
      <c r="A838" s="57" t="s">
        <v>129</v>
      </c>
      <c r="B838" s="58" t="s">
        <v>130</v>
      </c>
      <c r="C838" s="58" t="s">
        <v>131</v>
      </c>
      <c r="D838" s="59" t="n">
        <v>40939</v>
      </c>
      <c r="E838" s="60" t="s">
        <v>92</v>
      </c>
      <c r="F838" s="32" t="n">
        <v>24</v>
      </c>
      <c r="G838" s="59" t="n">
        <v>40939</v>
      </c>
      <c r="H838" s="32" t="n">
        <v>14</v>
      </c>
      <c r="I838" s="32" t="n">
        <v>26300</v>
      </c>
      <c r="J838" s="124" t="n">
        <v>500</v>
      </c>
      <c r="K838" s="61" t="n">
        <v>506</v>
      </c>
      <c r="L838" s="32" t="n">
        <v>1640</v>
      </c>
      <c r="M838" s="32" t="n">
        <v>1500</v>
      </c>
      <c r="N838" s="32" t="n">
        <v>1</v>
      </c>
      <c r="O838" s="32" t="n">
        <v>4</v>
      </c>
      <c r="P838" s="32" t="n">
        <v>9.19</v>
      </c>
      <c r="Q838" s="32" t="n">
        <v>50.54</v>
      </c>
      <c r="R838" s="62" t="n">
        <f aca="false">(Q838/(L838-Q838))*100</f>
        <v>3.17969624904055</v>
      </c>
      <c r="S838" s="62" t="n">
        <f aca="false">(P838/(L838-P838))*100</f>
        <v>0.563523647757863</v>
      </c>
      <c r="T838" s="62" t="n">
        <f aca="false">(L838/(J838^3))*100</f>
        <v>0.001312</v>
      </c>
      <c r="U838" s="62" t="n">
        <f aca="false">(M838/(J838^3))*100</f>
        <v>0.0012</v>
      </c>
      <c r="V838" s="1" t="n">
        <v>0</v>
      </c>
      <c r="W838" s="63" t="n">
        <v>15.28</v>
      </c>
      <c r="X838" s="64" t="s">
        <v>230</v>
      </c>
      <c r="Y838" s="64" t="s">
        <v>230</v>
      </c>
      <c r="Z838" s="64" t="s">
        <v>230</v>
      </c>
      <c r="AA838" s="1"/>
      <c r="AB838" s="1"/>
      <c r="AC838" s="1"/>
      <c r="AD838" s="1"/>
      <c r="AE838" s="1" t="s">
        <v>231</v>
      </c>
      <c r="AF838" s="22" t="n">
        <v>6</v>
      </c>
      <c r="AG838" s="0"/>
    </row>
    <row r="839" customFormat="false" ht="15.75" hidden="false" customHeight="false" outlineLevel="0" collapsed="false">
      <c r="A839" s="57" t="s">
        <v>129</v>
      </c>
      <c r="B839" s="58" t="s">
        <v>130</v>
      </c>
      <c r="C839" s="58" t="s">
        <v>131</v>
      </c>
      <c r="D839" s="59" t="n">
        <v>40939</v>
      </c>
      <c r="E839" s="60" t="s">
        <v>92</v>
      </c>
      <c r="F839" s="32" t="n">
        <v>24</v>
      </c>
      <c r="G839" s="59" t="n">
        <v>40939</v>
      </c>
      <c r="H839" s="32" t="n">
        <v>8</v>
      </c>
      <c r="I839" s="32" t="n">
        <v>26300</v>
      </c>
      <c r="J839" s="124" t="n">
        <v>505</v>
      </c>
      <c r="K839" s="61" t="n">
        <v>523</v>
      </c>
      <c r="L839" s="32" t="n">
        <v>1820</v>
      </c>
      <c r="M839" s="32" t="n">
        <v>1660</v>
      </c>
      <c r="N839" s="32" t="n">
        <v>1</v>
      </c>
      <c r="O839" s="32" t="n">
        <v>4</v>
      </c>
      <c r="P839" s="32" t="n">
        <v>2.16</v>
      </c>
      <c r="Q839" s="32" t="n">
        <v>58.66</v>
      </c>
      <c r="R839" s="62" t="n">
        <f aca="false">(Q839/(L839-Q839))*100</f>
        <v>3.33041888562117</v>
      </c>
      <c r="S839" s="62" t="n">
        <f aca="false">(P839/(L839-P839))*100</f>
        <v>0.118822338599657</v>
      </c>
      <c r="T839" s="62" t="n">
        <f aca="false">(L839/(J839^3))*100</f>
        <v>0.00141317925538265</v>
      </c>
      <c r="U839" s="62" t="n">
        <f aca="false">(M839/(J839^3))*100</f>
        <v>0.00128894371644791</v>
      </c>
      <c r="V839" s="1" t="n">
        <v>0</v>
      </c>
      <c r="W839" s="63" t="n">
        <v>23.3</v>
      </c>
      <c r="X839" s="64" t="s">
        <v>218</v>
      </c>
      <c r="Y839" s="64" t="s">
        <v>218</v>
      </c>
      <c r="Z839" s="64" t="s">
        <v>218</v>
      </c>
      <c r="AA839" s="1"/>
      <c r="AB839" s="1"/>
      <c r="AC839" s="1"/>
      <c r="AD839" s="1"/>
      <c r="AE839" s="1" t="s">
        <v>219</v>
      </c>
      <c r="AF839" s="22" t="n">
        <v>6</v>
      </c>
      <c r="AG839" s="0"/>
    </row>
    <row r="840" customFormat="false" ht="15.75" hidden="false" customHeight="false" outlineLevel="0" collapsed="false">
      <c r="A840" s="159" t="s">
        <v>129</v>
      </c>
      <c r="B840" s="160" t="s">
        <v>130</v>
      </c>
      <c r="C840" s="160" t="s">
        <v>351</v>
      </c>
      <c r="D840" s="99" t="n">
        <v>40424</v>
      </c>
      <c r="E840" s="60" t="s">
        <v>99</v>
      </c>
      <c r="F840" s="1" t="n">
        <v>11</v>
      </c>
      <c r="G840" s="99" t="n">
        <v>40428</v>
      </c>
      <c r="H840" s="1" t="n">
        <v>29</v>
      </c>
      <c r="I840" s="1" t="n">
        <v>55310</v>
      </c>
      <c r="J840" s="124" t="n">
        <v>498</v>
      </c>
      <c r="K840" s="1" t="n">
        <v>514</v>
      </c>
      <c r="L840" s="1" t="n">
        <v>1720</v>
      </c>
      <c r="M840" s="1" t="n">
        <v>1570</v>
      </c>
      <c r="N840" s="1" t="n">
        <v>2</v>
      </c>
      <c r="O840" s="101" t="n">
        <v>4</v>
      </c>
      <c r="P840" s="1" t="n">
        <v>45.23</v>
      </c>
      <c r="Q840" s="1" t="n">
        <v>56.06</v>
      </c>
      <c r="R840" s="62" t="n">
        <f aca="false">(Q840/(L840-Q840))*100</f>
        <v>3.36911186701444</v>
      </c>
      <c r="S840" s="62" t="n">
        <f aca="false">(P840/(L840-P840))*100</f>
        <v>2.70066934564149</v>
      </c>
      <c r="T840" s="62" t="n">
        <f aca="false">(L840/(J840^3))*100</f>
        <v>0.00139264498195359</v>
      </c>
      <c r="U840" s="62" t="n">
        <f aca="false">(M840/(J840^3))*100</f>
        <v>0.00127119338469019</v>
      </c>
      <c r="V840" s="1" t="n">
        <v>1</v>
      </c>
      <c r="W840" s="63" t="n">
        <v>16.24</v>
      </c>
      <c r="X840" s="1"/>
      <c r="Y840" s="1"/>
      <c r="Z840" s="1"/>
      <c r="AA840" s="1"/>
      <c r="AB840" s="1"/>
      <c r="AC840" s="1"/>
      <c r="AD840" s="1"/>
      <c r="AE840" s="1"/>
      <c r="AF840" s="22" t="n">
        <v>6</v>
      </c>
      <c r="AG840" s="22" t="n">
        <v>560.97</v>
      </c>
    </row>
    <row r="841" customFormat="false" ht="15.75" hidden="true" customHeight="false" outlineLevel="0" collapsed="false">
      <c r="A841" s="246" t="s">
        <v>785</v>
      </c>
      <c r="B841" s="247" t="s">
        <v>786</v>
      </c>
      <c r="C841" s="247" t="s">
        <v>131</v>
      </c>
      <c r="D841" s="248" t="n">
        <v>40192</v>
      </c>
      <c r="E841" s="60" t="s">
        <v>92</v>
      </c>
      <c r="F841" s="111" t="n">
        <v>2</v>
      </c>
      <c r="G841" s="248" t="n">
        <v>40192</v>
      </c>
      <c r="H841" s="111"/>
      <c r="I841" s="111" t="n">
        <v>16234</v>
      </c>
      <c r="J841" s="124" t="n">
        <v>518</v>
      </c>
      <c r="K841" s="111" t="n">
        <v>546</v>
      </c>
      <c r="L841" s="111" t="n">
        <v>2760</v>
      </c>
      <c r="M841" s="111"/>
      <c r="N841" s="111" t="n">
        <v>1</v>
      </c>
      <c r="O841" s="249" t="n">
        <v>2</v>
      </c>
      <c r="P841" s="111" t="n">
        <v>6.5</v>
      </c>
      <c r="Q841" s="111" t="n">
        <v>89.68</v>
      </c>
      <c r="R841" s="62" t="n">
        <f aca="false">(Q841/(L841-Q841))*100</f>
        <v>3.35839899337907</v>
      </c>
      <c r="S841" s="62" t="n">
        <f aca="false">(P841/(L841-P841))*100</f>
        <v>0.236063192300708</v>
      </c>
      <c r="T841" s="62" t="n">
        <f aca="false">(L841/(J841^3))*100</f>
        <v>0.00198572819732313</v>
      </c>
      <c r="U841" s="62" t="n">
        <f aca="false">(M841/(J841^3))*100</f>
        <v>0</v>
      </c>
      <c r="V841" s="111" t="n">
        <v>1</v>
      </c>
      <c r="W841" s="250" t="n">
        <v>32.67</v>
      </c>
      <c r="X841" s="1"/>
      <c r="Y841" s="1"/>
      <c r="Z841" s="1"/>
      <c r="AA841" s="1"/>
      <c r="AB841" s="1"/>
      <c r="AC841" s="1"/>
      <c r="AD841" s="1"/>
      <c r="AE841" s="1"/>
      <c r="AF841" s="22" t="n">
        <v>6</v>
      </c>
      <c r="AG841" s="0"/>
    </row>
    <row r="842" customFormat="false" ht="15.75" hidden="false" customHeight="false" outlineLevel="0" collapsed="false">
      <c r="A842" s="128" t="s">
        <v>129</v>
      </c>
      <c r="B842" s="129" t="s">
        <v>130</v>
      </c>
      <c r="C842" s="129" t="s">
        <v>351</v>
      </c>
      <c r="D842" s="99" t="n">
        <v>40289</v>
      </c>
      <c r="E842" s="60" t="s">
        <v>63</v>
      </c>
      <c r="F842" s="1" t="n">
        <v>5</v>
      </c>
      <c r="G842" s="99" t="n">
        <v>40290</v>
      </c>
      <c r="H842" s="1" t="n">
        <v>36</v>
      </c>
      <c r="I842" s="1" t="n">
        <v>144000</v>
      </c>
      <c r="J842" s="124" t="n">
        <v>500</v>
      </c>
      <c r="K842" s="1" t="n">
        <v>510</v>
      </c>
      <c r="L842" s="1" t="n">
        <v>2390</v>
      </c>
      <c r="M842" s="1" t="n">
        <v>2120</v>
      </c>
      <c r="N842" s="1" t="n">
        <v>2</v>
      </c>
      <c r="O842" s="101" t="n">
        <v>2</v>
      </c>
      <c r="P842" s="1" t="n">
        <v>70</v>
      </c>
      <c r="Q842" s="1" t="n">
        <v>120</v>
      </c>
      <c r="R842" s="62" t="n">
        <f aca="false">(Q842/(L842-Q842))*100</f>
        <v>5.2863436123348</v>
      </c>
      <c r="S842" s="62" t="n">
        <f aca="false">(P842/(L842-P842))*100</f>
        <v>3.01724137931034</v>
      </c>
      <c r="T842" s="62" t="n">
        <f aca="false">(L842/(J842^3))*100</f>
        <v>0.001912</v>
      </c>
      <c r="U842" s="62" t="n">
        <f aca="false">(M842/(J842^3))*100</f>
        <v>0.001696</v>
      </c>
      <c r="V842" s="1" t="n">
        <v>1</v>
      </c>
      <c r="W842" s="63" t="n">
        <v>70</v>
      </c>
      <c r="X842" s="103" t="s">
        <v>788</v>
      </c>
      <c r="Y842" s="103" t="s">
        <v>788</v>
      </c>
      <c r="Z842" s="103" t="s">
        <v>788</v>
      </c>
      <c r="AA842" s="1"/>
      <c r="AB842" s="1"/>
      <c r="AC842" s="1"/>
      <c r="AD842" s="1"/>
      <c r="AE842" s="1"/>
      <c r="AF842" s="22" t="n">
        <v>6</v>
      </c>
      <c r="AG842" s="22" t="n">
        <v>560.97</v>
      </c>
    </row>
    <row r="843" customFormat="false" ht="15.75" hidden="true" customHeight="false" outlineLevel="0" collapsed="false">
      <c r="A843" s="246" t="s">
        <v>785</v>
      </c>
      <c r="B843" s="247" t="s">
        <v>786</v>
      </c>
      <c r="C843" s="247" t="s">
        <v>351</v>
      </c>
      <c r="D843" s="248" t="n">
        <v>40200</v>
      </c>
      <c r="E843" s="60" t="s">
        <v>92</v>
      </c>
      <c r="F843" s="111" t="n">
        <v>3</v>
      </c>
      <c r="G843" s="248" t="n">
        <v>40200</v>
      </c>
      <c r="H843" s="111"/>
      <c r="I843" s="111" t="n">
        <v>27300</v>
      </c>
      <c r="J843" s="124" t="n">
        <v>520</v>
      </c>
      <c r="K843" s="111" t="n">
        <v>539</v>
      </c>
      <c r="L843" s="111" t="n">
        <v>2660</v>
      </c>
      <c r="M843" s="111" t="n">
        <v>2460</v>
      </c>
      <c r="N843" s="111" t="n">
        <v>2</v>
      </c>
      <c r="O843" s="249" t="n">
        <v>2</v>
      </c>
      <c r="P843" s="111" t="n">
        <v>15.73</v>
      </c>
      <c r="Q843" s="111" t="n">
        <v>76.07</v>
      </c>
      <c r="R843" s="62" t="n">
        <f aca="false">(Q843/(L843-Q843))*100</f>
        <v>2.94396520029567</v>
      </c>
      <c r="S843" s="62" t="n">
        <f aca="false">(P843/(L843-P843))*100</f>
        <v>0.594871174274942</v>
      </c>
      <c r="T843" s="62" t="n">
        <f aca="false">(L843/(J843^3))*100</f>
        <v>0.00189178425125171</v>
      </c>
      <c r="U843" s="62" t="n">
        <f aca="false">(M843/(J843^3))*100</f>
        <v>0.00174954483386436</v>
      </c>
      <c r="V843" s="111" t="n">
        <v>1</v>
      </c>
      <c r="W843" s="250" t="n">
        <v>30.79</v>
      </c>
      <c r="X843" s="1"/>
      <c r="Y843" s="1"/>
      <c r="Z843" s="1"/>
      <c r="AA843" s="1"/>
      <c r="AB843" s="1"/>
      <c r="AC843" s="1"/>
      <c r="AD843" s="1"/>
      <c r="AE843" s="1"/>
      <c r="AF843" s="22" t="n">
        <v>6</v>
      </c>
      <c r="AG843" s="0"/>
    </row>
    <row r="844" customFormat="false" ht="15.75" hidden="false" customHeight="false" outlineLevel="0" collapsed="false">
      <c r="A844" s="128" t="s">
        <v>129</v>
      </c>
      <c r="B844" s="129" t="s">
        <v>130</v>
      </c>
      <c r="C844" s="129" t="s">
        <v>351</v>
      </c>
      <c r="D844" s="99" t="n">
        <v>40289</v>
      </c>
      <c r="E844" s="60" t="s">
        <v>63</v>
      </c>
      <c r="F844" s="1" t="n">
        <v>5</v>
      </c>
      <c r="G844" s="99" t="n">
        <v>40290</v>
      </c>
      <c r="H844" s="1" t="n">
        <v>39</v>
      </c>
      <c r="I844" s="1" t="n">
        <v>144000</v>
      </c>
      <c r="J844" s="124" t="n">
        <v>500</v>
      </c>
      <c r="K844" s="1" t="n">
        <v>510</v>
      </c>
      <c r="L844" s="1" t="n">
        <v>2330</v>
      </c>
      <c r="M844" s="1" t="n">
        <v>2080</v>
      </c>
      <c r="N844" s="1" t="n">
        <v>2</v>
      </c>
      <c r="O844" s="101" t="n">
        <v>2</v>
      </c>
      <c r="P844" s="1" t="n">
        <v>80</v>
      </c>
      <c r="Q844" s="1" t="n">
        <v>100</v>
      </c>
      <c r="R844" s="62" t="n">
        <f aca="false">(Q844/(L844-Q844))*100</f>
        <v>4.48430493273543</v>
      </c>
      <c r="S844" s="62" t="n">
        <f aca="false">(P844/(L844-P844))*100</f>
        <v>3.55555555555556</v>
      </c>
      <c r="T844" s="62" t="n">
        <f aca="false">(L844/(J844^3))*100</f>
        <v>0.001864</v>
      </c>
      <c r="U844" s="62" t="n">
        <f aca="false">(M844/(J844^3))*100</f>
        <v>0.001664</v>
      </c>
      <c r="V844" s="1" t="n">
        <v>1</v>
      </c>
      <c r="W844" s="63" t="n">
        <v>50</v>
      </c>
      <c r="X844" s="103" t="s">
        <v>789</v>
      </c>
      <c r="Y844" s="103" t="s">
        <v>789</v>
      </c>
      <c r="Z844" s="103" t="s">
        <v>789</v>
      </c>
      <c r="AA844" s="1"/>
      <c r="AB844" s="1"/>
      <c r="AC844" s="1"/>
      <c r="AD844" s="1"/>
      <c r="AE844" s="1"/>
      <c r="AF844" s="22" t="n">
        <v>6</v>
      </c>
      <c r="AG844" s="22" t="n">
        <v>560.97</v>
      </c>
    </row>
    <row r="845" customFormat="false" ht="15.75" hidden="false" customHeight="false" outlineLevel="0" collapsed="false">
      <c r="A845" s="128" t="s">
        <v>129</v>
      </c>
      <c r="B845" s="129" t="s">
        <v>130</v>
      </c>
      <c r="C845" s="129" t="s">
        <v>351</v>
      </c>
      <c r="D845" s="99" t="n">
        <v>40289</v>
      </c>
      <c r="E845" s="60" t="s">
        <v>63</v>
      </c>
      <c r="F845" s="1" t="n">
        <v>5</v>
      </c>
      <c r="G845" s="99" t="n">
        <v>40290</v>
      </c>
      <c r="H845" s="1" t="n">
        <v>47</v>
      </c>
      <c r="I845" s="1" t="n">
        <v>144000</v>
      </c>
      <c r="J845" s="124" t="n">
        <v>500</v>
      </c>
      <c r="K845" s="1" t="n">
        <v>510</v>
      </c>
      <c r="L845" s="1" t="n">
        <v>2360</v>
      </c>
      <c r="M845" s="1" t="n">
        <v>2100</v>
      </c>
      <c r="N845" s="1" t="n">
        <v>2</v>
      </c>
      <c r="O845" s="101" t="n">
        <v>2</v>
      </c>
      <c r="P845" s="1" t="n">
        <v>80</v>
      </c>
      <c r="Q845" s="1" t="n">
        <v>100</v>
      </c>
      <c r="R845" s="62" t="n">
        <f aca="false">(Q845/(L845-Q845))*100</f>
        <v>4.42477876106195</v>
      </c>
      <c r="S845" s="62" t="n">
        <f aca="false">(P845/(L845-P845))*100</f>
        <v>3.50877192982456</v>
      </c>
      <c r="T845" s="62" t="n">
        <f aca="false">(L845/(J845^3))*100</f>
        <v>0.001888</v>
      </c>
      <c r="U845" s="62" t="n">
        <f aca="false">(M845/(J845^3))*100</f>
        <v>0.00168</v>
      </c>
      <c r="V845" s="1" t="n">
        <v>2</v>
      </c>
      <c r="W845" s="63" t="n">
        <v>70</v>
      </c>
      <c r="X845" s="103" t="s">
        <v>790</v>
      </c>
      <c r="Y845" s="103" t="s">
        <v>790</v>
      </c>
      <c r="Z845" s="103" t="s">
        <v>790</v>
      </c>
      <c r="AA845" s="1"/>
      <c r="AB845" s="1"/>
      <c r="AC845" s="1"/>
      <c r="AD845" s="1"/>
      <c r="AE845" s="1"/>
      <c r="AF845" s="22" t="n">
        <v>6</v>
      </c>
      <c r="AG845" s="22" t="n">
        <v>560.97</v>
      </c>
    </row>
    <row r="846" customFormat="false" ht="15.75" hidden="false" customHeight="false" outlineLevel="0" collapsed="false">
      <c r="A846" s="57" t="s">
        <v>129</v>
      </c>
      <c r="B846" s="58" t="s">
        <v>130</v>
      </c>
      <c r="C846" s="58" t="s">
        <v>131</v>
      </c>
      <c r="D846" s="59" t="n">
        <v>40891</v>
      </c>
      <c r="E846" s="60" t="s">
        <v>91</v>
      </c>
      <c r="F846" s="32" t="n">
        <v>22</v>
      </c>
      <c r="G846" s="59" t="n">
        <v>40891</v>
      </c>
      <c r="H846" s="32" t="n">
        <v>8</v>
      </c>
      <c r="I846" s="32" t="n">
        <v>47740</v>
      </c>
      <c r="J846" s="124" t="n">
        <v>501</v>
      </c>
      <c r="K846" s="61" t="n">
        <v>515</v>
      </c>
      <c r="L846" s="32" t="n">
        <v>1700</v>
      </c>
      <c r="M846" s="32" t="n">
        <v>1580</v>
      </c>
      <c r="N846" s="66" t="n">
        <v>2</v>
      </c>
      <c r="O846" s="32" t="n">
        <v>4</v>
      </c>
      <c r="P846" s="32" t="n">
        <v>8.28</v>
      </c>
      <c r="Q846" s="32" t="n">
        <v>57.81</v>
      </c>
      <c r="R846" s="62" t="n">
        <f aca="false">(Q846/(L846-Q846))*100</f>
        <v>3.52029911277014</v>
      </c>
      <c r="S846" s="62" t="n">
        <f aca="false">(P846/(L846-P846))*100</f>
        <v>0.489442697373088</v>
      </c>
      <c r="T846" s="62" t="n">
        <f aca="false">(L846/(J846^3))*100</f>
        <v>0.00135187253152549</v>
      </c>
      <c r="U846" s="62" t="n">
        <f aca="false">(M846/(J846^3))*100</f>
        <v>0.00125644623518251</v>
      </c>
      <c r="V846" s="1" t="n">
        <v>0</v>
      </c>
      <c r="W846" s="63" t="n">
        <v>20.65</v>
      </c>
      <c r="X846" s="64" t="s">
        <v>146</v>
      </c>
      <c r="Y846" s="64" t="s">
        <v>146</v>
      </c>
      <c r="Z846" s="64" t="s">
        <v>146</v>
      </c>
      <c r="AA846" s="1"/>
      <c r="AB846" s="1"/>
      <c r="AC846" s="1"/>
      <c r="AD846" s="1"/>
      <c r="AE846" s="1" t="s">
        <v>147</v>
      </c>
      <c r="AF846" s="22" t="n">
        <v>6</v>
      </c>
      <c r="AG846" s="22" t="n">
        <v>560.97</v>
      </c>
    </row>
    <row r="847" customFormat="false" ht="15.75" hidden="false" customHeight="false" outlineLevel="0" collapsed="false">
      <c r="A847" s="57" t="s">
        <v>129</v>
      </c>
      <c r="B847" s="58" t="s">
        <v>130</v>
      </c>
      <c r="C847" s="58" t="s">
        <v>131</v>
      </c>
      <c r="D847" s="59" t="n">
        <v>41057</v>
      </c>
      <c r="E847" s="60" t="s">
        <v>96</v>
      </c>
      <c r="F847" s="32" t="n">
        <v>27</v>
      </c>
      <c r="G847" s="59" t="n">
        <v>41057</v>
      </c>
      <c r="H847" s="32" t="n">
        <v>10</v>
      </c>
      <c r="I847" s="32" t="n">
        <v>26590</v>
      </c>
      <c r="J847" s="185" t="n">
        <v>508</v>
      </c>
      <c r="K847" s="32" t="n">
        <v>520</v>
      </c>
      <c r="L847" s="32" t="n">
        <v>1720</v>
      </c>
      <c r="M847" s="32" t="n">
        <v>1580</v>
      </c>
      <c r="N847" s="32" t="n">
        <v>2</v>
      </c>
      <c r="O847" s="32" t="n">
        <v>5</v>
      </c>
      <c r="P847" s="32" t="n">
        <v>21.29</v>
      </c>
      <c r="Q847" s="32" t="n">
        <v>46.69</v>
      </c>
      <c r="R847" s="62" t="n">
        <f aca="false">(Q847/(L847-Q847))*100</f>
        <v>2.790277952083</v>
      </c>
      <c r="S847" s="62" t="n">
        <f aca="false">(P847/(L847-P847))*100</f>
        <v>1.25330397772427</v>
      </c>
      <c r="T847" s="62" t="n">
        <f aca="false">(L847/(J847^3))*100</f>
        <v>0.00131201049803674</v>
      </c>
      <c r="U847" s="62" t="n">
        <f aca="false">(M847/(J847^3))*100</f>
        <v>0.00120521894587096</v>
      </c>
      <c r="V847" s="1"/>
      <c r="W847" s="63"/>
      <c r="X847" s="1"/>
      <c r="Y847" s="1"/>
      <c r="Z847" s="1"/>
      <c r="AA847" s="1"/>
      <c r="AB847" s="1"/>
      <c r="AC847" s="1"/>
      <c r="AD847" s="1" t="n">
        <v>0.78</v>
      </c>
      <c r="AE847" s="1" t="s">
        <v>281</v>
      </c>
      <c r="AF847" s="22" t="n">
        <v>6</v>
      </c>
      <c r="AG847" s="22" t="n">
        <v>560.97</v>
      </c>
    </row>
    <row r="848" customFormat="false" ht="15.75" hidden="false" customHeight="false" outlineLevel="0" collapsed="false">
      <c r="A848" s="128" t="s">
        <v>129</v>
      </c>
      <c r="B848" s="129" t="s">
        <v>130</v>
      </c>
      <c r="C848" s="129" t="s">
        <v>351</v>
      </c>
      <c r="D848" s="99" t="n">
        <v>40289</v>
      </c>
      <c r="E848" s="60" t="s">
        <v>63</v>
      </c>
      <c r="F848" s="1" t="n">
        <v>5</v>
      </c>
      <c r="G848" s="99" t="n">
        <v>40290</v>
      </c>
      <c r="H848" s="1" t="n">
        <v>33</v>
      </c>
      <c r="I848" s="1" t="n">
        <v>144000</v>
      </c>
      <c r="J848" s="124" t="n">
        <v>510</v>
      </c>
      <c r="K848" s="1" t="n">
        <v>515</v>
      </c>
      <c r="L848" s="1" t="n">
        <v>2400</v>
      </c>
      <c r="M848" s="1" t="n">
        <v>2180</v>
      </c>
      <c r="N848" s="1" t="n">
        <v>2</v>
      </c>
      <c r="O848" s="101" t="n">
        <v>2</v>
      </c>
      <c r="P848" s="1" t="n">
        <v>70</v>
      </c>
      <c r="Q848" s="1" t="n">
        <v>100</v>
      </c>
      <c r="R848" s="62" t="n">
        <f aca="false">(Q848/(L848-Q848))*100</f>
        <v>4.34782608695652</v>
      </c>
      <c r="S848" s="62" t="n">
        <f aca="false">(P848/(L848-P848))*100</f>
        <v>3.00429184549356</v>
      </c>
      <c r="T848" s="62" t="n">
        <f aca="false">(L848/(J848^3))*100</f>
        <v>0.00180925888233033</v>
      </c>
      <c r="U848" s="62" t="n">
        <f aca="false">(M848/(J848^3))*100</f>
        <v>0.00164341015145005</v>
      </c>
      <c r="V848" s="1" t="n">
        <v>0</v>
      </c>
      <c r="W848" s="63" t="n">
        <v>30</v>
      </c>
      <c r="X848" s="103" t="s">
        <v>791</v>
      </c>
      <c r="Y848" s="103" t="s">
        <v>791</v>
      </c>
      <c r="Z848" s="103" t="s">
        <v>791</v>
      </c>
      <c r="AA848" s="1"/>
      <c r="AB848" s="1"/>
      <c r="AC848" s="1"/>
      <c r="AD848" s="1"/>
      <c r="AE848" s="1"/>
      <c r="AF848" s="22" t="n">
        <v>6</v>
      </c>
      <c r="AG848" s="22" t="n">
        <v>560.97</v>
      </c>
    </row>
    <row r="849" customFormat="false" ht="15.75" hidden="false" customHeight="false" outlineLevel="0" collapsed="false">
      <c r="A849" s="128" t="s">
        <v>129</v>
      </c>
      <c r="B849" s="129" t="s">
        <v>130</v>
      </c>
      <c r="C849" s="129" t="s">
        <v>351</v>
      </c>
      <c r="D849" s="99" t="n">
        <v>40289</v>
      </c>
      <c r="E849" s="60" t="s">
        <v>63</v>
      </c>
      <c r="F849" s="1" t="n">
        <v>5</v>
      </c>
      <c r="G849" s="99" t="n">
        <v>40290</v>
      </c>
      <c r="H849" s="1" t="n">
        <v>40</v>
      </c>
      <c r="I849" s="1" t="n">
        <v>144000</v>
      </c>
      <c r="J849" s="124" t="n">
        <v>510</v>
      </c>
      <c r="K849" s="1" t="n">
        <v>520</v>
      </c>
      <c r="L849" s="1" t="n">
        <v>2430</v>
      </c>
      <c r="M849" s="1" t="n">
        <v>2170</v>
      </c>
      <c r="N849" s="1" t="n">
        <v>2</v>
      </c>
      <c r="O849" s="101" t="n">
        <v>2</v>
      </c>
      <c r="P849" s="1" t="n">
        <v>60</v>
      </c>
      <c r="Q849" s="1" t="n">
        <v>110</v>
      </c>
      <c r="R849" s="62" t="n">
        <f aca="false">(Q849/(L849-Q849))*100</f>
        <v>4.74137931034483</v>
      </c>
      <c r="S849" s="62" t="n">
        <f aca="false">(P849/(L849-P849))*100</f>
        <v>2.53164556962025</v>
      </c>
      <c r="T849" s="62" t="n">
        <f aca="false">(L849/(J849^3))*100</f>
        <v>0.00183187461835945</v>
      </c>
      <c r="U849" s="62" t="n">
        <f aca="false">(M849/(J849^3))*100</f>
        <v>0.00163587157277367</v>
      </c>
      <c r="V849" s="1" t="n">
        <v>2</v>
      </c>
      <c r="W849" s="63" t="n">
        <v>90</v>
      </c>
      <c r="X849" s="103" t="s">
        <v>792</v>
      </c>
      <c r="Y849" s="103" t="s">
        <v>792</v>
      </c>
      <c r="Z849" s="103" t="s">
        <v>792</v>
      </c>
      <c r="AA849" s="1"/>
      <c r="AB849" s="1"/>
      <c r="AC849" s="1"/>
      <c r="AD849" s="1"/>
      <c r="AE849" s="1"/>
      <c r="AF849" s="22" t="n">
        <v>6</v>
      </c>
      <c r="AG849" s="22" t="n">
        <v>560.97</v>
      </c>
    </row>
    <row r="850" customFormat="false" ht="15.75" hidden="false" customHeight="false" outlineLevel="0" collapsed="false">
      <c r="A850" s="128" t="s">
        <v>129</v>
      </c>
      <c r="B850" s="129" t="s">
        <v>130</v>
      </c>
      <c r="C850" s="129" t="s">
        <v>351</v>
      </c>
      <c r="D850" s="99" t="n">
        <v>40289</v>
      </c>
      <c r="E850" s="60" t="s">
        <v>63</v>
      </c>
      <c r="F850" s="1" t="n">
        <v>5</v>
      </c>
      <c r="G850" s="99" t="n">
        <v>40290</v>
      </c>
      <c r="H850" s="1" t="n">
        <v>45</v>
      </c>
      <c r="I850" s="1" t="n">
        <v>144000</v>
      </c>
      <c r="J850" s="124" t="n">
        <v>510</v>
      </c>
      <c r="K850" s="1" t="n">
        <v>520</v>
      </c>
      <c r="L850" s="1" t="n">
        <v>2430</v>
      </c>
      <c r="M850" s="1" t="n">
        <v>2200</v>
      </c>
      <c r="N850" s="1" t="n">
        <v>2</v>
      </c>
      <c r="O850" s="101" t="n">
        <v>2</v>
      </c>
      <c r="P850" s="1" t="n">
        <v>70</v>
      </c>
      <c r="Q850" s="1" t="n">
        <v>100</v>
      </c>
      <c r="R850" s="62" t="n">
        <f aca="false">(Q850/(L850-Q850))*100</f>
        <v>4.29184549356223</v>
      </c>
      <c r="S850" s="62" t="n">
        <f aca="false">(P850/(L850-P850))*100</f>
        <v>2.96610169491525</v>
      </c>
      <c r="T850" s="62" t="n">
        <f aca="false">(L850/(J850^3))*100</f>
        <v>0.00183187461835945</v>
      </c>
      <c r="U850" s="62" t="n">
        <f aca="false">(M850/(J850^3))*100</f>
        <v>0.0016584873088028</v>
      </c>
      <c r="V850" s="1" t="n">
        <v>1</v>
      </c>
      <c r="W850" s="63" t="n">
        <v>60</v>
      </c>
      <c r="X850" s="103" t="s">
        <v>793</v>
      </c>
      <c r="Y850" s="103" t="s">
        <v>793</v>
      </c>
      <c r="Z850" s="103" t="s">
        <v>793</v>
      </c>
      <c r="AA850" s="1"/>
      <c r="AB850" s="1"/>
      <c r="AC850" s="1"/>
      <c r="AD850" s="1"/>
      <c r="AE850" s="1"/>
      <c r="AF850" s="22" t="n">
        <v>6</v>
      </c>
      <c r="AG850" s="22" t="n">
        <v>560.97</v>
      </c>
    </row>
    <row r="851" customFormat="false" ht="15.75" hidden="false" customHeight="false" outlineLevel="0" collapsed="false">
      <c r="A851" s="57" t="s">
        <v>129</v>
      </c>
      <c r="B851" s="58" t="s">
        <v>130</v>
      </c>
      <c r="C851" s="58" t="s">
        <v>131</v>
      </c>
      <c r="D851" s="59" t="n">
        <v>40939</v>
      </c>
      <c r="E851" s="60" t="s">
        <v>92</v>
      </c>
      <c r="F851" s="32" t="n">
        <v>24</v>
      </c>
      <c r="G851" s="59" t="n">
        <v>40939</v>
      </c>
      <c r="H851" s="32" t="n">
        <v>10</v>
      </c>
      <c r="I851" s="32" t="n">
        <v>26300</v>
      </c>
      <c r="J851" s="124" t="n">
        <v>510</v>
      </c>
      <c r="K851" s="61" t="n">
        <v>524</v>
      </c>
      <c r="L851" s="32" t="n">
        <v>1940</v>
      </c>
      <c r="M851" s="32" t="n">
        <v>1780</v>
      </c>
      <c r="N851" s="32" t="n">
        <v>2</v>
      </c>
      <c r="O851" s="32" t="n">
        <v>4</v>
      </c>
      <c r="P851" s="32" t="n">
        <v>11.29</v>
      </c>
      <c r="Q851" s="32" t="n">
        <v>77.04</v>
      </c>
      <c r="R851" s="62" t="n">
        <f aca="false">(Q851/(L851-Q851))*100</f>
        <v>4.13535448962941</v>
      </c>
      <c r="S851" s="62" t="n">
        <f aca="false">(P851/(L851-P851))*100</f>
        <v>0.585365347823156</v>
      </c>
      <c r="T851" s="62" t="n">
        <f aca="false">(L851/(J851^3))*100</f>
        <v>0.00146248426321701</v>
      </c>
      <c r="U851" s="62" t="n">
        <f aca="false">(M851/(J851^3))*100</f>
        <v>0.00134186700439499</v>
      </c>
      <c r="V851" s="1" t="n">
        <v>0</v>
      </c>
      <c r="W851" s="63" t="n">
        <v>25.4</v>
      </c>
      <c r="X851" s="64" t="s">
        <v>222</v>
      </c>
      <c r="Y851" s="64" t="s">
        <v>222</v>
      </c>
      <c r="Z851" s="64" t="s">
        <v>222</v>
      </c>
      <c r="AA851" s="1"/>
      <c r="AB851" s="1"/>
      <c r="AC851" s="1"/>
      <c r="AD851" s="1"/>
      <c r="AE851" s="1" t="s">
        <v>223</v>
      </c>
      <c r="AF851" s="22" t="n">
        <v>6</v>
      </c>
      <c r="AG851" s="22" t="n">
        <v>560.97</v>
      </c>
    </row>
    <row r="852" customFormat="false" ht="15.75" hidden="false" customHeight="false" outlineLevel="0" collapsed="false">
      <c r="A852" s="57" t="s">
        <v>129</v>
      </c>
      <c r="B852" s="58" t="s">
        <v>130</v>
      </c>
      <c r="C852" s="58" t="s">
        <v>131</v>
      </c>
      <c r="D852" s="59" t="n">
        <v>40984</v>
      </c>
      <c r="E852" s="60" t="s">
        <v>95</v>
      </c>
      <c r="F852" s="32" t="n">
        <v>25</v>
      </c>
      <c r="G852" s="59" t="n">
        <v>40984</v>
      </c>
      <c r="H852" s="32" t="n">
        <v>15</v>
      </c>
      <c r="I852" s="32" t="n">
        <v>25480</v>
      </c>
      <c r="J852" s="124" t="n">
        <v>449</v>
      </c>
      <c r="K852" s="61" t="n">
        <v>466</v>
      </c>
      <c r="L852" s="32" t="n">
        <v>1200</v>
      </c>
      <c r="M852" s="32" t="n">
        <v>1120</v>
      </c>
      <c r="N852" s="32" t="n">
        <v>1</v>
      </c>
      <c r="O852" s="32" t="n">
        <v>2</v>
      </c>
      <c r="P852" s="32" t="n">
        <v>6.6</v>
      </c>
      <c r="Q852" s="32" t="n">
        <v>42.75</v>
      </c>
      <c r="R852" s="62" t="n">
        <f aca="false">(Q852/(L852-Q852))*100</f>
        <v>3.69410239792612</v>
      </c>
      <c r="S852" s="62" t="n">
        <f aca="false">(P852/(L852-P852))*100</f>
        <v>0.553041729512318</v>
      </c>
      <c r="T852" s="62" t="n">
        <f aca="false">(L852/(J852^3))*100</f>
        <v>0.0013256907409417</v>
      </c>
      <c r="U852" s="62" t="n">
        <f aca="false">(M852/(J852^3))*100</f>
        <v>0.00123731135821225</v>
      </c>
      <c r="V852" s="1" t="n">
        <v>1</v>
      </c>
      <c r="W852" s="63" t="n">
        <v>14.69</v>
      </c>
      <c r="X852" s="1"/>
      <c r="Y852" s="1"/>
      <c r="Z852" s="1"/>
      <c r="AA852" s="1"/>
      <c r="AB852" s="1"/>
      <c r="AC852" s="1"/>
      <c r="AD852" s="1"/>
      <c r="AE852" s="1" t="s">
        <v>246</v>
      </c>
      <c r="AF852" s="22" t="n">
        <v>6</v>
      </c>
      <c r="AG852" s="0"/>
    </row>
    <row r="853" customFormat="false" ht="15.75" hidden="false" customHeight="false" outlineLevel="0" collapsed="false">
      <c r="A853" s="57" t="s">
        <v>129</v>
      </c>
      <c r="B853" s="58" t="s">
        <v>130</v>
      </c>
      <c r="C853" s="58" t="s">
        <v>131</v>
      </c>
      <c r="D853" s="59" t="n">
        <v>41015</v>
      </c>
      <c r="E853" s="60" t="s">
        <v>63</v>
      </c>
      <c r="F853" s="32" t="n">
        <v>26</v>
      </c>
      <c r="G853" s="59" t="n">
        <v>41015</v>
      </c>
      <c r="H853" s="32" t="n">
        <v>5</v>
      </c>
      <c r="I853" s="32" t="n">
        <v>27040</v>
      </c>
      <c r="J853" s="124" t="n">
        <v>511</v>
      </c>
      <c r="K853" s="61" t="n">
        <v>525</v>
      </c>
      <c r="L853" s="32" t="n">
        <v>1760</v>
      </c>
      <c r="M853" s="32" t="n">
        <v>1620</v>
      </c>
      <c r="N853" s="32" t="n">
        <v>2</v>
      </c>
      <c r="O853" s="32" t="n">
        <v>2</v>
      </c>
      <c r="P853" s="32" t="n">
        <v>19.11</v>
      </c>
      <c r="Q853" s="32" t="n">
        <v>82.48</v>
      </c>
      <c r="R853" s="62" t="n">
        <f aca="false">(Q853/(L853-Q853))*100</f>
        <v>4.91678191616195</v>
      </c>
      <c r="S853" s="62" t="n">
        <f aca="false">(P853/(L853-P853))*100</f>
        <v>1.09771438746848</v>
      </c>
      <c r="T853" s="62" t="n">
        <f aca="false">(L853/(J853^3))*100</f>
        <v>0.00131901570761097</v>
      </c>
      <c r="U853" s="62" t="n">
        <f aca="false">(M853/(J853^3))*100</f>
        <v>0.00121409400359646</v>
      </c>
      <c r="V853" s="1" t="n">
        <v>0</v>
      </c>
      <c r="W853" s="63" t="n">
        <v>29.89</v>
      </c>
      <c r="X853" s="1"/>
      <c r="Y853" s="1"/>
      <c r="Z853" s="1"/>
      <c r="AA853" s="1"/>
      <c r="AB853" s="1"/>
      <c r="AC853" s="1"/>
      <c r="AD853" s="1" t="n">
        <v>2.47</v>
      </c>
      <c r="AE853" s="1" t="s">
        <v>255</v>
      </c>
      <c r="AF853" s="22" t="n">
        <v>6</v>
      </c>
      <c r="AG853" s="22" t="n">
        <v>560.97</v>
      </c>
    </row>
    <row r="854" customFormat="false" ht="15.75" hidden="false" customHeight="false" outlineLevel="0" collapsed="false">
      <c r="A854" s="57" t="s">
        <v>129</v>
      </c>
      <c r="B854" s="58" t="s">
        <v>130</v>
      </c>
      <c r="C854" s="58" t="s">
        <v>304</v>
      </c>
      <c r="D854" s="59" t="n">
        <v>41174</v>
      </c>
      <c r="E854" s="60" t="s">
        <v>99</v>
      </c>
      <c r="F854" s="32" t="n">
        <v>30</v>
      </c>
      <c r="G854" s="59" t="n">
        <v>41174</v>
      </c>
      <c r="H854" s="32" t="n">
        <v>9</v>
      </c>
      <c r="I854" s="32" t="n">
        <v>20900</v>
      </c>
      <c r="J854" s="185" t="n">
        <v>512</v>
      </c>
      <c r="K854" s="32" t="n">
        <v>525</v>
      </c>
      <c r="L854" s="32" t="n">
        <v>1800</v>
      </c>
      <c r="M854" s="32" t="n">
        <v>1660</v>
      </c>
      <c r="N854" s="32" t="n">
        <v>2</v>
      </c>
      <c r="O854" s="32" t="n">
        <v>5</v>
      </c>
      <c r="P854" s="32" t="n">
        <v>16</v>
      </c>
      <c r="Q854" s="32" t="n">
        <v>53.78</v>
      </c>
      <c r="R854" s="62" t="n">
        <f aca="false">(Q854/(L854-Q854))*100</f>
        <v>3.07979521480684</v>
      </c>
      <c r="S854" s="62" t="n">
        <f aca="false">(P854/(L854-P854))*100</f>
        <v>0.896860986547085</v>
      </c>
      <c r="T854" s="62" t="n">
        <f aca="false">(L854/(J854^3))*100</f>
        <v>0.00134110450744629</v>
      </c>
      <c r="U854" s="62" t="n">
        <f aca="false">(M854/(J854^3))*100</f>
        <v>0.00123679637908936</v>
      </c>
      <c r="V854" s="1"/>
      <c r="W854" s="63"/>
      <c r="X854" s="1"/>
      <c r="Y854" s="1"/>
      <c r="Z854" s="1"/>
      <c r="AA854" s="1"/>
      <c r="AB854" s="1"/>
      <c r="AC854" s="1"/>
      <c r="AD854" s="1" t="n">
        <v>0.41</v>
      </c>
      <c r="AE854" s="1" t="s">
        <v>316</v>
      </c>
      <c r="AF854" s="22" t="n">
        <v>6</v>
      </c>
      <c r="AG854" s="22" t="n">
        <v>560.97</v>
      </c>
    </row>
    <row r="855" customFormat="false" ht="15.75" hidden="false" customHeight="false" outlineLevel="0" collapsed="false">
      <c r="A855" s="57" t="s">
        <v>129</v>
      </c>
      <c r="B855" s="58" t="s">
        <v>130</v>
      </c>
      <c r="C855" s="58" t="s">
        <v>304</v>
      </c>
      <c r="D855" s="59" t="n">
        <v>41174</v>
      </c>
      <c r="E855" s="60" t="s">
        <v>99</v>
      </c>
      <c r="F855" s="32" t="n">
        <v>30</v>
      </c>
      <c r="G855" s="59" t="n">
        <v>41174</v>
      </c>
      <c r="H855" s="32" t="n">
        <v>11</v>
      </c>
      <c r="I855" s="32" t="n">
        <v>20900</v>
      </c>
      <c r="J855" s="185" t="n">
        <v>514</v>
      </c>
      <c r="K855" s="32" t="n">
        <v>534</v>
      </c>
      <c r="L855" s="32" t="n">
        <v>1780</v>
      </c>
      <c r="M855" s="32" t="n">
        <v>1600</v>
      </c>
      <c r="N855" s="32" t="n">
        <v>2</v>
      </c>
      <c r="O855" s="32" t="n">
        <v>3</v>
      </c>
      <c r="P855" s="32" t="n">
        <v>50.58</v>
      </c>
      <c r="Q855" s="32" t="n">
        <v>60.23</v>
      </c>
      <c r="R855" s="62" t="n">
        <f aca="false">(Q855/(L855-Q855))*100</f>
        <v>3.50221250516057</v>
      </c>
      <c r="S855" s="62" t="n">
        <f aca="false">(P855/(L855-P855))*100</f>
        <v>2.92467995050364</v>
      </c>
      <c r="T855" s="62" t="n">
        <f aca="false">(L855/(J855^3))*100</f>
        <v>0.00131078253245895</v>
      </c>
      <c r="U855" s="62" t="n">
        <f aca="false">(M855/(J855^3))*100</f>
        <v>0.00117823148985074</v>
      </c>
      <c r="V855" s="1"/>
      <c r="W855" s="63"/>
      <c r="X855" s="1"/>
      <c r="Y855" s="1"/>
      <c r="Z855" s="1"/>
      <c r="AA855" s="1"/>
      <c r="AB855" s="1"/>
      <c r="AC855" s="1"/>
      <c r="AD855" s="1" t="n">
        <v>2.35</v>
      </c>
      <c r="AE855" s="1" t="s">
        <v>318</v>
      </c>
      <c r="AF855" s="22" t="n">
        <v>6</v>
      </c>
      <c r="AG855" s="22" t="n">
        <v>560.97</v>
      </c>
    </row>
    <row r="856" customFormat="false" ht="15.75" hidden="false" customHeight="false" outlineLevel="0" collapsed="false">
      <c r="A856" s="57" t="s">
        <v>129</v>
      </c>
      <c r="B856" s="58" t="s">
        <v>130</v>
      </c>
      <c r="C856" s="58" t="s">
        <v>131</v>
      </c>
      <c r="D856" s="59" t="n">
        <v>40939</v>
      </c>
      <c r="E856" s="60" t="s">
        <v>92</v>
      </c>
      <c r="F856" s="32" t="n">
        <v>24</v>
      </c>
      <c r="G856" s="59" t="n">
        <v>40939</v>
      </c>
      <c r="H856" s="32" t="n">
        <v>12</v>
      </c>
      <c r="I856" s="32" t="n">
        <v>26300</v>
      </c>
      <c r="J856" s="124" t="n">
        <v>516</v>
      </c>
      <c r="K856" s="61" t="n">
        <v>526</v>
      </c>
      <c r="L856" s="32" t="n">
        <v>1860</v>
      </c>
      <c r="M856" s="32" t="n">
        <v>1680</v>
      </c>
      <c r="N856" s="32" t="n">
        <v>2</v>
      </c>
      <c r="O856" s="32" t="n">
        <v>4</v>
      </c>
      <c r="P856" s="32" t="n">
        <v>10.99</v>
      </c>
      <c r="Q856" s="32" t="n">
        <v>66.36</v>
      </c>
      <c r="R856" s="62" t="n">
        <f aca="false">(Q856/(L856-Q856))*100</f>
        <v>3.69973907807587</v>
      </c>
      <c r="S856" s="62" t="n">
        <f aca="false">(P856/(L856-P856))*100</f>
        <v>0.594372123460663</v>
      </c>
      <c r="T856" s="62" t="n">
        <f aca="false">(L856/(J856^3))*100</f>
        <v>0.00135382908283408</v>
      </c>
      <c r="U856" s="62" t="n">
        <f aca="false">(M856/(J856^3))*100</f>
        <v>0.00122281336514046</v>
      </c>
      <c r="V856" s="1" t="n">
        <v>1</v>
      </c>
      <c r="W856" s="63" t="n">
        <v>28.44</v>
      </c>
      <c r="X856" s="64" t="s">
        <v>226</v>
      </c>
      <c r="Y856" s="64" t="s">
        <v>226</v>
      </c>
      <c r="Z856" s="64" t="s">
        <v>226</v>
      </c>
      <c r="AA856" s="1"/>
      <c r="AB856" s="1"/>
      <c r="AC856" s="1"/>
      <c r="AD856" s="1"/>
      <c r="AE856" s="1" t="s">
        <v>227</v>
      </c>
      <c r="AF856" s="22" t="n">
        <v>6</v>
      </c>
      <c r="AG856" s="22" t="n">
        <v>560.97</v>
      </c>
    </row>
    <row r="857" customFormat="false" ht="15.75" hidden="false" customHeight="false" outlineLevel="0" collapsed="false">
      <c r="A857" s="57" t="s">
        <v>129</v>
      </c>
      <c r="B857" s="58" t="s">
        <v>130</v>
      </c>
      <c r="C857" s="58" t="s">
        <v>304</v>
      </c>
      <c r="D857" s="59" t="n">
        <v>41236</v>
      </c>
      <c r="E857" s="60" t="s">
        <v>97</v>
      </c>
      <c r="F857" s="32" t="n">
        <v>31</v>
      </c>
      <c r="G857" s="59" t="n">
        <v>41236</v>
      </c>
      <c r="H857" s="32" t="n">
        <v>14</v>
      </c>
      <c r="I857" s="32" t="n">
        <v>26760</v>
      </c>
      <c r="J857" s="185" t="n">
        <v>518</v>
      </c>
      <c r="K857" s="32" t="n">
        <v>538</v>
      </c>
      <c r="L857" s="32" t="n">
        <v>2040</v>
      </c>
      <c r="M857" s="32" t="n">
        <v>1940</v>
      </c>
      <c r="N857" s="32" t="n">
        <v>2</v>
      </c>
      <c r="O857" s="32" t="n">
        <v>5</v>
      </c>
      <c r="P857" s="32" t="n">
        <v>10.1</v>
      </c>
      <c r="Q857" s="32" t="n">
        <v>28.58</v>
      </c>
      <c r="R857" s="62" t="n">
        <f aca="false">(Q857/(L857-Q857))*100</f>
        <v>1.42088673673325</v>
      </c>
      <c r="S857" s="62" t="n">
        <f aca="false">(P857/(L857-P857))*100</f>
        <v>0.497561456229371</v>
      </c>
      <c r="T857" s="62" t="n">
        <f aca="false">(L857/(J857^3))*100</f>
        <v>0.00146771214584753</v>
      </c>
      <c r="U857" s="62" t="n">
        <f aca="false">(M857/(J857^3))*100</f>
        <v>0.00139576547203148</v>
      </c>
      <c r="V857" s="1"/>
      <c r="W857" s="63"/>
      <c r="X857" s="1"/>
      <c r="Y857" s="1"/>
      <c r="Z857" s="1"/>
      <c r="AA857" s="1"/>
      <c r="AB857" s="1"/>
      <c r="AC857" s="1"/>
      <c r="AD857" s="1" t="n">
        <v>1.21</v>
      </c>
      <c r="AE857" s="1" t="s">
        <v>349</v>
      </c>
      <c r="AF857" s="22" t="n">
        <v>6</v>
      </c>
      <c r="AG857" s="22" t="n">
        <v>560.97</v>
      </c>
    </row>
    <row r="858" customFormat="false" ht="15.75" hidden="false" customHeight="false" outlineLevel="0" collapsed="false">
      <c r="A858" s="128" t="s">
        <v>129</v>
      </c>
      <c r="B858" s="129" t="s">
        <v>130</v>
      </c>
      <c r="C858" s="129" t="s">
        <v>351</v>
      </c>
      <c r="D858" s="99" t="n">
        <v>40289</v>
      </c>
      <c r="E858" s="60" t="s">
        <v>63</v>
      </c>
      <c r="F858" s="1" t="n">
        <v>5</v>
      </c>
      <c r="G858" s="99" t="n">
        <v>40290</v>
      </c>
      <c r="H858" s="1" t="n">
        <v>43</v>
      </c>
      <c r="I858" s="1" t="n">
        <v>144000</v>
      </c>
      <c r="J858" s="124" t="n">
        <v>520</v>
      </c>
      <c r="K858" s="1" t="n">
        <v>530</v>
      </c>
      <c r="L858" s="1" t="n">
        <v>2560</v>
      </c>
      <c r="M858" s="1" t="n">
        <v>2280</v>
      </c>
      <c r="N858" s="1" t="n">
        <v>2</v>
      </c>
      <c r="O858" s="101" t="n">
        <v>2</v>
      </c>
      <c r="P858" s="1" t="n">
        <v>80</v>
      </c>
      <c r="Q858" s="1" t="n">
        <v>110</v>
      </c>
      <c r="R858" s="62" t="n">
        <f aca="false">(Q858/(L858-Q858))*100</f>
        <v>4.48979591836735</v>
      </c>
      <c r="S858" s="62" t="n">
        <f aca="false">(P858/(L858-P858))*100</f>
        <v>3.2258064516129</v>
      </c>
      <c r="T858" s="62" t="n">
        <f aca="false">(L858/(J858^3))*100</f>
        <v>0.00182066454255803</v>
      </c>
      <c r="U858" s="62" t="n">
        <f aca="false">(M858/(J858^3))*100</f>
        <v>0.00162152935821575</v>
      </c>
      <c r="V858" s="1" t="n">
        <v>1</v>
      </c>
      <c r="W858" s="63" t="n">
        <v>50</v>
      </c>
      <c r="X858" s="103" t="s">
        <v>794</v>
      </c>
      <c r="Y858" s="103" t="s">
        <v>794</v>
      </c>
      <c r="Z858" s="103" t="s">
        <v>794</v>
      </c>
      <c r="AA858" s="1"/>
      <c r="AB858" s="1"/>
      <c r="AC858" s="1"/>
      <c r="AD858" s="1"/>
      <c r="AE858" s="1"/>
      <c r="AF858" s="22" t="n">
        <v>6</v>
      </c>
      <c r="AG858" s="22" t="n">
        <v>560.97</v>
      </c>
    </row>
    <row r="859" customFormat="false" ht="15.75" hidden="false" customHeight="false" outlineLevel="0" collapsed="false">
      <c r="A859" s="128" t="s">
        <v>129</v>
      </c>
      <c r="B859" s="129" t="s">
        <v>130</v>
      </c>
      <c r="C859" s="129" t="s">
        <v>351</v>
      </c>
      <c r="D859" s="99" t="n">
        <v>40289</v>
      </c>
      <c r="E859" s="60" t="s">
        <v>63</v>
      </c>
      <c r="F859" s="1" t="n">
        <v>5</v>
      </c>
      <c r="G859" s="99" t="n">
        <v>40290</v>
      </c>
      <c r="H859" s="1" t="n">
        <v>51</v>
      </c>
      <c r="I859" s="1" t="n">
        <v>144000</v>
      </c>
      <c r="J859" s="124" t="n">
        <v>520</v>
      </c>
      <c r="K859" s="1" t="n">
        <v>530</v>
      </c>
      <c r="L859" s="1" t="n">
        <v>2560</v>
      </c>
      <c r="M859" s="1" t="n">
        <v>2280</v>
      </c>
      <c r="N859" s="1" t="n">
        <v>2</v>
      </c>
      <c r="O859" s="101" t="n">
        <v>2</v>
      </c>
      <c r="P859" s="1" t="n">
        <v>100</v>
      </c>
      <c r="Q859" s="1" t="n">
        <v>120</v>
      </c>
      <c r="R859" s="62" t="n">
        <f aca="false">(Q859/(L859-Q859))*100</f>
        <v>4.91803278688525</v>
      </c>
      <c r="S859" s="62" t="n">
        <f aca="false">(P859/(L859-P859))*100</f>
        <v>4.0650406504065</v>
      </c>
      <c r="T859" s="62" t="n">
        <f aca="false">(L859/(J859^3))*100</f>
        <v>0.00182066454255803</v>
      </c>
      <c r="U859" s="62" t="n">
        <f aca="false">(M859/(J859^3))*100</f>
        <v>0.00162152935821575</v>
      </c>
      <c r="V859" s="1" t="n">
        <v>1</v>
      </c>
      <c r="W859" s="63" t="n">
        <v>50</v>
      </c>
      <c r="X859" s="103" t="s">
        <v>795</v>
      </c>
      <c r="Y859" s="103" t="s">
        <v>795</v>
      </c>
      <c r="Z859" s="103" t="s">
        <v>795</v>
      </c>
      <c r="AA859" s="1"/>
      <c r="AB859" s="1"/>
      <c r="AC859" s="1"/>
      <c r="AD859" s="1"/>
      <c r="AE859" s="1"/>
      <c r="AF859" s="22" t="n">
        <v>6</v>
      </c>
      <c r="AG859" s="22" t="n">
        <v>560.97</v>
      </c>
    </row>
    <row r="860" customFormat="false" ht="15.75" hidden="false" customHeight="false" outlineLevel="0" collapsed="false">
      <c r="A860" s="128" t="s">
        <v>129</v>
      </c>
      <c r="B860" s="129" t="s">
        <v>130</v>
      </c>
      <c r="C860" s="129" t="s">
        <v>351</v>
      </c>
      <c r="D860" s="99" t="n">
        <v>40289</v>
      </c>
      <c r="E860" s="60" t="s">
        <v>63</v>
      </c>
      <c r="F860" s="1" t="n">
        <v>5</v>
      </c>
      <c r="G860" s="99" t="n">
        <v>40290</v>
      </c>
      <c r="H860" s="1" t="n">
        <v>52</v>
      </c>
      <c r="I860" s="1" t="n">
        <v>144000</v>
      </c>
      <c r="J860" s="124" t="n">
        <v>520</v>
      </c>
      <c r="K860" s="1" t="n">
        <v>530</v>
      </c>
      <c r="L860" s="1" t="n">
        <v>2660</v>
      </c>
      <c r="M860" s="1" t="n">
        <v>2360</v>
      </c>
      <c r="N860" s="1" t="n">
        <v>2</v>
      </c>
      <c r="O860" s="101" t="n">
        <v>2</v>
      </c>
      <c r="P860" s="1" t="n">
        <v>90</v>
      </c>
      <c r="Q860" s="1" t="n">
        <v>120</v>
      </c>
      <c r="R860" s="62" t="n">
        <f aca="false">(Q860/(L860-Q860))*100</f>
        <v>4.7244094488189</v>
      </c>
      <c r="S860" s="62" t="n">
        <f aca="false">(P860/(L860-P860))*100</f>
        <v>3.50194552529183</v>
      </c>
      <c r="T860" s="62" t="n">
        <f aca="false">(L860/(J860^3))*100</f>
        <v>0.00189178425125171</v>
      </c>
      <c r="U860" s="62" t="n">
        <f aca="false">(M860/(J860^3))*100</f>
        <v>0.00167842512517069</v>
      </c>
      <c r="V860" s="1" t="n">
        <v>1</v>
      </c>
      <c r="W860" s="63" t="n">
        <v>90</v>
      </c>
      <c r="X860" s="103" t="s">
        <v>796</v>
      </c>
      <c r="Y860" s="103" t="s">
        <v>796</v>
      </c>
      <c r="Z860" s="103" t="s">
        <v>796</v>
      </c>
      <c r="AA860" s="1"/>
      <c r="AB860" s="1"/>
      <c r="AC860" s="1"/>
      <c r="AD860" s="1"/>
      <c r="AE860" s="1"/>
      <c r="AF860" s="22" t="n">
        <v>6</v>
      </c>
      <c r="AG860" s="22" t="n">
        <v>560.97</v>
      </c>
    </row>
    <row r="861" customFormat="false" ht="15.75" hidden="false" customHeight="false" outlineLevel="0" collapsed="false">
      <c r="A861" s="57" t="s">
        <v>129</v>
      </c>
      <c r="B861" s="58" t="s">
        <v>130</v>
      </c>
      <c r="C861" s="58" t="s">
        <v>131</v>
      </c>
      <c r="D861" s="59" t="n">
        <v>41057</v>
      </c>
      <c r="E861" s="60" t="s">
        <v>96</v>
      </c>
      <c r="F861" s="32" t="n">
        <v>27</v>
      </c>
      <c r="G861" s="59" t="n">
        <v>41057</v>
      </c>
      <c r="H861" s="32" t="n">
        <v>8</v>
      </c>
      <c r="I861" s="32" t="n">
        <v>26590</v>
      </c>
      <c r="J861" s="185" t="n">
        <v>520</v>
      </c>
      <c r="K861" s="32" t="n">
        <v>545</v>
      </c>
      <c r="L861" s="32" t="n">
        <v>2100</v>
      </c>
      <c r="M861" s="32" t="n">
        <v>1880</v>
      </c>
      <c r="N861" s="32" t="n">
        <v>2</v>
      </c>
      <c r="O861" s="32" t="n">
        <v>2</v>
      </c>
      <c r="P861" s="32" t="n">
        <v>66.39</v>
      </c>
      <c r="Q861" s="32" t="n">
        <v>97.28</v>
      </c>
      <c r="R861" s="62" t="n">
        <f aca="false">(Q861/(L861-Q861))*100</f>
        <v>4.85739394423584</v>
      </c>
      <c r="S861" s="62" t="n">
        <f aca="false">(P861/(L861-P861))*100</f>
        <v>3.26463776240282</v>
      </c>
      <c r="T861" s="62" t="n">
        <f aca="false">(L861/(J861^3))*100</f>
        <v>0.00149351388256714</v>
      </c>
      <c r="U861" s="62" t="n">
        <f aca="false">(M861/(J861^3))*100</f>
        <v>0.00133705052344106</v>
      </c>
      <c r="V861" s="1"/>
      <c r="W861" s="63"/>
      <c r="X861" s="1"/>
      <c r="Y861" s="1"/>
      <c r="Z861" s="1"/>
      <c r="AA861" s="1"/>
      <c r="AB861" s="1"/>
      <c r="AC861" s="1"/>
      <c r="AD861" s="1" t="n">
        <v>1.65</v>
      </c>
      <c r="AE861" s="1" t="s">
        <v>279</v>
      </c>
      <c r="AF861" s="22" t="n">
        <v>6</v>
      </c>
      <c r="AG861" s="22" t="n">
        <v>560.97</v>
      </c>
    </row>
    <row r="862" customFormat="false" ht="15.75" hidden="false" customHeight="false" outlineLevel="0" collapsed="false">
      <c r="A862" s="57" t="s">
        <v>129</v>
      </c>
      <c r="B862" s="58" t="s">
        <v>130</v>
      </c>
      <c r="C862" s="58" t="s">
        <v>131</v>
      </c>
      <c r="D862" s="59" t="n">
        <v>40984</v>
      </c>
      <c r="E862" s="60" t="s">
        <v>95</v>
      </c>
      <c r="F862" s="32" t="n">
        <v>25</v>
      </c>
      <c r="G862" s="59" t="n">
        <v>40984</v>
      </c>
      <c r="H862" s="32" t="n">
        <v>4</v>
      </c>
      <c r="I862" s="32" t="n">
        <v>25480</v>
      </c>
      <c r="J862" s="124" t="n">
        <v>426</v>
      </c>
      <c r="K862" s="61" t="n">
        <v>447</v>
      </c>
      <c r="L862" s="32" t="n">
        <v>1020</v>
      </c>
      <c r="M862" s="32" t="n">
        <v>960</v>
      </c>
      <c r="N862" s="32" t="n">
        <v>1</v>
      </c>
      <c r="O862" s="32" t="n">
        <v>3</v>
      </c>
      <c r="P862" s="32" t="n">
        <v>8.65</v>
      </c>
      <c r="Q862" s="32" t="n">
        <v>36.96</v>
      </c>
      <c r="R862" s="62" t="n">
        <f aca="false">(Q862/(L862-Q862))*100</f>
        <v>3.759765625</v>
      </c>
      <c r="S862" s="62" t="n">
        <f aca="false">(P862/(L862-P862))*100</f>
        <v>0.855292430909181</v>
      </c>
      <c r="T862" s="62" t="n">
        <f aca="false">(L862/(J862^3))*100</f>
        <v>0.001319384490061</v>
      </c>
      <c r="U862" s="62" t="n">
        <f aca="false">(M862/(J862^3))*100</f>
        <v>0.00124177363770447</v>
      </c>
      <c r="V862" s="1" t="n">
        <v>0</v>
      </c>
      <c r="W862" s="63" t="n">
        <v>9.01</v>
      </c>
      <c r="X862" s="1"/>
      <c r="Y862" s="1"/>
      <c r="Z862" s="1"/>
      <c r="AA862" s="1"/>
      <c r="AB862" s="1"/>
      <c r="AC862" s="1"/>
      <c r="AD862" s="1"/>
      <c r="AE862" s="1" t="s">
        <v>235</v>
      </c>
      <c r="AF862" s="22" t="n">
        <v>7</v>
      </c>
      <c r="AG862" s="0"/>
    </row>
    <row r="863" customFormat="false" ht="15.75" hidden="true" customHeight="false" outlineLevel="0" collapsed="false">
      <c r="A863" s="246" t="s">
        <v>785</v>
      </c>
      <c r="B863" s="247" t="s">
        <v>786</v>
      </c>
      <c r="C863" s="247" t="s">
        <v>351</v>
      </c>
      <c r="D863" s="248" t="n">
        <v>40200</v>
      </c>
      <c r="E863" s="60" t="s">
        <v>92</v>
      </c>
      <c r="F863" s="111" t="n">
        <v>3</v>
      </c>
      <c r="G863" s="248" t="n">
        <v>40200</v>
      </c>
      <c r="H863" s="111"/>
      <c r="I863" s="111" t="n">
        <v>27300</v>
      </c>
      <c r="J863" s="124" t="n">
        <v>526</v>
      </c>
      <c r="K863" s="111" t="n">
        <v>553</v>
      </c>
      <c r="L863" s="111" t="n">
        <v>2780</v>
      </c>
      <c r="M863" s="111" t="n">
        <v>2580</v>
      </c>
      <c r="N863" s="111" t="n">
        <v>1</v>
      </c>
      <c r="O863" s="249" t="n">
        <v>2</v>
      </c>
      <c r="P863" s="111" t="n">
        <v>2.51</v>
      </c>
      <c r="Q863" s="111" t="n">
        <v>92.49</v>
      </c>
      <c r="R863" s="62" t="n">
        <f aca="false">(Q863/(L863-Q863))*100</f>
        <v>3.44147556660254</v>
      </c>
      <c r="S863" s="62" t="n">
        <f aca="false">(P863/(L863-P863))*100</f>
        <v>0.0903693622659307</v>
      </c>
      <c r="T863" s="62" t="n">
        <f aca="false">(L863/(J863^3))*100</f>
        <v>0.00191023836641472</v>
      </c>
      <c r="U863" s="62" t="n">
        <f aca="false">(M863/(J863^3))*100</f>
        <v>0.00177281114580935</v>
      </c>
      <c r="V863" s="111" t="n">
        <v>1</v>
      </c>
      <c r="W863" s="250" t="n">
        <v>40.29</v>
      </c>
      <c r="X863" s="1"/>
      <c r="Y863" s="1"/>
      <c r="Z863" s="1"/>
      <c r="AA863" s="1"/>
      <c r="AB863" s="1"/>
      <c r="AC863" s="1"/>
      <c r="AD863" s="1"/>
      <c r="AE863" s="1"/>
      <c r="AF863" s="22" t="n">
        <v>7</v>
      </c>
      <c r="AG863" s="0"/>
    </row>
    <row r="864" customFormat="false" ht="15.75" hidden="false" customHeight="false" outlineLevel="0" collapsed="false">
      <c r="A864" s="57" t="s">
        <v>129</v>
      </c>
      <c r="B864" s="58" t="s">
        <v>130</v>
      </c>
      <c r="C864" s="58" t="s">
        <v>131</v>
      </c>
      <c r="D864" s="59" t="n">
        <v>40984</v>
      </c>
      <c r="E864" s="60" t="s">
        <v>95</v>
      </c>
      <c r="F864" s="32" t="n">
        <v>25</v>
      </c>
      <c r="G864" s="59" t="n">
        <v>40984</v>
      </c>
      <c r="H864" s="32" t="n">
        <v>12</v>
      </c>
      <c r="I864" s="32" t="n">
        <v>25480</v>
      </c>
      <c r="J864" s="124" t="n">
        <v>459</v>
      </c>
      <c r="K864" s="61" t="n">
        <v>477</v>
      </c>
      <c r="L864" s="32" t="n">
        <v>1360</v>
      </c>
      <c r="M864" s="32" t="n">
        <v>1260</v>
      </c>
      <c r="N864" s="32" t="n">
        <v>1</v>
      </c>
      <c r="O864" s="32" t="n">
        <v>3</v>
      </c>
      <c r="P864" s="32" t="n">
        <v>25.01</v>
      </c>
      <c r="Q864" s="32" t="n">
        <v>52.21</v>
      </c>
      <c r="R864" s="62" t="n">
        <f aca="false">(Q864/(L864-Q864))*100</f>
        <v>3.9922311686127</v>
      </c>
      <c r="S864" s="62" t="n">
        <f aca="false">(P864/(L864-P864))*100</f>
        <v>1.87342227282601</v>
      </c>
      <c r="T864" s="62" t="n">
        <f aca="false">(L864/(J864^3))*100</f>
        <v>0.00140637407405649</v>
      </c>
      <c r="U864" s="62" t="n">
        <f aca="false">(M864/(J864^3))*100</f>
        <v>0.00130296421566999</v>
      </c>
      <c r="V864" s="1" t="n">
        <v>0</v>
      </c>
      <c r="W864" s="63" t="n">
        <v>14.74</v>
      </c>
      <c r="X864" s="1"/>
      <c r="Y864" s="1"/>
      <c r="Z864" s="1"/>
      <c r="AA864" s="1"/>
      <c r="AB864" s="1"/>
      <c r="AC864" s="1"/>
      <c r="AD864" s="1"/>
      <c r="AE864" s="1" t="s">
        <v>243</v>
      </c>
      <c r="AF864" s="22" t="n">
        <v>7</v>
      </c>
      <c r="AG864" s="0"/>
    </row>
    <row r="865" customFormat="false" ht="15.75" hidden="false" customHeight="false" outlineLevel="0" collapsed="false">
      <c r="A865" s="57" t="s">
        <v>129</v>
      </c>
      <c r="B865" s="58" t="s">
        <v>130</v>
      </c>
      <c r="C865" s="58" t="s">
        <v>131</v>
      </c>
      <c r="D865" s="59" t="n">
        <v>40984</v>
      </c>
      <c r="E865" s="60" t="s">
        <v>95</v>
      </c>
      <c r="F865" s="32" t="n">
        <v>25</v>
      </c>
      <c r="G865" s="59" t="n">
        <v>40984</v>
      </c>
      <c r="H865" s="32" t="n">
        <v>13</v>
      </c>
      <c r="I865" s="32" t="n">
        <v>25480</v>
      </c>
      <c r="J865" s="124" t="n">
        <v>462</v>
      </c>
      <c r="K865" s="61" t="n">
        <v>474</v>
      </c>
      <c r="L865" s="32" t="n">
        <v>1280</v>
      </c>
      <c r="M865" s="32" t="n">
        <v>1180</v>
      </c>
      <c r="N865" s="32" t="n">
        <v>1</v>
      </c>
      <c r="O865" s="32" t="n">
        <v>3</v>
      </c>
      <c r="P865" s="32" t="n">
        <v>22.23</v>
      </c>
      <c r="Q865" s="32" t="n">
        <v>40.45</v>
      </c>
      <c r="R865" s="62" t="n">
        <f aca="false">(Q865/(L865-Q865))*100</f>
        <v>3.26328102940583</v>
      </c>
      <c r="S865" s="62" t="n">
        <f aca="false">(P865/(L865-P865))*100</f>
        <v>1.76741375609213</v>
      </c>
      <c r="T865" s="62" t="n">
        <f aca="false">(L865/(J865^3))*100</f>
        <v>0.00129802794670395</v>
      </c>
      <c r="U865" s="62" t="n">
        <f aca="false">(M865/(J865^3))*100</f>
        <v>0.0011966195133677</v>
      </c>
      <c r="V865" s="1" t="n">
        <v>1</v>
      </c>
      <c r="W865" s="63" t="n">
        <v>18.1</v>
      </c>
      <c r="X865" s="1"/>
      <c r="Y865" s="1"/>
      <c r="Z865" s="1"/>
      <c r="AA865" s="1"/>
      <c r="AB865" s="1"/>
      <c r="AC865" s="1"/>
      <c r="AD865" s="1"/>
      <c r="AE865" s="1" t="s">
        <v>244</v>
      </c>
      <c r="AF865" s="22" t="n">
        <v>7</v>
      </c>
      <c r="AG865" s="0"/>
    </row>
    <row r="866" customFormat="false" ht="15.75" hidden="false" customHeight="false" outlineLevel="0" collapsed="false">
      <c r="A866" s="57" t="s">
        <v>129</v>
      </c>
      <c r="B866" s="58" t="s">
        <v>130</v>
      </c>
      <c r="C866" s="58" t="s">
        <v>131</v>
      </c>
      <c r="D866" s="59" t="n">
        <v>40984</v>
      </c>
      <c r="E866" s="60" t="s">
        <v>95</v>
      </c>
      <c r="F866" s="32" t="n">
        <v>25</v>
      </c>
      <c r="G866" s="59" t="n">
        <v>40984</v>
      </c>
      <c r="H866" s="32" t="n">
        <v>19</v>
      </c>
      <c r="I866" s="32" t="n">
        <v>25480</v>
      </c>
      <c r="J866" s="124" t="n">
        <v>463</v>
      </c>
      <c r="K866" s="61" t="n">
        <v>483</v>
      </c>
      <c r="L866" s="32" t="n">
        <v>1340</v>
      </c>
      <c r="M866" s="32" t="n">
        <v>1240</v>
      </c>
      <c r="N866" s="32" t="n">
        <v>1</v>
      </c>
      <c r="O866" s="32" t="n">
        <v>3</v>
      </c>
      <c r="P866" s="32" t="n">
        <v>15.99</v>
      </c>
      <c r="Q866" s="32" t="n">
        <v>58.86</v>
      </c>
      <c r="R866" s="62" t="n">
        <f aca="false">(Q866/(L866-Q866))*100</f>
        <v>4.59434566089576</v>
      </c>
      <c r="S866" s="62" t="n">
        <f aca="false">(P866/(L866-P866))*100</f>
        <v>1.20769480593047</v>
      </c>
      <c r="T866" s="62" t="n">
        <f aca="false">(L866/(J866^3))*100</f>
        <v>0.00135008721714552</v>
      </c>
      <c r="U866" s="62" t="n">
        <f aca="false">(M866/(J866^3))*100</f>
        <v>0.0012493344397466</v>
      </c>
      <c r="V866" s="1" t="n">
        <v>0</v>
      </c>
      <c r="W866" s="63" t="n">
        <v>14.12</v>
      </c>
      <c r="X866" s="1"/>
      <c r="Y866" s="1"/>
      <c r="Z866" s="1"/>
      <c r="AA866" s="1"/>
      <c r="AB866" s="1"/>
      <c r="AC866" s="1"/>
      <c r="AD866" s="1"/>
      <c r="AE866" s="1" t="s">
        <v>250</v>
      </c>
      <c r="AF866" s="22" t="n">
        <v>7</v>
      </c>
      <c r="AG866" s="0"/>
    </row>
    <row r="867" customFormat="false" ht="15.75" hidden="false" customHeight="false" outlineLevel="0" collapsed="false">
      <c r="A867" s="57" t="s">
        <v>129</v>
      </c>
      <c r="B867" s="58" t="s">
        <v>130</v>
      </c>
      <c r="C867" s="58" t="s">
        <v>131</v>
      </c>
      <c r="D867" s="59" t="n">
        <v>40984</v>
      </c>
      <c r="E867" s="60" t="s">
        <v>95</v>
      </c>
      <c r="F867" s="32" t="n">
        <v>25</v>
      </c>
      <c r="G867" s="59" t="n">
        <v>40984</v>
      </c>
      <c r="H867" s="32" t="n">
        <v>18</v>
      </c>
      <c r="I867" s="32" t="n">
        <v>25480</v>
      </c>
      <c r="J867" s="124" t="n">
        <v>465</v>
      </c>
      <c r="K867" s="61" t="n">
        <v>484</v>
      </c>
      <c r="L867" s="32" t="n">
        <v>1440</v>
      </c>
      <c r="M867" s="32" t="n">
        <v>1320</v>
      </c>
      <c r="N867" s="32" t="n">
        <v>1</v>
      </c>
      <c r="O867" s="32" t="n">
        <v>3</v>
      </c>
      <c r="P867" s="32" t="n">
        <v>14.48</v>
      </c>
      <c r="Q867" s="32" t="n">
        <v>59.88</v>
      </c>
      <c r="R867" s="62" t="n">
        <f aca="false">(Q867/(L867-Q867))*100</f>
        <v>4.33875315189984</v>
      </c>
      <c r="S867" s="62" t="n">
        <f aca="false">(P867/(L867-P867))*100</f>
        <v>1.01576968404512</v>
      </c>
      <c r="T867" s="62" t="n">
        <f aca="false">(L867/(J867^3))*100</f>
        <v>0.00143219988139595</v>
      </c>
      <c r="U867" s="62" t="n">
        <f aca="false">(M867/(J867^3))*100</f>
        <v>0.00131284989127962</v>
      </c>
      <c r="V867" s="1" t="n">
        <v>0</v>
      </c>
      <c r="W867" s="63" t="n">
        <v>13.84</v>
      </c>
      <c r="X867" s="1"/>
      <c r="Y867" s="1"/>
      <c r="Z867" s="1"/>
      <c r="AA867" s="1"/>
      <c r="AB867" s="1"/>
      <c r="AC867" s="1"/>
      <c r="AD867" s="1"/>
      <c r="AE867" s="1" t="s">
        <v>249</v>
      </c>
      <c r="AF867" s="22" t="n">
        <v>7</v>
      </c>
      <c r="AG867" s="0"/>
    </row>
    <row r="868" customFormat="false" ht="15.75" hidden="false" customHeight="false" outlineLevel="0" collapsed="false">
      <c r="A868" s="57" t="s">
        <v>129</v>
      </c>
      <c r="B868" s="58" t="s">
        <v>130</v>
      </c>
      <c r="C868" s="58" t="s">
        <v>131</v>
      </c>
      <c r="D868" s="59" t="n">
        <v>40984</v>
      </c>
      <c r="E868" s="60" t="s">
        <v>95</v>
      </c>
      <c r="F868" s="32" t="n">
        <v>25</v>
      </c>
      <c r="G868" s="59" t="n">
        <v>40984</v>
      </c>
      <c r="H868" s="32" t="n">
        <v>3</v>
      </c>
      <c r="I868" s="32" t="n">
        <v>25480</v>
      </c>
      <c r="J868" s="124" t="n">
        <v>472</v>
      </c>
      <c r="K868" s="61" t="n">
        <v>495</v>
      </c>
      <c r="L868" s="32" t="n">
        <v>1340</v>
      </c>
      <c r="M868" s="32" t="n">
        <v>1240</v>
      </c>
      <c r="N868" s="32" t="n">
        <v>1</v>
      </c>
      <c r="O868" s="32" t="n">
        <v>3</v>
      </c>
      <c r="P868" s="32" t="n">
        <v>14.75</v>
      </c>
      <c r="Q868" s="32" t="n">
        <v>50.33</v>
      </c>
      <c r="R868" s="62" t="n">
        <f aca="false">(Q868/(L868-Q868))*100</f>
        <v>3.90254871401211</v>
      </c>
      <c r="S868" s="62" t="n">
        <f aca="false">(P868/(L868-P868))*100</f>
        <v>1.11299754763252</v>
      </c>
      <c r="T868" s="62" t="n">
        <f aca="false">(L868/(J868^3))*100</f>
        <v>0.00127432088967226</v>
      </c>
      <c r="U868" s="62" t="n">
        <f aca="false">(M868/(J868^3))*100</f>
        <v>0.00117922231581613</v>
      </c>
      <c r="V868" s="1" t="n">
        <v>0</v>
      </c>
      <c r="W868" s="63" t="n">
        <v>11.81</v>
      </c>
      <c r="X868" s="1"/>
      <c r="Y868" s="1"/>
      <c r="Z868" s="1"/>
      <c r="AA868" s="1"/>
      <c r="AB868" s="1"/>
      <c r="AC868" s="1"/>
      <c r="AD868" s="1"/>
      <c r="AE868" s="1" t="s">
        <v>234</v>
      </c>
      <c r="AF868" s="22" t="n">
        <v>7</v>
      </c>
      <c r="AG868" s="0"/>
    </row>
    <row r="869" customFormat="false" ht="15.75" hidden="false" customHeight="false" outlineLevel="0" collapsed="false">
      <c r="A869" s="57" t="s">
        <v>129</v>
      </c>
      <c r="B869" s="58" t="s">
        <v>130</v>
      </c>
      <c r="C869" s="58" t="s">
        <v>131</v>
      </c>
      <c r="D869" s="59" t="n">
        <v>40984</v>
      </c>
      <c r="E869" s="60" t="s">
        <v>95</v>
      </c>
      <c r="F869" s="32" t="n">
        <v>25</v>
      </c>
      <c r="G869" s="59" t="n">
        <v>40984</v>
      </c>
      <c r="H869" s="32" t="n">
        <v>1</v>
      </c>
      <c r="I869" s="32" t="n">
        <v>25480</v>
      </c>
      <c r="J869" s="124" t="n">
        <v>473</v>
      </c>
      <c r="K869" s="61" t="n">
        <v>495</v>
      </c>
      <c r="L869" s="32" t="n">
        <v>1420</v>
      </c>
      <c r="M869" s="32" t="n">
        <v>1320</v>
      </c>
      <c r="N869" s="32" t="n">
        <v>1</v>
      </c>
      <c r="O869" s="32" t="n">
        <v>3</v>
      </c>
      <c r="P869" s="32" t="n">
        <v>17.34</v>
      </c>
      <c r="Q869" s="32" t="n">
        <v>51.83</v>
      </c>
      <c r="R869" s="62" t="n">
        <f aca="false">(Q869/(L869-Q869))*100</f>
        <v>3.78827192527244</v>
      </c>
      <c r="S869" s="62" t="n">
        <f aca="false">(P869/(L869-P869))*100</f>
        <v>1.23622260562075</v>
      </c>
      <c r="T869" s="62" t="n">
        <f aca="false">(L869/(J869^3))*100</f>
        <v>0.00134185294034518</v>
      </c>
      <c r="U869" s="62" t="n">
        <f aca="false">(M869/(J869^3))*100</f>
        <v>0.00124735625440538</v>
      </c>
      <c r="V869" s="1" t="n">
        <v>0</v>
      </c>
      <c r="W869" s="63" t="n">
        <v>15.06</v>
      </c>
      <c r="X869" s="1"/>
      <c r="Y869" s="1"/>
      <c r="Z869" s="1"/>
      <c r="AA869" s="1"/>
      <c r="AB869" s="1"/>
      <c r="AC869" s="1"/>
      <c r="AD869" s="1"/>
      <c r="AE869" s="1" t="s">
        <v>232</v>
      </c>
      <c r="AF869" s="22" t="n">
        <v>7</v>
      </c>
      <c r="AG869" s="0"/>
    </row>
    <row r="870" customFormat="false" ht="15.75" hidden="true" customHeight="false" outlineLevel="0" collapsed="false">
      <c r="A870" s="246" t="s">
        <v>785</v>
      </c>
      <c r="B870" s="247" t="s">
        <v>786</v>
      </c>
      <c r="C870" s="247" t="s">
        <v>131</v>
      </c>
      <c r="D870" s="248" t="n">
        <v>40192</v>
      </c>
      <c r="E870" s="60" t="s">
        <v>92</v>
      </c>
      <c r="F870" s="111" t="n">
        <v>2</v>
      </c>
      <c r="G870" s="248" t="n">
        <v>40192</v>
      </c>
      <c r="H870" s="111"/>
      <c r="I870" s="111" t="n">
        <v>16234</v>
      </c>
      <c r="J870" s="124" t="n">
        <v>530</v>
      </c>
      <c r="K870" s="111" t="n">
        <v>548</v>
      </c>
      <c r="L870" s="111" t="n">
        <v>2880</v>
      </c>
      <c r="M870" s="111"/>
      <c r="N870" s="111" t="n">
        <v>1</v>
      </c>
      <c r="O870" s="249" t="n">
        <v>2</v>
      </c>
      <c r="P870" s="111" t="n">
        <v>3.15</v>
      </c>
      <c r="Q870" s="111" t="n">
        <v>95.04</v>
      </c>
      <c r="R870" s="62" t="n">
        <f aca="false">(Q870/(L870-Q870))*100</f>
        <v>3.41261633919338</v>
      </c>
      <c r="S870" s="62" t="n">
        <f aca="false">(P870/(L870-P870))*100</f>
        <v>0.109494759893634</v>
      </c>
      <c r="T870" s="62" t="n">
        <f aca="false">(L870/(J870^3))*100</f>
        <v>0.00193448282810642</v>
      </c>
      <c r="U870" s="62" t="n">
        <f aca="false">(M870/(J870^3))*100</f>
        <v>0</v>
      </c>
      <c r="V870" s="111" t="n">
        <v>1</v>
      </c>
      <c r="W870" s="250" t="n">
        <v>38.88</v>
      </c>
      <c r="X870" s="1"/>
      <c r="Y870" s="1"/>
      <c r="Z870" s="1"/>
      <c r="AA870" s="1"/>
      <c r="AB870" s="1"/>
      <c r="AC870" s="1"/>
      <c r="AD870" s="1"/>
      <c r="AE870" s="1"/>
      <c r="AF870" s="22" t="n">
        <v>7</v>
      </c>
      <c r="AG870" s="0"/>
    </row>
    <row r="871" customFormat="false" ht="15.75" hidden="false" customHeight="false" outlineLevel="0" collapsed="false">
      <c r="A871" s="57" t="s">
        <v>129</v>
      </c>
      <c r="B871" s="58" t="s">
        <v>130</v>
      </c>
      <c r="C871" s="58" t="s">
        <v>131</v>
      </c>
      <c r="D871" s="59" t="n">
        <v>40939</v>
      </c>
      <c r="E871" s="60" t="s">
        <v>92</v>
      </c>
      <c r="F871" s="32" t="n">
        <v>24</v>
      </c>
      <c r="G871" s="59" t="n">
        <v>40939</v>
      </c>
      <c r="H871" s="32" t="n">
        <v>7</v>
      </c>
      <c r="I871" s="32" t="n">
        <v>26300</v>
      </c>
      <c r="J871" s="124" t="n">
        <v>523</v>
      </c>
      <c r="K871" s="61" t="n">
        <v>537</v>
      </c>
      <c r="L871" s="32" t="n">
        <v>1960</v>
      </c>
      <c r="M871" s="32" t="n">
        <v>1820</v>
      </c>
      <c r="N871" s="32" t="n">
        <v>2</v>
      </c>
      <c r="O871" s="32" t="n">
        <v>4</v>
      </c>
      <c r="P871" s="32" t="n">
        <v>7.83</v>
      </c>
      <c r="Q871" s="32" t="n">
        <v>70.68</v>
      </c>
      <c r="R871" s="62" t="n">
        <f aca="false">(Q871/(L871-Q871))*100</f>
        <v>3.74102851819702</v>
      </c>
      <c r="S871" s="62" t="n">
        <f aca="false">(P871/(L871-P871))*100</f>
        <v>0.401092118002018</v>
      </c>
      <c r="T871" s="62" t="n">
        <f aca="false">(L871/(J871^3))*100</f>
        <v>0.00137009602003394</v>
      </c>
      <c r="U871" s="62" t="n">
        <f aca="false">(M871/(J871^3))*100</f>
        <v>0.00127223201860294</v>
      </c>
      <c r="V871" s="1" t="n">
        <v>0</v>
      </c>
      <c r="W871" s="63" t="n">
        <v>24.52</v>
      </c>
      <c r="X871" s="64" t="s">
        <v>216</v>
      </c>
      <c r="Y871" s="64" t="s">
        <v>216</v>
      </c>
      <c r="Z871" s="64" t="s">
        <v>216</v>
      </c>
      <c r="AA871" s="1"/>
      <c r="AB871" s="1"/>
      <c r="AC871" s="1"/>
      <c r="AD871" s="1"/>
      <c r="AE871" s="1" t="s">
        <v>217</v>
      </c>
      <c r="AF871" s="22" t="n">
        <v>7</v>
      </c>
      <c r="AG871" s="22" t="n">
        <v>531.45</v>
      </c>
    </row>
    <row r="872" customFormat="false" ht="15.75" hidden="false" customHeight="false" outlineLevel="0" collapsed="false">
      <c r="A872" s="57" t="s">
        <v>129</v>
      </c>
      <c r="B872" s="58" t="s">
        <v>130</v>
      </c>
      <c r="C872" s="58" t="s">
        <v>131</v>
      </c>
      <c r="D872" s="59" t="n">
        <v>40891</v>
      </c>
      <c r="E872" s="60" t="s">
        <v>91</v>
      </c>
      <c r="F872" s="32" t="n">
        <v>22</v>
      </c>
      <c r="G872" s="59" t="n">
        <v>40891</v>
      </c>
      <c r="H872" s="32" t="n">
        <v>24</v>
      </c>
      <c r="I872" s="32" t="n">
        <v>47740</v>
      </c>
      <c r="J872" s="124" t="n">
        <v>524</v>
      </c>
      <c r="K872" s="61" t="n">
        <v>538</v>
      </c>
      <c r="L872" s="32" t="n">
        <v>2020</v>
      </c>
      <c r="M872" s="32" t="n">
        <v>1840</v>
      </c>
      <c r="N872" s="32" t="n">
        <v>2</v>
      </c>
      <c r="O872" s="32" t="n">
        <v>5</v>
      </c>
      <c r="P872" s="32" t="n">
        <v>12.2</v>
      </c>
      <c r="Q872" s="32" t="n">
        <v>67.93</v>
      </c>
      <c r="R872" s="62" t="n">
        <f aca="false">(Q872/(L872-Q872))*100</f>
        <v>3.47989570046156</v>
      </c>
      <c r="S872" s="62" t="n">
        <f aca="false">(P872/(L872-P872))*100</f>
        <v>0.607630242055982</v>
      </c>
      <c r="T872" s="62" t="n">
        <f aca="false">(L872/(J872^3))*100</f>
        <v>0.00140396896744838</v>
      </c>
      <c r="U872" s="62" t="n">
        <f aca="false">(M872/(J872^3))*100</f>
        <v>0.00127886282183417</v>
      </c>
      <c r="V872" s="1" t="n">
        <v>0</v>
      </c>
      <c r="W872" s="63" t="n">
        <v>24.2</v>
      </c>
      <c r="X872" s="64" t="s">
        <v>178</v>
      </c>
      <c r="Y872" s="64" t="s">
        <v>178</v>
      </c>
      <c r="Z872" s="64" t="s">
        <v>178</v>
      </c>
      <c r="AA872" s="1"/>
      <c r="AB872" s="1"/>
      <c r="AC872" s="1"/>
      <c r="AD872" s="1"/>
      <c r="AE872" s="1" t="s">
        <v>179</v>
      </c>
      <c r="AF872" s="22" t="n">
        <v>7</v>
      </c>
      <c r="AG872" s="22" t="n">
        <v>531.45</v>
      </c>
    </row>
    <row r="873" customFormat="false" ht="15.75" hidden="false" customHeight="false" outlineLevel="0" collapsed="false">
      <c r="A873" s="159" t="s">
        <v>129</v>
      </c>
      <c r="B873" s="160" t="s">
        <v>130</v>
      </c>
      <c r="C873" s="160" t="s">
        <v>351</v>
      </c>
      <c r="D873" s="99" t="n">
        <v>40424</v>
      </c>
      <c r="E873" s="60" t="s">
        <v>99</v>
      </c>
      <c r="F873" s="1" t="n">
        <v>11</v>
      </c>
      <c r="G873" s="99" t="n">
        <v>40428</v>
      </c>
      <c r="H873" s="1" t="n">
        <v>1</v>
      </c>
      <c r="I873" s="1" t="n">
        <v>55310</v>
      </c>
      <c r="J873" s="124" t="n">
        <v>525</v>
      </c>
      <c r="K873" s="1" t="n">
        <v>540</v>
      </c>
      <c r="L873" s="1" t="n">
        <v>1910</v>
      </c>
      <c r="M873" s="1" t="n">
        <v>1750</v>
      </c>
      <c r="N873" s="1" t="n">
        <v>2</v>
      </c>
      <c r="O873" s="101" t="n">
        <v>5</v>
      </c>
      <c r="P873" s="1" t="n">
        <v>14.35</v>
      </c>
      <c r="Q873" s="1" t="n">
        <v>70.35</v>
      </c>
      <c r="R873" s="62" t="n">
        <f aca="false">(Q873/(L873-Q873))*100</f>
        <v>3.82409697496806</v>
      </c>
      <c r="S873" s="62" t="n">
        <f aca="false">(P873/(L873-P873))*100</f>
        <v>0.756996280959038</v>
      </c>
      <c r="T873" s="62" t="n">
        <f aca="false">(L873/(J873^3))*100</f>
        <v>0.0013199438505561</v>
      </c>
      <c r="U873" s="62" t="n">
        <f aca="false">(M873/(J873^3))*100</f>
        <v>0.00120937263794407</v>
      </c>
      <c r="V873" s="1" t="n">
        <v>0</v>
      </c>
      <c r="W873" s="63" t="n">
        <v>19</v>
      </c>
      <c r="X873" s="64" t="s">
        <v>797</v>
      </c>
      <c r="Y873" s="103" t="s">
        <v>797</v>
      </c>
      <c r="Z873" s="104" t="s">
        <v>797</v>
      </c>
      <c r="AA873" s="1"/>
      <c r="AB873" s="1"/>
      <c r="AC873" s="1"/>
      <c r="AD873" s="1"/>
      <c r="AE873" s="1"/>
      <c r="AF873" s="22" t="n">
        <v>7</v>
      </c>
      <c r="AG873" s="22" t="n">
        <v>531.45</v>
      </c>
    </row>
    <row r="874" customFormat="false" ht="15.75" hidden="false" customHeight="false" outlineLevel="0" collapsed="false">
      <c r="A874" s="57" t="s">
        <v>129</v>
      </c>
      <c r="B874" s="58" t="s">
        <v>130</v>
      </c>
      <c r="C874" s="58" t="s">
        <v>131</v>
      </c>
      <c r="D874" s="59" t="n">
        <v>40891</v>
      </c>
      <c r="E874" s="60" t="s">
        <v>91</v>
      </c>
      <c r="F874" s="32" t="n">
        <v>22</v>
      </c>
      <c r="G874" s="59" t="n">
        <v>40891</v>
      </c>
      <c r="H874" s="32" t="n">
        <v>12</v>
      </c>
      <c r="I874" s="32" t="n">
        <v>47740</v>
      </c>
      <c r="J874" s="124" t="n">
        <v>525</v>
      </c>
      <c r="K874" s="61" t="n">
        <v>540</v>
      </c>
      <c r="L874" s="32" t="n">
        <v>1980</v>
      </c>
      <c r="M874" s="32" t="n">
        <v>1820</v>
      </c>
      <c r="N874" s="32" t="n">
        <v>2</v>
      </c>
      <c r="O874" s="32" t="n">
        <v>5</v>
      </c>
      <c r="P874" s="32" t="n">
        <v>4.02</v>
      </c>
      <c r="Q874" s="32" t="n">
        <v>55.88</v>
      </c>
      <c r="R874" s="62" t="n">
        <f aca="false">(Q874/(L874-Q874))*100</f>
        <v>2.90418477018065</v>
      </c>
      <c r="S874" s="62" t="n">
        <f aca="false">(P874/(L874-P874))*100</f>
        <v>0.203443354689825</v>
      </c>
      <c r="T874" s="62" t="n">
        <f aca="false">(L874/(J874^3))*100</f>
        <v>0.00136831875607386</v>
      </c>
      <c r="U874" s="62" t="n">
        <f aca="false">(M874/(J874^3))*100</f>
        <v>0.00125774754346183</v>
      </c>
      <c r="V874" s="1" t="n">
        <v>0</v>
      </c>
      <c r="W874" s="63" t="n">
        <v>33.52</v>
      </c>
      <c r="X874" s="64" t="s">
        <v>154</v>
      </c>
      <c r="Y874" s="64" t="s">
        <v>154</v>
      </c>
      <c r="Z874" s="64" t="s">
        <v>154</v>
      </c>
      <c r="AA874" s="1"/>
      <c r="AB874" s="1"/>
      <c r="AC874" s="1"/>
      <c r="AD874" s="1"/>
      <c r="AE874" s="1" t="s">
        <v>155</v>
      </c>
      <c r="AF874" s="22" t="n">
        <v>7</v>
      </c>
      <c r="AG874" s="22" t="n">
        <v>531.45</v>
      </c>
    </row>
    <row r="875" customFormat="false" ht="15.75" hidden="false" customHeight="false" outlineLevel="0" collapsed="false">
      <c r="A875" s="57" t="s">
        <v>129</v>
      </c>
      <c r="B875" s="58" t="s">
        <v>130</v>
      </c>
      <c r="C875" s="58" t="s">
        <v>131</v>
      </c>
      <c r="D875" s="59" t="n">
        <v>41015</v>
      </c>
      <c r="E875" s="60" t="s">
        <v>63</v>
      </c>
      <c r="F875" s="32" t="n">
        <v>26</v>
      </c>
      <c r="G875" s="59" t="n">
        <v>41015</v>
      </c>
      <c r="H875" s="32" t="n">
        <v>18</v>
      </c>
      <c r="I875" s="32" t="n">
        <v>27040</v>
      </c>
      <c r="J875" s="124" t="n">
        <v>462</v>
      </c>
      <c r="K875" s="61" t="n">
        <v>480</v>
      </c>
      <c r="L875" s="32" t="n">
        <v>1580</v>
      </c>
      <c r="M875" s="32" t="n">
        <v>1420</v>
      </c>
      <c r="N875" s="66" t="n">
        <v>1</v>
      </c>
      <c r="O875" s="32" t="n">
        <v>2</v>
      </c>
      <c r="P875" s="32" t="n">
        <v>57.78</v>
      </c>
      <c r="Q875" s="32" t="n">
        <v>85.72</v>
      </c>
      <c r="R875" s="62" t="n">
        <f aca="false">(Q875/(L875-Q875))*100</f>
        <v>5.73654201354499</v>
      </c>
      <c r="S875" s="62" t="n">
        <f aca="false">(P875/(L875-P875))*100</f>
        <v>3.7957719646306</v>
      </c>
      <c r="T875" s="62" t="n">
        <f aca="false">(L875/(J875^3))*100</f>
        <v>0.00160225324671268</v>
      </c>
      <c r="U875" s="62" t="n">
        <f aca="false">(M875/(J875^3))*100</f>
        <v>0.00143999975337469</v>
      </c>
      <c r="V875" s="1" t="n">
        <v>0</v>
      </c>
      <c r="W875" s="63" t="n">
        <v>22.01</v>
      </c>
      <c r="X875" s="1"/>
      <c r="Y875" s="1"/>
      <c r="Z875" s="1"/>
      <c r="AA875" s="1"/>
      <c r="AB875" s="1"/>
      <c r="AC875" s="1"/>
      <c r="AD875" s="1" t="n">
        <v>1.6</v>
      </c>
      <c r="AE875" s="1" t="s">
        <v>269</v>
      </c>
      <c r="AF875" s="22" t="n">
        <v>7</v>
      </c>
      <c r="AG875" s="0"/>
    </row>
    <row r="876" customFormat="false" ht="15.75" hidden="false" customHeight="false" outlineLevel="0" collapsed="false">
      <c r="A876" s="57" t="s">
        <v>129</v>
      </c>
      <c r="B876" s="58" t="s">
        <v>130</v>
      </c>
      <c r="C876" s="58" t="s">
        <v>131</v>
      </c>
      <c r="D876" s="59" t="n">
        <v>40939</v>
      </c>
      <c r="E876" s="60" t="s">
        <v>92</v>
      </c>
      <c r="F876" s="32" t="n">
        <v>24</v>
      </c>
      <c r="G876" s="59" t="n">
        <v>40939</v>
      </c>
      <c r="H876" s="32" t="n">
        <v>3</v>
      </c>
      <c r="I876" s="32" t="n">
        <v>26300</v>
      </c>
      <c r="J876" s="124" t="n">
        <v>525</v>
      </c>
      <c r="K876" s="61" t="n">
        <v>540</v>
      </c>
      <c r="L876" s="32" t="n">
        <v>2000</v>
      </c>
      <c r="M876" s="32" t="n">
        <v>1860</v>
      </c>
      <c r="N876" s="32" t="n">
        <v>2</v>
      </c>
      <c r="O876" s="32" t="n">
        <v>4</v>
      </c>
      <c r="P876" s="32" t="n">
        <v>14.14</v>
      </c>
      <c r="Q876" s="32" t="n">
        <v>46.43</v>
      </c>
      <c r="R876" s="62" t="n">
        <f aca="false">(Q876/(L876-Q876))*100</f>
        <v>2.37667449848227</v>
      </c>
      <c r="S876" s="62" t="n">
        <f aca="false">(P876/(L876-P876))*100</f>
        <v>0.712034080952333</v>
      </c>
      <c r="T876" s="62" t="n">
        <f aca="false">(L876/(J876^3))*100</f>
        <v>0.00138214015765036</v>
      </c>
      <c r="U876" s="62" t="n">
        <f aca="false">(M876/(J876^3))*100</f>
        <v>0.00128539034661484</v>
      </c>
      <c r="V876" s="1" t="n">
        <v>0</v>
      </c>
      <c r="W876" s="63" t="n">
        <v>18.74</v>
      </c>
      <c r="X876" s="64" t="s">
        <v>208</v>
      </c>
      <c r="Y876" s="64" t="s">
        <v>208</v>
      </c>
      <c r="Z876" s="64" t="s">
        <v>208</v>
      </c>
      <c r="AA876" s="1"/>
      <c r="AB876" s="1"/>
      <c r="AC876" s="1"/>
      <c r="AD876" s="1"/>
      <c r="AE876" s="1" t="s">
        <v>209</v>
      </c>
      <c r="AF876" s="22" t="n">
        <v>7</v>
      </c>
      <c r="AG876" s="22" t="n">
        <v>531.45</v>
      </c>
    </row>
    <row r="877" customFormat="false" ht="15.75" hidden="false" customHeight="false" outlineLevel="0" collapsed="false">
      <c r="A877" s="57" t="s">
        <v>129</v>
      </c>
      <c r="B877" s="58" t="s">
        <v>130</v>
      </c>
      <c r="C877" s="58" t="s">
        <v>131</v>
      </c>
      <c r="D877" s="59" t="n">
        <v>40939</v>
      </c>
      <c r="E877" s="60" t="s">
        <v>92</v>
      </c>
      <c r="F877" s="32" t="n">
        <v>24</v>
      </c>
      <c r="G877" s="59" t="n">
        <v>40939</v>
      </c>
      <c r="H877" s="32" t="n">
        <v>9</v>
      </c>
      <c r="I877" s="32" t="n">
        <v>26300</v>
      </c>
      <c r="J877" s="124" t="n">
        <v>525</v>
      </c>
      <c r="K877" s="61" t="n">
        <v>545</v>
      </c>
      <c r="L877" s="32" t="n">
        <v>2040</v>
      </c>
      <c r="M877" s="32" t="n">
        <v>1840</v>
      </c>
      <c r="N877" s="32" t="n">
        <v>2</v>
      </c>
      <c r="O877" s="32" t="n">
        <v>4</v>
      </c>
      <c r="P877" s="32" t="n">
        <v>13.04</v>
      </c>
      <c r="Q877" s="32" t="n">
        <v>71.72</v>
      </c>
      <c r="R877" s="62" t="n">
        <f aca="false">(Q877/(L877-Q877))*100</f>
        <v>3.64379051760928</v>
      </c>
      <c r="S877" s="62" t="n">
        <f aca="false">(P877/(L877-P877))*100</f>
        <v>0.643327939377195</v>
      </c>
      <c r="T877" s="62" t="n">
        <f aca="false">(L877/(J877^3))*100</f>
        <v>0.00140978296080337</v>
      </c>
      <c r="U877" s="62" t="n">
        <f aca="false">(M877/(J877^3))*100</f>
        <v>0.00127156894503833</v>
      </c>
      <c r="V877" s="1" t="n">
        <v>0</v>
      </c>
      <c r="W877" s="63" t="n">
        <v>24.64</v>
      </c>
      <c r="X877" s="64" t="s">
        <v>220</v>
      </c>
      <c r="Y877" s="64" t="s">
        <v>220</v>
      </c>
      <c r="Z877" s="64" t="s">
        <v>220</v>
      </c>
      <c r="AA877" s="1"/>
      <c r="AB877" s="1"/>
      <c r="AC877" s="1"/>
      <c r="AD877" s="1"/>
      <c r="AE877" s="1" t="s">
        <v>221</v>
      </c>
      <c r="AF877" s="22" t="n">
        <v>7</v>
      </c>
      <c r="AG877" s="22" t="n">
        <v>531.45</v>
      </c>
    </row>
    <row r="878" customFormat="false" ht="15.75" hidden="false" customHeight="false" outlineLevel="0" collapsed="false">
      <c r="A878" s="57" t="s">
        <v>129</v>
      </c>
      <c r="B878" s="58" t="s">
        <v>130</v>
      </c>
      <c r="C878" s="58" t="s">
        <v>304</v>
      </c>
      <c r="D878" s="59" t="n">
        <v>41174</v>
      </c>
      <c r="E878" s="60" t="s">
        <v>99</v>
      </c>
      <c r="F878" s="32" t="n">
        <v>30</v>
      </c>
      <c r="G878" s="59" t="n">
        <v>41174</v>
      </c>
      <c r="H878" s="32" t="n">
        <v>8</v>
      </c>
      <c r="I878" s="32" t="n">
        <v>20900</v>
      </c>
      <c r="J878" s="185" t="n">
        <v>525</v>
      </c>
      <c r="K878" s="32" t="n">
        <v>548</v>
      </c>
      <c r="L878" s="32" t="n">
        <v>1980</v>
      </c>
      <c r="M878" s="32" t="n">
        <v>1780</v>
      </c>
      <c r="N878" s="32" t="n">
        <v>2</v>
      </c>
      <c r="O878" s="32" t="n">
        <v>3</v>
      </c>
      <c r="P878" s="32" t="n">
        <v>78.19</v>
      </c>
      <c r="Q878" s="32" t="n">
        <v>57.13</v>
      </c>
      <c r="R878" s="62" t="n">
        <f aca="false">(Q878/(L878-Q878))*100</f>
        <v>2.97107968817445</v>
      </c>
      <c r="S878" s="62" t="n">
        <f aca="false">(P878/(L878-P878))*100</f>
        <v>4.11134655933032</v>
      </c>
      <c r="T878" s="62" t="n">
        <f aca="false">(L878/(J878^3))*100</f>
        <v>0.00136831875607386</v>
      </c>
      <c r="U878" s="62" t="n">
        <f aca="false">(M878/(J878^3))*100</f>
        <v>0.00123010474030882</v>
      </c>
      <c r="V878" s="1"/>
      <c r="W878" s="63"/>
      <c r="X878" s="1"/>
      <c r="Y878" s="1"/>
      <c r="Z878" s="1"/>
      <c r="AA878" s="1"/>
      <c r="AB878" s="1"/>
      <c r="AC878" s="1"/>
      <c r="AD878" s="1" t="n">
        <v>1.98</v>
      </c>
      <c r="AE878" s="1" t="s">
        <v>315</v>
      </c>
      <c r="AF878" s="22" t="n">
        <v>7</v>
      </c>
      <c r="AG878" s="22" t="n">
        <v>531.45</v>
      </c>
    </row>
    <row r="879" customFormat="false" ht="15.75" hidden="false" customHeight="false" outlineLevel="0" collapsed="false">
      <c r="A879" s="57" t="s">
        <v>129</v>
      </c>
      <c r="B879" s="58" t="s">
        <v>130</v>
      </c>
      <c r="C879" s="58" t="s">
        <v>304</v>
      </c>
      <c r="D879" s="59" t="n">
        <v>41204</v>
      </c>
      <c r="E879" s="189" t="s">
        <v>98</v>
      </c>
      <c r="F879" s="32" t="n">
        <v>31</v>
      </c>
      <c r="G879" s="59" t="n">
        <v>41205</v>
      </c>
      <c r="H879" s="32" t="n">
        <v>5</v>
      </c>
      <c r="I879" s="32" t="n">
        <v>25020</v>
      </c>
      <c r="J879" s="185" t="n">
        <v>525</v>
      </c>
      <c r="K879" s="32" t="n">
        <v>535</v>
      </c>
      <c r="L879" s="32" t="n">
        <v>2140</v>
      </c>
      <c r="M879" s="32" t="n">
        <v>1960</v>
      </c>
      <c r="N879" s="32" t="n">
        <v>2</v>
      </c>
      <c r="O879" s="32" t="n">
        <v>5</v>
      </c>
      <c r="P879" s="32" t="n">
        <v>10.1</v>
      </c>
      <c r="Q879" s="32" t="n">
        <v>81.77</v>
      </c>
      <c r="R879" s="62" t="n">
        <f aca="false">(Q879/(L879-Q879))*100</f>
        <v>3.97283102471541</v>
      </c>
      <c r="S879" s="62" t="n">
        <f aca="false">(P879/(L879-P879))*100</f>
        <v>0.474200666697967</v>
      </c>
      <c r="T879" s="62" t="n">
        <f aca="false">(L879/(J879^3))*100</f>
        <v>0.00147888996868589</v>
      </c>
      <c r="U879" s="62" t="n">
        <f aca="false">(M879/(J879^3))*100</f>
        <v>0.00135449735449735</v>
      </c>
      <c r="V879" s="1"/>
      <c r="W879" s="63"/>
      <c r="X879" s="1"/>
      <c r="Y879" s="1"/>
      <c r="Z879" s="1"/>
      <c r="AA879" s="1"/>
      <c r="AB879" s="1"/>
      <c r="AC879" s="1"/>
      <c r="AD879" s="1" t="n">
        <v>0.9</v>
      </c>
      <c r="AE879" s="1" t="s">
        <v>324</v>
      </c>
      <c r="AF879" s="22" t="n">
        <v>7</v>
      </c>
      <c r="AG879" s="22" t="n">
        <v>531.45</v>
      </c>
    </row>
    <row r="880" customFormat="false" ht="15.75" hidden="false" customHeight="false" outlineLevel="0" collapsed="false">
      <c r="A880" s="159" t="s">
        <v>129</v>
      </c>
      <c r="B880" s="160" t="s">
        <v>130</v>
      </c>
      <c r="C880" s="160" t="s">
        <v>131</v>
      </c>
      <c r="D880" s="99" t="n">
        <v>40703</v>
      </c>
      <c r="E880" s="60" t="s">
        <v>94</v>
      </c>
      <c r="F880" s="1" t="n">
        <v>19</v>
      </c>
      <c r="G880" s="99" t="n">
        <v>40703</v>
      </c>
      <c r="H880" s="1" t="n">
        <v>6</v>
      </c>
      <c r="I880" s="1" t="n">
        <v>21720</v>
      </c>
      <c r="J880" s="124" t="n">
        <v>526</v>
      </c>
      <c r="K880" s="101" t="n">
        <v>544</v>
      </c>
      <c r="L880" s="1" t="n">
        <v>2100</v>
      </c>
      <c r="M880" s="1" t="n">
        <v>1920</v>
      </c>
      <c r="N880" s="1" t="n">
        <v>2</v>
      </c>
      <c r="O880" s="1" t="n">
        <v>4</v>
      </c>
      <c r="P880" s="1" t="n">
        <v>29.59</v>
      </c>
      <c r="Q880" s="1" t="n">
        <v>83.19</v>
      </c>
      <c r="R880" s="62" t="n">
        <f aca="false">(Q880/(L880-Q880))*100</f>
        <v>4.12483079714995</v>
      </c>
      <c r="S880" s="62" t="n">
        <f aca="false">(P880/(L880-P880))*100</f>
        <v>1.42918552364025</v>
      </c>
      <c r="T880" s="62" t="n">
        <f aca="false">(L880/(J880^3))*100</f>
        <v>0.00144298581635645</v>
      </c>
      <c r="U880" s="62" t="n">
        <f aca="false">(M880/(J880^3))*100</f>
        <v>0.00131930131781161</v>
      </c>
      <c r="V880" s="1" t="n">
        <v>0</v>
      </c>
      <c r="W880" s="63" t="n">
        <v>23.86</v>
      </c>
      <c r="X880" s="64" t="s">
        <v>798</v>
      </c>
      <c r="Y880" s="103" t="s">
        <v>798</v>
      </c>
      <c r="Z880" s="104" t="s">
        <v>798</v>
      </c>
      <c r="AA880" s="1"/>
      <c r="AB880" s="1"/>
      <c r="AC880" s="1"/>
      <c r="AD880" s="1"/>
      <c r="AE880" s="1"/>
      <c r="AF880" s="22" t="n">
        <v>7</v>
      </c>
      <c r="AG880" s="22" t="n">
        <v>531.45</v>
      </c>
    </row>
    <row r="881" customFormat="false" ht="15.75" hidden="false" customHeight="false" outlineLevel="0" collapsed="false">
      <c r="A881" s="57" t="s">
        <v>129</v>
      </c>
      <c r="B881" s="58" t="s">
        <v>130</v>
      </c>
      <c r="C881" s="58" t="s">
        <v>131</v>
      </c>
      <c r="D881" s="59" t="n">
        <v>41015</v>
      </c>
      <c r="E881" s="60" t="s">
        <v>63</v>
      </c>
      <c r="F881" s="32" t="n">
        <v>26</v>
      </c>
      <c r="G881" s="59" t="n">
        <v>41015</v>
      </c>
      <c r="H881" s="32" t="n">
        <v>15</v>
      </c>
      <c r="I881" s="32" t="n">
        <v>27040</v>
      </c>
      <c r="J881" s="124" t="n">
        <v>554</v>
      </c>
      <c r="K881" s="61" t="n">
        <v>572</v>
      </c>
      <c r="L881" s="32" t="n">
        <v>2280</v>
      </c>
      <c r="M881" s="32" t="n">
        <v>2120</v>
      </c>
      <c r="N881" s="66" t="n">
        <v>1</v>
      </c>
      <c r="O881" s="32" t="n">
        <v>2</v>
      </c>
      <c r="P881" s="32" t="n">
        <v>29.26</v>
      </c>
      <c r="Q881" s="32" t="n">
        <v>82.9</v>
      </c>
      <c r="R881" s="62" t="n">
        <f aca="false">(Q881/(L881-Q881))*100</f>
        <v>3.77315552318966</v>
      </c>
      <c r="S881" s="62" t="n">
        <f aca="false">(P881/(L881-P881))*100</f>
        <v>1.30001688333615</v>
      </c>
      <c r="T881" s="62" t="n">
        <f aca="false">(L881/(J881^3))*100</f>
        <v>0.00134092828842549</v>
      </c>
      <c r="U881" s="62" t="n">
        <f aca="false">(M881/(J881^3))*100</f>
        <v>0.00124682805765879</v>
      </c>
      <c r="V881" s="1" t="n">
        <v>1</v>
      </c>
      <c r="W881" s="63" t="n">
        <v>24.88</v>
      </c>
      <c r="X881" s="1"/>
      <c r="Y881" s="1"/>
      <c r="Z881" s="1"/>
      <c r="AA881" s="1"/>
      <c r="AB881" s="1" t="s">
        <v>265</v>
      </c>
      <c r="AC881" s="1"/>
      <c r="AD881" s="1" t="n">
        <v>3.6</v>
      </c>
      <c r="AE881" s="1" t="s">
        <v>266</v>
      </c>
      <c r="AF881" s="22" t="n">
        <v>7</v>
      </c>
      <c r="AG881" s="0"/>
    </row>
    <row r="882" customFormat="false" ht="15.75" hidden="false" customHeight="false" outlineLevel="0" collapsed="false">
      <c r="A882" s="57" t="s">
        <v>129</v>
      </c>
      <c r="B882" s="58" t="s">
        <v>130</v>
      </c>
      <c r="C882" s="58" t="s">
        <v>131</v>
      </c>
      <c r="D882" s="59" t="n">
        <v>41015</v>
      </c>
      <c r="E882" s="60" t="s">
        <v>63</v>
      </c>
      <c r="F882" s="32" t="n">
        <v>26</v>
      </c>
      <c r="G882" s="59" t="n">
        <v>41015</v>
      </c>
      <c r="H882" s="32" t="n">
        <v>20</v>
      </c>
      <c r="I882" s="32" t="n">
        <v>27040</v>
      </c>
      <c r="J882" s="124" t="n">
        <v>370</v>
      </c>
      <c r="K882" s="61" t="n">
        <v>355</v>
      </c>
      <c r="L882" s="32" t="n">
        <v>680</v>
      </c>
      <c r="M882" s="32" t="n">
        <v>620</v>
      </c>
      <c r="N882" s="32" t="n">
        <v>1</v>
      </c>
      <c r="O882" s="32" t="n">
        <v>3</v>
      </c>
      <c r="P882" s="32" t="n">
        <v>22.72</v>
      </c>
      <c r="Q882" s="32" t="n">
        <v>26.53</v>
      </c>
      <c r="R882" s="62" t="n">
        <f aca="false">(Q882/(L882-Q882))*100</f>
        <v>4.05986502823389</v>
      </c>
      <c r="S882" s="62" t="n">
        <f aca="false">(P882/(L882-P882))*100</f>
        <v>3.45666991236611</v>
      </c>
      <c r="T882" s="62" t="n">
        <f aca="false">(L882/(J882^3))*100</f>
        <v>0.00134246737606854</v>
      </c>
      <c r="U882" s="62" t="n">
        <f aca="false">(M882/(J882^3))*100</f>
        <v>0.00122401437229779</v>
      </c>
      <c r="V882" s="1" t="n">
        <v>0</v>
      </c>
      <c r="W882" s="63" t="n">
        <v>5.5</v>
      </c>
      <c r="X882" s="1"/>
      <c r="Y882" s="1"/>
      <c r="Z882" s="1"/>
      <c r="AA882" s="1"/>
      <c r="AB882" s="1"/>
      <c r="AC882" s="1"/>
      <c r="AD882" s="1" t="n">
        <v>0.65</v>
      </c>
      <c r="AE882" s="1" t="s">
        <v>271</v>
      </c>
      <c r="AF882" s="22" t="n">
        <v>7</v>
      </c>
      <c r="AG882" s="0"/>
    </row>
    <row r="883" customFormat="false" ht="15.75" hidden="false" customHeight="false" outlineLevel="0" collapsed="false">
      <c r="A883" s="57" t="s">
        <v>129</v>
      </c>
      <c r="B883" s="58" t="s">
        <v>130</v>
      </c>
      <c r="C883" s="58" t="s">
        <v>131</v>
      </c>
      <c r="D883" s="59" t="n">
        <v>41015</v>
      </c>
      <c r="E883" s="60" t="s">
        <v>63</v>
      </c>
      <c r="F883" s="32" t="n">
        <v>26</v>
      </c>
      <c r="G883" s="59" t="n">
        <v>41015</v>
      </c>
      <c r="H883" s="32" t="n">
        <v>9</v>
      </c>
      <c r="I883" s="32" t="n">
        <v>27040</v>
      </c>
      <c r="J883" s="124" t="n">
        <v>388</v>
      </c>
      <c r="K883" s="61" t="n">
        <v>408</v>
      </c>
      <c r="L883" s="32" t="n">
        <v>880</v>
      </c>
      <c r="M883" s="32" t="n">
        <v>800</v>
      </c>
      <c r="N883" s="32" t="n">
        <v>1</v>
      </c>
      <c r="O883" s="32" t="n">
        <v>3</v>
      </c>
      <c r="P883" s="32" t="n">
        <v>13.49</v>
      </c>
      <c r="Q883" s="32" t="n">
        <v>35.49</v>
      </c>
      <c r="R883" s="62" t="n">
        <f aca="false">(Q883/(L883-Q883))*100</f>
        <v>4.20243691608152</v>
      </c>
      <c r="S883" s="62" t="n">
        <f aca="false">(P883/(L883-P883))*100</f>
        <v>1.55681988667182</v>
      </c>
      <c r="T883" s="62" t="n">
        <f aca="false">(L883/(J883^3))*100</f>
        <v>0.00150656368710371</v>
      </c>
      <c r="U883" s="62" t="n">
        <f aca="false">(M883/(J883^3))*100</f>
        <v>0.00136960335191246</v>
      </c>
      <c r="V883" s="1" t="n">
        <v>0</v>
      </c>
      <c r="W883" s="63" t="n">
        <v>8.12</v>
      </c>
      <c r="X883" s="1"/>
      <c r="Y883" s="1"/>
      <c r="Z883" s="1"/>
      <c r="AA883" s="1"/>
      <c r="AB883" s="1"/>
      <c r="AC883" s="1"/>
      <c r="AD883" s="1" t="n">
        <v>0.74</v>
      </c>
      <c r="AE883" s="1" t="s">
        <v>259</v>
      </c>
      <c r="AF883" s="22" t="n">
        <v>7</v>
      </c>
      <c r="AG883" s="0"/>
    </row>
    <row r="884" customFormat="false" ht="15.75" hidden="false" customHeight="false" outlineLevel="0" collapsed="false">
      <c r="A884" s="57" t="s">
        <v>129</v>
      </c>
      <c r="B884" s="58" t="s">
        <v>130</v>
      </c>
      <c r="C884" s="58" t="s">
        <v>131</v>
      </c>
      <c r="D884" s="59" t="n">
        <v>41015</v>
      </c>
      <c r="E884" s="60" t="s">
        <v>63</v>
      </c>
      <c r="F884" s="32" t="n">
        <v>26</v>
      </c>
      <c r="G884" s="59" t="n">
        <v>41015</v>
      </c>
      <c r="H884" s="32" t="n">
        <v>3</v>
      </c>
      <c r="I884" s="32" t="n">
        <v>27040</v>
      </c>
      <c r="J884" s="124" t="n">
        <v>430</v>
      </c>
      <c r="K884" s="61" t="n">
        <v>450</v>
      </c>
      <c r="L884" s="32" t="n">
        <v>1240</v>
      </c>
      <c r="M884" s="32" t="n">
        <v>1140</v>
      </c>
      <c r="N884" s="32" t="n">
        <v>1</v>
      </c>
      <c r="O884" s="32" t="n">
        <v>3</v>
      </c>
      <c r="P884" s="32" t="n">
        <v>20.71</v>
      </c>
      <c r="Q884" s="32" t="n">
        <v>56.31</v>
      </c>
      <c r="R884" s="62" t="n">
        <f aca="false">(Q884/(L884-Q884))*100</f>
        <v>4.75715770176313</v>
      </c>
      <c r="S884" s="62" t="n">
        <f aca="false">(P884/(L884-P884))*100</f>
        <v>1.69852947206981</v>
      </c>
      <c r="T884" s="62" t="n">
        <f aca="false">(L884/(J884^3))*100</f>
        <v>0.00155961110342486</v>
      </c>
      <c r="U884" s="62" t="n">
        <f aca="false">(M884/(J884^3))*100</f>
        <v>0.00143383601443898</v>
      </c>
      <c r="V884" s="1" t="n">
        <v>0</v>
      </c>
      <c r="W884" s="63" t="n">
        <v>14.19</v>
      </c>
      <c r="X884" s="1"/>
      <c r="Y884" s="1"/>
      <c r="Z884" s="1"/>
      <c r="AA884" s="1"/>
      <c r="AB884" s="1"/>
      <c r="AC884" s="1"/>
      <c r="AD884" s="1" t="n">
        <v>1.05</v>
      </c>
      <c r="AE884" s="1" t="s">
        <v>253</v>
      </c>
      <c r="AF884" s="22" t="n">
        <v>7</v>
      </c>
      <c r="AG884" s="0"/>
    </row>
    <row r="885" customFormat="false" ht="15.75" hidden="false" customHeight="false" outlineLevel="0" collapsed="false">
      <c r="A885" s="57" t="s">
        <v>129</v>
      </c>
      <c r="B885" s="58" t="s">
        <v>130</v>
      </c>
      <c r="C885" s="58" t="s">
        <v>131</v>
      </c>
      <c r="D885" s="59" t="n">
        <v>41015</v>
      </c>
      <c r="E885" s="60" t="s">
        <v>63</v>
      </c>
      <c r="F885" s="32" t="n">
        <v>26</v>
      </c>
      <c r="G885" s="59" t="n">
        <v>41015</v>
      </c>
      <c r="H885" s="32" t="n">
        <v>4</v>
      </c>
      <c r="I885" s="32" t="n">
        <v>27040</v>
      </c>
      <c r="J885" s="124" t="n">
        <v>438</v>
      </c>
      <c r="K885" s="61" t="n">
        <v>458</v>
      </c>
      <c r="L885" s="32" t="n">
        <v>1300</v>
      </c>
      <c r="M885" s="32" t="n">
        <v>1180</v>
      </c>
      <c r="N885" s="32" t="n">
        <v>1</v>
      </c>
      <c r="O885" s="32" t="n">
        <v>3</v>
      </c>
      <c r="P885" s="32" t="n">
        <v>32.57</v>
      </c>
      <c r="Q885" s="32" t="n">
        <v>37.06</v>
      </c>
      <c r="R885" s="62" t="n">
        <f aca="false">(Q885/(L885-Q885))*100</f>
        <v>2.93442285460909</v>
      </c>
      <c r="S885" s="62" t="n">
        <f aca="false">(P885/(L885-P885))*100</f>
        <v>2.56976716662853</v>
      </c>
      <c r="T885" s="62" t="n">
        <f aca="false">(L885/(J885^3))*100</f>
        <v>0.00154710938558431</v>
      </c>
      <c r="U885" s="62" t="n">
        <f aca="false">(M885/(J885^3))*100</f>
        <v>0.00140429928845345</v>
      </c>
      <c r="V885" s="1" t="n">
        <v>0</v>
      </c>
      <c r="W885" s="63" t="n">
        <v>8.84</v>
      </c>
      <c r="X885" s="1"/>
      <c r="Y885" s="1"/>
      <c r="Z885" s="1"/>
      <c r="AA885" s="1"/>
      <c r="AB885" s="1"/>
      <c r="AC885" s="1"/>
      <c r="AD885" s="1" t="n">
        <v>1.86</v>
      </c>
      <c r="AE885" s="1" t="s">
        <v>254</v>
      </c>
      <c r="AF885" s="22" t="n">
        <v>7</v>
      </c>
      <c r="AG885" s="0"/>
    </row>
    <row r="886" customFormat="false" ht="15.75" hidden="false" customHeight="false" outlineLevel="0" collapsed="false">
      <c r="A886" s="57" t="s">
        <v>129</v>
      </c>
      <c r="B886" s="58" t="s">
        <v>130</v>
      </c>
      <c r="C886" s="58" t="s">
        <v>131</v>
      </c>
      <c r="D886" s="59" t="n">
        <v>41015</v>
      </c>
      <c r="E886" s="60" t="s">
        <v>63</v>
      </c>
      <c r="F886" s="32" t="n">
        <v>26</v>
      </c>
      <c r="G886" s="59" t="n">
        <v>41015</v>
      </c>
      <c r="H886" s="32" t="n">
        <v>17</v>
      </c>
      <c r="I886" s="32" t="n">
        <v>27040</v>
      </c>
      <c r="J886" s="124" t="n">
        <v>454</v>
      </c>
      <c r="K886" s="61" t="n">
        <v>465</v>
      </c>
      <c r="L886" s="32" t="n">
        <v>1400</v>
      </c>
      <c r="M886" s="32" t="n">
        <v>1280</v>
      </c>
      <c r="N886" s="32" t="n">
        <v>1</v>
      </c>
      <c r="O886" s="32" t="n">
        <v>3</v>
      </c>
      <c r="P886" s="32" t="n">
        <v>28.85</v>
      </c>
      <c r="Q886" s="32" t="n">
        <v>48.28</v>
      </c>
      <c r="R886" s="62" t="n">
        <f aca="false">(Q886/(L886-Q886))*100</f>
        <v>3.57174562779274</v>
      </c>
      <c r="S886" s="62" t="n">
        <f aca="false">(P886/(L886-P886))*100</f>
        <v>2.1040732232068</v>
      </c>
      <c r="T886" s="62" t="n">
        <f aca="false">(L886/(J886^3))*100</f>
        <v>0.00149609949762689</v>
      </c>
      <c r="U886" s="62" t="n">
        <f aca="false">(M886/(J886^3))*100</f>
        <v>0.0013678623978303</v>
      </c>
      <c r="V886" s="1" t="n">
        <v>0</v>
      </c>
      <c r="W886" s="63" t="n">
        <v>10.8</v>
      </c>
      <c r="X886" s="1"/>
      <c r="Y886" s="1"/>
      <c r="Z886" s="1"/>
      <c r="AA886" s="1"/>
      <c r="AB886" s="1"/>
      <c r="AC886" s="1"/>
      <c r="AD886" s="1" t="n">
        <v>1.6</v>
      </c>
      <c r="AE886" s="1" t="s">
        <v>268</v>
      </c>
      <c r="AF886" s="22" t="n">
        <v>7</v>
      </c>
      <c r="AG886" s="0"/>
    </row>
    <row r="887" customFormat="false" ht="15.75" hidden="false" customHeight="false" outlineLevel="0" collapsed="false">
      <c r="A887" s="57" t="s">
        <v>129</v>
      </c>
      <c r="B887" s="58" t="s">
        <v>130</v>
      </c>
      <c r="C887" s="58" t="s">
        <v>131</v>
      </c>
      <c r="D887" s="59" t="n">
        <v>41015</v>
      </c>
      <c r="E887" s="60" t="s">
        <v>63</v>
      </c>
      <c r="F887" s="32" t="n">
        <v>26</v>
      </c>
      <c r="G887" s="59" t="n">
        <v>41015</v>
      </c>
      <c r="H887" s="32" t="n">
        <v>7</v>
      </c>
      <c r="I887" s="32" t="n">
        <v>27040</v>
      </c>
      <c r="J887" s="124" t="n">
        <v>470</v>
      </c>
      <c r="K887" s="61" t="n">
        <v>490</v>
      </c>
      <c r="L887" s="32"/>
      <c r="M887" s="32" t="n">
        <v>1340</v>
      </c>
      <c r="N887" s="32" t="n">
        <v>1</v>
      </c>
      <c r="O887" s="32" t="n">
        <v>3</v>
      </c>
      <c r="P887" s="32" t="n">
        <v>20.28</v>
      </c>
      <c r="Q887" s="32" t="n">
        <v>69.72</v>
      </c>
      <c r="R887" s="62"/>
      <c r="S887" s="62"/>
      <c r="T887" s="62"/>
      <c r="U887" s="62"/>
      <c r="V887" s="1" t="n">
        <v>0</v>
      </c>
      <c r="W887" s="63" t="n">
        <v>21.41</v>
      </c>
      <c r="X887" s="1"/>
      <c r="Y887" s="1"/>
      <c r="Z887" s="1"/>
      <c r="AA887" s="1"/>
      <c r="AB887" s="1"/>
      <c r="AC887" s="1"/>
      <c r="AD887" s="1" t="n">
        <v>1.11</v>
      </c>
      <c r="AE887" s="1" t="s">
        <v>257</v>
      </c>
      <c r="AF887" s="22" t="n">
        <v>7</v>
      </c>
      <c r="AG887" s="0"/>
    </row>
    <row r="888" customFormat="false" ht="15.75" hidden="false" customHeight="false" outlineLevel="0" collapsed="false">
      <c r="A888" s="57" t="s">
        <v>129</v>
      </c>
      <c r="B888" s="58" t="s">
        <v>130</v>
      </c>
      <c r="C888" s="58" t="s">
        <v>131</v>
      </c>
      <c r="D888" s="59" t="n">
        <v>41015</v>
      </c>
      <c r="E888" s="60" t="s">
        <v>63</v>
      </c>
      <c r="F888" s="32" t="n">
        <v>26</v>
      </c>
      <c r="G888" s="59" t="n">
        <v>41015</v>
      </c>
      <c r="H888" s="32" t="n">
        <v>14</v>
      </c>
      <c r="I888" s="32" t="n">
        <v>27040</v>
      </c>
      <c r="J888" s="124" t="n">
        <v>470</v>
      </c>
      <c r="K888" s="61" t="n">
        <v>485</v>
      </c>
      <c r="L888" s="32" t="n">
        <v>1520</v>
      </c>
      <c r="M888" s="32" t="n">
        <v>1380</v>
      </c>
      <c r="N888" s="32" t="n">
        <v>1</v>
      </c>
      <c r="O888" s="32" t="n">
        <v>3</v>
      </c>
      <c r="P888" s="32" t="n">
        <v>22.46</v>
      </c>
      <c r="Q888" s="32" t="n">
        <v>60.58</v>
      </c>
      <c r="R888" s="62" t="n">
        <f aca="false">(Q888/(L888-Q888))*100</f>
        <v>4.15096408162147</v>
      </c>
      <c r="S888" s="62" t="n">
        <f aca="false">(P888/(L888-P888))*100</f>
        <v>1.49979299384324</v>
      </c>
      <c r="T888" s="62" t="n">
        <f aca="false">(L888/(J888^3))*100</f>
        <v>0.00146403012819895</v>
      </c>
      <c r="U888" s="62" t="n">
        <f aca="false">(M888/(J888^3))*100</f>
        <v>0.0013291852479701</v>
      </c>
      <c r="V888" s="1" t="n">
        <v>0</v>
      </c>
      <c r="W888" s="63" t="n">
        <v>16.72</v>
      </c>
      <c r="X888" s="1"/>
      <c r="Y888" s="1"/>
      <c r="Z888" s="1"/>
      <c r="AA888" s="1"/>
      <c r="AB888" s="1"/>
      <c r="AC888" s="1"/>
      <c r="AD888" s="1" t="n">
        <v>6.27</v>
      </c>
      <c r="AE888" s="1" t="s">
        <v>264</v>
      </c>
      <c r="AF888" s="22" t="n">
        <v>7</v>
      </c>
      <c r="AG888" s="0"/>
    </row>
    <row r="889" customFormat="false" ht="15.75" hidden="false" customHeight="false" outlineLevel="0" collapsed="false">
      <c r="A889" s="159" t="s">
        <v>129</v>
      </c>
      <c r="B889" s="160" t="s">
        <v>130</v>
      </c>
      <c r="C889" s="160" t="s">
        <v>131</v>
      </c>
      <c r="D889" s="99" t="n">
        <v>40746</v>
      </c>
      <c r="E889" s="60" t="s">
        <v>93</v>
      </c>
      <c r="F889" s="1" t="n">
        <v>20</v>
      </c>
      <c r="G889" s="99" t="n">
        <v>40772</v>
      </c>
      <c r="H889" s="1" t="n">
        <v>1</v>
      </c>
      <c r="I889" s="1" t="n">
        <v>11000</v>
      </c>
      <c r="J889" s="124" t="n">
        <v>526</v>
      </c>
      <c r="K889" s="101" t="n">
        <v>547</v>
      </c>
      <c r="L889" s="1" t="n">
        <v>2140</v>
      </c>
      <c r="M889" s="1" t="n">
        <v>1860</v>
      </c>
      <c r="N889" s="1" t="n">
        <v>2</v>
      </c>
      <c r="O889" s="1" t="n">
        <v>3</v>
      </c>
      <c r="P889" s="1" t="n">
        <v>91.88</v>
      </c>
      <c r="Q889" s="1" t="n">
        <v>96.26</v>
      </c>
      <c r="R889" s="62" t="n">
        <f aca="false">(Q889/(L889-Q889))*100</f>
        <v>4.70999246479494</v>
      </c>
      <c r="S889" s="62" t="n">
        <f aca="false">(P889/(L889-P889))*100</f>
        <v>4.48606526961311</v>
      </c>
      <c r="T889" s="62" t="n">
        <f aca="false">(L889/(J889^3))*100</f>
        <v>0.00147047126047752</v>
      </c>
      <c r="U889" s="62" t="n">
        <f aca="false">(M889/(J889^3))*100</f>
        <v>0.00127807315162999</v>
      </c>
      <c r="V889" s="1" t="n">
        <v>1</v>
      </c>
      <c r="W889" s="63" t="n">
        <v>38.05</v>
      </c>
      <c r="X889" s="64" t="s">
        <v>799</v>
      </c>
      <c r="Y889" s="64" t="s">
        <v>799</v>
      </c>
      <c r="Z889" s="64" t="s">
        <v>799</v>
      </c>
      <c r="AA889" s="1"/>
      <c r="AB889" s="1"/>
      <c r="AC889" s="1"/>
      <c r="AD889" s="1"/>
      <c r="AE889" s="1"/>
      <c r="AF889" s="22" t="n">
        <v>7</v>
      </c>
      <c r="AG889" s="22" t="n">
        <v>531.45</v>
      </c>
    </row>
    <row r="890" customFormat="false" ht="15.75" hidden="false" customHeight="false" outlineLevel="0" collapsed="false">
      <c r="A890" s="57" t="s">
        <v>129</v>
      </c>
      <c r="B890" s="58" t="s">
        <v>130</v>
      </c>
      <c r="C890" s="58" t="s">
        <v>131</v>
      </c>
      <c r="D890" s="59" t="n">
        <v>41015</v>
      </c>
      <c r="E890" s="60" t="s">
        <v>63</v>
      </c>
      <c r="F890" s="32" t="n">
        <v>26</v>
      </c>
      <c r="G890" s="59" t="n">
        <v>41015</v>
      </c>
      <c r="H890" s="32" t="n">
        <v>13</v>
      </c>
      <c r="I890" s="32" t="n">
        <v>27040</v>
      </c>
      <c r="J890" s="124" t="n">
        <v>480</v>
      </c>
      <c r="K890" s="61" t="n">
        <v>495</v>
      </c>
      <c r="L890" s="32" t="n">
        <v>1560</v>
      </c>
      <c r="M890" s="32" t="n">
        <v>1420</v>
      </c>
      <c r="N890" s="32" t="n">
        <v>1</v>
      </c>
      <c r="O890" s="32" t="n">
        <v>3</v>
      </c>
      <c r="P890" s="32" t="n">
        <v>14.94</v>
      </c>
      <c r="Q890" s="32" t="n">
        <v>72.97</v>
      </c>
      <c r="R890" s="62" t="n">
        <f aca="false">(Q890/(L890-Q890))*100</f>
        <v>4.90709669609894</v>
      </c>
      <c r="S890" s="62" t="n">
        <f aca="false">(P890/(L890-P890))*100</f>
        <v>0.966952739699429</v>
      </c>
      <c r="T890" s="62" t="n">
        <f aca="false">(L890/(J890^3))*100</f>
        <v>0.00141059027777778</v>
      </c>
      <c r="U890" s="62" t="n">
        <f aca="false">(M890/(J890^3))*100</f>
        <v>0.00128399884259259</v>
      </c>
      <c r="V890" s="1" t="n">
        <v>0</v>
      </c>
      <c r="W890" s="63" t="n">
        <v>23.16</v>
      </c>
      <c r="X890" s="1"/>
      <c r="Y890" s="1"/>
      <c r="Z890" s="1"/>
      <c r="AA890" s="1"/>
      <c r="AB890" s="1"/>
      <c r="AC890" s="1"/>
      <c r="AD890" s="1" t="n">
        <v>1.65</v>
      </c>
      <c r="AE890" s="1" t="s">
        <v>263</v>
      </c>
      <c r="AF890" s="22" t="n">
        <v>7</v>
      </c>
      <c r="AG890" s="0"/>
    </row>
    <row r="891" customFormat="false" ht="15.75" hidden="false" customHeight="false" outlineLevel="0" collapsed="false">
      <c r="A891" s="57" t="s">
        <v>129</v>
      </c>
      <c r="B891" s="58" t="s">
        <v>130</v>
      </c>
      <c r="C891" s="58" t="s">
        <v>131</v>
      </c>
      <c r="D891" s="59" t="n">
        <v>41057</v>
      </c>
      <c r="E891" s="60" t="s">
        <v>96</v>
      </c>
      <c r="F891" s="32" t="n">
        <v>27</v>
      </c>
      <c r="G891" s="59" t="n">
        <v>41057</v>
      </c>
      <c r="H891" s="32" t="n">
        <v>9</v>
      </c>
      <c r="I891" s="32" t="n">
        <v>26590</v>
      </c>
      <c r="J891" s="185" t="n">
        <v>400</v>
      </c>
      <c r="K891" s="32" t="n">
        <v>411</v>
      </c>
      <c r="L891" s="32" t="n">
        <v>900</v>
      </c>
      <c r="M891" s="32" t="n">
        <v>840</v>
      </c>
      <c r="N891" s="32" t="n">
        <v>1</v>
      </c>
      <c r="O891" s="32" t="n">
        <v>2</v>
      </c>
      <c r="P891" s="32" t="n">
        <v>10.06</v>
      </c>
      <c r="Q891" s="32" t="n">
        <v>39.98</v>
      </c>
      <c r="R891" s="62" t="n">
        <f aca="false">(Q891/(L891-Q891))*100</f>
        <v>4.64872909932327</v>
      </c>
      <c r="S891" s="62" t="n">
        <f aca="false">(P891/(L891-P891))*100</f>
        <v>1.13041328628896</v>
      </c>
      <c r="T891" s="62" t="n">
        <f aca="false">(L891/(J891^3))*100</f>
        <v>0.00140625</v>
      </c>
      <c r="U891" s="62" t="n">
        <f aca="false">(M891/(J891^3))*100</f>
        <v>0.0013125</v>
      </c>
      <c r="V891" s="1"/>
      <c r="W891" s="63"/>
      <c r="X891" s="1"/>
      <c r="Y891" s="1"/>
      <c r="Z891" s="1"/>
      <c r="AA891" s="1"/>
      <c r="AB891" s="1"/>
      <c r="AC891" s="1"/>
      <c r="AD891" s="1" t="n">
        <v>0.4</v>
      </c>
      <c r="AE891" s="1" t="s">
        <v>280</v>
      </c>
      <c r="AF891" s="22" t="n">
        <v>7</v>
      </c>
      <c r="AG891" s="0"/>
    </row>
    <row r="892" customFormat="false" ht="15.75" hidden="false" customHeight="false" outlineLevel="0" collapsed="false">
      <c r="A892" s="57" t="s">
        <v>129</v>
      </c>
      <c r="B892" s="58" t="s">
        <v>130</v>
      </c>
      <c r="C892" s="58" t="s">
        <v>131</v>
      </c>
      <c r="D892" s="59" t="n">
        <v>41057</v>
      </c>
      <c r="E892" s="60" t="s">
        <v>96</v>
      </c>
      <c r="F892" s="32" t="n">
        <v>27</v>
      </c>
      <c r="G892" s="59" t="n">
        <v>41057</v>
      </c>
      <c r="H892" s="32" t="n">
        <v>7</v>
      </c>
      <c r="I892" s="32" t="n">
        <v>26590</v>
      </c>
      <c r="J892" s="185" t="n">
        <v>528</v>
      </c>
      <c r="K892" s="32" t="n">
        <v>542</v>
      </c>
      <c r="L892" s="32" t="n">
        <v>1940</v>
      </c>
      <c r="M892" s="32" t="n">
        <v>1740</v>
      </c>
      <c r="N892" s="32" t="n">
        <v>2</v>
      </c>
      <c r="O892" s="32" t="n">
        <v>2</v>
      </c>
      <c r="P892" s="32" t="n">
        <v>68.49</v>
      </c>
      <c r="Q892" s="32" t="n">
        <v>63.15</v>
      </c>
      <c r="R892" s="62" t="n">
        <f aca="false">(Q892/(L892-Q892))*100</f>
        <v>3.36468018222021</v>
      </c>
      <c r="S892" s="62" t="n">
        <f aca="false">(P892/(L892-P892))*100</f>
        <v>3.65961175735102</v>
      </c>
      <c r="T892" s="62" t="n">
        <f aca="false">(L892/(J892^3))*100</f>
        <v>0.00131795311934775</v>
      </c>
      <c r="U892" s="62" t="n">
        <f aca="false">(M892/(J892^3))*100</f>
        <v>0.00118208166374489</v>
      </c>
      <c r="V892" s="1"/>
      <c r="W892" s="63"/>
      <c r="X892" s="1"/>
      <c r="Y892" s="1"/>
      <c r="Z892" s="1"/>
      <c r="AA892" s="1"/>
      <c r="AB892" s="1"/>
      <c r="AC892" s="1"/>
      <c r="AD892" s="1" t="n">
        <v>1.79</v>
      </c>
      <c r="AE892" s="1" t="s">
        <v>278</v>
      </c>
      <c r="AF892" s="22" t="n">
        <v>7</v>
      </c>
      <c r="AG892" s="22" t="n">
        <v>531.45</v>
      </c>
    </row>
    <row r="893" customFormat="false" ht="15.75" hidden="false" customHeight="false" outlineLevel="0" collapsed="false">
      <c r="A893" s="159" t="s">
        <v>129</v>
      </c>
      <c r="B893" s="160" t="s">
        <v>130</v>
      </c>
      <c r="C893" s="160" t="s">
        <v>351</v>
      </c>
      <c r="D893" s="169" t="n">
        <v>40342</v>
      </c>
      <c r="E893" s="60" t="s">
        <v>94</v>
      </c>
      <c r="F893" s="1" t="n">
        <v>9</v>
      </c>
      <c r="G893" s="99" t="n">
        <v>40344</v>
      </c>
      <c r="H893" s="1" t="n">
        <v>89</v>
      </c>
      <c r="I893" s="1" t="n">
        <v>216530</v>
      </c>
      <c r="J893" s="124" t="n">
        <v>529</v>
      </c>
      <c r="K893" s="1" t="n">
        <v>552</v>
      </c>
      <c r="L893" s="1" t="n">
        <v>2100</v>
      </c>
      <c r="M893" s="1" t="n">
        <v>1850</v>
      </c>
      <c r="N893" s="1" t="n">
        <v>2</v>
      </c>
      <c r="O893" s="101" t="n">
        <v>3</v>
      </c>
      <c r="P893" s="98" t="n">
        <v>114.02</v>
      </c>
      <c r="Q893" s="98" t="n">
        <v>71.41</v>
      </c>
      <c r="R893" s="62" t="n">
        <f aca="false">(Q893/(L893-Q893))*100</f>
        <v>3.52017904061442</v>
      </c>
      <c r="S893" s="62" t="n">
        <f aca="false">(P893/(L893-P893))*100</f>
        <v>5.74124613540922</v>
      </c>
      <c r="T893" s="62" t="n">
        <f aca="false">(L893/(J893^3))*100</f>
        <v>0.00141857492408479</v>
      </c>
      <c r="U893" s="62" t="n">
        <f aca="false">(M893/(J893^3))*100</f>
        <v>0.00124969695693184</v>
      </c>
      <c r="V893" s="98" t="n">
        <v>0</v>
      </c>
      <c r="W893" s="251" t="n">
        <v>18.99</v>
      </c>
      <c r="X893" s="64" t="s">
        <v>800</v>
      </c>
      <c r="Y893" s="103" t="s">
        <v>800</v>
      </c>
      <c r="Z893" s="104" t="s">
        <v>800</v>
      </c>
      <c r="AA893" s="1"/>
      <c r="AB893" s="98"/>
      <c r="AC893" s="98"/>
      <c r="AD893" s="1" t="n">
        <v>6.3</v>
      </c>
      <c r="AE893" s="98" t="s">
        <v>800</v>
      </c>
      <c r="AF893" s="22" t="n">
        <v>7</v>
      </c>
      <c r="AG893" s="22" t="n">
        <v>531.45</v>
      </c>
    </row>
    <row r="894" customFormat="false" ht="15.75" hidden="true" customHeight="false" outlineLevel="0" collapsed="false">
      <c r="A894" s="246" t="s">
        <v>785</v>
      </c>
      <c r="B894" s="247" t="s">
        <v>786</v>
      </c>
      <c r="C894" s="247" t="s">
        <v>131</v>
      </c>
      <c r="D894" s="248" t="n">
        <v>40162</v>
      </c>
      <c r="E894" s="60" t="s">
        <v>91</v>
      </c>
      <c r="F894" s="111" t="n">
        <v>1</v>
      </c>
      <c r="G894" s="248" t="n">
        <v>40162</v>
      </c>
      <c r="H894" s="111"/>
      <c r="I894" s="111" t="n">
        <v>12540</v>
      </c>
      <c r="J894" s="124" t="n">
        <v>544</v>
      </c>
      <c r="K894" s="111" t="n">
        <v>560</v>
      </c>
      <c r="L894" s="111" t="n">
        <v>3220</v>
      </c>
      <c r="M894" s="111" t="n">
        <v>2960</v>
      </c>
      <c r="N894" s="111" t="n">
        <v>1</v>
      </c>
      <c r="O894" s="249" t="n">
        <v>3</v>
      </c>
      <c r="P894" s="111" t="n">
        <v>25.1</v>
      </c>
      <c r="Q894" s="111" t="n">
        <v>98.2</v>
      </c>
      <c r="R894" s="62" t="n">
        <f aca="false">(Q894/(L894-Q894))*100</f>
        <v>3.14562111602281</v>
      </c>
      <c r="S894" s="62" t="n">
        <f aca="false">(P894/(L894-P894))*100</f>
        <v>0.785627093179755</v>
      </c>
      <c r="T894" s="62" t="n">
        <f aca="false">(L894/(J894^3))*100</f>
        <v>0.00200013436927539</v>
      </c>
      <c r="U894" s="62" t="n">
        <f aca="false">(M894/(J894^3))*100</f>
        <v>0.00183863283635253</v>
      </c>
      <c r="V894" s="111"/>
      <c r="W894" s="250" t="n">
        <v>42</v>
      </c>
      <c r="X894" s="1"/>
      <c r="Y894" s="1"/>
      <c r="Z894" s="1"/>
      <c r="AA894" s="1"/>
      <c r="AB894" s="1"/>
      <c r="AC894" s="1"/>
      <c r="AD894" s="1"/>
      <c r="AE894" s="1"/>
      <c r="AF894" s="22" t="n">
        <v>7</v>
      </c>
      <c r="AG894" s="0"/>
    </row>
    <row r="895" customFormat="false" ht="15.75" hidden="false" customHeight="false" outlineLevel="0" collapsed="false">
      <c r="A895" s="159" t="s">
        <v>129</v>
      </c>
      <c r="B895" s="160" t="s">
        <v>130</v>
      </c>
      <c r="C895" s="160" t="s">
        <v>131</v>
      </c>
      <c r="D895" s="99" t="n">
        <v>40575</v>
      </c>
      <c r="E895" s="60" t="s">
        <v>380</v>
      </c>
      <c r="F895" s="1" t="n">
        <v>15</v>
      </c>
      <c r="G895" s="99" t="n">
        <v>40592</v>
      </c>
      <c r="H895" s="1" t="n">
        <v>3</v>
      </c>
      <c r="I895" s="1" t="n">
        <v>11200</v>
      </c>
      <c r="J895" s="124" t="n">
        <v>529</v>
      </c>
      <c r="K895" s="1" t="n">
        <v>545</v>
      </c>
      <c r="L895" s="1" t="n">
        <v>2120</v>
      </c>
      <c r="M895" s="1" t="n">
        <v>1890</v>
      </c>
      <c r="N895" s="1" t="n">
        <v>2</v>
      </c>
      <c r="O895" s="1" t="n">
        <v>5</v>
      </c>
      <c r="P895" s="1" t="n">
        <v>12.34</v>
      </c>
      <c r="Q895" s="1" t="n">
        <v>76.23</v>
      </c>
      <c r="R895" s="62" t="n">
        <f aca="false">(Q895/(L895-Q895))*100</f>
        <v>3.72987175660666</v>
      </c>
      <c r="S895" s="62" t="n">
        <f aca="false">(P895/(L895-P895))*100</f>
        <v>0.585483427118226</v>
      </c>
      <c r="T895" s="62" t="n">
        <f aca="false">(L895/(J895^3))*100</f>
        <v>0.00143208516145703</v>
      </c>
      <c r="U895" s="62" t="n">
        <f aca="false">(M895/(J895^3))*100</f>
        <v>0.00127671743167631</v>
      </c>
      <c r="V895" s="1" t="n">
        <v>1</v>
      </c>
      <c r="W895" s="63" t="n">
        <v>22.64</v>
      </c>
      <c r="X895" s="64" t="s">
        <v>801</v>
      </c>
      <c r="Y895" s="103" t="s">
        <v>801</v>
      </c>
      <c r="Z895" s="104" t="s">
        <v>801</v>
      </c>
      <c r="AA895" s="98"/>
      <c r="AB895" s="1"/>
      <c r="AC895" s="1"/>
      <c r="AD895" s="1"/>
      <c r="AE895" s="1"/>
      <c r="AF895" s="22" t="n">
        <v>7</v>
      </c>
      <c r="AG895" s="22" t="n">
        <v>531.45</v>
      </c>
    </row>
    <row r="896" customFormat="false" ht="15.75" hidden="false" customHeight="false" outlineLevel="0" collapsed="false">
      <c r="A896" s="128" t="s">
        <v>129</v>
      </c>
      <c r="B896" s="129" t="s">
        <v>130</v>
      </c>
      <c r="C896" s="129" t="s">
        <v>351</v>
      </c>
      <c r="D896" s="99" t="n">
        <v>40289</v>
      </c>
      <c r="E896" s="60" t="s">
        <v>63</v>
      </c>
      <c r="F896" s="1" t="n">
        <v>5</v>
      </c>
      <c r="G896" s="99" t="n">
        <v>40290</v>
      </c>
      <c r="H896" s="1" t="n">
        <v>17</v>
      </c>
      <c r="I896" s="1" t="n">
        <v>144000</v>
      </c>
      <c r="J896" s="124" t="n">
        <v>530</v>
      </c>
      <c r="K896" s="1" t="n">
        <v>550</v>
      </c>
      <c r="L896" s="1" t="n">
        <v>2900</v>
      </c>
      <c r="M896" s="1" t="n">
        <v>2620</v>
      </c>
      <c r="N896" s="1" t="n">
        <v>2</v>
      </c>
      <c r="O896" s="101" t="n">
        <v>2</v>
      </c>
      <c r="P896" s="1" t="n">
        <v>80</v>
      </c>
      <c r="Q896" s="1" t="n">
        <v>130</v>
      </c>
      <c r="R896" s="62" t="n">
        <f aca="false">(Q896/(L896-Q896))*100</f>
        <v>4.69314079422383</v>
      </c>
      <c r="S896" s="62" t="n">
        <f aca="false">(P896/(L896-P896))*100</f>
        <v>2.83687943262411</v>
      </c>
      <c r="T896" s="62" t="n">
        <f aca="false">(L896/(J896^3))*100</f>
        <v>0.00194791673663494</v>
      </c>
      <c r="U896" s="62" t="n">
        <f aca="false">(M896/(J896^3))*100</f>
        <v>0.0017598420172357</v>
      </c>
      <c r="V896" s="1" t="n">
        <v>1</v>
      </c>
      <c r="W896" s="63" t="n">
        <v>50</v>
      </c>
      <c r="X896" s="125"/>
      <c r="Y896" s="103" t="s">
        <v>802</v>
      </c>
      <c r="Z896" s="104" t="s">
        <v>802</v>
      </c>
      <c r="AA896" s="1"/>
      <c r="AB896" s="1"/>
      <c r="AC896" s="1"/>
      <c r="AD896" s="1"/>
      <c r="AE896" s="1"/>
      <c r="AF896" s="22" t="n">
        <v>7</v>
      </c>
      <c r="AG896" s="22" t="n">
        <v>531.45</v>
      </c>
    </row>
    <row r="897" customFormat="false" ht="15.75" hidden="false" customHeight="false" outlineLevel="0" collapsed="false">
      <c r="A897" s="128" t="s">
        <v>129</v>
      </c>
      <c r="B897" s="129" t="s">
        <v>130</v>
      </c>
      <c r="C897" s="129" t="s">
        <v>351</v>
      </c>
      <c r="D897" s="99" t="n">
        <v>40289</v>
      </c>
      <c r="E897" s="60" t="s">
        <v>63</v>
      </c>
      <c r="F897" s="1" t="n">
        <v>5</v>
      </c>
      <c r="G897" s="99" t="n">
        <v>40290</v>
      </c>
      <c r="H897" s="1" t="n">
        <v>18</v>
      </c>
      <c r="I897" s="1" t="n">
        <v>144000</v>
      </c>
      <c r="J897" s="124" t="n">
        <v>530</v>
      </c>
      <c r="K897" s="1" t="n">
        <v>550</v>
      </c>
      <c r="L897" s="1" t="n">
        <v>2770</v>
      </c>
      <c r="M897" s="1" t="n">
        <v>2420</v>
      </c>
      <c r="N897" s="1" t="n">
        <v>2</v>
      </c>
      <c r="O897" s="101" t="n">
        <v>2</v>
      </c>
      <c r="P897" s="1" t="n">
        <v>120</v>
      </c>
      <c r="Q897" s="1" t="n">
        <v>100</v>
      </c>
      <c r="R897" s="62" t="n">
        <f aca="false">(Q897/(L897-Q897))*100</f>
        <v>3.74531835205993</v>
      </c>
      <c r="S897" s="62" t="n">
        <f aca="false">(P897/(L897-P897))*100</f>
        <v>4.52830188679245</v>
      </c>
      <c r="T897" s="62" t="n">
        <f aca="false">(L897/(J897^3))*100</f>
        <v>0.00186059633119958</v>
      </c>
      <c r="U897" s="62" t="n">
        <f aca="false">(M897/(J897^3))*100</f>
        <v>0.00162550293195054</v>
      </c>
      <c r="V897" s="1" t="n">
        <v>1</v>
      </c>
      <c r="W897" s="63" t="n">
        <v>80</v>
      </c>
      <c r="X897" s="103" t="s">
        <v>803</v>
      </c>
      <c r="Y897" s="103" t="s">
        <v>803</v>
      </c>
      <c r="Z897" s="103" t="s">
        <v>803</v>
      </c>
      <c r="AA897" s="1"/>
      <c r="AB897" s="1"/>
      <c r="AC897" s="1"/>
      <c r="AD897" s="1"/>
      <c r="AE897" s="1"/>
      <c r="AF897" s="22" t="n">
        <v>7</v>
      </c>
      <c r="AG897" s="22" t="n">
        <v>531.45</v>
      </c>
    </row>
    <row r="898" customFormat="false" ht="15.75" hidden="false" customHeight="false" outlineLevel="0" collapsed="false">
      <c r="A898" s="128" t="s">
        <v>129</v>
      </c>
      <c r="B898" s="129" t="s">
        <v>130</v>
      </c>
      <c r="C898" s="129" t="s">
        <v>351</v>
      </c>
      <c r="D898" s="99" t="n">
        <v>40289</v>
      </c>
      <c r="E898" s="60" t="s">
        <v>63</v>
      </c>
      <c r="F898" s="1" t="n">
        <v>5</v>
      </c>
      <c r="G898" s="99" t="n">
        <v>40290</v>
      </c>
      <c r="H898" s="1" t="n">
        <v>19</v>
      </c>
      <c r="I898" s="1" t="n">
        <v>144000</v>
      </c>
      <c r="J898" s="124" t="n">
        <v>530</v>
      </c>
      <c r="K898" s="1" t="n">
        <v>540</v>
      </c>
      <c r="L898" s="1" t="n">
        <v>2610</v>
      </c>
      <c r="M898" s="1" t="n">
        <v>2290</v>
      </c>
      <c r="N898" s="1" t="n">
        <v>2</v>
      </c>
      <c r="O898" s="101" t="n">
        <v>2</v>
      </c>
      <c r="P898" s="1" t="n">
        <v>100</v>
      </c>
      <c r="Q898" s="1" t="n">
        <v>130</v>
      </c>
      <c r="R898" s="62" t="n">
        <f aca="false">(Q898/(L898-Q898))*100</f>
        <v>5.24193548387097</v>
      </c>
      <c r="S898" s="62" t="n">
        <f aca="false">(P898/(L898-P898))*100</f>
        <v>3.98406374501992</v>
      </c>
      <c r="T898" s="62" t="n">
        <f aca="false">(L898/(J898^3))*100</f>
        <v>0.00175312506297145</v>
      </c>
      <c r="U898" s="62" t="n">
        <f aca="false">(M898/(J898^3))*100</f>
        <v>0.00153818252651518</v>
      </c>
      <c r="V898" s="1" t="n">
        <v>1</v>
      </c>
      <c r="W898" s="63" t="n">
        <v>70</v>
      </c>
      <c r="X898" s="103" t="s">
        <v>804</v>
      </c>
      <c r="Y898" s="103" t="s">
        <v>804</v>
      </c>
      <c r="Z898" s="103" t="s">
        <v>804</v>
      </c>
      <c r="AA898" s="1"/>
      <c r="AB898" s="1"/>
      <c r="AC898" s="1"/>
      <c r="AD898" s="1"/>
      <c r="AE898" s="1"/>
      <c r="AF898" s="22" t="n">
        <v>7</v>
      </c>
      <c r="AG898" s="22" t="n">
        <v>531.45</v>
      </c>
    </row>
    <row r="899" customFormat="false" ht="15.75" hidden="false" customHeight="false" outlineLevel="0" collapsed="false">
      <c r="A899" s="128" t="s">
        <v>129</v>
      </c>
      <c r="B899" s="129" t="s">
        <v>130</v>
      </c>
      <c r="C899" s="129" t="s">
        <v>351</v>
      </c>
      <c r="D899" s="99" t="n">
        <v>40289</v>
      </c>
      <c r="E899" s="60" t="s">
        <v>63</v>
      </c>
      <c r="F899" s="1" t="n">
        <v>5</v>
      </c>
      <c r="G899" s="99" t="n">
        <v>40290</v>
      </c>
      <c r="H899" s="1" t="n">
        <v>49</v>
      </c>
      <c r="I899" s="1" t="n">
        <v>144000</v>
      </c>
      <c r="J899" s="124" t="n">
        <v>530</v>
      </c>
      <c r="K899" s="1" t="n">
        <v>540</v>
      </c>
      <c r="L899" s="1" t="n">
        <v>2780</v>
      </c>
      <c r="M899" s="1" t="n">
        <v>2460</v>
      </c>
      <c r="N899" s="1" t="n">
        <v>2</v>
      </c>
      <c r="O899" s="101" t="n">
        <v>2</v>
      </c>
      <c r="P899" s="1" t="n">
        <v>100</v>
      </c>
      <c r="Q899" s="1" t="n">
        <v>120</v>
      </c>
      <c r="R899" s="62" t="n">
        <f aca="false">(Q899/(L899-Q899))*100</f>
        <v>4.51127819548872</v>
      </c>
      <c r="S899" s="62" t="n">
        <f aca="false">(P899/(L899-P899))*100</f>
        <v>3.73134328358209</v>
      </c>
      <c r="T899" s="62" t="n">
        <f aca="false">(L899/(J899^3))*100</f>
        <v>0.00186731328546384</v>
      </c>
      <c r="U899" s="62" t="n">
        <f aca="false">(M899/(J899^3))*100</f>
        <v>0.00165237074900757</v>
      </c>
      <c r="V899" s="1" t="n">
        <v>2</v>
      </c>
      <c r="W899" s="63" t="n">
        <v>80</v>
      </c>
      <c r="X899" s="103" t="s">
        <v>805</v>
      </c>
      <c r="Y899" s="103" t="s">
        <v>805</v>
      </c>
      <c r="Z899" s="103" t="s">
        <v>805</v>
      </c>
      <c r="AA899" s="1"/>
      <c r="AB899" s="1"/>
      <c r="AC899" s="1"/>
      <c r="AD899" s="1"/>
      <c r="AE899" s="1"/>
      <c r="AF899" s="22" t="n">
        <v>7</v>
      </c>
      <c r="AG899" s="22" t="n">
        <v>531.45</v>
      </c>
    </row>
    <row r="900" customFormat="false" ht="15.75" hidden="false" customHeight="false" outlineLevel="0" collapsed="false">
      <c r="A900" s="128" t="s">
        <v>129</v>
      </c>
      <c r="B900" s="129" t="s">
        <v>130</v>
      </c>
      <c r="C900" s="129" t="s">
        <v>351</v>
      </c>
      <c r="D900" s="99" t="n">
        <v>40289</v>
      </c>
      <c r="E900" s="60" t="s">
        <v>63</v>
      </c>
      <c r="F900" s="1" t="n">
        <v>5</v>
      </c>
      <c r="G900" s="99" t="n">
        <v>40289</v>
      </c>
      <c r="H900" s="1" t="n">
        <v>4</v>
      </c>
      <c r="I900" s="1" t="n">
        <v>144000</v>
      </c>
      <c r="J900" s="124" t="n">
        <v>530</v>
      </c>
      <c r="K900" s="1" t="n">
        <v>562</v>
      </c>
      <c r="L900" s="1" t="n">
        <v>2520</v>
      </c>
      <c r="M900" s="1" t="n">
        <v>2190</v>
      </c>
      <c r="N900" s="1" t="n">
        <v>2</v>
      </c>
      <c r="O900" s="101" t="n">
        <v>3</v>
      </c>
      <c r="P900" s="1" t="n">
        <v>60</v>
      </c>
      <c r="Q900" s="1" t="n">
        <v>120</v>
      </c>
      <c r="R900" s="62" t="n">
        <f aca="false">(Q900/(L900-Q900))*100</f>
        <v>5</v>
      </c>
      <c r="S900" s="62" t="n">
        <f aca="false">(P900/(L900-P900))*100</f>
        <v>2.4390243902439</v>
      </c>
      <c r="T900" s="62" t="n">
        <f aca="false">(L900/(J900^3))*100</f>
        <v>0.00169267247459312</v>
      </c>
      <c r="U900" s="62" t="n">
        <f aca="false">(M900/(J900^3))*100</f>
        <v>0.00147101298387259</v>
      </c>
      <c r="V900" s="1" t="n">
        <v>2</v>
      </c>
      <c r="W900" s="63" t="n">
        <v>100</v>
      </c>
      <c r="X900" s="125" t="s">
        <v>806</v>
      </c>
      <c r="Y900" s="126" t="s">
        <v>806</v>
      </c>
      <c r="Z900" s="127" t="s">
        <v>806</v>
      </c>
      <c r="AA900" s="1"/>
      <c r="AB900" s="1"/>
      <c r="AC900" s="1"/>
      <c r="AD900" s="1"/>
      <c r="AE900" s="1"/>
      <c r="AF900" s="22" t="n">
        <v>7</v>
      </c>
      <c r="AG900" s="22" t="n">
        <v>531.45</v>
      </c>
    </row>
    <row r="901" customFormat="false" ht="15.75" hidden="false" customHeight="false" outlineLevel="0" collapsed="false">
      <c r="A901" s="57" t="s">
        <v>129</v>
      </c>
      <c r="B901" s="58" t="s">
        <v>130</v>
      </c>
      <c r="C901" s="58" t="s">
        <v>131</v>
      </c>
      <c r="D901" s="59" t="n">
        <v>41057</v>
      </c>
      <c r="E901" s="60" t="s">
        <v>96</v>
      </c>
      <c r="F901" s="32" t="n">
        <v>27</v>
      </c>
      <c r="G901" s="59" t="n">
        <v>41057</v>
      </c>
      <c r="H901" s="32" t="n">
        <v>15</v>
      </c>
      <c r="I901" s="32" t="n">
        <v>26590</v>
      </c>
      <c r="J901" s="185" t="n">
        <v>429</v>
      </c>
      <c r="K901" s="32" t="n">
        <v>441</v>
      </c>
      <c r="L901" s="32" t="n">
        <v>1060</v>
      </c>
      <c r="M901" s="32" t="n">
        <v>960</v>
      </c>
      <c r="N901" s="32" t="n">
        <v>1</v>
      </c>
      <c r="O901" s="32" t="n">
        <v>3</v>
      </c>
      <c r="P901" s="32" t="n">
        <v>30.1</v>
      </c>
      <c r="Q901" s="32" t="n">
        <v>33.17</v>
      </c>
      <c r="R901" s="62" t="n">
        <f aca="false">(Q901/(L901-Q901))*100</f>
        <v>3.23033023966966</v>
      </c>
      <c r="S901" s="62" t="n">
        <f aca="false">(P901/(L901-P901))*100</f>
        <v>2.92261384600447</v>
      </c>
      <c r="T901" s="62" t="n">
        <f aca="false">(L901/(J901^3))*100</f>
        <v>0.00134256088092462</v>
      </c>
      <c r="U901" s="62" t="n">
        <f aca="false">(M901/(J901^3))*100</f>
        <v>0.00121590419404493</v>
      </c>
      <c r="V901" s="1"/>
      <c r="W901" s="63"/>
      <c r="X901" s="1"/>
      <c r="Y901" s="1"/>
      <c r="Z901" s="1"/>
      <c r="AA901" s="1"/>
      <c r="AB901" s="1"/>
      <c r="AC901" s="1"/>
      <c r="AD901" s="1" t="n">
        <v>0.65</v>
      </c>
      <c r="AE901" s="1" t="s">
        <v>286</v>
      </c>
      <c r="AF901" s="22" t="n">
        <v>7</v>
      </c>
      <c r="AG901" s="0"/>
    </row>
    <row r="902" customFormat="false" ht="15.75" hidden="false" customHeight="false" outlineLevel="0" collapsed="false">
      <c r="A902" s="57" t="s">
        <v>129</v>
      </c>
      <c r="B902" s="58" t="s">
        <v>130</v>
      </c>
      <c r="C902" s="58" t="s">
        <v>131</v>
      </c>
      <c r="D902" s="59" t="n">
        <v>41057</v>
      </c>
      <c r="E902" s="60" t="s">
        <v>96</v>
      </c>
      <c r="F902" s="32" t="n">
        <v>27</v>
      </c>
      <c r="G902" s="59" t="n">
        <v>41057</v>
      </c>
      <c r="H902" s="32" t="n">
        <v>11</v>
      </c>
      <c r="I902" s="32" t="n">
        <v>26590</v>
      </c>
      <c r="J902" s="185" t="n">
        <v>430</v>
      </c>
      <c r="K902" s="32" t="n">
        <v>445</v>
      </c>
      <c r="L902" s="32" t="n">
        <v>1060</v>
      </c>
      <c r="M902" s="32" t="n">
        <v>940</v>
      </c>
      <c r="N902" s="32" t="n">
        <v>1</v>
      </c>
      <c r="O902" s="32" t="n">
        <v>3</v>
      </c>
      <c r="P902" s="32" t="n">
        <v>40.43</v>
      </c>
      <c r="Q902" s="32" t="n">
        <v>39.27</v>
      </c>
      <c r="R902" s="62" t="n">
        <f aca="false">(Q902/(L902-Q902))*100</f>
        <v>3.84724657842916</v>
      </c>
      <c r="S902" s="62" t="n">
        <f aca="false">(P902/(L902-P902))*100</f>
        <v>3.96539717724139</v>
      </c>
      <c r="T902" s="62" t="n">
        <f aca="false">(L902/(J902^3))*100</f>
        <v>0.00133321594325028</v>
      </c>
      <c r="U902" s="62" t="n">
        <f aca="false">(M902/(J902^3))*100</f>
        <v>0.00118228583646723</v>
      </c>
      <c r="V902" s="1"/>
      <c r="W902" s="63"/>
      <c r="X902" s="1"/>
      <c r="Y902" s="1"/>
      <c r="Z902" s="1"/>
      <c r="AA902" s="1"/>
      <c r="AB902" s="1"/>
      <c r="AC902" s="1"/>
      <c r="AD902" s="1" t="n">
        <v>0.6</v>
      </c>
      <c r="AE902" s="1" t="s">
        <v>282</v>
      </c>
      <c r="AF902" s="22" t="n">
        <v>7</v>
      </c>
      <c r="AG902" s="0"/>
    </row>
    <row r="903" customFormat="false" ht="15.75" hidden="false" customHeight="false" outlineLevel="0" collapsed="false">
      <c r="A903" s="57" t="s">
        <v>129</v>
      </c>
      <c r="B903" s="58" t="s">
        <v>130</v>
      </c>
      <c r="C903" s="58" t="s">
        <v>131</v>
      </c>
      <c r="D903" s="59" t="n">
        <v>41057</v>
      </c>
      <c r="E903" s="60" t="s">
        <v>96</v>
      </c>
      <c r="F903" s="32" t="n">
        <v>27</v>
      </c>
      <c r="G903" s="59" t="n">
        <v>41057</v>
      </c>
      <c r="H903" s="32" t="n">
        <v>5</v>
      </c>
      <c r="I903" s="32" t="n">
        <v>26590</v>
      </c>
      <c r="J903" s="185" t="n">
        <v>494</v>
      </c>
      <c r="K903" s="32" t="n">
        <v>518</v>
      </c>
      <c r="L903" s="32" t="n">
        <v>1770</v>
      </c>
      <c r="M903" s="32" t="n">
        <v>1540</v>
      </c>
      <c r="N903" s="32" t="n">
        <v>1</v>
      </c>
      <c r="O903" s="32" t="n">
        <v>3</v>
      </c>
      <c r="P903" s="32" t="n">
        <v>45.4</v>
      </c>
      <c r="Q903" s="32" t="n">
        <v>67.33</v>
      </c>
      <c r="R903" s="62" t="n">
        <f aca="false">(Q903/(L903-Q903))*100</f>
        <v>3.95437753645745</v>
      </c>
      <c r="S903" s="62" t="n">
        <f aca="false">(P903/(L903-P903))*100</f>
        <v>2.63249449147628</v>
      </c>
      <c r="T903" s="62" t="n">
        <f aca="false">(L903/(J903^3))*100</f>
        <v>0.00146822434043215</v>
      </c>
      <c r="U903" s="62" t="n">
        <f aca="false">(M903/(J903^3))*100</f>
        <v>0.00127743812670368</v>
      </c>
      <c r="V903" s="1"/>
      <c r="W903" s="63"/>
      <c r="X903" s="1"/>
      <c r="Y903" s="1"/>
      <c r="Z903" s="1"/>
      <c r="AA903" s="1"/>
      <c r="AB903" s="1"/>
      <c r="AC903" s="1"/>
      <c r="AD903" s="1" t="n">
        <v>1.56</v>
      </c>
      <c r="AE903" s="1" t="s">
        <v>276</v>
      </c>
      <c r="AF903" s="22" t="n">
        <v>7</v>
      </c>
      <c r="AG903" s="0"/>
    </row>
    <row r="904" customFormat="false" ht="15.75" hidden="false" customHeight="false" outlineLevel="0" collapsed="false">
      <c r="A904" s="57" t="s">
        <v>129</v>
      </c>
      <c r="B904" s="58" t="s">
        <v>130</v>
      </c>
      <c r="C904" s="58" t="s">
        <v>131</v>
      </c>
      <c r="D904" s="59" t="n">
        <v>41057</v>
      </c>
      <c r="E904" s="60" t="s">
        <v>96</v>
      </c>
      <c r="F904" s="32" t="n">
        <v>27</v>
      </c>
      <c r="G904" s="59" t="n">
        <v>41057</v>
      </c>
      <c r="H904" s="32" t="n">
        <v>3</v>
      </c>
      <c r="I904" s="32" t="n">
        <v>26590</v>
      </c>
      <c r="J904" s="185" t="n">
        <v>510</v>
      </c>
      <c r="K904" s="32" t="n">
        <v>524</v>
      </c>
      <c r="L904" s="32" t="n">
        <v>1780</v>
      </c>
      <c r="M904" s="32" t="n">
        <v>1620</v>
      </c>
      <c r="N904" s="32" t="n">
        <v>1</v>
      </c>
      <c r="O904" s="32" t="n">
        <v>3</v>
      </c>
      <c r="P904" s="32" t="n">
        <v>33.61</v>
      </c>
      <c r="Q904" s="32" t="n">
        <v>56.01</v>
      </c>
      <c r="R904" s="62" t="n">
        <f aca="false">(Q904/(L904-Q904))*100</f>
        <v>3.24885875208093</v>
      </c>
      <c r="S904" s="62" t="n">
        <f aca="false">(P904/(L904-P904))*100</f>
        <v>1.92454148271577</v>
      </c>
      <c r="T904" s="62" t="n">
        <f aca="false">(L904/(J904^3))*100</f>
        <v>0.00134186700439499</v>
      </c>
      <c r="U904" s="62" t="n">
        <f aca="false">(M904/(J904^3))*100</f>
        <v>0.00122124974557297</v>
      </c>
      <c r="V904" s="1"/>
      <c r="W904" s="63"/>
      <c r="X904" s="1"/>
      <c r="Y904" s="1"/>
      <c r="Z904" s="1"/>
      <c r="AA904" s="1"/>
      <c r="AB904" s="1"/>
      <c r="AC904" s="1"/>
      <c r="AD904" s="1" t="n">
        <v>1.17</v>
      </c>
      <c r="AE904" s="1" t="s">
        <v>274</v>
      </c>
      <c r="AF904" s="22" t="n">
        <v>7</v>
      </c>
      <c r="AG904" s="0"/>
    </row>
    <row r="905" customFormat="false" ht="15.75" hidden="false" customHeight="false" outlineLevel="0" collapsed="false">
      <c r="A905" s="57" t="s">
        <v>129</v>
      </c>
      <c r="B905" s="58" t="s">
        <v>130</v>
      </c>
      <c r="C905" s="58" t="s">
        <v>131</v>
      </c>
      <c r="D905" s="59" t="n">
        <v>41057</v>
      </c>
      <c r="E905" s="60" t="s">
        <v>96</v>
      </c>
      <c r="F905" s="32" t="n">
        <v>27</v>
      </c>
      <c r="G905" s="59" t="n">
        <v>41057</v>
      </c>
      <c r="H905" s="32" t="n">
        <v>12</v>
      </c>
      <c r="I905" s="32" t="n">
        <v>26590</v>
      </c>
      <c r="J905" s="185" t="n">
        <v>620</v>
      </c>
      <c r="K905" s="32" t="n">
        <v>650</v>
      </c>
      <c r="L905" s="32" t="n">
        <v>3740</v>
      </c>
      <c r="M905" s="32" t="n">
        <v>3340</v>
      </c>
      <c r="N905" s="32" t="n">
        <v>1</v>
      </c>
      <c r="O905" s="32" t="n">
        <v>3</v>
      </c>
      <c r="P905" s="32" t="n">
        <v>182.6</v>
      </c>
      <c r="Q905" s="32" t="n">
        <v>112.03</v>
      </c>
      <c r="R905" s="62" t="n">
        <f aca="false">(Q905/(L905-Q905))*100</f>
        <v>3.08795276697437</v>
      </c>
      <c r="S905" s="62" t="n">
        <f aca="false">(P905/(L905-P905))*100</f>
        <v>5.13296227581942</v>
      </c>
      <c r="T905" s="62" t="n">
        <f aca="false">(L905/(J905^3))*100</f>
        <v>0.00156926588567017</v>
      </c>
      <c r="U905" s="62" t="n">
        <f aca="false">(M905/(J905^3))*100</f>
        <v>0.00140142996206908</v>
      </c>
      <c r="V905" s="1"/>
      <c r="W905" s="63"/>
      <c r="X905" s="1"/>
      <c r="Y905" s="1"/>
      <c r="Z905" s="1"/>
      <c r="AA905" s="1"/>
      <c r="AB905" s="1"/>
      <c r="AC905" s="1"/>
      <c r="AD905" s="1" t="n">
        <v>4.78</v>
      </c>
      <c r="AE905" s="1" t="s">
        <v>283</v>
      </c>
      <c r="AF905" s="22" t="n">
        <v>7</v>
      </c>
      <c r="AG905" s="0"/>
    </row>
    <row r="906" customFormat="false" ht="15.75" hidden="false" customHeight="false" outlineLevel="0" collapsed="false">
      <c r="A906" s="57" t="s">
        <v>129</v>
      </c>
      <c r="B906" s="58" t="s">
        <v>130</v>
      </c>
      <c r="C906" s="58" t="s">
        <v>131</v>
      </c>
      <c r="D906" s="59" t="n">
        <v>40891</v>
      </c>
      <c r="E906" s="60" t="s">
        <v>91</v>
      </c>
      <c r="F906" s="32" t="n">
        <v>22</v>
      </c>
      <c r="G906" s="59" t="n">
        <v>40891</v>
      </c>
      <c r="H906" s="32" t="n">
        <v>7</v>
      </c>
      <c r="I906" s="32" t="n">
        <v>47740</v>
      </c>
      <c r="J906" s="124" t="n">
        <v>532</v>
      </c>
      <c r="K906" s="61" t="n">
        <v>540</v>
      </c>
      <c r="L906" s="32" t="n">
        <v>1980</v>
      </c>
      <c r="M906" s="32" t="n">
        <v>1860</v>
      </c>
      <c r="N906" s="66" t="n">
        <v>2</v>
      </c>
      <c r="O906" s="32" t="n">
        <v>2</v>
      </c>
      <c r="P906" s="32" t="n">
        <v>10.04</v>
      </c>
      <c r="Q906" s="32" t="n">
        <v>54.68</v>
      </c>
      <c r="R906" s="62" t="n">
        <f aca="false">(Q906/(L906-Q906))*100</f>
        <v>2.84004736874909</v>
      </c>
      <c r="S906" s="62" t="n">
        <f aca="false">(P906/(L906-P906))*100</f>
        <v>0.509655018376008</v>
      </c>
      <c r="T906" s="62" t="n">
        <f aca="false">(L906/(J906^3))*100</f>
        <v>0.00131501374840232</v>
      </c>
      <c r="U906" s="62" t="n">
        <f aca="false">(M906/(J906^3))*100</f>
        <v>0.00123531594546885</v>
      </c>
      <c r="V906" s="1" t="n">
        <v>0</v>
      </c>
      <c r="W906" s="63" t="n">
        <v>18.08</v>
      </c>
      <c r="X906" s="64" t="s">
        <v>144</v>
      </c>
      <c r="Y906" s="64" t="s">
        <v>144</v>
      </c>
      <c r="Z906" s="64" t="s">
        <v>144</v>
      </c>
      <c r="AA906" s="1"/>
      <c r="AB906" s="1"/>
      <c r="AC906" s="1"/>
      <c r="AD906" s="1"/>
      <c r="AE906" s="1" t="s">
        <v>145</v>
      </c>
      <c r="AF906" s="22" t="n">
        <v>7</v>
      </c>
      <c r="AG906" s="22" t="n">
        <v>531.45</v>
      </c>
    </row>
    <row r="907" customFormat="false" ht="15.75" hidden="false" customHeight="false" outlineLevel="0" collapsed="false">
      <c r="A907" s="159" t="s">
        <v>129</v>
      </c>
      <c r="B907" s="160" t="s">
        <v>130</v>
      </c>
      <c r="C907" s="160" t="s">
        <v>131</v>
      </c>
      <c r="D907" s="99" t="n">
        <v>40575</v>
      </c>
      <c r="E907" s="60" t="s">
        <v>380</v>
      </c>
      <c r="F907" s="1" t="n">
        <v>15</v>
      </c>
      <c r="G907" s="99" t="n">
        <v>40592</v>
      </c>
      <c r="H907" s="1" t="n">
        <v>1</v>
      </c>
      <c r="I907" s="1" t="n">
        <v>11200</v>
      </c>
      <c r="J907" s="124" t="n">
        <v>534</v>
      </c>
      <c r="K907" s="1" t="n">
        <v>545</v>
      </c>
      <c r="L907" s="1" t="n">
        <v>2140</v>
      </c>
      <c r="M907" s="1" t="n">
        <v>1910</v>
      </c>
      <c r="N907" s="1" t="n">
        <v>2</v>
      </c>
      <c r="O907" s="1" t="n">
        <v>5</v>
      </c>
      <c r="P907" s="1" t="n">
        <v>11.14</v>
      </c>
      <c r="Q907" s="1" t="n">
        <v>70.88</v>
      </c>
      <c r="R907" s="62" t="n">
        <f aca="false">(Q907/(L907-Q907))*100</f>
        <v>3.42561088772038</v>
      </c>
      <c r="S907" s="62" t="n">
        <f aca="false">(P907/(L907-P907))*100</f>
        <v>0.523284762736864</v>
      </c>
      <c r="T907" s="62" t="n">
        <f aca="false">(L907/(J907^3))*100</f>
        <v>0.00140536781155021</v>
      </c>
      <c r="U907" s="62" t="n">
        <f aca="false">(M907/(J907^3))*100</f>
        <v>0.0012543236075051</v>
      </c>
      <c r="V907" s="1" t="n">
        <v>1</v>
      </c>
      <c r="W907" s="63" t="n">
        <v>40.16</v>
      </c>
      <c r="X907" s="64" t="s">
        <v>807</v>
      </c>
      <c r="Y907" s="103" t="s">
        <v>807</v>
      </c>
      <c r="Z907" s="104" t="s">
        <v>808</v>
      </c>
      <c r="AA907" s="98"/>
      <c r="AB907" s="1"/>
      <c r="AC907" s="1"/>
      <c r="AD907" s="1"/>
      <c r="AE907" s="1"/>
      <c r="AF907" s="22" t="n">
        <v>7</v>
      </c>
      <c r="AG907" s="22" t="n">
        <v>531.45</v>
      </c>
    </row>
    <row r="908" customFormat="false" ht="15.75" hidden="false" customHeight="false" outlineLevel="0" collapsed="false">
      <c r="A908" s="128" t="s">
        <v>129</v>
      </c>
      <c r="B908" s="129" t="s">
        <v>130</v>
      </c>
      <c r="C908" s="129" t="s">
        <v>351</v>
      </c>
      <c r="D908" s="99" t="n">
        <v>40289</v>
      </c>
      <c r="E908" s="60" t="s">
        <v>63</v>
      </c>
      <c r="F908" s="1" t="n">
        <v>5</v>
      </c>
      <c r="G908" s="99" t="n">
        <v>40290</v>
      </c>
      <c r="H908" s="1" t="n">
        <v>26</v>
      </c>
      <c r="I908" s="1" t="n">
        <v>144000</v>
      </c>
      <c r="J908" s="124" t="n">
        <v>535</v>
      </c>
      <c r="K908" s="1" t="n">
        <v>540</v>
      </c>
      <c r="L908" s="1" t="n">
        <v>2590</v>
      </c>
      <c r="M908" s="1" t="n">
        <v>2340</v>
      </c>
      <c r="N908" s="1" t="n">
        <v>2</v>
      </c>
      <c r="O908" s="101" t="n">
        <v>3</v>
      </c>
      <c r="P908" s="1" t="n">
        <v>80</v>
      </c>
      <c r="Q908" s="1" t="n">
        <v>110</v>
      </c>
      <c r="R908" s="62" t="n">
        <f aca="false">(Q908/(L908-Q908))*100</f>
        <v>4.43548387096774</v>
      </c>
      <c r="S908" s="62" t="n">
        <f aca="false">(P908/(L908-P908))*100</f>
        <v>3.18725099601594</v>
      </c>
      <c r="T908" s="62" t="n">
        <f aca="false">(L908/(J908^3))*100</f>
        <v>0.00169136920091785</v>
      </c>
      <c r="U908" s="62" t="n">
        <f aca="false">(M908/(J908^3))*100</f>
        <v>0.00152810962553968</v>
      </c>
      <c r="V908" s="1" t="n">
        <v>1</v>
      </c>
      <c r="W908" s="63" t="n">
        <v>50</v>
      </c>
      <c r="X908" s="103" t="s">
        <v>809</v>
      </c>
      <c r="Y908" s="103" t="s">
        <v>809</v>
      </c>
      <c r="Z908" s="103" t="s">
        <v>809</v>
      </c>
      <c r="AA908" s="1"/>
      <c r="AB908" s="1"/>
      <c r="AC908" s="1"/>
      <c r="AD908" s="1"/>
      <c r="AE908" s="1"/>
      <c r="AF908" s="22" t="n">
        <v>7</v>
      </c>
      <c r="AG908" s="22" t="n">
        <v>531.45</v>
      </c>
    </row>
    <row r="909" customFormat="false" ht="15.75" hidden="false" customHeight="false" outlineLevel="0" collapsed="false">
      <c r="A909" s="57" t="s">
        <v>129</v>
      </c>
      <c r="B909" s="58" t="s">
        <v>130</v>
      </c>
      <c r="C909" s="58" t="s">
        <v>131</v>
      </c>
      <c r="D909" s="59" t="n">
        <v>40891</v>
      </c>
      <c r="E909" s="60" t="s">
        <v>91</v>
      </c>
      <c r="F909" s="32" t="n">
        <v>22</v>
      </c>
      <c r="G909" s="59" t="n">
        <v>40891</v>
      </c>
      <c r="H909" s="32" t="n">
        <v>22</v>
      </c>
      <c r="I909" s="32" t="n">
        <v>47740</v>
      </c>
      <c r="J909" s="124" t="n">
        <v>535</v>
      </c>
      <c r="K909" s="61" t="n">
        <v>560</v>
      </c>
      <c r="L909" s="32" t="n">
        <v>2160</v>
      </c>
      <c r="M909" s="32" t="n">
        <v>1980</v>
      </c>
      <c r="N909" s="32" t="n">
        <v>2</v>
      </c>
      <c r="O909" s="32" t="n">
        <v>5</v>
      </c>
      <c r="P909" s="32" t="n">
        <v>7.5</v>
      </c>
      <c r="Q909" s="32" t="n">
        <v>57.59</v>
      </c>
      <c r="R909" s="62" t="n">
        <f aca="false">(Q909/(L909-Q909))*100</f>
        <v>2.73923735142051</v>
      </c>
      <c r="S909" s="62" t="n">
        <f aca="false">(P909/(L909-P909))*100</f>
        <v>0.348432055749129</v>
      </c>
      <c r="T909" s="62" t="n">
        <f aca="false">(L909/(J909^3))*100</f>
        <v>0.00141056273126739</v>
      </c>
      <c r="U909" s="62" t="n">
        <f aca="false">(M909/(J909^3))*100</f>
        <v>0.00129301583699511</v>
      </c>
      <c r="V909" s="1" t="n">
        <v>2</v>
      </c>
      <c r="W909" s="63" t="n">
        <v>40.14</v>
      </c>
      <c r="X909" s="64" t="s">
        <v>174</v>
      </c>
      <c r="Y909" s="64" t="s">
        <v>174</v>
      </c>
      <c r="Z909" s="64" t="s">
        <v>174</v>
      </c>
      <c r="AA909" s="1"/>
      <c r="AB909" s="1"/>
      <c r="AC909" s="1"/>
      <c r="AD909" s="1"/>
      <c r="AE909" s="1" t="s">
        <v>175</v>
      </c>
      <c r="AF909" s="22" t="n">
        <v>7</v>
      </c>
      <c r="AG909" s="22" t="n">
        <v>531.45</v>
      </c>
    </row>
    <row r="910" customFormat="false" ht="15.75" hidden="false" customHeight="false" outlineLevel="0" collapsed="false">
      <c r="A910" s="57" t="s">
        <v>129</v>
      </c>
      <c r="B910" s="58" t="s">
        <v>130</v>
      </c>
      <c r="C910" s="58" t="s">
        <v>131</v>
      </c>
      <c r="D910" s="59" t="n">
        <v>41110</v>
      </c>
      <c r="E910" s="60" t="s">
        <v>93</v>
      </c>
      <c r="F910" s="32" t="n">
        <v>28</v>
      </c>
      <c r="G910" s="59" t="n">
        <v>41110</v>
      </c>
      <c r="H910" s="32" t="n">
        <v>13</v>
      </c>
      <c r="I910" s="32" t="n">
        <v>24680</v>
      </c>
      <c r="J910" s="185" t="n">
        <v>406</v>
      </c>
      <c r="K910" s="32" t="n">
        <v>427</v>
      </c>
      <c r="L910" s="32" t="n">
        <v>1060</v>
      </c>
      <c r="M910" s="32" t="n">
        <v>980</v>
      </c>
      <c r="N910" s="32" t="n">
        <v>1</v>
      </c>
      <c r="O910" s="32" t="n">
        <v>2</v>
      </c>
      <c r="P910" s="32" t="n">
        <v>30.56</v>
      </c>
      <c r="Q910" s="32" t="n">
        <v>48.76</v>
      </c>
      <c r="R910" s="62" t="n">
        <f aca="false">(Q910/(L910-Q910))*100</f>
        <v>4.82180293501048</v>
      </c>
      <c r="S910" s="62" t="n">
        <f aca="false">(P910/(L910-P910))*100</f>
        <v>2.96860428971091</v>
      </c>
      <c r="T910" s="62" t="n">
        <f aca="false">(L910/(J910^3))*100</f>
        <v>0.00158390002088357</v>
      </c>
      <c r="U910" s="62" t="n">
        <f aca="false">(M910/(J910^3))*100</f>
        <v>0.00146436039666594</v>
      </c>
      <c r="V910" s="1"/>
      <c r="W910" s="63"/>
      <c r="X910" s="1"/>
      <c r="Y910" s="1"/>
      <c r="Z910" s="1"/>
      <c r="AA910" s="1"/>
      <c r="AB910" s="1"/>
      <c r="AC910" s="1"/>
      <c r="AD910" s="1" t="n">
        <v>0.67</v>
      </c>
      <c r="AE910" s="1" t="s">
        <v>299</v>
      </c>
      <c r="AF910" s="22" t="n">
        <v>7</v>
      </c>
      <c r="AG910" s="0"/>
    </row>
    <row r="911" customFormat="false" ht="15.75" hidden="false" customHeight="false" outlineLevel="0" collapsed="false">
      <c r="A911" s="128" t="s">
        <v>129</v>
      </c>
      <c r="B911" s="129" t="s">
        <v>130</v>
      </c>
      <c r="C911" s="129" t="s">
        <v>351</v>
      </c>
      <c r="D911" s="99" t="n">
        <v>40289</v>
      </c>
      <c r="E911" s="60" t="s">
        <v>63</v>
      </c>
      <c r="F911" s="1" t="n">
        <v>5</v>
      </c>
      <c r="G911" s="99" t="n">
        <v>40289</v>
      </c>
      <c r="H911" s="1" t="n">
        <v>11</v>
      </c>
      <c r="I911" s="1" t="n">
        <v>144000</v>
      </c>
      <c r="J911" s="124" t="n">
        <v>536</v>
      </c>
      <c r="K911" s="1" t="n">
        <v>549</v>
      </c>
      <c r="L911" s="1" t="n">
        <v>2390</v>
      </c>
      <c r="M911" s="1" t="n">
        <v>2090</v>
      </c>
      <c r="N911" s="1" t="n">
        <v>2</v>
      </c>
      <c r="O911" s="101" t="n">
        <v>2</v>
      </c>
      <c r="P911" s="1" t="n">
        <v>40</v>
      </c>
      <c r="Q911" s="1" t="n">
        <v>70</v>
      </c>
      <c r="R911" s="62" t="n">
        <f aca="false">(Q911/(L911-Q911))*100</f>
        <v>3.01724137931034</v>
      </c>
      <c r="S911" s="62" t="n">
        <f aca="false">(P911/(L911-P911))*100</f>
        <v>1.70212765957447</v>
      </c>
      <c r="T911" s="62" t="n">
        <f aca="false">(L911/(J911^3))*100</f>
        <v>0.00155204222261382</v>
      </c>
      <c r="U911" s="62" t="n">
        <f aca="false">(M911/(J911^3))*100</f>
        <v>0.00135722520722296</v>
      </c>
      <c r="V911" s="1" t="n">
        <v>2</v>
      </c>
      <c r="W911" s="63" t="n">
        <v>70</v>
      </c>
      <c r="X911" s="125" t="s">
        <v>810</v>
      </c>
      <c r="Y911" s="126" t="s">
        <v>810</v>
      </c>
      <c r="Z911" s="127" t="s">
        <v>810</v>
      </c>
      <c r="AA911" s="1"/>
      <c r="AB911" s="1"/>
      <c r="AC911" s="1"/>
      <c r="AD911" s="1"/>
      <c r="AE911" s="1"/>
      <c r="AF911" s="22" t="n">
        <v>7</v>
      </c>
      <c r="AG911" s="22" t="n">
        <v>531.45</v>
      </c>
    </row>
    <row r="912" customFormat="false" ht="15.75" hidden="false" customHeight="false" outlineLevel="0" collapsed="false">
      <c r="A912" s="128" t="s">
        <v>129</v>
      </c>
      <c r="B912" s="129" t="s">
        <v>130</v>
      </c>
      <c r="C912" s="129" t="s">
        <v>351</v>
      </c>
      <c r="D912" s="99" t="n">
        <v>40289</v>
      </c>
      <c r="E912" s="60" t="s">
        <v>63</v>
      </c>
      <c r="F912" s="1" t="n">
        <v>5</v>
      </c>
      <c r="G912" s="99" t="n">
        <v>40290</v>
      </c>
      <c r="H912" s="1" t="n">
        <v>27</v>
      </c>
      <c r="I912" s="1" t="n">
        <v>144000</v>
      </c>
      <c r="J912" s="124" t="n">
        <v>540</v>
      </c>
      <c r="K912" s="1" t="n">
        <v>560</v>
      </c>
      <c r="L912" s="1" t="n">
        <v>2980</v>
      </c>
      <c r="M912" s="1" t="n">
        <v>2670</v>
      </c>
      <c r="N912" s="1" t="n">
        <v>2</v>
      </c>
      <c r="O912" s="101" t="n">
        <v>2</v>
      </c>
      <c r="P912" s="1" t="n">
        <v>70</v>
      </c>
      <c r="Q912" s="1" t="n">
        <v>90</v>
      </c>
      <c r="R912" s="62" t="n">
        <f aca="false">(Q912/(L912-Q912))*100</f>
        <v>3.11418685121107</v>
      </c>
      <c r="S912" s="62" t="n">
        <f aca="false">(P912/(L912-P912))*100</f>
        <v>2.40549828178694</v>
      </c>
      <c r="T912" s="62" t="n">
        <f aca="false">(L912/(J912^3))*100</f>
        <v>0.00189249606259208</v>
      </c>
      <c r="U912" s="62" t="n">
        <f aca="false">(M912/(J912^3))*100</f>
        <v>0.00169562566681908</v>
      </c>
      <c r="V912" s="1" t="n">
        <v>2</v>
      </c>
      <c r="W912" s="63" t="n">
        <v>70</v>
      </c>
      <c r="X912" s="103" t="s">
        <v>811</v>
      </c>
      <c r="Y912" s="103" t="s">
        <v>811</v>
      </c>
      <c r="Z912" s="103" t="s">
        <v>811</v>
      </c>
      <c r="AA912" s="1"/>
      <c r="AB912" s="1"/>
      <c r="AC912" s="1"/>
      <c r="AD912" s="1"/>
      <c r="AE912" s="1"/>
      <c r="AF912" s="22" t="n">
        <v>7</v>
      </c>
      <c r="AG912" s="22" t="n">
        <v>531.45</v>
      </c>
    </row>
    <row r="913" customFormat="false" ht="15.75" hidden="false" customHeight="false" outlineLevel="0" collapsed="false">
      <c r="A913" s="128" t="s">
        <v>129</v>
      </c>
      <c r="B913" s="129" t="s">
        <v>130</v>
      </c>
      <c r="C913" s="129" t="s">
        <v>351</v>
      </c>
      <c r="D913" s="99" t="n">
        <v>40289</v>
      </c>
      <c r="E913" s="60" t="s">
        <v>63</v>
      </c>
      <c r="F913" s="1" t="n">
        <v>5</v>
      </c>
      <c r="G913" s="99" t="n">
        <v>40290</v>
      </c>
      <c r="H913" s="1" t="n">
        <v>30</v>
      </c>
      <c r="I913" s="1" t="n">
        <v>144000</v>
      </c>
      <c r="J913" s="124" t="n">
        <v>540</v>
      </c>
      <c r="K913" s="1" t="n">
        <v>560</v>
      </c>
      <c r="L913" s="1" t="n">
        <v>3090</v>
      </c>
      <c r="M913" s="1" t="n">
        <v>2750</v>
      </c>
      <c r="N913" s="1" t="n">
        <v>2</v>
      </c>
      <c r="O913" s="101" t="n">
        <v>3</v>
      </c>
      <c r="P913" s="1" t="n">
        <v>120</v>
      </c>
      <c r="Q913" s="1" t="n">
        <v>130</v>
      </c>
      <c r="R913" s="62" t="n">
        <f aca="false">(Q913/(L913-Q913))*100</f>
        <v>4.39189189189189</v>
      </c>
      <c r="S913" s="62" t="n">
        <f aca="false">(P913/(L913-P913))*100</f>
        <v>4.04040404040404</v>
      </c>
      <c r="T913" s="62" t="n">
        <f aca="false">(L913/(J913^3))*100</f>
        <v>0.00196235329980186</v>
      </c>
      <c r="U913" s="62" t="n">
        <f aca="false">(M913/(J913^3))*100</f>
        <v>0.00174643093024437</v>
      </c>
      <c r="V913" s="1" t="n">
        <v>2</v>
      </c>
      <c r="W913" s="63" t="n">
        <v>90</v>
      </c>
      <c r="X913" s="103" t="s">
        <v>812</v>
      </c>
      <c r="Y913" s="103" t="s">
        <v>812</v>
      </c>
      <c r="Z913" s="103" t="s">
        <v>812</v>
      </c>
      <c r="AA913" s="1"/>
      <c r="AB913" s="1"/>
      <c r="AC913" s="1"/>
      <c r="AD913" s="1"/>
      <c r="AE913" s="1"/>
      <c r="AF913" s="22" t="n">
        <v>7</v>
      </c>
      <c r="AG913" s="22" t="n">
        <v>531.45</v>
      </c>
    </row>
    <row r="914" customFormat="false" ht="15.75" hidden="false" customHeight="false" outlineLevel="0" collapsed="false">
      <c r="A914" s="57" t="s">
        <v>129</v>
      </c>
      <c r="B914" s="58" t="s">
        <v>130</v>
      </c>
      <c r="C914" s="58" t="s">
        <v>131</v>
      </c>
      <c r="D914" s="59" t="n">
        <v>40939</v>
      </c>
      <c r="E914" s="60" t="s">
        <v>92</v>
      </c>
      <c r="F914" s="32" t="n">
        <v>24</v>
      </c>
      <c r="G914" s="59" t="n">
        <v>40939</v>
      </c>
      <c r="H914" s="32" t="n">
        <v>11</v>
      </c>
      <c r="I914" s="32" t="n">
        <v>26300</v>
      </c>
      <c r="J914" s="124" t="n">
        <v>540</v>
      </c>
      <c r="K914" s="61" t="n">
        <v>564</v>
      </c>
      <c r="L914" s="32" t="n">
        <v>2220</v>
      </c>
      <c r="M914" s="32" t="n">
        <v>2040</v>
      </c>
      <c r="N914" s="32" t="n">
        <v>2</v>
      </c>
      <c r="O914" s="32" t="n">
        <v>4</v>
      </c>
      <c r="P914" s="32" t="n">
        <v>16.95</v>
      </c>
      <c r="Q914" s="32" t="n">
        <v>74.72</v>
      </c>
      <c r="R914" s="62" t="n">
        <f aca="false">(Q914/(L914-Q914))*100</f>
        <v>3.48299522673031</v>
      </c>
      <c r="S914" s="62" t="n">
        <f aca="false">(P914/(L914-P914))*100</f>
        <v>0.769387894055968</v>
      </c>
      <c r="T914" s="62" t="n">
        <f aca="false">(L914/(J914^3))*100</f>
        <v>0.00140984606005182</v>
      </c>
      <c r="U914" s="62" t="n">
        <f aca="false">(M914/(J914^3))*100</f>
        <v>0.00129553421734492</v>
      </c>
      <c r="V914" s="1" t="n">
        <v>0</v>
      </c>
      <c r="W914" s="63" t="n">
        <v>28.4</v>
      </c>
      <c r="X914" s="64" t="s">
        <v>224</v>
      </c>
      <c r="Y914" s="64" t="s">
        <v>224</v>
      </c>
      <c r="Z914" s="64" t="s">
        <v>224</v>
      </c>
      <c r="AA914" s="1"/>
      <c r="AB914" s="1"/>
      <c r="AC914" s="1"/>
      <c r="AD914" s="1"/>
      <c r="AE914" s="1" t="s">
        <v>225</v>
      </c>
      <c r="AF914" s="22" t="n">
        <v>7</v>
      </c>
      <c r="AG914" s="22" t="n">
        <v>531.45</v>
      </c>
    </row>
    <row r="915" customFormat="false" ht="15.75" hidden="false" customHeight="false" outlineLevel="0" collapsed="false">
      <c r="A915" s="79" t="s">
        <v>129</v>
      </c>
      <c r="B915" s="80" t="s">
        <v>130</v>
      </c>
      <c r="C915" s="80" t="s">
        <v>131</v>
      </c>
      <c r="D915" s="81" t="n">
        <v>40939</v>
      </c>
      <c r="E915" s="60" t="s">
        <v>92</v>
      </c>
      <c r="F915" s="32" t="n">
        <v>24</v>
      </c>
      <c r="G915" s="81" t="n">
        <v>40939</v>
      </c>
      <c r="H915" s="82" t="n">
        <v>13</v>
      </c>
      <c r="I915" s="82" t="n">
        <v>26300</v>
      </c>
      <c r="J915" s="152" t="n">
        <v>540</v>
      </c>
      <c r="K915" s="252" t="n">
        <v>558</v>
      </c>
      <c r="L915" s="82" t="n">
        <v>2180</v>
      </c>
      <c r="M915" s="82" t="n">
        <v>1980</v>
      </c>
      <c r="N915" s="82" t="n">
        <v>2</v>
      </c>
      <c r="O915" s="82" t="n">
        <v>4</v>
      </c>
      <c r="P915" s="82" t="n">
        <v>16.85</v>
      </c>
      <c r="Q915" s="82" t="n">
        <v>90.58</v>
      </c>
      <c r="R915" s="83" t="n">
        <f aca="false">(Q915/(L915-Q915))*100</f>
        <v>4.33517435460558</v>
      </c>
      <c r="S915" s="83" t="n">
        <f aca="false">(P915/(L915-P915))*100</f>
        <v>0.778956614196889</v>
      </c>
      <c r="T915" s="83" t="n">
        <f aca="false">(L915/(J915^3))*100</f>
        <v>0.00138444342833918</v>
      </c>
      <c r="U915" s="83" t="n">
        <f aca="false">(M915/(J915^3))*100</f>
        <v>0.00125743026977595</v>
      </c>
      <c r="V915" s="84" t="n">
        <v>0</v>
      </c>
      <c r="W915" s="85" t="n">
        <v>40.76</v>
      </c>
      <c r="X915" s="64" t="s">
        <v>228</v>
      </c>
      <c r="Y915" s="64" t="s">
        <v>228</v>
      </c>
      <c r="Z915" s="64" t="s">
        <v>228</v>
      </c>
      <c r="AA915" s="1"/>
      <c r="AB915" s="1"/>
      <c r="AC915" s="1"/>
      <c r="AD915" s="1"/>
      <c r="AE915" s="1" t="s">
        <v>229</v>
      </c>
      <c r="AF915" s="22" t="n">
        <v>7</v>
      </c>
      <c r="AG915" s="22" t="n">
        <v>531.45</v>
      </c>
    </row>
    <row r="916" customFormat="false" ht="15.75" hidden="false" customHeight="false" outlineLevel="0" collapsed="false">
      <c r="A916" s="86" t="s">
        <v>129</v>
      </c>
      <c r="B916" s="86" t="s">
        <v>130</v>
      </c>
      <c r="C916" s="86" t="s">
        <v>131</v>
      </c>
      <c r="D916" s="59" t="n">
        <v>41110</v>
      </c>
      <c r="E916" s="253" t="s">
        <v>93</v>
      </c>
      <c r="F916" s="32" t="n">
        <v>28</v>
      </c>
      <c r="G916" s="59" t="n">
        <v>41110</v>
      </c>
      <c r="H916" s="32" t="n">
        <v>15</v>
      </c>
      <c r="I916" s="32" t="n">
        <v>24680</v>
      </c>
      <c r="J916" s="185" t="n">
        <v>406</v>
      </c>
      <c r="K916" s="32" t="n">
        <v>424</v>
      </c>
      <c r="L916" s="32" t="n">
        <v>980</v>
      </c>
      <c r="M916" s="32" t="n">
        <v>900</v>
      </c>
      <c r="N916" s="32" t="n">
        <v>1</v>
      </c>
      <c r="O916" s="32" t="n">
        <v>3</v>
      </c>
      <c r="P916" s="32" t="n">
        <v>32.2</v>
      </c>
      <c r="Q916" s="32" t="n">
        <v>35.62</v>
      </c>
      <c r="R916" s="83" t="n">
        <f aca="false">(Q916/(L916-Q916))*100</f>
        <v>3.77178678074504</v>
      </c>
      <c r="S916" s="83" t="n">
        <f aca="false">(P916/(L916-P916))*100</f>
        <v>3.397341211226</v>
      </c>
      <c r="T916" s="83" t="n">
        <f aca="false">(L916/(J916^3))*100</f>
        <v>0.00146436039666594</v>
      </c>
      <c r="U916" s="83" t="n">
        <f aca="false">(M916/(J916^3))*100</f>
        <v>0.00134482077244832</v>
      </c>
      <c r="V916" s="1"/>
      <c r="W916" s="1"/>
      <c r="X916" s="1"/>
      <c r="Y916" s="1"/>
      <c r="Z916" s="1"/>
      <c r="AA916" s="1"/>
      <c r="AB916" s="1"/>
      <c r="AC916" s="1"/>
      <c r="AD916" s="1" t="n">
        <v>1.35</v>
      </c>
      <c r="AE916" s="1" t="s">
        <v>301</v>
      </c>
      <c r="AF916" s="22" t="n">
        <v>8</v>
      </c>
      <c r="AG916" s="0"/>
    </row>
    <row r="917" customFormat="false" ht="15.75" hidden="false" customHeight="false" outlineLevel="0" collapsed="false">
      <c r="A917" s="86" t="s">
        <v>129</v>
      </c>
      <c r="B917" s="86" t="s">
        <v>130</v>
      </c>
      <c r="C917" s="86" t="s">
        <v>131</v>
      </c>
      <c r="D917" s="59" t="n">
        <v>41110</v>
      </c>
      <c r="E917" s="253" t="s">
        <v>93</v>
      </c>
      <c r="F917" s="32" t="n">
        <v>28</v>
      </c>
      <c r="G917" s="59" t="n">
        <v>41110</v>
      </c>
      <c r="H917" s="32" t="n">
        <v>12</v>
      </c>
      <c r="I917" s="32" t="n">
        <v>24680</v>
      </c>
      <c r="J917" s="185" t="n">
        <v>408</v>
      </c>
      <c r="K917" s="32" t="n">
        <v>424</v>
      </c>
      <c r="L917" s="32" t="n">
        <v>1020</v>
      </c>
      <c r="M917" s="32" t="n">
        <v>940</v>
      </c>
      <c r="N917" s="32" t="n">
        <v>1</v>
      </c>
      <c r="O917" s="32" t="n">
        <v>3</v>
      </c>
      <c r="P917" s="32" t="n">
        <v>34.25</v>
      </c>
      <c r="Q917" s="32" t="n">
        <v>32.05</v>
      </c>
      <c r="R917" s="83" t="n">
        <f aca="false">(Q917/(L917-Q917))*100</f>
        <v>3.24409130016701</v>
      </c>
      <c r="S917" s="83" t="n">
        <f aca="false">(P917/(L917-P917))*100</f>
        <v>3.47451179305098</v>
      </c>
      <c r="T917" s="83" t="n">
        <f aca="false">(L917/(J917^3))*100</f>
        <v>0.00150182622068435</v>
      </c>
      <c r="U917" s="83" t="n">
        <f aca="false">(M917/(J917^3))*100</f>
        <v>0.00138403592886597</v>
      </c>
      <c r="V917" s="1"/>
      <c r="W917" s="1"/>
      <c r="X917" s="1"/>
      <c r="Y917" s="1"/>
      <c r="Z917" s="1"/>
      <c r="AA917" s="1"/>
      <c r="AB917" s="1"/>
      <c r="AC917" s="1"/>
      <c r="AD917" s="1" t="n">
        <v>0.86</v>
      </c>
      <c r="AE917" s="1" t="s">
        <v>298</v>
      </c>
      <c r="AF917" s="22" t="n">
        <v>8</v>
      </c>
      <c r="AG917" s="0"/>
    </row>
    <row r="918" customFormat="false" ht="15.75" hidden="false" customHeight="false" outlineLevel="0" collapsed="false">
      <c r="A918" s="1" t="s">
        <v>129</v>
      </c>
      <c r="B918" s="1" t="s">
        <v>130</v>
      </c>
      <c r="C918" s="1" t="s">
        <v>131</v>
      </c>
      <c r="D918" s="99" t="n">
        <v>40200</v>
      </c>
      <c r="E918" s="253" t="s">
        <v>92</v>
      </c>
      <c r="F918" s="1" t="n">
        <v>3</v>
      </c>
      <c r="G918" s="99" t="n">
        <v>40200</v>
      </c>
      <c r="H918" s="1" t="n">
        <v>4</v>
      </c>
      <c r="I918" s="1" t="n">
        <v>10040</v>
      </c>
      <c r="J918" s="124" t="n">
        <v>542</v>
      </c>
      <c r="K918" s="1" t="n">
        <v>564</v>
      </c>
      <c r="L918" s="1" t="n">
        <v>2440</v>
      </c>
      <c r="M918" s="1" t="n">
        <v>2220</v>
      </c>
      <c r="N918" s="1" t="n">
        <v>2</v>
      </c>
      <c r="O918" s="101" t="n">
        <v>2</v>
      </c>
      <c r="P918" s="1" t="n">
        <v>14.09</v>
      </c>
      <c r="Q918" s="1" t="n">
        <v>170.8</v>
      </c>
      <c r="R918" s="83" t="n">
        <f aca="false">(Q918/(L918-Q918))*100</f>
        <v>7.52688172043011</v>
      </c>
      <c r="S918" s="83" t="n">
        <f aca="false">(P918/(L918-P918))*100</f>
        <v>0.580812973276008</v>
      </c>
      <c r="T918" s="83" t="n">
        <f aca="false">(L918/(J918^3))*100</f>
        <v>0.0015324699481387</v>
      </c>
      <c r="U918" s="83" t="n">
        <f aca="false">(M918/(J918^3))*100</f>
        <v>0.00139429642822456</v>
      </c>
      <c r="V918" s="1" t="n">
        <v>1</v>
      </c>
      <c r="W918" s="1" t="n">
        <v>32.34</v>
      </c>
      <c r="X918" s="125" t="s">
        <v>813</v>
      </c>
      <c r="Y918" s="126" t="s">
        <v>813</v>
      </c>
      <c r="Z918" s="127" t="s">
        <v>813</v>
      </c>
      <c r="AA918" s="1"/>
      <c r="AB918" s="1"/>
      <c r="AC918" s="1"/>
      <c r="AD918" s="1"/>
      <c r="AE918" s="1"/>
      <c r="AF918" s="22" t="n">
        <v>7</v>
      </c>
      <c r="AG918" s="22" t="n">
        <v>531.45</v>
      </c>
    </row>
    <row r="919" customFormat="false" ht="15.75" hidden="false" customHeight="false" outlineLevel="0" collapsed="false">
      <c r="A919" s="86" t="s">
        <v>129</v>
      </c>
      <c r="B919" s="86" t="s">
        <v>130</v>
      </c>
      <c r="C919" s="86" t="s">
        <v>304</v>
      </c>
      <c r="D919" s="59" t="n">
        <v>41174</v>
      </c>
      <c r="E919" s="253" t="s">
        <v>99</v>
      </c>
      <c r="F919" s="32" t="n">
        <v>30</v>
      </c>
      <c r="G919" s="59" t="n">
        <v>41174</v>
      </c>
      <c r="H919" s="32" t="n">
        <v>7</v>
      </c>
      <c r="I919" s="32" t="n">
        <v>20900</v>
      </c>
      <c r="J919" s="185" t="n">
        <v>543</v>
      </c>
      <c r="K919" s="32" t="n">
        <v>564</v>
      </c>
      <c r="L919" s="32" t="n">
        <v>2200</v>
      </c>
      <c r="M919" s="32" t="n">
        <v>1980</v>
      </c>
      <c r="N919" s="32" t="n">
        <v>2</v>
      </c>
      <c r="O919" s="32" t="n">
        <v>3</v>
      </c>
      <c r="P919" s="32" t="n">
        <v>74.38</v>
      </c>
      <c r="Q919" s="32" t="n">
        <v>60.08</v>
      </c>
      <c r="R919" s="83" t="n">
        <f aca="false">(Q919/(L919-Q919))*100</f>
        <v>2.80758159183521</v>
      </c>
      <c r="S919" s="83" t="n">
        <f aca="false">(P919/(L919-P919))*100</f>
        <v>3.49921434687291</v>
      </c>
      <c r="T919" s="83" t="n">
        <f aca="false">(L919/(J919^3))*100</f>
        <v>0.00137411535312388</v>
      </c>
      <c r="U919" s="83" t="n">
        <f aca="false">(M919/(J919^3))*100</f>
        <v>0.00123670381781149</v>
      </c>
      <c r="V919" s="1"/>
      <c r="W919" s="1"/>
      <c r="X919" s="1"/>
      <c r="Y919" s="1"/>
      <c r="Z919" s="1"/>
      <c r="AA919" s="1"/>
      <c r="AB919" s="1"/>
      <c r="AC919" s="1"/>
      <c r="AD919" s="1" t="n">
        <v>3.41</v>
      </c>
      <c r="AE919" s="1" t="s">
        <v>314</v>
      </c>
      <c r="AF919" s="22" t="n">
        <v>7</v>
      </c>
      <c r="AG919" s="22" t="n">
        <v>531.45</v>
      </c>
    </row>
    <row r="920" customFormat="false" ht="15.75" hidden="false" customHeight="false" outlineLevel="0" collapsed="false">
      <c r="A920" s="1" t="s">
        <v>129</v>
      </c>
      <c r="B920" s="1" t="s">
        <v>130</v>
      </c>
      <c r="C920" s="1" t="s">
        <v>351</v>
      </c>
      <c r="D920" s="99" t="n">
        <v>40289</v>
      </c>
      <c r="E920" s="253" t="s">
        <v>63</v>
      </c>
      <c r="F920" s="1" t="n">
        <v>5</v>
      </c>
      <c r="G920" s="99" t="n">
        <v>40289</v>
      </c>
      <c r="H920" s="1" t="n">
        <v>16</v>
      </c>
      <c r="I920" s="1" t="n">
        <v>144000</v>
      </c>
      <c r="J920" s="124" t="n">
        <v>544</v>
      </c>
      <c r="K920" s="1" t="n">
        <v>559</v>
      </c>
      <c r="L920" s="1" t="n">
        <v>2500</v>
      </c>
      <c r="M920" s="1" t="n">
        <v>2200</v>
      </c>
      <c r="N920" s="1" t="n">
        <v>2</v>
      </c>
      <c r="O920" s="101" t="n">
        <v>1</v>
      </c>
      <c r="P920" s="1" t="n">
        <v>40</v>
      </c>
      <c r="Q920" s="1" t="n">
        <v>100</v>
      </c>
      <c r="R920" s="83" t="n">
        <f aca="false">(Q920/(L920-Q920))*100</f>
        <v>4.16666666666667</v>
      </c>
      <c r="S920" s="83" t="n">
        <f aca="false">(P920/(L920-P920))*100</f>
        <v>1.6260162601626</v>
      </c>
      <c r="T920" s="83" t="n">
        <f aca="false">(L920/(J920^3))*100</f>
        <v>0.00155289935502748</v>
      </c>
      <c r="U920" s="83" t="n">
        <f aca="false">(M920/(J920^3))*100</f>
        <v>0.00136655143242418</v>
      </c>
      <c r="V920" s="1" t="n">
        <v>2</v>
      </c>
      <c r="W920" s="1" t="n">
        <v>90</v>
      </c>
      <c r="X920" s="125" t="s">
        <v>814</v>
      </c>
      <c r="Y920" s="126" t="s">
        <v>814</v>
      </c>
      <c r="Z920" s="127" t="s">
        <v>814</v>
      </c>
      <c r="AA920" s="1"/>
      <c r="AB920" s="1"/>
      <c r="AC920" s="1"/>
      <c r="AD920" s="1"/>
      <c r="AE920" s="1"/>
      <c r="AF920" s="22" t="n">
        <v>7</v>
      </c>
      <c r="AG920" s="22" t="n">
        <v>531.45</v>
      </c>
    </row>
    <row r="921" customFormat="false" ht="15.75" hidden="false" customHeight="false" outlineLevel="0" collapsed="false">
      <c r="A921" s="86" t="s">
        <v>129</v>
      </c>
      <c r="B921" s="86" t="s">
        <v>130</v>
      </c>
      <c r="C921" s="86" t="s">
        <v>131</v>
      </c>
      <c r="D921" s="59" t="n">
        <v>41110</v>
      </c>
      <c r="E921" s="253" t="s">
        <v>93</v>
      </c>
      <c r="F921" s="32" t="n">
        <v>28</v>
      </c>
      <c r="G921" s="59" t="n">
        <v>41110</v>
      </c>
      <c r="H921" s="32" t="n">
        <v>2</v>
      </c>
      <c r="I921" s="32" t="n">
        <v>24680</v>
      </c>
      <c r="J921" s="185" t="n">
        <v>500</v>
      </c>
      <c r="K921" s="32" t="n">
        <v>509</v>
      </c>
      <c r="L921" s="32" t="n">
        <v>1940</v>
      </c>
      <c r="M921" s="32" t="n">
        <v>1720</v>
      </c>
      <c r="N921" s="32" t="n">
        <v>1</v>
      </c>
      <c r="O921" s="32" t="n">
        <v>3</v>
      </c>
      <c r="P921" s="32" t="n">
        <v>97.06</v>
      </c>
      <c r="Q921" s="32" t="n">
        <v>81.23</v>
      </c>
      <c r="R921" s="83" t="n">
        <f aca="false">(Q921/(L921-Q921))*100</f>
        <v>4.37009420207987</v>
      </c>
      <c r="S921" s="83" t="n">
        <f aca="false">(P921/(L921-P921))*100</f>
        <v>5.26658491323646</v>
      </c>
      <c r="T921" s="83" t="n">
        <f aca="false">(L921/(J921^3))*100</f>
        <v>0.001552</v>
      </c>
      <c r="U921" s="83" t="n">
        <f aca="false">(M921/(J921^3))*100</f>
        <v>0.001376</v>
      </c>
      <c r="V921" s="1"/>
      <c r="W921" s="1"/>
      <c r="X921" s="1"/>
      <c r="Y921" s="1"/>
      <c r="Z921" s="1"/>
      <c r="AA921" s="1"/>
      <c r="AB921" s="1"/>
      <c r="AC921" s="1"/>
      <c r="AD921" s="1" t="n">
        <v>1.96</v>
      </c>
      <c r="AE921" s="1" t="s">
        <v>288</v>
      </c>
      <c r="AF921" s="22" t="n">
        <v>8</v>
      </c>
      <c r="AG921" s="0"/>
    </row>
    <row r="922" customFormat="false" ht="15.75" hidden="false" customHeight="false" outlineLevel="0" collapsed="false">
      <c r="A922" s="98" t="s">
        <v>129</v>
      </c>
      <c r="B922" s="98" t="s">
        <v>130</v>
      </c>
      <c r="C922" s="98" t="s">
        <v>131</v>
      </c>
      <c r="D922" s="99" t="n">
        <v>40703</v>
      </c>
      <c r="E922" s="253" t="s">
        <v>94</v>
      </c>
      <c r="F922" s="1" t="n">
        <v>19</v>
      </c>
      <c r="G922" s="99" t="n">
        <v>40703</v>
      </c>
      <c r="H922" s="1" t="n">
        <v>9</v>
      </c>
      <c r="I922" s="1" t="n">
        <v>21720</v>
      </c>
      <c r="J922" s="124" t="n">
        <v>545</v>
      </c>
      <c r="K922" s="101" t="n">
        <v>565</v>
      </c>
      <c r="L922" s="1" t="n">
        <v>2240</v>
      </c>
      <c r="M922" s="1" t="n">
        <v>2060</v>
      </c>
      <c r="N922" s="1" t="n">
        <v>2</v>
      </c>
      <c r="O922" s="1" t="n">
        <v>3</v>
      </c>
      <c r="P922" s="1" t="n">
        <v>42.49</v>
      </c>
      <c r="Q922" s="1" t="n">
        <v>88.48</v>
      </c>
      <c r="R922" s="83" t="n">
        <f aca="false">(Q922/(L922-Q922))*100</f>
        <v>4.11244143675169</v>
      </c>
      <c r="S922" s="83" t="n">
        <f aca="false">(P922/(L922-P922))*100</f>
        <v>1.93355206574714</v>
      </c>
      <c r="T922" s="83" t="n">
        <f aca="false">(L922/(J922^3))*100</f>
        <v>0.00138375279626943</v>
      </c>
      <c r="U922" s="83" t="n">
        <f aca="false">(M922/(J922^3))*100</f>
        <v>0.00127255837514063</v>
      </c>
      <c r="V922" s="1" t="n">
        <v>0</v>
      </c>
      <c r="W922" s="1" t="n">
        <v>18.43</v>
      </c>
      <c r="X922" s="64" t="s">
        <v>815</v>
      </c>
      <c r="Y922" s="103" t="s">
        <v>815</v>
      </c>
      <c r="Z922" s="104" t="s">
        <v>815</v>
      </c>
      <c r="AA922" s="1"/>
      <c r="AB922" s="1"/>
      <c r="AC922" s="1"/>
      <c r="AD922" s="1"/>
      <c r="AE922" s="1"/>
      <c r="AF922" s="22" t="n">
        <v>7</v>
      </c>
      <c r="AG922" s="22" t="n">
        <v>531.45</v>
      </c>
    </row>
    <row r="923" customFormat="false" ht="15.75" hidden="false" customHeight="false" outlineLevel="0" collapsed="false">
      <c r="A923" s="86" t="s">
        <v>129</v>
      </c>
      <c r="B923" s="86" t="s">
        <v>130</v>
      </c>
      <c r="C923" s="86" t="s">
        <v>131</v>
      </c>
      <c r="D923" s="59" t="n">
        <v>41110</v>
      </c>
      <c r="E923" s="253" t="s">
        <v>93</v>
      </c>
      <c r="F923" s="32" t="n">
        <v>28</v>
      </c>
      <c r="G923" s="59" t="n">
        <v>41110</v>
      </c>
      <c r="H923" s="32" t="n">
        <v>8</v>
      </c>
      <c r="I923" s="32" t="n">
        <v>24680</v>
      </c>
      <c r="J923" s="185" t="n">
        <v>652</v>
      </c>
      <c r="K923" s="32" t="n">
        <v>670</v>
      </c>
      <c r="L923" s="32" t="n">
        <v>3700</v>
      </c>
      <c r="M923" s="32" t="n">
        <v>3440</v>
      </c>
      <c r="N923" s="32" t="n">
        <v>1</v>
      </c>
      <c r="O923" s="32" t="n">
        <v>3</v>
      </c>
      <c r="P923" s="32" t="n">
        <v>92.33</v>
      </c>
      <c r="Q923" s="32" t="n">
        <v>90.22</v>
      </c>
      <c r="R923" s="83" t="n">
        <f aca="false">(Q923/(L923-Q923))*100</f>
        <v>2.49932128827796</v>
      </c>
      <c r="S923" s="83" t="n">
        <f aca="false">(P923/(L923-P923))*100</f>
        <v>2.55926955625099</v>
      </c>
      <c r="T923" s="83" t="n">
        <f aca="false">(L923/(J923^3))*100</f>
        <v>0.00133493136403489</v>
      </c>
      <c r="U923" s="83" t="n">
        <f aca="false">(M923/(J923^3))*100</f>
        <v>0.0012411253762919</v>
      </c>
      <c r="V923" s="1"/>
      <c r="W923" s="1"/>
      <c r="X923" s="1"/>
      <c r="Y923" s="1"/>
      <c r="Z923" s="1"/>
      <c r="AA923" s="1"/>
      <c r="AB923" s="1"/>
      <c r="AC923" s="1"/>
      <c r="AD923" s="1" t="n">
        <v>1.8</v>
      </c>
      <c r="AE923" s="1" t="s">
        <v>294</v>
      </c>
      <c r="AF923" s="22" t="n">
        <v>8</v>
      </c>
      <c r="AG923" s="0"/>
    </row>
    <row r="924" customFormat="false" ht="15.75" hidden="false" customHeight="false" outlineLevel="0" collapsed="false">
      <c r="A924" s="86" t="s">
        <v>129</v>
      </c>
      <c r="B924" s="86" t="s">
        <v>130</v>
      </c>
      <c r="C924" s="86" t="s">
        <v>304</v>
      </c>
      <c r="D924" s="59" t="n">
        <v>41173</v>
      </c>
      <c r="E924" s="253" t="s">
        <v>99</v>
      </c>
      <c r="F924" s="32" t="n">
        <v>29</v>
      </c>
      <c r="G924" s="59" t="n">
        <v>41173</v>
      </c>
      <c r="H924" s="32" t="n">
        <v>3</v>
      </c>
      <c r="I924" s="32" t="n">
        <v>2720</v>
      </c>
      <c r="J924" s="185" t="n">
        <v>391</v>
      </c>
      <c r="K924" s="32" t="n">
        <v>410</v>
      </c>
      <c r="L924" s="32" t="n">
        <v>820</v>
      </c>
      <c r="M924" s="32" t="n">
        <v>760</v>
      </c>
      <c r="N924" s="66" t="n">
        <v>3</v>
      </c>
      <c r="O924" s="32" t="n">
        <v>1</v>
      </c>
      <c r="P924" s="32" t="n">
        <v>3.46</v>
      </c>
      <c r="Q924" s="32" t="n">
        <v>27.6</v>
      </c>
      <c r="R924" s="83" t="n">
        <f aca="false">(Q924/(L924-Q924))*100</f>
        <v>3.48308934881373</v>
      </c>
      <c r="S924" s="83" t="n">
        <f aca="false">(P924/(L924-P924))*100</f>
        <v>0.423739192201239</v>
      </c>
      <c r="T924" s="83" t="n">
        <f aca="false">(L924/(J924^3))*100</f>
        <v>0.00137177719976142</v>
      </c>
      <c r="U924" s="83" t="n">
        <f aca="false">(M924/(J924^3))*100</f>
        <v>0.00127140325831547</v>
      </c>
      <c r="V924" s="1"/>
      <c r="W924" s="1"/>
      <c r="X924" s="1"/>
      <c r="Y924" s="1"/>
      <c r="Z924" s="1"/>
      <c r="AA924" s="1"/>
      <c r="AB924" s="1"/>
      <c r="AC924" s="1"/>
      <c r="AD924" s="1" t="n">
        <v>0.22</v>
      </c>
      <c r="AE924" s="1" t="s">
        <v>307</v>
      </c>
      <c r="AF924" s="22" t="n">
        <v>8</v>
      </c>
      <c r="AG924" s="0"/>
    </row>
    <row r="925" customFormat="false" ht="15.75" hidden="false" customHeight="false" outlineLevel="0" collapsed="false">
      <c r="A925" s="86" t="s">
        <v>129</v>
      </c>
      <c r="B925" s="86" t="s">
        <v>130</v>
      </c>
      <c r="C925" s="86" t="s">
        <v>304</v>
      </c>
      <c r="D925" s="59" t="n">
        <v>41174</v>
      </c>
      <c r="E925" s="253" t="s">
        <v>99</v>
      </c>
      <c r="F925" s="32" t="n">
        <v>30</v>
      </c>
      <c r="G925" s="59" t="n">
        <v>41174</v>
      </c>
      <c r="H925" s="32" t="n">
        <v>1</v>
      </c>
      <c r="I925" s="32" t="n">
        <v>20900</v>
      </c>
      <c r="J925" s="185" t="n">
        <v>545</v>
      </c>
      <c r="K925" s="32" t="n">
        <v>568</v>
      </c>
      <c r="L925" s="32" t="n">
        <v>2160</v>
      </c>
      <c r="M925" s="32" t="n">
        <v>1980</v>
      </c>
      <c r="N925" s="32" t="n">
        <v>2</v>
      </c>
      <c r="O925" s="32" t="n">
        <v>5</v>
      </c>
      <c r="P925" s="32" t="n">
        <v>16.99</v>
      </c>
      <c r="Q925" s="32" t="n">
        <v>69.2</v>
      </c>
      <c r="R925" s="83" t="n">
        <f aca="false">(Q925/(L925-Q925))*100</f>
        <v>3.30973789936866</v>
      </c>
      <c r="S925" s="83" t="n">
        <f aca="false">(P925/(L925-P925))*100</f>
        <v>0.792810112878614</v>
      </c>
      <c r="T925" s="83" t="n">
        <f aca="false">(L925/(J925^3))*100</f>
        <v>0.00133433305354552</v>
      </c>
      <c r="U925" s="83" t="n">
        <f aca="false">(M925/(J925^3))*100</f>
        <v>0.00122313863241673</v>
      </c>
      <c r="V925" s="1"/>
      <c r="W925" s="1"/>
      <c r="X925" s="1"/>
      <c r="Y925" s="1"/>
      <c r="Z925" s="1"/>
      <c r="AA925" s="1"/>
      <c r="AB925" s="1"/>
      <c r="AC925" s="1"/>
      <c r="AD925" s="1" t="n">
        <v>0.96</v>
      </c>
      <c r="AE925" s="1" t="s">
        <v>308</v>
      </c>
      <c r="AF925" s="22" t="n">
        <v>7</v>
      </c>
      <c r="AG925" s="22" t="n">
        <v>531.45</v>
      </c>
    </row>
    <row r="926" customFormat="false" ht="15.75" hidden="true" customHeight="false" outlineLevel="0" collapsed="false">
      <c r="A926" s="111" t="s">
        <v>785</v>
      </c>
      <c r="B926" s="111" t="s">
        <v>786</v>
      </c>
      <c r="C926" s="111" t="s">
        <v>351</v>
      </c>
      <c r="D926" s="248" t="n">
        <v>40200</v>
      </c>
      <c r="E926" s="253" t="s">
        <v>92</v>
      </c>
      <c r="F926" s="111" t="n">
        <v>3</v>
      </c>
      <c r="G926" s="248" t="n">
        <v>40200</v>
      </c>
      <c r="H926" s="111"/>
      <c r="I926" s="111" t="n">
        <v>27300</v>
      </c>
      <c r="J926" s="124" t="n">
        <v>581</v>
      </c>
      <c r="K926" s="111" t="n">
        <v>602</v>
      </c>
      <c r="L926" s="111" t="n">
        <v>3580</v>
      </c>
      <c r="M926" s="111" t="n">
        <v>3260</v>
      </c>
      <c r="N926" s="111" t="n">
        <v>1</v>
      </c>
      <c r="O926" s="249" t="n">
        <v>2</v>
      </c>
      <c r="P926" s="111" t="n">
        <v>6.25</v>
      </c>
      <c r="Q926" s="111" t="n">
        <v>90.42</v>
      </c>
      <c r="R926" s="83" t="n">
        <f aca="false">(Q926/(L926-Q926))*100</f>
        <v>2.59114277362892</v>
      </c>
      <c r="S926" s="83" t="n">
        <f aca="false">(P926/(L926-P926))*100</f>
        <v>0.174886323889472</v>
      </c>
      <c r="T926" s="83" t="n">
        <f aca="false">(L926/(J926^3))*100</f>
        <v>0.00182538563910277</v>
      </c>
      <c r="U926" s="83" t="n">
        <f aca="false">(M926/(J926^3))*100</f>
        <v>0.00166222267694833</v>
      </c>
      <c r="V926" s="111" t="n">
        <v>1</v>
      </c>
      <c r="W926" s="111" t="n">
        <v>52.06</v>
      </c>
      <c r="X926" s="1"/>
      <c r="Y926" s="1"/>
      <c r="Z926" s="1"/>
      <c r="AA926" s="1"/>
      <c r="AB926" s="1"/>
      <c r="AC926" s="1"/>
      <c r="AD926" s="1"/>
      <c r="AE926" s="1"/>
      <c r="AF926" s="22" t="n">
        <v>8</v>
      </c>
      <c r="AG926" s="0"/>
    </row>
    <row r="927" customFormat="false" ht="15.75" hidden="false" customHeight="false" outlineLevel="0" collapsed="false">
      <c r="A927" s="86" t="s">
        <v>129</v>
      </c>
      <c r="B927" s="86" t="s">
        <v>130</v>
      </c>
      <c r="C927" s="86" t="s">
        <v>131</v>
      </c>
      <c r="D927" s="59" t="n">
        <v>40891</v>
      </c>
      <c r="E927" s="253" t="s">
        <v>91</v>
      </c>
      <c r="F927" s="32" t="n">
        <v>22</v>
      </c>
      <c r="G927" s="59" t="n">
        <v>40891</v>
      </c>
      <c r="H927" s="32" t="n">
        <v>26</v>
      </c>
      <c r="I927" s="32" t="n">
        <v>47740</v>
      </c>
      <c r="J927" s="124" t="n">
        <v>546</v>
      </c>
      <c r="K927" s="61" t="n">
        <v>553</v>
      </c>
      <c r="L927" s="32" t="n">
        <v>2220</v>
      </c>
      <c r="M927" s="32" t="n">
        <v>1960</v>
      </c>
      <c r="N927" s="66" t="n">
        <v>2</v>
      </c>
      <c r="O927" s="32" t="n">
        <v>5</v>
      </c>
      <c r="P927" s="32" t="n">
        <v>7.53</v>
      </c>
      <c r="Q927" s="32" t="n">
        <v>49.66</v>
      </c>
      <c r="R927" s="83" t="n">
        <f aca="false">(Q927/(L927-Q927))*100</f>
        <v>2.28812075527337</v>
      </c>
      <c r="S927" s="83" t="n">
        <f aca="false">(P927/(L927-P927))*100</f>
        <v>0.340343597879293</v>
      </c>
      <c r="T927" s="83" t="n">
        <f aca="false">(L927/(J927^3))*100</f>
        <v>0.00136387649972966</v>
      </c>
      <c r="U927" s="83" t="n">
        <f aca="false">(M927/(J927^3))*100</f>
        <v>0.00120414321597754</v>
      </c>
      <c r="V927" s="1" t="n">
        <v>2</v>
      </c>
      <c r="W927" s="1" t="n">
        <v>125.7</v>
      </c>
      <c r="X927" s="64" t="s">
        <v>182</v>
      </c>
      <c r="Y927" s="64" t="s">
        <v>182</v>
      </c>
      <c r="Z927" s="64" t="s">
        <v>182</v>
      </c>
      <c r="AA927" s="1"/>
      <c r="AB927" s="1"/>
      <c r="AC927" s="1"/>
      <c r="AD927" s="1"/>
      <c r="AE927" s="1" t="s">
        <v>183</v>
      </c>
      <c r="AF927" s="22" t="n">
        <v>7</v>
      </c>
      <c r="AG927" s="22" t="n">
        <v>531.45</v>
      </c>
    </row>
    <row r="928" customFormat="false" ht="15.75" hidden="false" customHeight="false" outlineLevel="0" collapsed="false">
      <c r="A928" s="86" t="s">
        <v>129</v>
      </c>
      <c r="B928" s="86" t="s">
        <v>130</v>
      </c>
      <c r="C928" s="86" t="s">
        <v>304</v>
      </c>
      <c r="D928" s="59" t="n">
        <v>41174</v>
      </c>
      <c r="E928" s="253" t="s">
        <v>99</v>
      </c>
      <c r="F928" s="32" t="n">
        <v>30</v>
      </c>
      <c r="G928" s="59" t="n">
        <v>41174</v>
      </c>
      <c r="H928" s="32" t="n">
        <v>5</v>
      </c>
      <c r="I928" s="32" t="n">
        <v>20900</v>
      </c>
      <c r="J928" s="185" t="n">
        <v>444</v>
      </c>
      <c r="K928" s="32" t="n">
        <v>456</v>
      </c>
      <c r="L928" s="32" t="n">
        <v>1060</v>
      </c>
      <c r="M928" s="32" t="n">
        <v>1000</v>
      </c>
      <c r="N928" s="32" t="n">
        <v>1</v>
      </c>
      <c r="O928" s="32" t="n">
        <v>1</v>
      </c>
      <c r="P928" s="32" t="n">
        <v>8.95</v>
      </c>
      <c r="Q928" s="32" t="n">
        <v>34.52</v>
      </c>
      <c r="R928" s="83" t="n">
        <f aca="false">(Q928/(L928-Q928))*100</f>
        <v>3.36622849787417</v>
      </c>
      <c r="S928" s="83" t="n">
        <f aca="false">(P928/(L928-P928))*100</f>
        <v>0.851529422957994</v>
      </c>
      <c r="T928" s="83" t="n">
        <f aca="false">(L928/(J928^3))*100</f>
        <v>0.0012110357252797</v>
      </c>
      <c r="U928" s="83" t="n">
        <f aca="false">(M928/(J928^3))*100</f>
        <v>0.00114248653328273</v>
      </c>
      <c r="V928" s="1"/>
      <c r="W928" s="1"/>
      <c r="X928" s="1"/>
      <c r="Y928" s="1"/>
      <c r="Z928" s="1"/>
      <c r="AA928" s="1"/>
      <c r="AB928" s="1"/>
      <c r="AC928" s="1"/>
      <c r="AD928" s="1" t="n">
        <v>0.37</v>
      </c>
      <c r="AE928" s="1" t="s">
        <v>312</v>
      </c>
      <c r="AF928" s="22" t="n">
        <v>8</v>
      </c>
      <c r="AG928" s="0"/>
    </row>
    <row r="929" customFormat="false" ht="15.75" hidden="false" customHeight="false" outlineLevel="0" collapsed="false">
      <c r="A929" s="86" t="s">
        <v>129</v>
      </c>
      <c r="B929" s="86" t="s">
        <v>130</v>
      </c>
      <c r="C929" s="86" t="s">
        <v>304</v>
      </c>
      <c r="D929" s="59" t="n">
        <v>41174</v>
      </c>
      <c r="E929" s="253" t="s">
        <v>99</v>
      </c>
      <c r="F929" s="32" t="n">
        <v>30</v>
      </c>
      <c r="G929" s="59" t="n">
        <v>41174</v>
      </c>
      <c r="H929" s="32" t="n">
        <v>12</v>
      </c>
      <c r="I929" s="32" t="n">
        <v>20900</v>
      </c>
      <c r="J929" s="185" t="n">
        <v>444</v>
      </c>
      <c r="K929" s="32" t="n">
        <v>460</v>
      </c>
      <c r="L929" s="32" t="n">
        <v>1100</v>
      </c>
      <c r="M929" s="32" t="n">
        <v>1020</v>
      </c>
      <c r="N929" s="32" t="n">
        <v>1</v>
      </c>
      <c r="O929" s="32" t="n">
        <v>1</v>
      </c>
      <c r="P929" s="32" t="n">
        <v>8.1</v>
      </c>
      <c r="Q929" s="32" t="n">
        <v>31.43</v>
      </c>
      <c r="R929" s="83" t="n">
        <f aca="false">(Q929/(L929-Q929))*100</f>
        <v>2.9413140926659</v>
      </c>
      <c r="S929" s="83" t="n">
        <f aca="false">(P929/(L929-P929))*100</f>
        <v>0.74182617455811</v>
      </c>
      <c r="T929" s="83" t="n">
        <f aca="false">(L929/(J929^3))*100</f>
        <v>0.00125673518661101</v>
      </c>
      <c r="U929" s="83" t="n">
        <f aca="false">(M929/(J929^3))*100</f>
        <v>0.00116533626394839</v>
      </c>
      <c r="V929" s="1"/>
      <c r="W929" s="1"/>
      <c r="X929" s="1"/>
      <c r="Y929" s="1"/>
      <c r="Z929" s="1"/>
      <c r="AA929" s="1"/>
      <c r="AB929" s="1"/>
      <c r="AC929" s="1"/>
      <c r="AD929" s="1" t="n">
        <v>0.77</v>
      </c>
      <c r="AE929" s="1" t="s">
        <v>319</v>
      </c>
      <c r="AF929" s="22" t="n">
        <v>8</v>
      </c>
      <c r="AG929" s="0"/>
    </row>
    <row r="930" customFormat="false" ht="15.75" hidden="true" customHeight="false" outlineLevel="0" collapsed="false">
      <c r="A930" s="111" t="s">
        <v>785</v>
      </c>
      <c r="B930" s="111" t="s">
        <v>786</v>
      </c>
      <c r="C930" s="111" t="s">
        <v>131</v>
      </c>
      <c r="D930" s="248" t="n">
        <v>40192</v>
      </c>
      <c r="E930" s="253" t="s">
        <v>92</v>
      </c>
      <c r="F930" s="111" t="n">
        <v>2</v>
      </c>
      <c r="G930" s="248" t="n">
        <v>40192</v>
      </c>
      <c r="H930" s="111"/>
      <c r="I930" s="111" t="n">
        <v>16234</v>
      </c>
      <c r="J930" s="124" t="n">
        <v>586</v>
      </c>
      <c r="K930" s="111" t="n">
        <v>606</v>
      </c>
      <c r="L930" s="111" t="n">
        <v>4100</v>
      </c>
      <c r="M930" s="111"/>
      <c r="N930" s="111" t="n">
        <v>1</v>
      </c>
      <c r="O930" s="249" t="n">
        <v>2</v>
      </c>
      <c r="P930" s="111" t="n">
        <v>6.42</v>
      </c>
      <c r="Q930" s="111" t="n">
        <v>101.52</v>
      </c>
      <c r="R930" s="83" t="n">
        <f aca="false">(Q930/(L930-Q930))*100</f>
        <v>2.53896480662652</v>
      </c>
      <c r="S930" s="83" t="n">
        <f aca="false">(P930/(L930-P930))*100</f>
        <v>0.156830940155072</v>
      </c>
      <c r="T930" s="83" t="n">
        <f aca="false">(L930/(J930^3))*100</f>
        <v>0.00203746899518827</v>
      </c>
      <c r="U930" s="83" t="n">
        <f aca="false">(M930/(J930^3))*100</f>
        <v>0</v>
      </c>
      <c r="V930" s="111" t="n">
        <v>1</v>
      </c>
      <c r="W930" s="111" t="n">
        <v>55.7</v>
      </c>
      <c r="X930" s="1"/>
      <c r="Y930" s="1"/>
      <c r="Z930" s="1"/>
      <c r="AA930" s="1"/>
      <c r="AB930" s="1"/>
      <c r="AC930" s="1"/>
      <c r="AD930" s="1"/>
      <c r="AE930" s="1"/>
      <c r="AF930" s="22" t="n">
        <v>8</v>
      </c>
      <c r="AG930" s="0"/>
    </row>
    <row r="931" customFormat="false" ht="15.75" hidden="false" customHeight="false" outlineLevel="0" collapsed="false">
      <c r="A931" s="86" t="s">
        <v>129</v>
      </c>
      <c r="B931" s="86" t="s">
        <v>130</v>
      </c>
      <c r="C931" s="86" t="s">
        <v>131</v>
      </c>
      <c r="D931" s="59" t="n">
        <v>40939</v>
      </c>
      <c r="E931" s="253" t="s">
        <v>92</v>
      </c>
      <c r="F931" s="32" t="n">
        <v>24</v>
      </c>
      <c r="G931" s="59" t="n">
        <v>40939</v>
      </c>
      <c r="H931" s="32" t="n">
        <v>6</v>
      </c>
      <c r="I931" s="32" t="n">
        <v>26300</v>
      </c>
      <c r="J931" s="124" t="n">
        <v>546</v>
      </c>
      <c r="K931" s="61" t="n">
        <v>565</v>
      </c>
      <c r="L931" s="32" t="n">
        <v>2300</v>
      </c>
      <c r="M931" s="32" t="n">
        <v>2120</v>
      </c>
      <c r="N931" s="32" t="n">
        <v>2</v>
      </c>
      <c r="O931" s="32" t="n">
        <v>4</v>
      </c>
      <c r="P931" s="32" t="n">
        <v>15.07</v>
      </c>
      <c r="Q931" s="32" t="n">
        <v>107.95</v>
      </c>
      <c r="R931" s="83" t="n">
        <f aca="false">(Q931/(L931-Q931))*100</f>
        <v>4.92461394584977</v>
      </c>
      <c r="S931" s="83" t="n">
        <f aca="false">(P931/(L931-P931))*100</f>
        <v>0.659538804252209</v>
      </c>
      <c r="T931" s="83" t="n">
        <f aca="false">(L931/(J931^3))*100</f>
        <v>0.00141302520242262</v>
      </c>
      <c r="U931" s="83" t="n">
        <f aca="false">(M931/(J931^3))*100</f>
        <v>0.00130244062136346</v>
      </c>
      <c r="V931" s="1" t="n">
        <v>0</v>
      </c>
      <c r="W931" s="1" t="n">
        <v>26.94</v>
      </c>
      <c r="X931" s="64" t="s">
        <v>214</v>
      </c>
      <c r="Y931" s="64" t="s">
        <v>214</v>
      </c>
      <c r="Z931" s="64" t="s">
        <v>214</v>
      </c>
      <c r="AA931" s="1"/>
      <c r="AB931" s="1"/>
      <c r="AC931" s="1"/>
      <c r="AD931" s="1"/>
      <c r="AE931" s="1" t="s">
        <v>215</v>
      </c>
      <c r="AF931" s="22" t="n">
        <v>7</v>
      </c>
      <c r="AG931" s="22" t="n">
        <v>531.45</v>
      </c>
    </row>
    <row r="932" customFormat="false" ht="15.75" hidden="false" customHeight="false" outlineLevel="0" collapsed="false">
      <c r="A932" s="1" t="s">
        <v>129</v>
      </c>
      <c r="B932" s="1" t="s">
        <v>130</v>
      </c>
      <c r="C932" s="1" t="s">
        <v>351</v>
      </c>
      <c r="D932" s="99" t="n">
        <v>40289</v>
      </c>
      <c r="E932" s="253" t="s">
        <v>63</v>
      </c>
      <c r="F932" s="1" t="n">
        <v>5</v>
      </c>
      <c r="G932" s="99" t="n">
        <v>40290</v>
      </c>
      <c r="H932" s="1" t="n">
        <v>46</v>
      </c>
      <c r="I932" s="1" t="n">
        <v>144000</v>
      </c>
      <c r="J932" s="124" t="n">
        <v>550</v>
      </c>
      <c r="K932" s="1" t="n">
        <v>565</v>
      </c>
      <c r="L932" s="1" t="n">
        <v>2960</v>
      </c>
      <c r="M932" s="1" t="n">
        <v>2650</v>
      </c>
      <c r="N932" s="1" t="n">
        <v>2</v>
      </c>
      <c r="O932" s="101" t="n">
        <v>2</v>
      </c>
      <c r="P932" s="1" t="n">
        <v>110</v>
      </c>
      <c r="Q932" s="1" t="n">
        <v>130</v>
      </c>
      <c r="R932" s="83" t="n">
        <f aca="false">(Q932/(L932-Q932))*100</f>
        <v>4.59363957597173</v>
      </c>
      <c r="S932" s="83" t="n">
        <f aca="false">(P932/(L932-P932))*100</f>
        <v>3.85964912280702</v>
      </c>
      <c r="T932" s="83" t="n">
        <f aca="false">(L932/(J932^3))*100</f>
        <v>0.00177911344853494</v>
      </c>
      <c r="U932" s="83" t="n">
        <f aca="false">(M932/(J932^3))*100</f>
        <v>0.00159278737791134</v>
      </c>
      <c r="V932" s="1" t="n">
        <v>1</v>
      </c>
      <c r="W932" s="1" t="n">
        <v>60</v>
      </c>
      <c r="X932" s="103" t="s">
        <v>816</v>
      </c>
      <c r="Y932" s="103" t="s">
        <v>816</v>
      </c>
      <c r="Z932" s="103" t="s">
        <v>816</v>
      </c>
      <c r="AA932" s="1"/>
      <c r="AB932" s="1"/>
      <c r="AC932" s="1"/>
      <c r="AD932" s="1"/>
      <c r="AE932" s="1"/>
      <c r="AF932" s="22" t="n">
        <v>7</v>
      </c>
      <c r="AG932" s="22" t="n">
        <v>531.45</v>
      </c>
    </row>
    <row r="933" customFormat="false" ht="15.75" hidden="false" customHeight="false" outlineLevel="0" collapsed="false">
      <c r="A933" s="1" t="s">
        <v>129</v>
      </c>
      <c r="B933" s="1" t="s">
        <v>130</v>
      </c>
      <c r="C933" s="1" t="s">
        <v>351</v>
      </c>
      <c r="D933" s="99" t="n">
        <v>40289</v>
      </c>
      <c r="E933" s="60" t="s">
        <v>63</v>
      </c>
      <c r="F933" s="1" t="n">
        <v>5</v>
      </c>
      <c r="G933" s="99" t="n">
        <v>40289</v>
      </c>
      <c r="H933" s="1" t="n">
        <v>9</v>
      </c>
      <c r="I933" s="1" t="n">
        <v>144000</v>
      </c>
      <c r="J933" s="124" t="n">
        <v>555</v>
      </c>
      <c r="K933" s="1" t="n">
        <v>583</v>
      </c>
      <c r="L933" s="1" t="n">
        <v>2780</v>
      </c>
      <c r="M933" s="1" t="n">
        <v>2480</v>
      </c>
      <c r="N933" s="1" t="n">
        <v>2</v>
      </c>
      <c r="O933" s="101" t="n">
        <v>3</v>
      </c>
      <c r="P933" s="1" t="n">
        <v>130</v>
      </c>
      <c r="Q933" s="1" t="n">
        <v>140</v>
      </c>
      <c r="R933" s="83" t="n">
        <f aca="false">(Q933/(L933-Q933))*100</f>
        <v>5.3030303030303</v>
      </c>
      <c r="S933" s="83" t="n">
        <f aca="false">(P933/(L933-P933))*100</f>
        <v>4.90566037735849</v>
      </c>
      <c r="T933" s="83" t="n">
        <f aca="false">(L933/(J933^3))*100</f>
        <v>0.00162616963201331</v>
      </c>
      <c r="U933" s="83" t="n">
        <f aca="false">(M933/(J933^3))*100</f>
        <v>0.00145068370050109</v>
      </c>
      <c r="V933" s="1" t="n">
        <v>2</v>
      </c>
      <c r="W933" s="1" t="n">
        <v>70</v>
      </c>
      <c r="X933" s="125" t="s">
        <v>817</v>
      </c>
      <c r="Y933" s="126" t="s">
        <v>817</v>
      </c>
      <c r="Z933" s="127" t="s">
        <v>817</v>
      </c>
      <c r="AA933" s="1"/>
      <c r="AB933" s="1"/>
      <c r="AC933" s="1"/>
      <c r="AD933" s="1"/>
      <c r="AE933" s="1"/>
      <c r="AF933" s="22" t="n">
        <v>7</v>
      </c>
      <c r="AG933" s="22" t="n">
        <v>531.45</v>
      </c>
    </row>
    <row r="934" customFormat="false" ht="15.75" hidden="true" customHeight="false" outlineLevel="0" collapsed="false">
      <c r="A934" s="111" t="s">
        <v>785</v>
      </c>
      <c r="B934" s="111" t="s">
        <v>786</v>
      </c>
      <c r="C934" s="111" t="s">
        <v>131</v>
      </c>
      <c r="D934" s="248" t="n">
        <v>40162</v>
      </c>
      <c r="E934" s="60" t="s">
        <v>91</v>
      </c>
      <c r="F934" s="111" t="n">
        <v>1</v>
      </c>
      <c r="G934" s="248" t="n">
        <v>40162</v>
      </c>
      <c r="H934" s="111"/>
      <c r="I934" s="111" t="n">
        <v>12540</v>
      </c>
      <c r="J934" s="124" t="n">
        <v>598</v>
      </c>
      <c r="K934" s="111" t="n">
        <v>618</v>
      </c>
      <c r="L934" s="111" t="n">
        <v>4420</v>
      </c>
      <c r="M934" s="111" t="n">
        <v>4060</v>
      </c>
      <c r="N934" s="111" t="n">
        <v>1</v>
      </c>
      <c r="O934" s="249" t="n">
        <v>2</v>
      </c>
      <c r="P934" s="111" t="n">
        <v>9.1</v>
      </c>
      <c r="Q934" s="111" t="n">
        <v>123.1</v>
      </c>
      <c r="R934" s="83" t="n">
        <f aca="false">(Q934/(L934-Q934))*100</f>
        <v>2.86485605901929</v>
      </c>
      <c r="S934" s="83" t="n">
        <f aca="false">(P934/(L934-P934))*100</f>
        <v>0.206307102858827</v>
      </c>
      <c r="T934" s="83" t="n">
        <f aca="false">(L934/(J934^3))*100</f>
        <v>0.00206689644070706</v>
      </c>
      <c r="U934" s="83" t="n">
        <f aca="false">(M934/(J934^3))*100</f>
        <v>0.00189855193422413</v>
      </c>
      <c r="V934" s="111"/>
      <c r="W934" s="111" t="n">
        <v>51.3</v>
      </c>
      <c r="X934" s="1"/>
      <c r="Y934" s="1"/>
      <c r="Z934" s="1"/>
      <c r="AA934" s="1"/>
      <c r="AB934" s="1"/>
      <c r="AC934" s="1"/>
      <c r="AD934" s="1"/>
      <c r="AE934" s="1"/>
      <c r="AF934" s="22" t="n">
        <v>8</v>
      </c>
      <c r="AG934" s="0"/>
    </row>
    <row r="935" customFormat="false" ht="15.75" hidden="true" customHeight="false" outlineLevel="0" collapsed="false">
      <c r="A935" s="111" t="s">
        <v>785</v>
      </c>
      <c r="B935" s="111" t="s">
        <v>786</v>
      </c>
      <c r="C935" s="111" t="s">
        <v>131</v>
      </c>
      <c r="D935" s="248" t="n">
        <v>40192</v>
      </c>
      <c r="E935" s="60" t="s">
        <v>92</v>
      </c>
      <c r="F935" s="111" t="n">
        <v>2</v>
      </c>
      <c r="G935" s="248" t="n">
        <v>40192</v>
      </c>
      <c r="H935" s="111"/>
      <c r="I935" s="111" t="n">
        <v>16234</v>
      </c>
      <c r="J935" s="124" t="n">
        <v>599</v>
      </c>
      <c r="K935" s="111" t="n">
        <v>607</v>
      </c>
      <c r="L935" s="111" t="n">
        <v>3940</v>
      </c>
      <c r="M935" s="111"/>
      <c r="N935" s="111" t="n">
        <v>1</v>
      </c>
      <c r="O935" s="249" t="n">
        <v>2</v>
      </c>
      <c r="P935" s="111" t="n">
        <v>6.48</v>
      </c>
      <c r="Q935" s="111" t="n">
        <v>106.76</v>
      </c>
      <c r="R935" s="83" t="n">
        <f aca="false">(Q935/(L935-Q935))*100</f>
        <v>2.78511128966618</v>
      </c>
      <c r="S935" s="83" t="n">
        <f aca="false">(P935/(L935-P935))*100</f>
        <v>0.164737944639915</v>
      </c>
      <c r="T935" s="83" t="n">
        <f aca="false">(L935/(J935^3))*100</f>
        <v>0.0018332249303385</v>
      </c>
      <c r="U935" s="83" t="n">
        <f aca="false">(M935/(J935^3))*100</f>
        <v>0</v>
      </c>
      <c r="V935" s="111" t="n">
        <v>1</v>
      </c>
      <c r="W935" s="111" t="n">
        <v>58.97</v>
      </c>
      <c r="X935" s="1"/>
      <c r="Y935" s="1"/>
      <c r="Z935" s="1"/>
      <c r="AA935" s="1"/>
      <c r="AB935" s="1"/>
      <c r="AC935" s="1"/>
      <c r="AD935" s="1"/>
      <c r="AE935" s="1"/>
      <c r="AF935" s="22" t="n">
        <v>8</v>
      </c>
      <c r="AG935" s="0"/>
    </row>
    <row r="936" customFormat="false" ht="15.75" hidden="false" customHeight="false" outlineLevel="0" collapsed="false">
      <c r="A936" s="86" t="s">
        <v>129</v>
      </c>
      <c r="B936" s="86" t="s">
        <v>130</v>
      </c>
      <c r="C936" s="86" t="s">
        <v>131</v>
      </c>
      <c r="D936" s="59" t="n">
        <v>41057</v>
      </c>
      <c r="E936" s="60" t="s">
        <v>96</v>
      </c>
      <c r="F936" s="32" t="n">
        <v>27</v>
      </c>
      <c r="G936" s="59" t="n">
        <v>41057</v>
      </c>
      <c r="H936" s="32" t="n">
        <v>6</v>
      </c>
      <c r="I936" s="32" t="n">
        <v>26590</v>
      </c>
      <c r="J936" s="185" t="n">
        <v>556</v>
      </c>
      <c r="K936" s="32" t="n">
        <v>576</v>
      </c>
      <c r="L936" s="32" t="n">
        <v>2340</v>
      </c>
      <c r="M936" s="32" t="n">
        <v>2120</v>
      </c>
      <c r="N936" s="32" t="n">
        <v>2</v>
      </c>
      <c r="O936" s="32" t="n">
        <v>2</v>
      </c>
      <c r="P936" s="32" t="n">
        <v>41.76</v>
      </c>
      <c r="Q936" s="32" t="n">
        <v>87.28</v>
      </c>
      <c r="R936" s="83" t="n">
        <f aca="false">(Q936/(L936-Q936))*100</f>
        <v>3.8744273589261</v>
      </c>
      <c r="S936" s="83" t="n">
        <f aca="false">(P936/(L936-P936))*100</f>
        <v>1.81704260651629</v>
      </c>
      <c r="T936" s="83" t="n">
        <f aca="false">(L936/(J936^3))*100</f>
        <v>0.00136141798222309</v>
      </c>
      <c r="U936" s="83" t="n">
        <f aca="false">(M936/(J936^3))*100</f>
        <v>0.00123342141979186</v>
      </c>
      <c r="V936" s="1"/>
      <c r="W936" s="1"/>
      <c r="X936" s="1"/>
      <c r="Y936" s="1"/>
      <c r="Z936" s="1"/>
      <c r="AA936" s="1"/>
      <c r="AB936" s="1"/>
      <c r="AC936" s="1"/>
      <c r="AD936" s="1" t="n">
        <v>1.13</v>
      </c>
      <c r="AE936" s="1" t="s">
        <v>277</v>
      </c>
      <c r="AF936" s="22" t="n">
        <v>7</v>
      </c>
      <c r="AG936" s="22" t="n">
        <v>531.45</v>
      </c>
    </row>
    <row r="937" customFormat="false" ht="15.75" hidden="true" customHeight="false" outlineLevel="0" collapsed="false">
      <c r="A937" s="111" t="s">
        <v>785</v>
      </c>
      <c r="B937" s="111" t="s">
        <v>786</v>
      </c>
      <c r="C937" s="111" t="s">
        <v>131</v>
      </c>
      <c r="D937" s="248" t="n">
        <v>40162</v>
      </c>
      <c r="E937" s="60" t="s">
        <v>91</v>
      </c>
      <c r="F937" s="111" t="n">
        <v>1</v>
      </c>
      <c r="G937" s="248" t="n">
        <v>40162</v>
      </c>
      <c r="H937" s="111"/>
      <c r="I937" s="111" t="n">
        <f aca="false">SUM(L937:L939)</f>
        <v>12000</v>
      </c>
      <c r="J937" s="124" t="n">
        <v>612</v>
      </c>
      <c r="K937" s="111" t="n">
        <v>649</v>
      </c>
      <c r="L937" s="111" t="n">
        <v>4900</v>
      </c>
      <c r="M937" s="111" t="n">
        <v>4560</v>
      </c>
      <c r="N937" s="111" t="n">
        <v>1</v>
      </c>
      <c r="O937" s="249" t="n">
        <v>2</v>
      </c>
      <c r="P937" s="111" t="n">
        <v>7</v>
      </c>
      <c r="Q937" s="111" t="n">
        <v>132.2</v>
      </c>
      <c r="R937" s="83" t="n">
        <f aca="false">(Q937/(L937-Q937))*100</f>
        <v>2.77276731406519</v>
      </c>
      <c r="S937" s="83" t="n">
        <f aca="false">(P937/(L937-P937))*100</f>
        <v>0.143061516452074</v>
      </c>
      <c r="T937" s="83" t="n">
        <f aca="false">(L937/(J937^3))*100</f>
        <v>0.00213767566633357</v>
      </c>
      <c r="U937" s="83" t="n">
        <f aca="false">(M937/(J937^3))*100</f>
        <v>0.00198934715071043</v>
      </c>
      <c r="V937" s="111"/>
      <c r="W937" s="111" t="n">
        <v>110.2</v>
      </c>
      <c r="X937" s="1"/>
      <c r="Y937" s="1"/>
      <c r="Z937" s="1"/>
      <c r="AA937" s="1"/>
      <c r="AB937" s="1"/>
      <c r="AC937" s="1"/>
      <c r="AD937" s="1"/>
      <c r="AE937" s="1"/>
      <c r="AF937" s="22" t="n">
        <v>9</v>
      </c>
      <c r="AG937" s="0"/>
    </row>
    <row r="938" customFormat="false" ht="15.75" hidden="true" customHeight="false" outlineLevel="0" collapsed="false">
      <c r="A938" s="111" t="s">
        <v>785</v>
      </c>
      <c r="B938" s="111" t="s">
        <v>786</v>
      </c>
      <c r="C938" s="111" t="s">
        <v>351</v>
      </c>
      <c r="D938" s="248" t="n">
        <v>40200</v>
      </c>
      <c r="E938" s="60" t="s">
        <v>92</v>
      </c>
      <c r="F938" s="111" t="n">
        <v>3</v>
      </c>
      <c r="G938" s="248" t="n">
        <v>40200</v>
      </c>
      <c r="H938" s="111"/>
      <c r="I938" s="111" t="n">
        <v>27300</v>
      </c>
      <c r="J938" s="124" t="n">
        <v>612</v>
      </c>
      <c r="K938" s="111" t="n">
        <v>655</v>
      </c>
      <c r="L938" s="111" t="n">
        <v>4460</v>
      </c>
      <c r="M938" s="111" t="n">
        <v>4140</v>
      </c>
      <c r="N938" s="111" t="n">
        <v>1</v>
      </c>
      <c r="O938" s="249" t="n">
        <v>2</v>
      </c>
      <c r="P938" s="111" t="n">
        <v>9.41</v>
      </c>
      <c r="Q938" s="111" t="n">
        <v>111.94</v>
      </c>
      <c r="R938" s="83" t="n">
        <f aca="false">(Q938/(L938-Q938))*100</f>
        <v>2.57448149289568</v>
      </c>
      <c r="S938" s="83" t="n">
        <f aca="false">(P938/(L938-P938))*100</f>
        <v>0.211432641514945</v>
      </c>
      <c r="T938" s="83" t="n">
        <f aca="false">(L938/(J938^3))*100</f>
        <v>0.00194572111670362</v>
      </c>
      <c r="U938" s="83" t="n">
        <f aca="false">(M938/(J938^3))*100</f>
        <v>0.00180611780788184</v>
      </c>
      <c r="V938" s="111" t="n">
        <v>1</v>
      </c>
      <c r="W938" s="111" t="n">
        <v>69.67</v>
      </c>
      <c r="X938" s="1"/>
      <c r="Y938" s="1"/>
      <c r="Z938" s="1"/>
      <c r="AA938" s="1"/>
      <c r="AB938" s="1"/>
      <c r="AC938" s="1"/>
      <c r="AD938" s="1"/>
      <c r="AE938" s="1"/>
      <c r="AF938" s="22" t="n">
        <v>9</v>
      </c>
      <c r="AG938" s="0"/>
    </row>
    <row r="939" customFormat="false" ht="15.75" hidden="false" customHeight="false" outlineLevel="0" collapsed="false">
      <c r="A939" s="1" t="s">
        <v>129</v>
      </c>
      <c r="B939" s="1" t="s">
        <v>130</v>
      </c>
      <c r="C939" s="1" t="s">
        <v>351</v>
      </c>
      <c r="D939" s="99" t="n">
        <v>40289</v>
      </c>
      <c r="E939" s="60" t="s">
        <v>63</v>
      </c>
      <c r="F939" s="1" t="n">
        <v>5</v>
      </c>
      <c r="G939" s="99" t="n">
        <v>40289</v>
      </c>
      <c r="H939" s="1" t="n">
        <v>14</v>
      </c>
      <c r="I939" s="1" t="n">
        <v>144000</v>
      </c>
      <c r="J939" s="124" t="n">
        <v>560</v>
      </c>
      <c r="K939" s="1" t="n">
        <v>581</v>
      </c>
      <c r="L939" s="1" t="n">
        <v>2640</v>
      </c>
      <c r="M939" s="1" t="n">
        <v>2320</v>
      </c>
      <c r="N939" s="1" t="n">
        <v>2</v>
      </c>
      <c r="O939" s="101" t="n">
        <v>2</v>
      </c>
      <c r="P939" s="1" t="n">
        <v>110</v>
      </c>
      <c r="Q939" s="1" t="n">
        <v>120</v>
      </c>
      <c r="R939" s="83" t="n">
        <f aca="false">(Q939/(L939-Q939))*100</f>
        <v>4.76190476190476</v>
      </c>
      <c r="S939" s="83" t="n">
        <f aca="false">(P939/(L939-P939))*100</f>
        <v>4.34782608695652</v>
      </c>
      <c r="T939" s="83" t="n">
        <f aca="false">(L939/(J939^3))*100</f>
        <v>0.00150327988338192</v>
      </c>
      <c r="U939" s="83" t="n">
        <f aca="false">(M939/(J939^3))*100</f>
        <v>0.00132106413994169</v>
      </c>
      <c r="V939" s="1" t="n">
        <v>0</v>
      </c>
      <c r="W939" s="1" t="n">
        <v>30</v>
      </c>
      <c r="X939" s="125" t="s">
        <v>818</v>
      </c>
      <c r="Y939" s="126" t="s">
        <v>818</v>
      </c>
      <c r="Z939" s="127" t="s">
        <v>818</v>
      </c>
      <c r="AA939" s="1"/>
      <c r="AB939" s="1"/>
      <c r="AC939" s="1"/>
      <c r="AD939" s="1"/>
      <c r="AE939" s="1"/>
      <c r="AF939" s="22" t="n">
        <v>7</v>
      </c>
      <c r="AG939" s="22" t="n">
        <v>531.45</v>
      </c>
    </row>
    <row r="940" customFormat="false" ht="15.75" hidden="false" customHeight="false" outlineLevel="0" collapsed="false">
      <c r="A940" s="86" t="s">
        <v>129</v>
      </c>
      <c r="B940" s="86" t="s">
        <v>130</v>
      </c>
      <c r="C940" s="86" t="s">
        <v>304</v>
      </c>
      <c r="D940" s="59" t="n">
        <v>41174</v>
      </c>
      <c r="E940" s="60" t="s">
        <v>99</v>
      </c>
      <c r="F940" s="32" t="n">
        <v>30</v>
      </c>
      <c r="G940" s="59" t="n">
        <v>41174</v>
      </c>
      <c r="H940" s="32" t="n">
        <v>4</v>
      </c>
      <c r="I940" s="32" t="n">
        <v>20900</v>
      </c>
      <c r="J940" s="185" t="n">
        <v>460</v>
      </c>
      <c r="K940" s="32" t="n">
        <v>478</v>
      </c>
      <c r="L940" s="32" t="n">
        <v>1420</v>
      </c>
      <c r="M940" s="32" t="n">
        <v>1280</v>
      </c>
      <c r="N940" s="32" t="n">
        <v>1</v>
      </c>
      <c r="O940" s="32" t="n">
        <v>5</v>
      </c>
      <c r="P940" s="32" t="n">
        <v>12.74</v>
      </c>
      <c r="Q940" s="32" t="n">
        <v>39.42</v>
      </c>
      <c r="R940" s="83" t="n">
        <f aca="false">(Q940/(L940-Q940))*100</f>
        <v>2.85532167639688</v>
      </c>
      <c r="S940" s="83" t="n">
        <f aca="false">(P940/(L940-P940))*100</f>
        <v>0.90530534513878</v>
      </c>
      <c r="T940" s="83" t="n">
        <f aca="false">(L940/(J940^3))*100</f>
        <v>0.00145886414070847</v>
      </c>
      <c r="U940" s="83" t="n">
        <f aca="false">(M940/(J940^3))*100</f>
        <v>0.00131503246486398</v>
      </c>
      <c r="V940" s="1"/>
      <c r="W940" s="1"/>
      <c r="X940" s="1"/>
      <c r="Y940" s="1"/>
      <c r="Z940" s="1"/>
      <c r="AA940" s="1"/>
      <c r="AB940" s="1"/>
      <c r="AC940" s="1"/>
      <c r="AD940" s="1" t="n">
        <v>0.29</v>
      </c>
      <c r="AE940" s="1" t="s">
        <v>311</v>
      </c>
      <c r="AF940" s="22" t="n">
        <v>9</v>
      </c>
      <c r="AG940" s="0"/>
    </row>
    <row r="941" customFormat="false" ht="15.75" hidden="false" customHeight="false" outlineLevel="0" collapsed="false">
      <c r="A941" s="1" t="s">
        <v>129</v>
      </c>
      <c r="B941" s="1" t="s">
        <v>130</v>
      </c>
      <c r="C941" s="1" t="s">
        <v>351</v>
      </c>
      <c r="D941" s="99" t="n">
        <v>40289</v>
      </c>
      <c r="E941" s="60" t="s">
        <v>63</v>
      </c>
      <c r="F941" s="1" t="n">
        <v>5</v>
      </c>
      <c r="G941" s="99" t="n">
        <v>40290</v>
      </c>
      <c r="H941" s="1" t="n">
        <v>29</v>
      </c>
      <c r="I941" s="1" t="n">
        <v>144000</v>
      </c>
      <c r="J941" s="124" t="n">
        <v>560</v>
      </c>
      <c r="K941" s="1" t="n">
        <v>580</v>
      </c>
      <c r="L941" s="1" t="n">
        <v>3450</v>
      </c>
      <c r="M941" s="1" t="n">
        <v>3090</v>
      </c>
      <c r="N941" s="1" t="n">
        <v>2</v>
      </c>
      <c r="O941" s="101" t="n">
        <v>3</v>
      </c>
      <c r="P941" s="1" t="n">
        <v>120</v>
      </c>
      <c r="Q941" s="1" t="n">
        <v>140</v>
      </c>
      <c r="R941" s="83" t="n">
        <f aca="false">(Q941/(L941-Q941))*100</f>
        <v>4.22960725075529</v>
      </c>
      <c r="S941" s="83" t="n">
        <f aca="false">(P941/(L941-P941))*100</f>
        <v>3.6036036036036</v>
      </c>
      <c r="T941" s="83" t="n">
        <f aca="false">(L941/(J941^3))*100</f>
        <v>0.00196451348396501</v>
      </c>
      <c r="U941" s="83" t="n">
        <f aca="false">(M941/(J941^3))*100</f>
        <v>0.00175952077259475</v>
      </c>
      <c r="V941" s="1" t="n">
        <v>2</v>
      </c>
      <c r="W941" s="1" t="n">
        <v>80</v>
      </c>
      <c r="X941" s="103" t="s">
        <v>819</v>
      </c>
      <c r="Y941" s="103" t="s">
        <v>819</v>
      </c>
      <c r="Z941" s="103" t="s">
        <v>819</v>
      </c>
      <c r="AA941" s="1"/>
      <c r="AB941" s="1"/>
      <c r="AC941" s="1"/>
      <c r="AD941" s="1"/>
      <c r="AE941" s="1"/>
      <c r="AF941" s="22" t="n">
        <v>7</v>
      </c>
      <c r="AG941" s="22" t="n">
        <v>531.45</v>
      </c>
    </row>
    <row r="942" customFormat="false" ht="15.75" hidden="false" customHeight="false" outlineLevel="0" collapsed="false">
      <c r="A942" s="86" t="s">
        <v>129</v>
      </c>
      <c r="B942" s="86" t="s">
        <v>130</v>
      </c>
      <c r="C942" s="86" t="s">
        <v>304</v>
      </c>
      <c r="D942" s="59" t="n">
        <v>41174</v>
      </c>
      <c r="E942" s="60" t="s">
        <v>99</v>
      </c>
      <c r="F942" s="32" t="n">
        <v>30</v>
      </c>
      <c r="G942" s="59" t="n">
        <v>41174</v>
      </c>
      <c r="H942" s="32" t="n">
        <v>2</v>
      </c>
      <c r="I942" s="32" t="n">
        <v>20900</v>
      </c>
      <c r="J942" s="185" t="n">
        <v>492</v>
      </c>
      <c r="K942" s="32" t="n">
        <v>514</v>
      </c>
      <c r="L942" s="32" t="n">
        <v>1760</v>
      </c>
      <c r="M942" s="32" t="n">
        <v>1640</v>
      </c>
      <c r="N942" s="32" t="n">
        <v>1</v>
      </c>
      <c r="O942" s="32" t="n">
        <v>5</v>
      </c>
      <c r="P942" s="32" t="n">
        <v>15.99</v>
      </c>
      <c r="Q942" s="32" t="n">
        <v>45.72</v>
      </c>
      <c r="R942" s="83" t="n">
        <f aca="false">(Q942/(L942-Q942))*100</f>
        <v>2.66700889002963</v>
      </c>
      <c r="S942" s="83" t="n">
        <f aca="false">(P942/(L942-P942))*100</f>
        <v>0.916852540983136</v>
      </c>
      <c r="T942" s="83" t="n">
        <f aca="false">(L942/(J942^3))*100</f>
        <v>0.00147780577547992</v>
      </c>
      <c r="U942" s="83" t="n">
        <f aca="false">(M942/(J942^3))*100</f>
        <v>0.00137704629078811</v>
      </c>
      <c r="V942" s="1"/>
      <c r="W942" s="1"/>
      <c r="X942" s="1"/>
      <c r="Y942" s="1"/>
      <c r="Z942" s="1"/>
      <c r="AA942" s="1"/>
      <c r="AB942" s="1"/>
      <c r="AC942" s="1"/>
      <c r="AD942" s="1" t="n">
        <v>0.36</v>
      </c>
      <c r="AE942" s="1" t="s">
        <v>309</v>
      </c>
      <c r="AF942" s="22" t="n">
        <v>9</v>
      </c>
      <c r="AG942" s="0"/>
    </row>
    <row r="943" customFormat="false" ht="15.75" hidden="false" customHeight="false" outlineLevel="0" collapsed="false">
      <c r="A943" s="86" t="s">
        <v>129</v>
      </c>
      <c r="B943" s="86" t="s">
        <v>130</v>
      </c>
      <c r="C943" s="86" t="s">
        <v>131</v>
      </c>
      <c r="D943" s="59" t="n">
        <v>41110</v>
      </c>
      <c r="E943" s="60" t="s">
        <v>93</v>
      </c>
      <c r="F943" s="32" t="n">
        <v>28</v>
      </c>
      <c r="G943" s="59" t="n">
        <v>41110</v>
      </c>
      <c r="H943" s="32" t="n">
        <v>5</v>
      </c>
      <c r="I943" s="32" t="n">
        <v>24680</v>
      </c>
      <c r="J943" s="185" t="n">
        <v>560</v>
      </c>
      <c r="K943" s="32" t="n">
        <v>586</v>
      </c>
      <c r="L943" s="32" t="n">
        <v>2620</v>
      </c>
      <c r="M943" s="32" t="n">
        <v>2360</v>
      </c>
      <c r="N943" s="32" t="n">
        <v>2</v>
      </c>
      <c r="O943" s="32" t="n">
        <v>3</v>
      </c>
      <c r="P943" s="32" t="n">
        <v>87.17</v>
      </c>
      <c r="Q943" s="32" t="n">
        <v>85.83</v>
      </c>
      <c r="R943" s="83" t="n">
        <f aca="false">(Q943/(L943-Q943))*100</f>
        <v>3.38690774494213</v>
      </c>
      <c r="S943" s="83" t="n">
        <f aca="false">(P943/(L943-P943))*100</f>
        <v>3.44160484517319</v>
      </c>
      <c r="T943" s="83" t="n">
        <f aca="false">(L943/(J943^3))*100</f>
        <v>0.00149189139941691</v>
      </c>
      <c r="U943" s="83" t="n">
        <f aca="false">(M943/(J943^3))*100</f>
        <v>0.00134384110787172</v>
      </c>
      <c r="V943" s="1"/>
      <c r="W943" s="1"/>
      <c r="X943" s="1"/>
      <c r="Y943" s="1"/>
      <c r="Z943" s="1"/>
      <c r="AA943" s="1"/>
      <c r="AB943" s="1"/>
      <c r="AC943" s="1"/>
      <c r="AD943" s="1" t="n">
        <v>2.95</v>
      </c>
      <c r="AE943" s="1" t="s">
        <v>291</v>
      </c>
      <c r="AF943" s="22" t="n">
        <v>7</v>
      </c>
      <c r="AG943" s="22" t="n">
        <v>531.45</v>
      </c>
    </row>
    <row r="944" customFormat="false" ht="15.75" hidden="true" customHeight="false" outlineLevel="0" collapsed="false">
      <c r="A944" s="111" t="s">
        <v>785</v>
      </c>
      <c r="B944" s="111" t="s">
        <v>786</v>
      </c>
      <c r="C944" s="111" t="s">
        <v>351</v>
      </c>
      <c r="D944" s="248" t="n">
        <v>40200</v>
      </c>
      <c r="E944" s="60" t="s">
        <v>92</v>
      </c>
      <c r="F944" s="111" t="n">
        <v>3</v>
      </c>
      <c r="G944" s="248" t="n">
        <v>40200</v>
      </c>
      <c r="H944" s="111"/>
      <c r="I944" s="111" t="n">
        <f aca="false">SUM(L944:L950)</f>
        <v>18200</v>
      </c>
      <c r="J944" s="124" t="n">
        <v>635</v>
      </c>
      <c r="K944" s="111" t="n">
        <v>670</v>
      </c>
      <c r="L944" s="111" t="n">
        <v>4920</v>
      </c>
      <c r="M944" s="111" t="n">
        <v>4480</v>
      </c>
      <c r="N944" s="111" t="n">
        <v>2</v>
      </c>
      <c r="O944" s="249" t="n">
        <v>2</v>
      </c>
      <c r="P944" s="111" t="n">
        <v>39.77</v>
      </c>
      <c r="Q944" s="111" t="n">
        <v>126.29</v>
      </c>
      <c r="R944" s="83" t="n">
        <f aca="false">(Q944/(L944-Q944))*100</f>
        <v>2.63449395144888</v>
      </c>
      <c r="S944" s="83" t="n">
        <f aca="false">(P944/(L944-P944))*100</f>
        <v>0.814920608250021</v>
      </c>
      <c r="T944" s="83" t="n">
        <f aca="false">(L944/(J944^3))*100</f>
        <v>0.00192151565405493</v>
      </c>
      <c r="U944" s="83" t="n">
        <f aca="false">(M944/(J944^3))*100</f>
        <v>0.00174967279068416</v>
      </c>
      <c r="V944" s="111" t="n">
        <v>1</v>
      </c>
      <c r="W944" s="111" t="n">
        <v>107.96</v>
      </c>
      <c r="X944" s="1"/>
      <c r="Y944" s="1"/>
      <c r="Z944" s="1"/>
      <c r="AA944" s="1"/>
      <c r="AB944" s="1"/>
      <c r="AC944" s="1"/>
      <c r="AD944" s="1"/>
      <c r="AE944" s="1"/>
      <c r="AF944" s="22" t="n">
        <v>9</v>
      </c>
      <c r="AG944" s="0"/>
    </row>
    <row r="945" customFormat="false" ht="15.75" hidden="false" customHeight="false" outlineLevel="0" collapsed="false">
      <c r="A945" s="86" t="s">
        <v>129</v>
      </c>
      <c r="B945" s="86" t="s">
        <v>130</v>
      </c>
      <c r="C945" s="86" t="s">
        <v>304</v>
      </c>
      <c r="D945" s="59" t="n">
        <v>41174</v>
      </c>
      <c r="E945" s="60" t="s">
        <v>99</v>
      </c>
      <c r="F945" s="32" t="n">
        <v>30</v>
      </c>
      <c r="G945" s="59" t="n">
        <v>41174</v>
      </c>
      <c r="H945" s="32" t="n">
        <v>10</v>
      </c>
      <c r="I945" s="32" t="n">
        <v>20900</v>
      </c>
      <c r="J945" s="185" t="n">
        <v>565</v>
      </c>
      <c r="K945" s="32" t="n">
        <v>580</v>
      </c>
      <c r="L945" s="32" t="n">
        <v>2300</v>
      </c>
      <c r="M945" s="32" t="n">
        <v>2060</v>
      </c>
      <c r="N945" s="32" t="n">
        <v>2</v>
      </c>
      <c r="O945" s="32" t="n">
        <v>3</v>
      </c>
      <c r="P945" s="32" t="n">
        <v>101.38</v>
      </c>
      <c r="Q945" s="32" t="n">
        <v>80.86</v>
      </c>
      <c r="R945" s="83" t="n">
        <f aca="false">(Q945/(L945-Q945))*100</f>
        <v>3.64375388664077</v>
      </c>
      <c r="S945" s="83" t="n">
        <f aca="false">(P945/(L945-P945))*100</f>
        <v>4.611074219283</v>
      </c>
      <c r="T945" s="83" t="n">
        <f aca="false">(L945/(J945^3))*100</f>
        <v>0.00127521229859096</v>
      </c>
      <c r="U945" s="83" t="n">
        <f aca="false">(M945/(J945^3))*100</f>
        <v>0.00114214666743364</v>
      </c>
      <c r="V945" s="1"/>
      <c r="W945" s="1"/>
      <c r="X945" s="1"/>
      <c r="Y945" s="1"/>
      <c r="Z945" s="1"/>
      <c r="AA945" s="1"/>
      <c r="AB945" s="1"/>
      <c r="AC945" s="1"/>
      <c r="AD945" s="1" t="n">
        <v>2.49</v>
      </c>
      <c r="AE945" s="1" t="s">
        <v>317</v>
      </c>
      <c r="AF945" s="22" t="n">
        <v>8</v>
      </c>
      <c r="AG945" s="22" t="n">
        <v>482.85</v>
      </c>
    </row>
    <row r="946" customFormat="false" ht="15.75" hidden="false" customHeight="false" outlineLevel="0" collapsed="false">
      <c r="A946" s="1" t="s">
        <v>129</v>
      </c>
      <c r="B946" s="1" t="s">
        <v>130</v>
      </c>
      <c r="C946" s="1" t="s">
        <v>351</v>
      </c>
      <c r="D946" s="99" t="n">
        <v>40289</v>
      </c>
      <c r="E946" s="60" t="s">
        <v>63</v>
      </c>
      <c r="F946" s="1" t="n">
        <v>5</v>
      </c>
      <c r="G946" s="99" t="n">
        <v>40289</v>
      </c>
      <c r="H946" s="1" t="n">
        <v>5</v>
      </c>
      <c r="I946" s="1" t="n">
        <v>144000</v>
      </c>
      <c r="J946" s="124" t="n">
        <v>575</v>
      </c>
      <c r="K946" s="1" t="n">
        <v>600</v>
      </c>
      <c r="L946" s="1" t="n">
        <v>2880</v>
      </c>
      <c r="M946" s="1" t="n">
        <v>2540</v>
      </c>
      <c r="N946" s="1" t="n">
        <v>2</v>
      </c>
      <c r="O946" s="101" t="n">
        <v>3</v>
      </c>
      <c r="P946" s="1" t="n">
        <v>70</v>
      </c>
      <c r="Q946" s="1" t="n">
        <v>140</v>
      </c>
      <c r="R946" s="83" t="n">
        <f aca="false">(Q946/(L946-Q946))*100</f>
        <v>5.10948905109489</v>
      </c>
      <c r="S946" s="83" t="n">
        <f aca="false">(P946/(L946-P946))*100</f>
        <v>2.49110320284697</v>
      </c>
      <c r="T946" s="83" t="n">
        <f aca="false">(L946/(J946^3))*100</f>
        <v>0.0015149173995233</v>
      </c>
      <c r="U946" s="83" t="n">
        <f aca="false">(M946/(J946^3))*100</f>
        <v>0.0013360729843018</v>
      </c>
      <c r="V946" s="1" t="n">
        <v>1</v>
      </c>
      <c r="W946" s="1" t="n">
        <v>70</v>
      </c>
      <c r="X946" s="125" t="s">
        <v>820</v>
      </c>
      <c r="Y946" s="126" t="s">
        <v>820</v>
      </c>
      <c r="Z946" s="127" t="s">
        <v>820</v>
      </c>
      <c r="AA946" s="1"/>
      <c r="AB946" s="1"/>
      <c r="AC946" s="1"/>
      <c r="AD946" s="1"/>
      <c r="AE946" s="1"/>
      <c r="AF946" s="22" t="n">
        <v>8</v>
      </c>
      <c r="AG946" s="22" t="n">
        <v>482.85</v>
      </c>
    </row>
    <row r="947" customFormat="false" ht="15.75" hidden="false" customHeight="false" outlineLevel="0" collapsed="false">
      <c r="A947" s="86" t="s">
        <v>129</v>
      </c>
      <c r="B947" s="86" t="s">
        <v>130</v>
      </c>
      <c r="C947" s="86" t="s">
        <v>304</v>
      </c>
      <c r="D947" s="59" t="n">
        <v>41204</v>
      </c>
      <c r="E947" s="189" t="s">
        <v>98</v>
      </c>
      <c r="F947" s="32" t="n">
        <v>31</v>
      </c>
      <c r="G947" s="59" t="n">
        <v>41205</v>
      </c>
      <c r="H947" s="32" t="n">
        <v>3</v>
      </c>
      <c r="I947" s="32" t="n">
        <v>25020</v>
      </c>
      <c r="J947" s="185" t="n">
        <v>452</v>
      </c>
      <c r="K947" s="32" t="n">
        <v>474</v>
      </c>
      <c r="L947" s="32" t="n">
        <v>1420</v>
      </c>
      <c r="M947" s="32" t="n">
        <v>1300</v>
      </c>
      <c r="N947" s="66" t="n">
        <v>1</v>
      </c>
      <c r="O947" s="32" t="n">
        <v>2</v>
      </c>
      <c r="P947" s="32" t="n">
        <v>1.64</v>
      </c>
      <c r="Q947" s="32" t="n">
        <v>34.58</v>
      </c>
      <c r="R947" s="83" t="n">
        <f aca="false">(Q947/(L947-Q947))*100</f>
        <v>2.49599399460091</v>
      </c>
      <c r="S947" s="83" t="n">
        <f aca="false">(P947/(L947-P947))*100</f>
        <v>0.115626498209199</v>
      </c>
      <c r="T947" s="83" t="n">
        <f aca="false">(L947/(J947^3))*100</f>
        <v>0.00153770504755364</v>
      </c>
      <c r="U947" s="83" t="n">
        <f aca="false">(M947/(J947^3))*100</f>
        <v>0.00140775814212657</v>
      </c>
      <c r="V947" s="1"/>
      <c r="W947" s="1"/>
      <c r="X947" s="1"/>
      <c r="Y947" s="1"/>
      <c r="Z947" s="1"/>
      <c r="AA947" s="1"/>
      <c r="AB947" s="1"/>
      <c r="AC947" s="1"/>
      <c r="AD947" s="1" t="n">
        <v>0.1</v>
      </c>
      <c r="AE947" s="1" t="s">
        <v>322</v>
      </c>
      <c r="AF947" s="22" t="n">
        <v>9</v>
      </c>
      <c r="AG947" s="0"/>
    </row>
    <row r="948" customFormat="false" ht="15.75" hidden="false" customHeight="false" outlineLevel="0" collapsed="false">
      <c r="A948" s="86" t="s">
        <v>129</v>
      </c>
      <c r="B948" s="86" t="s">
        <v>130</v>
      </c>
      <c r="C948" s="86" t="s">
        <v>304</v>
      </c>
      <c r="D948" s="59" t="n">
        <v>41236</v>
      </c>
      <c r="E948" s="202" t="s">
        <v>97</v>
      </c>
      <c r="F948" s="32" t="n">
        <v>31</v>
      </c>
      <c r="G948" s="59" t="n">
        <v>41236</v>
      </c>
      <c r="H948" s="32" t="n">
        <v>2</v>
      </c>
      <c r="I948" s="32" t="n">
        <v>26760</v>
      </c>
      <c r="J948" s="185" t="n">
        <v>576</v>
      </c>
      <c r="K948" s="32" t="n">
        <v>592</v>
      </c>
      <c r="L948" s="32" t="n">
        <v>2760</v>
      </c>
      <c r="M948" s="32" t="n">
        <v>2520</v>
      </c>
      <c r="N948" s="32" t="n">
        <v>2</v>
      </c>
      <c r="O948" s="32" t="n">
        <v>2</v>
      </c>
      <c r="P948" s="32" t="n">
        <v>8.23</v>
      </c>
      <c r="Q948" s="32" t="n">
        <v>74.46</v>
      </c>
      <c r="R948" s="83" t="n">
        <f aca="false">(Q948/(L948-Q948))*100</f>
        <v>2.77262673428808</v>
      </c>
      <c r="S948" s="83" t="n">
        <f aca="false">(P948/(L948-P948))*100</f>
        <v>0.299080228362109</v>
      </c>
      <c r="T948" s="83" t="n">
        <f aca="false">(L948/(J948^3))*100</f>
        <v>0.00144424752443416</v>
      </c>
      <c r="U948" s="83" t="n">
        <f aca="false">(M948/(J948^3))*100</f>
        <v>0.00131866078317901</v>
      </c>
      <c r="V948" s="1"/>
      <c r="W948" s="1"/>
      <c r="X948" s="1"/>
      <c r="Y948" s="1"/>
      <c r="Z948" s="1"/>
      <c r="AA948" s="1"/>
      <c r="AB948" s="1"/>
      <c r="AC948" s="1"/>
      <c r="AD948" s="1" t="n">
        <v>0.49</v>
      </c>
      <c r="AE948" s="1" t="s">
        <v>337</v>
      </c>
      <c r="AF948" s="22" t="n">
        <v>8</v>
      </c>
      <c r="AG948" s="22" t="n">
        <v>482.85</v>
      </c>
    </row>
    <row r="949" customFormat="false" ht="15.75" hidden="false" customHeight="false" outlineLevel="0" collapsed="false">
      <c r="A949" s="86" t="s">
        <v>129</v>
      </c>
      <c r="B949" s="86" t="s">
        <v>130</v>
      </c>
      <c r="C949" s="86" t="s">
        <v>304</v>
      </c>
      <c r="D949" s="59" t="n">
        <v>41204</v>
      </c>
      <c r="E949" s="92" t="s">
        <v>98</v>
      </c>
      <c r="F949" s="32" t="n">
        <v>31</v>
      </c>
      <c r="G949" s="59" t="n">
        <v>41205</v>
      </c>
      <c r="H949" s="32" t="n">
        <v>1</v>
      </c>
      <c r="I949" s="32" t="n">
        <v>25020</v>
      </c>
      <c r="J949" s="185" t="n">
        <v>455</v>
      </c>
      <c r="K949" s="32" t="n">
        <v>478</v>
      </c>
      <c r="L949" s="32" t="n">
        <v>1400</v>
      </c>
      <c r="M949" s="32" t="n">
        <v>1260</v>
      </c>
      <c r="N949" s="66" t="n">
        <v>1</v>
      </c>
      <c r="O949" s="32" t="n">
        <v>2</v>
      </c>
      <c r="P949" s="32" t="n">
        <v>2.09</v>
      </c>
      <c r="Q949" s="32" t="n">
        <v>44.6</v>
      </c>
      <c r="R949" s="83" t="n">
        <f aca="false">(Q949/(L949-Q949))*100</f>
        <v>3.29054153755349</v>
      </c>
      <c r="S949" s="83" t="n">
        <f aca="false">(P949/(L949-P949))*100</f>
        <v>0.149508909729525</v>
      </c>
      <c r="T949" s="83" t="n">
        <f aca="false">(L949/(J949^3))*100</f>
        <v>0.00148625676943513</v>
      </c>
      <c r="U949" s="83" t="n">
        <f aca="false">(M949/(J949^3))*100</f>
        <v>0.00133763109249162</v>
      </c>
      <c r="V949" s="1"/>
      <c r="W949" s="1"/>
      <c r="X949" s="1"/>
      <c r="Y949" s="1"/>
      <c r="Z949" s="1"/>
      <c r="AA949" s="1"/>
      <c r="AB949" s="1"/>
      <c r="AC949" s="1"/>
      <c r="AD949" s="1" t="n">
        <v>0.17</v>
      </c>
      <c r="AE949" s="1" t="s">
        <v>320</v>
      </c>
      <c r="AF949" s="22" t="n">
        <v>10</v>
      </c>
      <c r="AG949" s="0"/>
    </row>
    <row r="950" customFormat="false" ht="15.75" hidden="false" customHeight="false" outlineLevel="0" collapsed="false">
      <c r="A950" s="86" t="s">
        <v>129</v>
      </c>
      <c r="B950" s="86" t="s">
        <v>130</v>
      </c>
      <c r="C950" s="86" t="s">
        <v>131</v>
      </c>
      <c r="D950" s="59" t="n">
        <v>40891</v>
      </c>
      <c r="E950" s="202" t="s">
        <v>91</v>
      </c>
      <c r="F950" s="32" t="n">
        <v>22</v>
      </c>
      <c r="G950" s="59" t="n">
        <v>40891</v>
      </c>
      <c r="H950" s="32" t="n">
        <v>11</v>
      </c>
      <c r="I950" s="32" t="n">
        <v>47740</v>
      </c>
      <c r="J950" s="124" t="n">
        <v>580</v>
      </c>
      <c r="K950" s="61" t="n">
        <v>600</v>
      </c>
      <c r="L950" s="32" t="n">
        <v>2520</v>
      </c>
      <c r="M950" s="32" t="n">
        <v>2340</v>
      </c>
      <c r="N950" s="66" t="n">
        <v>2</v>
      </c>
      <c r="O950" s="32" t="n">
        <v>4</v>
      </c>
      <c r="P950" s="32" t="n">
        <v>7.75</v>
      </c>
      <c r="Q950" s="32" t="n">
        <v>77.62</v>
      </c>
      <c r="R950" s="83" t="n">
        <f aca="false">(Q950/(L950-Q950))*100</f>
        <v>3.17804764205406</v>
      </c>
      <c r="S950" s="83" t="n">
        <f aca="false">(P950/(L950-P950))*100</f>
        <v>0.308488406806647</v>
      </c>
      <c r="T950" s="83" t="n">
        <f aca="false">(L950/(J950^3))*100</f>
        <v>0.00129156586985936</v>
      </c>
      <c r="U950" s="83" t="n">
        <f aca="false">(M950/(J950^3))*100</f>
        <v>0.00119931116486941</v>
      </c>
      <c r="V950" s="1" t="n">
        <v>0</v>
      </c>
      <c r="W950" s="1" t="n">
        <v>48.47</v>
      </c>
      <c r="X950" s="64" t="s">
        <v>152</v>
      </c>
      <c r="Y950" s="64" t="s">
        <v>152</v>
      </c>
      <c r="Z950" s="64" t="s">
        <v>152</v>
      </c>
      <c r="AA950" s="1"/>
      <c r="AB950" s="1"/>
      <c r="AC950" s="1"/>
      <c r="AD950" s="1"/>
      <c r="AE950" s="1" t="s">
        <v>153</v>
      </c>
      <c r="AF950" s="22" t="n">
        <v>8</v>
      </c>
      <c r="AG950" s="22" t="n">
        <v>482.85</v>
      </c>
    </row>
    <row r="951" customFormat="false" ht="15.75" hidden="false" customHeight="false" outlineLevel="0" collapsed="false">
      <c r="A951" s="1" t="s">
        <v>129</v>
      </c>
      <c r="B951" s="1" t="s">
        <v>130</v>
      </c>
      <c r="C951" s="1" t="s">
        <v>351</v>
      </c>
      <c r="D951" s="99" t="n">
        <v>40289</v>
      </c>
      <c r="E951" s="202" t="s">
        <v>63</v>
      </c>
      <c r="F951" s="1" t="n">
        <v>5</v>
      </c>
      <c r="G951" s="99" t="n">
        <v>40289</v>
      </c>
      <c r="H951" s="1" t="n">
        <v>10</v>
      </c>
      <c r="I951" s="1" t="n">
        <v>144000</v>
      </c>
      <c r="J951" s="124" t="n">
        <v>581</v>
      </c>
      <c r="K951" s="1" t="n">
        <v>595</v>
      </c>
      <c r="L951" s="1" t="n">
        <v>2960</v>
      </c>
      <c r="M951" s="1" t="n">
        <v>2600</v>
      </c>
      <c r="N951" s="1" t="n">
        <v>2</v>
      </c>
      <c r="O951" s="101" t="n">
        <v>1</v>
      </c>
      <c r="P951" s="1" t="n">
        <v>40</v>
      </c>
      <c r="Q951" s="1" t="n">
        <v>120</v>
      </c>
      <c r="R951" s="83" t="n">
        <f aca="false">(Q951/(L951-Q951))*100</f>
        <v>4.22535211267606</v>
      </c>
      <c r="S951" s="83" t="n">
        <f aca="false">(P951/(L951-P951))*100</f>
        <v>1.36986301369863</v>
      </c>
      <c r="T951" s="83" t="n">
        <f aca="false">(L951/(J951^3))*100</f>
        <v>0.00150925739992855</v>
      </c>
      <c r="U951" s="83" t="n">
        <f aca="false">(M951/(J951^3))*100</f>
        <v>0.00132569906750481</v>
      </c>
      <c r="V951" s="1" t="n">
        <v>1</v>
      </c>
      <c r="W951" s="1" t="n">
        <v>70</v>
      </c>
      <c r="X951" s="125" t="s">
        <v>821</v>
      </c>
      <c r="Y951" s="126" t="s">
        <v>821</v>
      </c>
      <c r="Z951" s="127" t="s">
        <v>821</v>
      </c>
      <c r="AA951" s="1"/>
      <c r="AB951" s="1"/>
      <c r="AC951" s="1"/>
      <c r="AD951" s="1"/>
      <c r="AE951" s="1"/>
      <c r="AF951" s="22" t="n">
        <v>8</v>
      </c>
      <c r="AG951" s="22" t="n">
        <v>482.85</v>
      </c>
    </row>
    <row r="952" customFormat="false" ht="15.75" hidden="false" customHeight="false" outlineLevel="0" collapsed="false">
      <c r="A952" s="98" t="s">
        <v>129</v>
      </c>
      <c r="B952" s="98" t="s">
        <v>130</v>
      </c>
      <c r="C952" s="98" t="s">
        <v>131</v>
      </c>
      <c r="D952" s="99" t="n">
        <v>40746</v>
      </c>
      <c r="E952" s="225" t="s">
        <v>93</v>
      </c>
      <c r="F952" s="1" t="n">
        <v>20</v>
      </c>
      <c r="G952" s="99" t="n">
        <v>40772</v>
      </c>
      <c r="H952" s="1" t="n">
        <v>2</v>
      </c>
      <c r="I952" s="1" t="n">
        <v>11000</v>
      </c>
      <c r="J952" s="124" t="n">
        <v>584</v>
      </c>
      <c r="K952" s="101" t="n">
        <v>600</v>
      </c>
      <c r="L952" s="1" t="n">
        <v>2660</v>
      </c>
      <c r="M952" s="1" t="n">
        <v>2280</v>
      </c>
      <c r="N952" s="1" t="n">
        <v>2</v>
      </c>
      <c r="O952" s="1" t="n">
        <v>3</v>
      </c>
      <c r="P952" s="1" t="n">
        <v>132.81</v>
      </c>
      <c r="Q952" s="1" t="n">
        <v>114.91</v>
      </c>
      <c r="R952" s="83" t="n">
        <f aca="false">(Q952/(L952-Q952))*100</f>
        <v>4.5149680364938</v>
      </c>
      <c r="S952" s="83" t="n">
        <f aca="false">(P952/(L952-P952))*100</f>
        <v>5.25524396661905</v>
      </c>
      <c r="T952" s="83" t="n">
        <f aca="false">(L952/(J952^3))*100</f>
        <v>0.0013354975489503</v>
      </c>
      <c r="U952" s="83" t="n">
        <f aca="false">(M952/(J952^3))*100</f>
        <v>0.00114471218481455</v>
      </c>
      <c r="V952" s="1" t="n">
        <v>2</v>
      </c>
      <c r="W952" s="1" t="n">
        <v>70.43</v>
      </c>
      <c r="X952" s="64" t="s">
        <v>822</v>
      </c>
      <c r="Y952" s="64" t="s">
        <v>822</v>
      </c>
      <c r="Z952" s="64" t="s">
        <v>822</v>
      </c>
      <c r="AA952" s="1"/>
      <c r="AB952" s="1"/>
      <c r="AC952" s="1"/>
      <c r="AD952" s="1"/>
      <c r="AE952" s="1"/>
      <c r="AF952" s="22" t="n">
        <v>8</v>
      </c>
      <c r="AG952" s="22" t="n">
        <v>482.85</v>
      </c>
    </row>
    <row r="953" customFormat="false" ht="15.75" hidden="false" customHeight="false" outlineLevel="0" collapsed="false">
      <c r="A953" s="1" t="s">
        <v>129</v>
      </c>
      <c r="B953" s="1" t="s">
        <v>130</v>
      </c>
      <c r="C953" s="98" t="s">
        <v>131</v>
      </c>
      <c r="D953" s="99" t="n">
        <v>40318</v>
      </c>
      <c r="E953" s="202" t="s">
        <v>96</v>
      </c>
      <c r="F953" s="1" t="n">
        <v>6</v>
      </c>
      <c r="G953" s="99" t="n">
        <v>40318</v>
      </c>
      <c r="H953" s="1" t="n">
        <v>1</v>
      </c>
      <c r="I953" s="1" t="n">
        <v>3120</v>
      </c>
      <c r="J953" s="124" t="n">
        <v>589</v>
      </c>
      <c r="K953" s="1" t="n">
        <v>608</v>
      </c>
      <c r="L953" s="1" t="n">
        <v>3120</v>
      </c>
      <c r="M953" s="1" t="n">
        <v>2750</v>
      </c>
      <c r="N953" s="1" t="n">
        <v>2</v>
      </c>
      <c r="O953" s="1" t="n">
        <v>2</v>
      </c>
      <c r="P953" s="1" t="n">
        <v>127.27</v>
      </c>
      <c r="Q953" s="1" t="n">
        <v>31.7</v>
      </c>
      <c r="R953" s="83" t="n">
        <f aca="false">(Q953/(L953-Q953))*100</f>
        <v>1.02645468380662</v>
      </c>
      <c r="S953" s="83" t="n">
        <f aca="false">(P953/(L953-P953))*100</f>
        <v>4.25263889492203</v>
      </c>
      <c r="T953" s="83" t="n">
        <f aca="false">(L953/(J953^3))*100</f>
        <v>0.00152689337114854</v>
      </c>
      <c r="U953" s="83" t="n">
        <f aca="false">(M953/(J953^3))*100</f>
        <v>0.00134581947777516</v>
      </c>
      <c r="V953" s="1" t="n">
        <v>2</v>
      </c>
      <c r="W953" s="1" t="n">
        <v>83.07</v>
      </c>
      <c r="X953" s="125" t="s">
        <v>823</v>
      </c>
      <c r="Y953" s="125" t="s">
        <v>823</v>
      </c>
      <c r="Z953" s="125" t="s">
        <v>823</v>
      </c>
      <c r="AA953" s="1"/>
      <c r="AB953" s="1"/>
      <c r="AC953" s="1"/>
      <c r="AD953" s="1"/>
      <c r="AE953" s="1"/>
      <c r="AF953" s="22" t="n">
        <v>8</v>
      </c>
      <c r="AG953" s="22" t="n">
        <v>482.85</v>
      </c>
    </row>
    <row r="954" customFormat="false" ht="15.75" hidden="true" customHeight="false" outlineLevel="0" collapsed="false">
      <c r="A954" s="111" t="s">
        <v>785</v>
      </c>
      <c r="B954" s="111" t="s">
        <v>786</v>
      </c>
      <c r="C954" s="111" t="s">
        <v>351</v>
      </c>
      <c r="D954" s="248" t="n">
        <v>40200</v>
      </c>
      <c r="E954" s="202" t="s">
        <v>92</v>
      </c>
      <c r="F954" s="111" t="n">
        <v>3</v>
      </c>
      <c r="G954" s="248" t="n">
        <v>40200</v>
      </c>
      <c r="H954" s="111"/>
      <c r="I954" s="111" t="n">
        <v>27300</v>
      </c>
      <c r="J954" s="124" t="n">
        <v>662</v>
      </c>
      <c r="K954" s="111" t="n">
        <v>700</v>
      </c>
      <c r="L954" s="111" t="n">
        <v>6140</v>
      </c>
      <c r="M954" s="111" t="n">
        <v>5640</v>
      </c>
      <c r="N954" s="111" t="n">
        <v>1</v>
      </c>
      <c r="O954" s="249" t="n">
        <v>2</v>
      </c>
      <c r="P954" s="111" t="n">
        <v>11.19</v>
      </c>
      <c r="Q954" s="111" t="n">
        <v>163.78</v>
      </c>
      <c r="R954" s="83" t="n">
        <f aca="false">(Q954/(L954-Q954))*100</f>
        <v>2.74052829380444</v>
      </c>
      <c r="S954" s="83" t="n">
        <f aca="false">(P954/(L954-P954))*100</f>
        <v>0.18258030514896</v>
      </c>
      <c r="T954" s="83" t="n">
        <f aca="false">(L954/(J954^3))*100</f>
        <v>0.00211638367468787</v>
      </c>
      <c r="U954" s="83" t="n">
        <f aca="false">(M954/(J954^3))*100</f>
        <v>0.00194403972723771</v>
      </c>
      <c r="V954" s="111" t="n">
        <v>1</v>
      </c>
      <c r="W954" s="111" t="n">
        <v>106.88</v>
      </c>
      <c r="X954" s="1"/>
      <c r="Y954" s="1"/>
      <c r="Z954" s="1"/>
      <c r="AA954" s="1"/>
      <c r="AB954" s="1"/>
      <c r="AC954" s="1"/>
      <c r="AD954" s="1"/>
      <c r="AE954" s="1"/>
      <c r="AF954" s="22" t="n">
        <v>10</v>
      </c>
      <c r="AG954" s="0"/>
    </row>
    <row r="955" customFormat="false" ht="15.75" hidden="false" customHeight="false" outlineLevel="0" collapsed="false">
      <c r="A955" s="86" t="s">
        <v>129</v>
      </c>
      <c r="B955" s="86" t="s">
        <v>130</v>
      </c>
      <c r="C955" s="86" t="s">
        <v>304</v>
      </c>
      <c r="D955" s="59" t="n">
        <v>41204</v>
      </c>
      <c r="E955" s="92" t="s">
        <v>98</v>
      </c>
      <c r="F955" s="32" t="n">
        <v>31</v>
      </c>
      <c r="G955" s="59" t="n">
        <v>41205</v>
      </c>
      <c r="H955" s="32" t="n">
        <v>4</v>
      </c>
      <c r="I955" s="32" t="n">
        <v>25020</v>
      </c>
      <c r="J955" s="185" t="n">
        <v>465</v>
      </c>
      <c r="K955" s="32" t="n">
        <v>480</v>
      </c>
      <c r="L955" s="32" t="n">
        <v>1520</v>
      </c>
      <c r="M955" s="32" t="n">
        <v>1400</v>
      </c>
      <c r="N955" s="66" t="n">
        <v>1</v>
      </c>
      <c r="O955" s="32" t="n">
        <v>2</v>
      </c>
      <c r="P955" s="32" t="n">
        <v>0.94</v>
      </c>
      <c r="Q955" s="32" t="n">
        <v>52.32</v>
      </c>
      <c r="R955" s="83" t="n">
        <f aca="false">(Q955/(L955-Q955))*100</f>
        <v>3.56480976779679</v>
      </c>
      <c r="S955" s="83" t="n">
        <f aca="false">(P955/(L955-P955))*100</f>
        <v>0.0618803733888062</v>
      </c>
      <c r="T955" s="83" t="n">
        <f aca="false">(L955/(J955^3))*100</f>
        <v>0.0015117665414735</v>
      </c>
      <c r="U955" s="83" t="n">
        <f aca="false">(M955/(J955^3))*100</f>
        <v>0.00139241655135717</v>
      </c>
      <c r="V955" s="1"/>
      <c r="W955" s="1"/>
      <c r="X955" s="1"/>
      <c r="Y955" s="1"/>
      <c r="Z955" s="1"/>
      <c r="AA955" s="1"/>
      <c r="AB955" s="1"/>
      <c r="AC955" s="1"/>
      <c r="AD955" s="1" t="n">
        <v>0.07</v>
      </c>
      <c r="AE955" s="1" t="s">
        <v>323</v>
      </c>
      <c r="AF955" s="22" t="n">
        <v>10</v>
      </c>
      <c r="AG955" s="0"/>
    </row>
    <row r="956" customFormat="false" ht="15.75" hidden="false" customHeight="false" outlineLevel="0" collapsed="false">
      <c r="A956" s="86" t="s">
        <v>129</v>
      </c>
      <c r="B956" s="86" t="s">
        <v>130</v>
      </c>
      <c r="C956" s="86" t="s">
        <v>304</v>
      </c>
      <c r="D956" s="59" t="n">
        <v>41204</v>
      </c>
      <c r="E956" s="92" t="s">
        <v>98</v>
      </c>
      <c r="F956" s="32" t="n">
        <v>31</v>
      </c>
      <c r="G956" s="59" t="n">
        <v>41205</v>
      </c>
      <c r="H956" s="32" t="n">
        <v>12</v>
      </c>
      <c r="I956" s="32" t="n">
        <v>25020</v>
      </c>
      <c r="J956" s="185" t="n">
        <v>474</v>
      </c>
      <c r="K956" s="32" t="n">
        <v>490</v>
      </c>
      <c r="L956" s="32" t="n">
        <v>1600</v>
      </c>
      <c r="M956" s="32" t="n">
        <v>1440</v>
      </c>
      <c r="N956" s="66" t="n">
        <v>1</v>
      </c>
      <c r="O956" s="32" t="n">
        <v>2</v>
      </c>
      <c r="P956" s="32" t="n">
        <v>2.1</v>
      </c>
      <c r="Q956" s="32" t="n">
        <v>63.15</v>
      </c>
      <c r="R956" s="83" t="n">
        <f aca="false">(Q956/(L956-Q956))*100</f>
        <v>4.10905423431044</v>
      </c>
      <c r="S956" s="83" t="n">
        <f aca="false">(P956/(L956-P956))*100</f>
        <v>0.131422492020777</v>
      </c>
      <c r="T956" s="83" t="n">
        <f aca="false">(L956/(J956^3))*100</f>
        <v>0.00150239786455177</v>
      </c>
      <c r="U956" s="83" t="n">
        <f aca="false">(M956/(J956^3))*100</f>
        <v>0.00135215807809659</v>
      </c>
      <c r="V956" s="1"/>
      <c r="W956" s="1"/>
      <c r="X956" s="1"/>
      <c r="Y956" s="1"/>
      <c r="Z956" s="1"/>
      <c r="AA956" s="1"/>
      <c r="AB956" s="1"/>
      <c r="AC956" s="1"/>
      <c r="AD956" s="1" t="n">
        <v>0.35</v>
      </c>
      <c r="AE956" s="1" t="s">
        <v>331</v>
      </c>
      <c r="AF956" s="22" t="n">
        <v>10</v>
      </c>
      <c r="AG956" s="0"/>
    </row>
    <row r="957" customFormat="false" ht="15.75" hidden="false" customHeight="false" outlineLevel="0" collapsed="false">
      <c r="A957" s="86" t="s">
        <v>129</v>
      </c>
      <c r="B957" s="86" t="s">
        <v>130</v>
      </c>
      <c r="C957" s="86" t="s">
        <v>304</v>
      </c>
      <c r="D957" s="59" t="n">
        <v>41204</v>
      </c>
      <c r="E957" s="92" t="s">
        <v>98</v>
      </c>
      <c r="F957" s="32" t="n">
        <v>31</v>
      </c>
      <c r="G957" s="59" t="n">
        <v>41205</v>
      </c>
      <c r="H957" s="32" t="n">
        <v>8</v>
      </c>
      <c r="I957" s="32" t="n">
        <v>25020</v>
      </c>
      <c r="J957" s="185" t="n">
        <v>476</v>
      </c>
      <c r="K957" s="32" t="n">
        <v>495</v>
      </c>
      <c r="L957" s="32" t="n">
        <v>1620</v>
      </c>
      <c r="M957" s="32" t="n">
        <v>1480</v>
      </c>
      <c r="N957" s="66" t="n">
        <v>1</v>
      </c>
      <c r="O957" s="32" t="n">
        <v>2</v>
      </c>
      <c r="P957" s="32" t="n">
        <v>3.02</v>
      </c>
      <c r="Q957" s="32" t="n">
        <v>71.48</v>
      </c>
      <c r="R957" s="83" t="n">
        <f aca="false">(Q957/(L957-Q957))*100</f>
        <v>4.616020458244</v>
      </c>
      <c r="S957" s="83" t="n">
        <f aca="false">(P957/(L957-P957))*100</f>
        <v>0.18676792539178</v>
      </c>
      <c r="T957" s="83" t="n">
        <f aca="false">(L957/(J957^3))*100</f>
        <v>0.00150208377963148</v>
      </c>
      <c r="U957" s="83" t="n">
        <f aca="false">(M957/(J957^3))*100</f>
        <v>0.00137227407028061</v>
      </c>
      <c r="V957" s="1"/>
      <c r="W957" s="1"/>
      <c r="X957" s="1"/>
      <c r="Y957" s="1"/>
      <c r="Z957" s="1"/>
      <c r="AA957" s="1"/>
      <c r="AB957" s="1"/>
      <c r="AC957" s="1"/>
      <c r="AD957" s="1" t="n">
        <v>0.22</v>
      </c>
      <c r="AE957" s="1" t="s">
        <v>327</v>
      </c>
      <c r="AF957" s="22" t="n">
        <v>10</v>
      </c>
      <c r="AG957" s="0"/>
    </row>
    <row r="958" customFormat="false" ht="15.75" hidden="false" customHeight="false" outlineLevel="0" collapsed="false">
      <c r="A958" s="1" t="s">
        <v>129</v>
      </c>
      <c r="B958" s="1" t="s">
        <v>130</v>
      </c>
      <c r="C958" s="98" t="s">
        <v>131</v>
      </c>
      <c r="D958" s="99" t="n">
        <v>40319</v>
      </c>
      <c r="E958" s="202" t="s">
        <v>96</v>
      </c>
      <c r="F958" s="1" t="n">
        <v>6</v>
      </c>
      <c r="G958" s="99" t="n">
        <v>40319</v>
      </c>
      <c r="H958" s="1" t="n">
        <v>2</v>
      </c>
      <c r="I958" s="1" t="n">
        <v>8640</v>
      </c>
      <c r="J958" s="124" t="n">
        <v>592</v>
      </c>
      <c r="K958" s="1" t="n">
        <v>608</v>
      </c>
      <c r="L958" s="1" t="n">
        <v>3280</v>
      </c>
      <c r="M958" s="1" t="n">
        <v>2820</v>
      </c>
      <c r="N958" s="1" t="n">
        <v>2</v>
      </c>
      <c r="O958" s="101" t="n">
        <v>2</v>
      </c>
      <c r="P958" s="1" t="n">
        <v>80.99</v>
      </c>
      <c r="Q958" s="1" t="n">
        <v>136.87</v>
      </c>
      <c r="R958" s="83" t="n">
        <f aca="false">(Q958/(L958-Q958))*100</f>
        <v>4.35457648904118</v>
      </c>
      <c r="S958" s="83" t="n">
        <f aca="false">(P958/(L958-P958))*100</f>
        <v>2.53172075110737</v>
      </c>
      <c r="T958" s="83" t="n">
        <f aca="false">(L958/(J958^3))*100</f>
        <v>0.00158091574042998</v>
      </c>
      <c r="U958" s="83" t="n">
        <f aca="false">(M958/(J958^3))*100</f>
        <v>0.0013592019475648</v>
      </c>
      <c r="V958" s="1" t="n">
        <v>3</v>
      </c>
      <c r="W958" s="1" t="n">
        <v>192.04</v>
      </c>
      <c r="X958" s="125" t="s">
        <v>824</v>
      </c>
      <c r="Y958" s="125" t="s">
        <v>824</v>
      </c>
      <c r="Z958" s="125" t="s">
        <v>824</v>
      </c>
      <c r="AA958" s="1"/>
      <c r="AB958" s="1"/>
      <c r="AC958" s="1"/>
      <c r="AD958" s="1" t="n">
        <v>4.04</v>
      </c>
      <c r="AE958" s="1" t="n">
        <v>1</v>
      </c>
      <c r="AF958" s="22" t="n">
        <v>8</v>
      </c>
      <c r="AG958" s="22" t="n">
        <v>482.85</v>
      </c>
    </row>
    <row r="959" customFormat="false" ht="15.75" hidden="false" customHeight="false" outlineLevel="0" collapsed="false">
      <c r="A959" s="1" t="s">
        <v>129</v>
      </c>
      <c r="B959" s="1" t="s">
        <v>130</v>
      </c>
      <c r="C959" s="1" t="s">
        <v>131</v>
      </c>
      <c r="D959" s="99" t="n">
        <v>40192</v>
      </c>
      <c r="E959" s="202" t="s">
        <v>92</v>
      </c>
      <c r="F959" s="1" t="n">
        <v>2</v>
      </c>
      <c r="G959" s="99" t="n">
        <v>40192</v>
      </c>
      <c r="H959" s="1" t="n">
        <v>2</v>
      </c>
      <c r="I959" s="1" t="n">
        <v>21000</v>
      </c>
      <c r="J959" s="124" t="n">
        <v>620</v>
      </c>
      <c r="K959" s="1" t="n">
        <v>635</v>
      </c>
      <c r="L959" s="1" t="n">
        <v>3440</v>
      </c>
      <c r="M959" s="1" t="n">
        <v>3180</v>
      </c>
      <c r="N959" s="1" t="n">
        <v>2</v>
      </c>
      <c r="O959" s="101" t="n">
        <v>2</v>
      </c>
      <c r="P959" s="1" t="n">
        <v>16.44</v>
      </c>
      <c r="Q959" s="1" t="n">
        <v>132.45</v>
      </c>
      <c r="R959" s="83" t="n">
        <f aca="false">(Q959/(L959-Q959))*100</f>
        <v>4.00447461111699</v>
      </c>
      <c r="S959" s="83" t="n">
        <f aca="false">(P959/(L959-P959))*100</f>
        <v>0.480201895103343</v>
      </c>
      <c r="T959" s="83" t="n">
        <f aca="false">(L959/(J959^3))*100</f>
        <v>0.00144338894296935</v>
      </c>
      <c r="U959" s="83" t="n">
        <f aca="false">(M959/(J959^3))*100</f>
        <v>0.00133429559262865</v>
      </c>
      <c r="V959" s="1" t="n">
        <v>1</v>
      </c>
      <c r="W959" s="1" t="n">
        <v>54.49</v>
      </c>
      <c r="X959" s="125" t="s">
        <v>825</v>
      </c>
      <c r="Y959" s="126" t="s">
        <v>825</v>
      </c>
      <c r="Z959" s="127" t="s">
        <v>825</v>
      </c>
      <c r="AA959" s="1"/>
      <c r="AB959" s="1"/>
      <c r="AC959" s="1"/>
      <c r="AD959" s="1"/>
      <c r="AE959" s="1"/>
      <c r="AF959" s="22" t="n">
        <v>9</v>
      </c>
      <c r="AG959" s="22" t="n">
        <v>214.64</v>
      </c>
    </row>
    <row r="960" customFormat="false" ht="15.75" hidden="false" customHeight="false" outlineLevel="0" collapsed="false">
      <c r="A960" s="86" t="s">
        <v>129</v>
      </c>
      <c r="B960" s="86" t="s">
        <v>130</v>
      </c>
      <c r="C960" s="86" t="s">
        <v>304</v>
      </c>
      <c r="D960" s="59" t="n">
        <v>41204</v>
      </c>
      <c r="E960" s="92" t="s">
        <v>98</v>
      </c>
      <c r="F960" s="32" t="n">
        <v>31</v>
      </c>
      <c r="G960" s="59" t="n">
        <v>41205</v>
      </c>
      <c r="H960" s="32" t="n">
        <v>10</v>
      </c>
      <c r="I960" s="32" t="n">
        <v>25020</v>
      </c>
      <c r="J960" s="185" t="n">
        <v>486</v>
      </c>
      <c r="K960" s="32" t="n">
        <v>502</v>
      </c>
      <c r="L960" s="32" t="n">
        <v>1780</v>
      </c>
      <c r="M960" s="32" t="n">
        <v>1640</v>
      </c>
      <c r="N960" s="66" t="n">
        <v>1</v>
      </c>
      <c r="O960" s="32" t="n">
        <v>2</v>
      </c>
      <c r="P960" s="32" t="n">
        <v>2.07</v>
      </c>
      <c r="Q960" s="32" t="n">
        <v>44.68</v>
      </c>
      <c r="R960" s="83" t="n">
        <f aca="false">(Q960/(L960-Q960))*100</f>
        <v>2.57474125809649</v>
      </c>
      <c r="S960" s="83" t="n">
        <f aca="false">(P960/(L960-P960))*100</f>
        <v>0.116427530892667</v>
      </c>
      <c r="T960" s="83" t="n">
        <f aca="false">(L960/(J960^3))*100</f>
        <v>0.0015506407561217</v>
      </c>
      <c r="U960" s="83" t="n">
        <f aca="false">(M960/(J960^3))*100</f>
        <v>0.00142868024721325</v>
      </c>
      <c r="V960" s="1"/>
      <c r="W960" s="1"/>
      <c r="X960" s="1"/>
      <c r="Y960" s="1"/>
      <c r="Z960" s="1"/>
      <c r="AA960" s="1"/>
      <c r="AB960" s="1"/>
      <c r="AC960" s="1"/>
      <c r="AD960" s="1" t="n">
        <v>0.24</v>
      </c>
      <c r="AE960" s="1" t="s">
        <v>329</v>
      </c>
      <c r="AF960" s="22" t="n">
        <v>10</v>
      </c>
      <c r="AG960" s="0"/>
    </row>
    <row r="961" customFormat="false" ht="15.75" hidden="false" customHeight="false" outlineLevel="0" collapsed="false">
      <c r="A961" s="98" t="s">
        <v>129</v>
      </c>
      <c r="B961" s="98" t="s">
        <v>130</v>
      </c>
      <c r="C961" s="98" t="s">
        <v>351</v>
      </c>
      <c r="D961" s="99" t="n">
        <v>40351</v>
      </c>
      <c r="E961" s="202" t="s">
        <v>94</v>
      </c>
      <c r="F961" s="1" t="n">
        <v>10</v>
      </c>
      <c r="G961" s="99" t="n">
        <v>40353</v>
      </c>
      <c r="H961" s="1" t="n">
        <v>9</v>
      </c>
      <c r="I961" s="100" t="n">
        <v>245877</v>
      </c>
      <c r="J961" s="124" t="n">
        <v>629</v>
      </c>
      <c r="K961" s="1" t="n">
        <v>645</v>
      </c>
      <c r="L961" s="1" t="n">
        <v>3300</v>
      </c>
      <c r="M961" s="1" t="n">
        <v>2960</v>
      </c>
      <c r="N961" s="1" t="n">
        <v>2</v>
      </c>
      <c r="O961" s="101" t="n">
        <v>2</v>
      </c>
      <c r="P961" s="102" t="n">
        <v>106.21</v>
      </c>
      <c r="Q961" s="102" t="n">
        <v>117.24</v>
      </c>
      <c r="R961" s="83" t="n">
        <f aca="false">(Q961/(L961-Q961))*100</f>
        <v>3.68359537005618</v>
      </c>
      <c r="S961" s="83" t="n">
        <f aca="false">(P961/(L961-P961))*100</f>
        <v>3.32551607964206</v>
      </c>
      <c r="T961" s="83" t="n">
        <f aca="false">(L961/(J961^3))*100</f>
        <v>0.00132605642324272</v>
      </c>
      <c r="U961" s="83" t="n">
        <f aca="false">(M961/(J961^3))*100</f>
        <v>0.00118943242812074</v>
      </c>
      <c r="V961" s="102" t="n">
        <v>1</v>
      </c>
      <c r="W961" s="102" t="n">
        <v>61.49</v>
      </c>
      <c r="X961" s="64" t="s">
        <v>826</v>
      </c>
      <c r="Y961" s="103" t="s">
        <v>826</v>
      </c>
      <c r="Z961" s="104" t="s">
        <v>826</v>
      </c>
      <c r="AA961" s="98" t="s">
        <v>826</v>
      </c>
      <c r="AB961" s="1"/>
      <c r="AC961" s="1"/>
      <c r="AD961" s="1" t="n">
        <v>7.61</v>
      </c>
      <c r="AE961" s="98" t="s">
        <v>826</v>
      </c>
      <c r="AF961" s="22" t="n">
        <v>9</v>
      </c>
      <c r="AG961" s="22" t="n">
        <v>214.64</v>
      </c>
    </row>
    <row r="962" customFormat="false" ht="15.75" hidden="false" customHeight="false" outlineLevel="0" collapsed="false">
      <c r="A962" s="98" t="s">
        <v>129</v>
      </c>
      <c r="B962" s="98" t="s">
        <v>130</v>
      </c>
      <c r="C962" s="98" t="s">
        <v>131</v>
      </c>
      <c r="D962" s="99" t="n">
        <v>40647</v>
      </c>
      <c r="E962" s="202" t="s">
        <v>63</v>
      </c>
      <c r="F962" s="1" t="n">
        <v>17</v>
      </c>
      <c r="G962" s="99" t="n">
        <v>40647</v>
      </c>
      <c r="H962" s="1" t="n">
        <v>13</v>
      </c>
      <c r="I962" s="1" t="n">
        <v>15660</v>
      </c>
      <c r="J962" s="124" t="n">
        <v>632</v>
      </c>
      <c r="K962" s="1" t="n">
        <v>655</v>
      </c>
      <c r="L962" s="1" t="n">
        <v>3960</v>
      </c>
      <c r="M962" s="1" t="n">
        <v>3580</v>
      </c>
      <c r="N962" s="1" t="n">
        <v>2</v>
      </c>
      <c r="O962" s="1" t="n">
        <v>3</v>
      </c>
      <c r="P962" s="1" t="n">
        <v>128.72</v>
      </c>
      <c r="Q962" s="1" t="n">
        <v>142.16</v>
      </c>
      <c r="R962" s="83" t="n">
        <f aca="false">(Q962/(L962-Q962))*100</f>
        <v>3.72357144353875</v>
      </c>
      <c r="S962" s="83" t="n">
        <f aca="false">(P962/(L962-P962))*100</f>
        <v>3.3597126808795</v>
      </c>
      <c r="T962" s="83" t="n">
        <f aca="false">(L962/(J962^3))*100</f>
        <v>0.00156871464529175</v>
      </c>
      <c r="U962" s="83" t="n">
        <f aca="false">(M962/(J962^3))*100</f>
        <v>0.00141818142175365</v>
      </c>
      <c r="V962" s="1" t="n">
        <v>1</v>
      </c>
      <c r="W962" s="1" t="n">
        <v>45.79</v>
      </c>
      <c r="X962" s="64" t="s">
        <v>827</v>
      </c>
      <c r="Y962" s="103" t="s">
        <v>827</v>
      </c>
      <c r="Z962" s="104" t="s">
        <v>827</v>
      </c>
      <c r="AA962" s="1"/>
      <c r="AB962" s="1"/>
      <c r="AC962" s="1"/>
      <c r="AD962" s="1"/>
      <c r="AE962" s="1"/>
      <c r="AF962" s="22" t="n">
        <v>9</v>
      </c>
      <c r="AG962" s="22" t="n">
        <v>214.64</v>
      </c>
    </row>
    <row r="963" customFormat="false" ht="15.75" hidden="false" customHeight="false" outlineLevel="0" collapsed="false">
      <c r="A963" s="86" t="s">
        <v>129</v>
      </c>
      <c r="B963" s="86" t="s">
        <v>130</v>
      </c>
      <c r="C963" s="86" t="s">
        <v>304</v>
      </c>
      <c r="D963" s="59" t="n">
        <v>41236</v>
      </c>
      <c r="E963" s="202" t="s">
        <v>97</v>
      </c>
      <c r="F963" s="32" t="n">
        <v>31</v>
      </c>
      <c r="G963" s="59" t="n">
        <v>41236</v>
      </c>
      <c r="H963" s="32" t="n">
        <v>1</v>
      </c>
      <c r="I963" s="32" t="n">
        <v>26760</v>
      </c>
      <c r="J963" s="185" t="n">
        <v>461</v>
      </c>
      <c r="K963" s="32" t="n">
        <v>475</v>
      </c>
      <c r="L963" s="32" t="n">
        <v>1400</v>
      </c>
      <c r="M963" s="32" t="n">
        <v>1240</v>
      </c>
      <c r="N963" s="32" t="n">
        <v>1</v>
      </c>
      <c r="O963" s="32" t="n">
        <v>2</v>
      </c>
      <c r="P963" s="32" t="n">
        <v>0.99</v>
      </c>
      <c r="Q963" s="32" t="n">
        <v>36.95</v>
      </c>
      <c r="R963" s="83" t="n">
        <f aca="false">(Q963/(L963-Q963))*100</f>
        <v>2.71083232456623</v>
      </c>
      <c r="S963" s="83" t="n">
        <f aca="false">(P963/(L963-P963))*100</f>
        <v>0.0707643262021001</v>
      </c>
      <c r="T963" s="83" t="n">
        <f aca="false">(L963/(J963^3))*100</f>
        <v>0.0014289770685007</v>
      </c>
      <c r="U963" s="83" t="n">
        <f aca="false">(M963/(J963^3))*100</f>
        <v>0.00126566540352919</v>
      </c>
      <c r="V963" s="1"/>
      <c r="W963" s="1"/>
      <c r="X963" s="1"/>
      <c r="Y963" s="1"/>
      <c r="Z963" s="1"/>
      <c r="AA963" s="1"/>
      <c r="AB963" s="1"/>
      <c r="AC963" s="1"/>
      <c r="AD963" s="1" t="n">
        <v>0.11</v>
      </c>
      <c r="AE963" s="1" t="s">
        <v>336</v>
      </c>
      <c r="AF963" s="22" t="n">
        <v>11</v>
      </c>
      <c r="AG963" s="0"/>
    </row>
    <row r="964" customFormat="false" ht="15.75" hidden="false" customHeight="false" outlineLevel="0" collapsed="false">
      <c r="A964" s="86" t="s">
        <v>129</v>
      </c>
      <c r="B964" s="86" t="s">
        <v>130</v>
      </c>
      <c r="C964" s="86" t="s">
        <v>304</v>
      </c>
      <c r="D964" s="59" t="n">
        <v>41236</v>
      </c>
      <c r="E964" s="60" t="s">
        <v>97</v>
      </c>
      <c r="F964" s="32" t="n">
        <v>31</v>
      </c>
      <c r="G964" s="59" t="n">
        <v>41236</v>
      </c>
      <c r="H964" s="32" t="n">
        <v>12</v>
      </c>
      <c r="I964" s="32" t="n">
        <v>26760</v>
      </c>
      <c r="J964" s="185" t="n">
        <v>464</v>
      </c>
      <c r="K964" s="32" t="n">
        <v>486</v>
      </c>
      <c r="L964" s="32" t="n">
        <v>1500</v>
      </c>
      <c r="M964" s="32" t="n">
        <v>1360</v>
      </c>
      <c r="N964" s="32" t="n">
        <v>1</v>
      </c>
      <c r="O964" s="32" t="n">
        <v>2</v>
      </c>
      <c r="P964" s="32" t="n">
        <v>1.28</v>
      </c>
      <c r="Q964" s="32" t="n">
        <v>36.34</v>
      </c>
      <c r="R964" s="83" t="n">
        <f aca="false">(Q964/(L964-Q964))*100</f>
        <v>2.48281704767501</v>
      </c>
      <c r="S964" s="83" t="n">
        <f aca="false">(P964/(L964-P964))*100</f>
        <v>0.0854062133020177</v>
      </c>
      <c r="T964" s="83" t="n">
        <f aca="false">(L964/(J964^3))*100</f>
        <v>0.00150154142236254</v>
      </c>
      <c r="U964" s="83" t="n">
        <f aca="false">(M964/(J964^3))*100</f>
        <v>0.00136139755627537</v>
      </c>
      <c r="V964" s="1"/>
      <c r="W964" s="1"/>
      <c r="X964" s="1"/>
      <c r="Y964" s="1"/>
      <c r="Z964" s="1"/>
      <c r="AA964" s="1"/>
      <c r="AB964" s="1"/>
      <c r="AC964" s="1"/>
      <c r="AD964" s="1" t="n">
        <v>0.23</v>
      </c>
      <c r="AE964" s="1" t="s">
        <v>347</v>
      </c>
      <c r="AF964" s="22" t="n">
        <v>11</v>
      </c>
      <c r="AG964" s="0"/>
    </row>
    <row r="965" customFormat="false" ht="15.75" hidden="false" customHeight="false" outlineLevel="0" collapsed="false">
      <c r="A965" s="98" t="s">
        <v>129</v>
      </c>
      <c r="B965" s="98" t="s">
        <v>130</v>
      </c>
      <c r="C965" s="98" t="s">
        <v>351</v>
      </c>
      <c r="D965" s="99" t="n">
        <v>40351</v>
      </c>
      <c r="E965" s="60" t="s">
        <v>94</v>
      </c>
      <c r="F965" s="1" t="n">
        <v>10</v>
      </c>
      <c r="G965" s="99" t="n">
        <v>40353</v>
      </c>
      <c r="H965" s="1" t="n">
        <v>11</v>
      </c>
      <c r="I965" s="100" t="n">
        <v>245877</v>
      </c>
      <c r="J965" s="124" t="n">
        <v>638</v>
      </c>
      <c r="K965" s="1" t="n">
        <v>658</v>
      </c>
      <c r="L965" s="1" t="n">
        <v>3910</v>
      </c>
      <c r="M965" s="1" t="n">
        <v>3560</v>
      </c>
      <c r="N965" s="1" t="n">
        <v>2</v>
      </c>
      <c r="O965" s="101" t="n">
        <v>3</v>
      </c>
      <c r="P965" s="102" t="n">
        <v>110.75</v>
      </c>
      <c r="Q965" s="102" t="n">
        <v>139.94</v>
      </c>
      <c r="R965" s="83" t="n">
        <f aca="false">(Q965/(L965-Q965))*100</f>
        <v>3.71187726455282</v>
      </c>
      <c r="S965" s="83" t="n">
        <f aca="false">(P965/(L965-P965))*100</f>
        <v>2.91504902283345</v>
      </c>
      <c r="T965" s="83" t="n">
        <f aca="false">(L965/(J965^3))*100</f>
        <v>0.00150561773316104</v>
      </c>
      <c r="U965" s="83" t="n">
        <f aca="false">(M965/(J965^3))*100</f>
        <v>0.00137084376727706</v>
      </c>
      <c r="V965" s="102" t="n">
        <v>0</v>
      </c>
      <c r="W965" s="102" t="n">
        <v>57.36</v>
      </c>
      <c r="X965" s="64" t="s">
        <v>828</v>
      </c>
      <c r="Y965" s="103" t="s">
        <v>828</v>
      </c>
      <c r="Z965" s="104" t="s">
        <v>828</v>
      </c>
      <c r="AA965" s="98"/>
      <c r="AB965" s="1"/>
      <c r="AC965" s="1"/>
      <c r="AD965" s="1" t="n">
        <v>7.7</v>
      </c>
      <c r="AE965" s="98" t="s">
        <v>828</v>
      </c>
      <c r="AF965" s="22" t="n">
        <v>9</v>
      </c>
      <c r="AG965" s="22" t="n">
        <v>214.64</v>
      </c>
    </row>
    <row r="966" customFormat="false" ht="15.75" hidden="false" customHeight="false" outlineLevel="0" collapsed="false">
      <c r="A966" s="1" t="s">
        <v>129</v>
      </c>
      <c r="B966" s="1" t="s">
        <v>130</v>
      </c>
      <c r="C966" s="1" t="s">
        <v>131</v>
      </c>
      <c r="D966" s="99" t="n">
        <v>40192</v>
      </c>
      <c r="E966" s="60" t="s">
        <v>92</v>
      </c>
      <c r="F966" s="1" t="n">
        <v>2</v>
      </c>
      <c r="G966" s="99" t="n">
        <v>40192</v>
      </c>
      <c r="H966" s="1" t="n">
        <v>1</v>
      </c>
      <c r="I966" s="1" t="n">
        <f aca="false">SUM(L966:L970)</f>
        <v>26850</v>
      </c>
      <c r="J966" s="124" t="n">
        <v>639</v>
      </c>
      <c r="K966" s="1" t="n">
        <v>662</v>
      </c>
      <c r="L966" s="1" t="n">
        <v>4140</v>
      </c>
      <c r="M966" s="1" t="n">
        <v>3740</v>
      </c>
      <c r="N966" s="1" t="n">
        <v>2</v>
      </c>
      <c r="O966" s="101" t="n">
        <v>2</v>
      </c>
      <c r="P966" s="1" t="n">
        <v>28.29</v>
      </c>
      <c r="Q966" s="1" t="n">
        <v>176.83</v>
      </c>
      <c r="R966" s="83" t="n">
        <f aca="false">(Q966/(L966-Q966))*100</f>
        <v>4.4618323210965</v>
      </c>
      <c r="S966" s="83" t="n">
        <f aca="false">(P966/(L966-P966))*100</f>
        <v>0.688034905185434</v>
      </c>
      <c r="T966" s="83" t="n">
        <f aca="false">(L966/(J966^3))*100</f>
        <v>0.00158671075928904</v>
      </c>
      <c r="U966" s="83" t="n">
        <f aca="false">(M966/(J966^3))*100</f>
        <v>0.00143340537191812</v>
      </c>
      <c r="V966" s="1" t="n">
        <v>1</v>
      </c>
      <c r="W966" s="1" t="n">
        <v>93.82</v>
      </c>
      <c r="X966" s="125" t="s">
        <v>829</v>
      </c>
      <c r="Y966" s="126" t="s">
        <v>829</v>
      </c>
      <c r="Z966" s="127" t="s">
        <v>829</v>
      </c>
      <c r="AA966" s="1"/>
      <c r="AB966" s="1"/>
      <c r="AC966" s="1"/>
      <c r="AD966" s="1"/>
      <c r="AE966" s="1"/>
      <c r="AF966" s="22" t="n">
        <v>9</v>
      </c>
      <c r="AG966" s="22" t="n">
        <v>214.64</v>
      </c>
    </row>
    <row r="967" customFormat="false" ht="15.75" hidden="false" customHeight="false" outlineLevel="0" collapsed="false">
      <c r="A967" s="1" t="s">
        <v>129</v>
      </c>
      <c r="B967" s="1" t="s">
        <v>130</v>
      </c>
      <c r="C967" s="1" t="s">
        <v>131</v>
      </c>
      <c r="D967" s="99" t="n">
        <v>40192</v>
      </c>
      <c r="E967" s="60" t="s">
        <v>92</v>
      </c>
      <c r="F967" s="1" t="n">
        <v>2</v>
      </c>
      <c r="G967" s="99" t="n">
        <v>40192</v>
      </c>
      <c r="H967" s="1" t="n">
        <v>5</v>
      </c>
      <c r="I967" s="1" t="n">
        <v>21000</v>
      </c>
      <c r="J967" s="124" t="n">
        <v>639</v>
      </c>
      <c r="K967" s="1" t="n">
        <v>666</v>
      </c>
      <c r="L967" s="1" t="n">
        <v>4140</v>
      </c>
      <c r="M967" s="1" t="n">
        <v>3760</v>
      </c>
      <c r="N967" s="1" t="n">
        <v>2</v>
      </c>
      <c r="O967" s="101" t="n">
        <v>2</v>
      </c>
      <c r="P967" s="1" t="n">
        <v>32.48</v>
      </c>
      <c r="Q967" s="1" t="n">
        <v>154.3</v>
      </c>
      <c r="R967" s="83" t="n">
        <f aca="false">(Q967/(L967-Q967))*100</f>
        <v>3.87134004064531</v>
      </c>
      <c r="S967" s="83" t="n">
        <f aca="false">(P967/(L967-P967))*100</f>
        <v>0.790744780305391</v>
      </c>
      <c r="T967" s="83" t="n">
        <f aca="false">(L967/(J967^3))*100</f>
        <v>0.00158671075928904</v>
      </c>
      <c r="U967" s="83" t="n">
        <f aca="false">(M967/(J967^3))*100</f>
        <v>0.00144107064128667</v>
      </c>
      <c r="V967" s="1" t="n">
        <v>1</v>
      </c>
      <c r="W967" s="1" t="n">
        <v>102.5</v>
      </c>
      <c r="X967" s="125" t="s">
        <v>830</v>
      </c>
      <c r="Y967" s="126" t="s">
        <v>830</v>
      </c>
      <c r="Z967" s="127" t="s">
        <v>830</v>
      </c>
      <c r="AA967" s="1"/>
      <c r="AB967" s="1"/>
      <c r="AC967" s="1"/>
      <c r="AD967" s="1"/>
      <c r="AE967" s="1"/>
      <c r="AF967" s="22" t="n">
        <v>9</v>
      </c>
      <c r="AG967" s="22" t="n">
        <v>214.64</v>
      </c>
    </row>
    <row r="968" customFormat="false" ht="15.75" hidden="false" customHeight="false" outlineLevel="0" collapsed="false">
      <c r="A968" s="1" t="s">
        <v>129</v>
      </c>
      <c r="B968" s="1" t="s">
        <v>130</v>
      </c>
      <c r="C968" s="1" t="s">
        <v>351</v>
      </c>
      <c r="D968" s="99" t="n">
        <v>40289</v>
      </c>
      <c r="E968" s="60" t="s">
        <v>63</v>
      </c>
      <c r="F968" s="1" t="n">
        <v>5</v>
      </c>
      <c r="G968" s="99" t="n">
        <v>40289</v>
      </c>
      <c r="H968" s="1" t="n">
        <v>2</v>
      </c>
      <c r="I968" s="1" t="n">
        <v>144000</v>
      </c>
      <c r="J968" s="124" t="n">
        <v>655</v>
      </c>
      <c r="K968" s="1" t="n">
        <v>681</v>
      </c>
      <c r="L968" s="1" t="n">
        <v>4050</v>
      </c>
      <c r="M968" s="1" t="n">
        <v>3610</v>
      </c>
      <c r="N968" s="1" t="n">
        <v>2</v>
      </c>
      <c r="O968" s="101" t="n">
        <v>2</v>
      </c>
      <c r="P968" s="1" t="n">
        <v>140</v>
      </c>
      <c r="Q968" s="1" t="n">
        <v>170</v>
      </c>
      <c r="R968" s="83" t="n">
        <f aca="false">(Q968/(L968-Q968))*100</f>
        <v>4.38144329896907</v>
      </c>
      <c r="S968" s="83" t="n">
        <f aca="false">(P968/(L968-P968))*100</f>
        <v>3.58056265984655</v>
      </c>
      <c r="T968" s="83" t="n">
        <f aca="false">(L968/(J968^3))*100</f>
        <v>0.00144122279747573</v>
      </c>
      <c r="U968" s="83" t="n">
        <f aca="false">(M968/(J968^3))*100</f>
        <v>0.00128464550589812</v>
      </c>
      <c r="V968" s="1" t="n">
        <v>1</v>
      </c>
      <c r="W968" s="1" t="n">
        <v>110</v>
      </c>
      <c r="X968" s="125" t="s">
        <v>831</v>
      </c>
      <c r="Y968" s="126" t="s">
        <v>831</v>
      </c>
      <c r="Z968" s="127" t="s">
        <v>831</v>
      </c>
      <c r="AA968" s="1"/>
      <c r="AB968" s="1"/>
      <c r="AC968" s="1"/>
      <c r="AD968" s="1"/>
      <c r="AE968" s="1"/>
      <c r="AF968" s="22" t="n">
        <v>10</v>
      </c>
      <c r="AG968" s="22" t="n">
        <v>220.24</v>
      </c>
    </row>
    <row r="969" customFormat="false" ht="15.75" hidden="true" customHeight="false" outlineLevel="0" collapsed="false">
      <c r="A969" s="220" t="s">
        <v>785</v>
      </c>
      <c r="B969" s="220" t="s">
        <v>786</v>
      </c>
      <c r="C969" s="220" t="s">
        <v>131</v>
      </c>
      <c r="D969" s="248" t="n">
        <v>40324</v>
      </c>
      <c r="E969" s="60" t="s">
        <v>96</v>
      </c>
      <c r="F969" s="220" t="n">
        <v>4</v>
      </c>
      <c r="G969" s="248" t="n">
        <v>40324</v>
      </c>
      <c r="H969" s="111"/>
      <c r="I969" s="111" t="n">
        <v>10420</v>
      </c>
      <c r="J969" s="124" t="n">
        <v>766</v>
      </c>
      <c r="K969" s="111" t="n">
        <v>832</v>
      </c>
      <c r="L969" s="111" t="n">
        <v>10420</v>
      </c>
      <c r="M969" s="111" t="n">
        <v>9480</v>
      </c>
      <c r="N969" s="111" t="n">
        <v>1</v>
      </c>
      <c r="O969" s="249" t="n">
        <v>3</v>
      </c>
      <c r="P969" s="111" t="n">
        <v>300.16</v>
      </c>
      <c r="Q969" s="111" t="n">
        <v>197.33</v>
      </c>
      <c r="R969" s="83" t="n">
        <f aca="false">(Q969/(L969-Q969))*100</f>
        <v>1.93031761760871</v>
      </c>
      <c r="S969" s="83" t="n">
        <f aca="false">(P969/(L969-P969))*100</f>
        <v>2.96605479928536</v>
      </c>
      <c r="T969" s="83" t="n">
        <f aca="false">(L969/(J969^3))*100</f>
        <v>0.00231836285598595</v>
      </c>
      <c r="U969" s="83" t="n">
        <f aca="false">(M969/(J969^3))*100</f>
        <v>0.00210922071734614</v>
      </c>
      <c r="V969" s="111" t="n">
        <v>2</v>
      </c>
      <c r="W969" s="111" t="n">
        <v>273.67</v>
      </c>
      <c r="X969" s="1"/>
      <c r="Y969" s="1"/>
      <c r="Z969" s="1"/>
      <c r="AA969" s="220" t="s">
        <v>832</v>
      </c>
      <c r="AB969" s="1"/>
      <c r="AC969" s="1"/>
      <c r="AD969" s="111"/>
      <c r="AE969" s="111"/>
      <c r="AF969" s="22" t="n">
        <v>13</v>
      </c>
      <c r="AG969" s="0"/>
    </row>
    <row r="970" customFormat="false" ht="15.75" hidden="false" customHeight="false" outlineLevel="0" collapsed="false">
      <c r="A970" s="1" t="s">
        <v>129</v>
      </c>
      <c r="B970" s="1" t="s">
        <v>130</v>
      </c>
      <c r="C970" s="1" t="s">
        <v>351</v>
      </c>
      <c r="D970" s="99" t="n">
        <v>40289</v>
      </c>
      <c r="E970" s="60" t="s">
        <v>63</v>
      </c>
      <c r="F970" s="1" t="n">
        <v>5</v>
      </c>
      <c r="G970" s="99" t="n">
        <v>40289</v>
      </c>
      <c r="H970" s="1" t="n">
        <v>7</v>
      </c>
      <c r="I970" s="1" t="n">
        <v>144000</v>
      </c>
      <c r="J970" s="124" t="n">
        <v>660</v>
      </c>
      <c r="K970" s="1" t="n">
        <v>674</v>
      </c>
      <c r="L970" s="1" t="n">
        <v>4100</v>
      </c>
      <c r="M970" s="1" t="n">
        <v>3670</v>
      </c>
      <c r="N970" s="1" t="n">
        <v>2</v>
      </c>
      <c r="O970" s="101" t="n">
        <v>2</v>
      </c>
      <c r="P970" s="1" t="n">
        <v>110</v>
      </c>
      <c r="Q970" s="1" t="n">
        <v>160</v>
      </c>
      <c r="R970" s="83" t="n">
        <f aca="false">(Q970/(L970-Q970))*100</f>
        <v>4.06091370558376</v>
      </c>
      <c r="S970" s="83" t="n">
        <f aca="false">(P970/(L970-P970))*100</f>
        <v>2.75689223057644</v>
      </c>
      <c r="T970" s="83" t="n">
        <f aca="false">(L970/(J970^3))*100</f>
        <v>0.00142610679800762</v>
      </c>
      <c r="U970" s="83" t="n">
        <f aca="false">(M970/(J970^3))*100</f>
        <v>0.00127653949968</v>
      </c>
      <c r="V970" s="1" t="n">
        <v>0</v>
      </c>
      <c r="W970" s="1" t="n">
        <v>80</v>
      </c>
      <c r="X970" s="125" t="s">
        <v>833</v>
      </c>
      <c r="Y970" s="126" t="s">
        <v>833</v>
      </c>
      <c r="Z970" s="127" t="s">
        <v>833</v>
      </c>
      <c r="AA970" s="1"/>
      <c r="AB970" s="1"/>
      <c r="AC970" s="1"/>
      <c r="AD970" s="1"/>
      <c r="AE970" s="1"/>
      <c r="AF970" s="22" t="n">
        <v>10</v>
      </c>
      <c r="AG970" s="22" t="n">
        <v>220.24</v>
      </c>
    </row>
    <row r="971" customFormat="false" ht="15.75" hidden="false" customHeight="false" outlineLevel="0" collapsed="false">
      <c r="A971" s="98" t="s">
        <v>129</v>
      </c>
      <c r="B971" s="98" t="s">
        <v>130</v>
      </c>
      <c r="C971" s="98" t="s">
        <v>351</v>
      </c>
      <c r="D971" s="99" t="n">
        <v>40351</v>
      </c>
      <c r="E971" s="60" t="s">
        <v>94</v>
      </c>
      <c r="F971" s="1" t="n">
        <v>10</v>
      </c>
      <c r="G971" s="99" t="n">
        <v>40353</v>
      </c>
      <c r="H971" s="1" t="n">
        <v>13</v>
      </c>
      <c r="I971" s="100" t="n">
        <v>245877</v>
      </c>
      <c r="J971" s="124" t="n">
        <v>660</v>
      </c>
      <c r="K971" s="1" t="n">
        <v>677</v>
      </c>
      <c r="L971" s="1" t="n">
        <v>3920</v>
      </c>
      <c r="M971" s="1" t="n">
        <v>3440</v>
      </c>
      <c r="N971" s="1" t="n">
        <v>2</v>
      </c>
      <c r="O971" s="101" t="n">
        <v>2</v>
      </c>
      <c r="P971" s="102" t="n">
        <v>168.49</v>
      </c>
      <c r="Q971" s="102" t="n">
        <v>164.38</v>
      </c>
      <c r="R971" s="83" t="n">
        <f aca="false">(Q971/(L971-Q971))*100</f>
        <v>4.37690714183011</v>
      </c>
      <c r="S971" s="83" t="n">
        <f aca="false">(P971/(L971-P971))*100</f>
        <v>4.49125818670349</v>
      </c>
      <c r="T971" s="83" t="n">
        <f aca="false">(L971/(J971^3))*100</f>
        <v>0.00136349723126583</v>
      </c>
      <c r="U971" s="83" t="n">
        <f aca="false">(M971/(J971^3))*100</f>
        <v>0.00119653838662103</v>
      </c>
      <c r="V971" s="102" t="n">
        <v>0</v>
      </c>
      <c r="W971" s="102" t="n">
        <v>64.7</v>
      </c>
      <c r="X971" s="64" t="s">
        <v>834</v>
      </c>
      <c r="Y971" s="103" t="s">
        <v>834</v>
      </c>
      <c r="Z971" s="104" t="s">
        <v>834</v>
      </c>
      <c r="AA971" s="98"/>
      <c r="AB971" s="1"/>
      <c r="AC971" s="1"/>
      <c r="AD971" s="1" t="n">
        <v>12.45</v>
      </c>
      <c r="AE971" s="98" t="s">
        <v>834</v>
      </c>
      <c r="AF971" s="22" t="n">
        <v>10</v>
      </c>
      <c r="AG971" s="22" t="n">
        <v>220.24</v>
      </c>
    </row>
    <row r="972" customFormat="false" ht="15.75" hidden="false" customHeight="false" outlineLevel="0" collapsed="false">
      <c r="A972" s="86" t="s">
        <v>129</v>
      </c>
      <c r="B972" s="86" t="s">
        <v>130</v>
      </c>
      <c r="C972" s="86" t="s">
        <v>304</v>
      </c>
      <c r="D972" s="59" t="n">
        <v>41236</v>
      </c>
      <c r="E972" s="60" t="s">
        <v>97</v>
      </c>
      <c r="F972" s="32" t="n">
        <v>31</v>
      </c>
      <c r="G972" s="59" t="n">
        <v>41236</v>
      </c>
      <c r="H972" s="32" t="n">
        <v>11</v>
      </c>
      <c r="I972" s="32" t="n">
        <v>26760</v>
      </c>
      <c r="J972" s="185" t="n">
        <v>493</v>
      </c>
      <c r="K972" s="32" t="n">
        <v>508</v>
      </c>
      <c r="L972" s="32" t="n">
        <v>1620</v>
      </c>
      <c r="M972" s="32" t="n">
        <v>1480</v>
      </c>
      <c r="N972" s="32" t="n">
        <v>1</v>
      </c>
      <c r="O972" s="32" t="n">
        <v>2</v>
      </c>
      <c r="P972" s="32" t="n">
        <v>0.73</v>
      </c>
      <c r="Q972" s="32" t="n">
        <v>42.42</v>
      </c>
      <c r="R972" s="83" t="n">
        <f aca="false">(Q972/(L972-Q972))*100</f>
        <v>2.68892861217815</v>
      </c>
      <c r="S972" s="83" t="n">
        <f aca="false">(P972/(L972-P972))*100</f>
        <v>0.0450820431428977</v>
      </c>
      <c r="T972" s="83" t="n">
        <f aca="false">(L972/(J972^3))*100</f>
        <v>0.0013519924199627</v>
      </c>
      <c r="U972" s="83" t="n">
        <f aca="false">(M972/(J972^3))*100</f>
        <v>0.00123515356885481</v>
      </c>
      <c r="V972" s="1"/>
      <c r="W972" s="1"/>
      <c r="X972" s="1"/>
      <c r="Y972" s="1"/>
      <c r="Z972" s="1"/>
      <c r="AA972" s="1"/>
      <c r="AB972" s="1"/>
      <c r="AC972" s="1"/>
      <c r="AD972" s="1" t="n">
        <v>0.09</v>
      </c>
      <c r="AE972" s="1" t="s">
        <v>346</v>
      </c>
      <c r="AF972" s="0"/>
      <c r="AG972" s="0"/>
    </row>
    <row r="973" customFormat="false" ht="15.75" hidden="false" customHeight="false" outlineLevel="0" collapsed="false">
      <c r="A973" s="86" t="s">
        <v>129</v>
      </c>
      <c r="B973" s="86" t="s">
        <v>130</v>
      </c>
      <c r="C973" s="86" t="s">
        <v>304</v>
      </c>
      <c r="D973" s="59" t="n">
        <v>41236</v>
      </c>
      <c r="E973" s="60" t="s">
        <v>97</v>
      </c>
      <c r="F973" s="32" t="n">
        <v>31</v>
      </c>
      <c r="G973" s="59" t="n">
        <v>41236</v>
      </c>
      <c r="H973" s="32" t="n">
        <v>15</v>
      </c>
      <c r="I973" s="32" t="n">
        <v>26760</v>
      </c>
      <c r="J973" s="185" t="n">
        <v>495</v>
      </c>
      <c r="K973" s="32" t="n">
        <v>510</v>
      </c>
      <c r="L973" s="32" t="n">
        <v>1640</v>
      </c>
      <c r="M973" s="32" t="n">
        <v>1520</v>
      </c>
      <c r="N973" s="32" t="n">
        <v>1</v>
      </c>
      <c r="O973" s="32" t="n">
        <v>2</v>
      </c>
      <c r="P973" s="32" t="n">
        <v>1.81</v>
      </c>
      <c r="Q973" s="32" t="n">
        <v>42.61</v>
      </c>
      <c r="R973" s="83" t="n">
        <f aca="false">(Q973/(L973-Q973))*100</f>
        <v>2.66747632074822</v>
      </c>
      <c r="S973" s="83" t="n">
        <f aca="false">(P973/(L973-P973))*100</f>
        <v>0.110487794456077</v>
      </c>
      <c r="T973" s="83" t="n">
        <f aca="false">(L973/(J973^3))*100</f>
        <v>0.00135216051959241</v>
      </c>
      <c r="U973" s="83" t="n">
        <f aca="false">(M973/(J973^3))*100</f>
        <v>0.00125322194498809</v>
      </c>
      <c r="V973" s="1"/>
      <c r="W973" s="1"/>
      <c r="X973" s="1"/>
      <c r="Y973" s="1"/>
      <c r="Z973" s="1"/>
      <c r="AA973" s="1"/>
      <c r="AB973" s="1"/>
      <c r="AC973" s="1"/>
      <c r="AD973" s="1" t="n">
        <v>0.24</v>
      </c>
      <c r="AE973" s="1" t="s">
        <v>350</v>
      </c>
      <c r="AF973" s="0"/>
      <c r="AG973" s="0"/>
    </row>
    <row r="974" customFormat="false" ht="15.75" hidden="false" customHeight="false" outlineLevel="0" collapsed="false">
      <c r="A974" s="86" t="s">
        <v>129</v>
      </c>
      <c r="B974" s="86" t="s">
        <v>130</v>
      </c>
      <c r="C974" s="86" t="s">
        <v>304</v>
      </c>
      <c r="D974" s="59" t="n">
        <v>41236</v>
      </c>
      <c r="E974" s="60" t="s">
        <v>97</v>
      </c>
      <c r="F974" s="32" t="n">
        <v>31</v>
      </c>
      <c r="G974" s="59" t="n">
        <v>41236</v>
      </c>
      <c r="H974" s="32" t="n">
        <v>10</v>
      </c>
      <c r="I974" s="32" t="n">
        <v>26760</v>
      </c>
      <c r="J974" s="185" t="n">
        <v>515</v>
      </c>
      <c r="K974" s="32" t="n">
        <v>540</v>
      </c>
      <c r="L974" s="32" t="n">
        <v>2100</v>
      </c>
      <c r="M974" s="32" t="n">
        <v>1920</v>
      </c>
      <c r="N974" s="32" t="n">
        <v>1</v>
      </c>
      <c r="O974" s="32" t="n">
        <v>2</v>
      </c>
      <c r="P974" s="32" t="n">
        <v>2.56</v>
      </c>
      <c r="Q974" s="32" t="n">
        <v>60.94</v>
      </c>
      <c r="R974" s="83" t="n">
        <f aca="false">(Q974/(L974-Q974))*100</f>
        <v>2.98863201671358</v>
      </c>
      <c r="S974" s="83" t="n">
        <f aca="false">(P974/(L974-P974))*100</f>
        <v>0.122053550995499</v>
      </c>
      <c r="T974" s="83" t="n">
        <f aca="false">(L974/(J974^3))*100</f>
        <v>0.00153743798771331</v>
      </c>
      <c r="U974" s="83" t="n">
        <f aca="false">(M974/(J974^3))*100</f>
        <v>0.00140565758876645</v>
      </c>
      <c r="V974" s="1"/>
      <c r="W974" s="1"/>
      <c r="X974" s="1"/>
      <c r="Y974" s="1"/>
      <c r="Z974" s="1"/>
      <c r="AA974" s="1"/>
      <c r="AB974" s="1"/>
      <c r="AC974" s="1"/>
      <c r="AD974" s="1" t="n">
        <v>0.38</v>
      </c>
      <c r="AE974" s="1" t="s">
        <v>345</v>
      </c>
      <c r="AF974" s="0"/>
      <c r="AG974" s="0"/>
    </row>
    <row r="975" customFormat="false" ht="15.75" hidden="false" customHeight="false" outlineLevel="0" collapsed="false">
      <c r="A975" s="86" t="s">
        <v>129</v>
      </c>
      <c r="B975" s="86" t="s">
        <v>130</v>
      </c>
      <c r="C975" s="86" t="s">
        <v>304</v>
      </c>
      <c r="D975" s="59" t="n">
        <v>41236</v>
      </c>
      <c r="E975" s="60" t="s">
        <v>97</v>
      </c>
      <c r="F975" s="32" t="n">
        <v>31</v>
      </c>
      <c r="G975" s="59" t="n">
        <v>41236</v>
      </c>
      <c r="H975" s="32" t="n">
        <v>13</v>
      </c>
      <c r="I975" s="32" t="n">
        <v>26760</v>
      </c>
      <c r="J975" s="185" t="n">
        <v>525</v>
      </c>
      <c r="K975" s="32" t="n">
        <v>541</v>
      </c>
      <c r="L975" s="32" t="n">
        <v>1980</v>
      </c>
      <c r="M975" s="32" t="n">
        <v>1840</v>
      </c>
      <c r="N975" s="66" t="n">
        <v>1</v>
      </c>
      <c r="O975" s="32" t="n">
        <v>2</v>
      </c>
      <c r="P975" s="32" t="n">
        <v>1.73</v>
      </c>
      <c r="Q975" s="32" t="n">
        <v>46.06</v>
      </c>
      <c r="R975" s="83" t="n">
        <f aca="false">(Q975/(L975-Q975))*100</f>
        <v>2.38166644259905</v>
      </c>
      <c r="S975" s="83" t="n">
        <f aca="false">(P975/(L975-P975))*100</f>
        <v>0.0874501458344918</v>
      </c>
      <c r="T975" s="83" t="n">
        <f aca="false">(L975/(J975^3))*100</f>
        <v>0.00136831875607386</v>
      </c>
      <c r="U975" s="83" t="n">
        <f aca="false">(M975/(J975^3))*100</f>
        <v>0.00127156894503833</v>
      </c>
      <c r="V975" s="1"/>
      <c r="W975" s="1"/>
      <c r="X975" s="1"/>
      <c r="Y975" s="1"/>
      <c r="Z975" s="1"/>
      <c r="AA975" s="1"/>
      <c r="AB975" s="1"/>
      <c r="AC975" s="1"/>
      <c r="AD975" s="1" t="n">
        <v>0.16</v>
      </c>
      <c r="AE975" s="1" t="s">
        <v>348</v>
      </c>
      <c r="AF975" s="0"/>
      <c r="AG975" s="0"/>
    </row>
    <row r="976" customFormat="false" ht="15.75" hidden="false" customHeight="false" outlineLevel="0" collapsed="false">
      <c r="A976" s="86" t="s">
        <v>129</v>
      </c>
      <c r="B976" s="86" t="s">
        <v>130</v>
      </c>
      <c r="C976" s="86" t="s">
        <v>304</v>
      </c>
      <c r="D976" s="59" t="n">
        <v>41236</v>
      </c>
      <c r="E976" s="60" t="s">
        <v>97</v>
      </c>
      <c r="F976" s="32" t="n">
        <v>31</v>
      </c>
      <c r="G976" s="59" t="n">
        <v>41236</v>
      </c>
      <c r="H976" s="32" t="n">
        <v>5</v>
      </c>
      <c r="I976" s="32" t="n">
        <v>26760</v>
      </c>
      <c r="J976" s="185" t="n">
        <v>555</v>
      </c>
      <c r="K976" s="32" t="n">
        <v>574</v>
      </c>
      <c r="L976" s="32" t="n">
        <v>2400</v>
      </c>
      <c r="M976" s="32" t="n">
        <v>2180</v>
      </c>
      <c r="N976" s="32" t="n">
        <v>1</v>
      </c>
      <c r="O976" s="32" t="n">
        <v>2</v>
      </c>
      <c r="P976" s="32" t="n">
        <v>2.59</v>
      </c>
      <c r="Q976" s="32" t="n">
        <v>61.57</v>
      </c>
      <c r="R976" s="83" t="n">
        <f aca="false">(Q976/(L976-Q976))*100</f>
        <v>2.63296314193711</v>
      </c>
      <c r="S976" s="83" t="n">
        <f aca="false">(P976/(L976-P976))*100</f>
        <v>0.108033252551712</v>
      </c>
      <c r="T976" s="83" t="n">
        <f aca="false">(L976/(J976^3))*100</f>
        <v>0.00140388745209782</v>
      </c>
      <c r="U976" s="83" t="n">
        <f aca="false">(M976/(J976^3))*100</f>
        <v>0.00127519776898886</v>
      </c>
      <c r="V976" s="1"/>
      <c r="W976" s="1"/>
      <c r="X976" s="1"/>
      <c r="Y976" s="1"/>
      <c r="Z976" s="1"/>
      <c r="AA976" s="1"/>
      <c r="AB976" s="1"/>
      <c r="AC976" s="1"/>
      <c r="AD976" s="1" t="n">
        <v>0.13</v>
      </c>
      <c r="AE976" s="1" t="s">
        <v>340</v>
      </c>
      <c r="AF976" s="0"/>
      <c r="AG976" s="0"/>
    </row>
    <row r="977" customFormat="false" ht="15.75" hidden="false" customHeight="false" outlineLevel="0" collapsed="false">
      <c r="A977" s="1" t="s">
        <v>129</v>
      </c>
      <c r="B977" s="1" t="s">
        <v>130</v>
      </c>
      <c r="C977" s="1" t="s">
        <v>131</v>
      </c>
      <c r="D977" s="99" t="n">
        <v>40192</v>
      </c>
      <c r="E977" s="60" t="s">
        <v>92</v>
      </c>
      <c r="F977" s="1" t="n">
        <v>2</v>
      </c>
      <c r="G977" s="99" t="n">
        <v>40192</v>
      </c>
      <c r="H977" s="1" t="n">
        <v>3</v>
      </c>
      <c r="I977" s="1" t="n">
        <v>21000</v>
      </c>
      <c r="J977" s="124" t="n">
        <v>663</v>
      </c>
      <c r="K977" s="1" t="n">
        <v>680</v>
      </c>
      <c r="L977" s="1" t="n">
        <v>4520</v>
      </c>
      <c r="M977" s="1" t="n">
        <v>4100</v>
      </c>
      <c r="N977" s="1" t="n">
        <v>2</v>
      </c>
      <c r="O977" s="101" t="n">
        <v>2</v>
      </c>
      <c r="P977" s="1" t="n">
        <v>26.65</v>
      </c>
      <c r="Q977" s="1" t="n">
        <v>196.36</v>
      </c>
      <c r="R977" s="83" t="n">
        <f aca="false">(Q977/(L977-Q977))*100</f>
        <v>4.54154369929041</v>
      </c>
      <c r="S977" s="83" t="n">
        <f aca="false">(P977/(L977-P977))*100</f>
        <v>0.593098690286757</v>
      </c>
      <c r="T977" s="83" t="n">
        <f aca="false">(L977/(J977^3))*100</f>
        <v>0.00155095018740196</v>
      </c>
      <c r="U977" s="83" t="n">
        <f aca="false">(M977/(J977^3))*100</f>
        <v>0.00140683534697966</v>
      </c>
      <c r="V977" s="1" t="n">
        <v>1</v>
      </c>
      <c r="W977" s="1" t="n">
        <v>100.36</v>
      </c>
      <c r="X977" s="125" t="s">
        <v>835</v>
      </c>
      <c r="Y977" s="126" t="s">
        <v>835</v>
      </c>
      <c r="Z977" s="127" t="s">
        <v>835</v>
      </c>
      <c r="AA977" s="1"/>
      <c r="AB977" s="1"/>
      <c r="AC977" s="1"/>
      <c r="AD977" s="1"/>
      <c r="AE977" s="1"/>
      <c r="AF977" s="22" t="n">
        <v>10</v>
      </c>
      <c r="AG977" s="22" t="n">
        <v>220.24</v>
      </c>
    </row>
    <row r="978" customFormat="false" ht="15" hidden="false" customHeight="false" outlineLevel="0" collapsed="false">
      <c r="A978" s="98" t="s">
        <v>129</v>
      </c>
      <c r="B978" s="98" t="s">
        <v>130</v>
      </c>
      <c r="C978" s="98" t="s">
        <v>351</v>
      </c>
      <c r="D978" s="99" t="n">
        <v>40351</v>
      </c>
      <c r="E978" s="60" t="s">
        <v>94</v>
      </c>
      <c r="F978" s="1" t="n">
        <v>10</v>
      </c>
      <c r="G978" s="99" t="n">
        <v>40353</v>
      </c>
      <c r="H978" s="1" t="n">
        <v>4</v>
      </c>
      <c r="I978" s="100" t="n">
        <v>245877</v>
      </c>
      <c r="J978" s="124" t="n">
        <v>681</v>
      </c>
      <c r="K978" s="1" t="n">
        <v>703</v>
      </c>
      <c r="L978" s="1" t="n">
        <v>4330</v>
      </c>
      <c r="M978" s="1" t="n">
        <v>3940</v>
      </c>
      <c r="N978" s="1" t="n">
        <v>2</v>
      </c>
      <c r="O978" s="101" t="n">
        <v>2</v>
      </c>
      <c r="P978" s="102" t="n">
        <v>110.91</v>
      </c>
      <c r="Q978" s="102" t="n">
        <v>144.82</v>
      </c>
      <c r="R978" s="83" t="n">
        <f aca="false">(Q978/(L978-Q978))*100</f>
        <v>3.4603051720595</v>
      </c>
      <c r="S978" s="83" t="n">
        <f aca="false">(P978/(L978-P978))*100</f>
        <v>2.62876591871707</v>
      </c>
      <c r="T978" s="83" t="n">
        <f aca="false">(L978/(J978^3))*100</f>
        <v>0.00137102874597342</v>
      </c>
      <c r="U978" s="83" t="n">
        <f aca="false">(M978/(J978^3))*100</f>
        <v>0.00124754116839152</v>
      </c>
      <c r="V978" s="102" t="n">
        <v>0</v>
      </c>
      <c r="W978" s="102" t="n">
        <v>72.13</v>
      </c>
      <c r="X978" s="64" t="s">
        <v>836</v>
      </c>
      <c r="Y978" s="103" t="s">
        <v>836</v>
      </c>
      <c r="Z978" s="104" t="s">
        <v>836</v>
      </c>
      <c r="AA978" s="98"/>
      <c r="AB978" s="1"/>
      <c r="AC978" s="1"/>
      <c r="AD978" s="1" t="n">
        <v>6.77</v>
      </c>
      <c r="AE978" s="98" t="s">
        <v>836</v>
      </c>
      <c r="AF978" s="22" t="n">
        <v>10</v>
      </c>
      <c r="AG978" s="22" t="n">
        <v>220.24</v>
      </c>
    </row>
    <row r="979" customFormat="false" ht="15" hidden="false" customHeight="false" outlineLevel="0" collapsed="false">
      <c r="A979" s="0"/>
      <c r="B979" s="0"/>
    </row>
    <row r="980" customFormat="false" ht="15" hidden="false" customHeight="false" outlineLevel="0" collapsed="false">
      <c r="A980" s="0"/>
      <c r="B980" s="0"/>
    </row>
    <row r="981" customFormat="false" ht="15" hidden="false" customHeight="false" outlineLevel="0" collapsed="false">
      <c r="A981" s="0"/>
      <c r="B981" s="0"/>
    </row>
    <row r="982" customFormat="false" ht="15" hidden="false" customHeight="false" outlineLevel="0" collapsed="false">
      <c r="A982" s="106"/>
      <c r="B982" s="22" t="s">
        <v>837</v>
      </c>
    </row>
    <row r="983" customFormat="false" ht="15" hidden="false" customHeight="false" outlineLevel="0" collapsed="false">
      <c r="A983" s="70"/>
      <c r="B983" s="22" t="s">
        <v>838</v>
      </c>
    </row>
  </sheetData>
  <autoFilter ref="A1:AE978">
    <filterColumn colId="1">
      <customFilters and="true">
        <customFilter operator="equal" val="Euthynnus alletteratus"/>
      </customFilters>
    </filterColumn>
  </autoFilter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1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B16" activeCellId="0" sqref="B16"/>
    </sheetView>
  </sheetViews>
  <sheetFormatPr defaultRowHeight="15"/>
  <cols>
    <col collapsed="false" hidden="false" max="1" min="1" style="0" width="16.5668016194332"/>
    <col collapsed="false" hidden="false" max="1025" min="2" style="0" width="10.5344129554656"/>
  </cols>
  <sheetData>
    <row r="1" customFormat="false" ht="15" hidden="false" customHeight="false" outlineLevel="0" collapsed="false">
      <c r="A1" s="22" t="s">
        <v>839</v>
      </c>
      <c r="B1" s="22" t="s">
        <v>840</v>
      </c>
      <c r="C1" s="22" t="s">
        <v>841</v>
      </c>
    </row>
    <row r="2" customFormat="false" ht="13.8" hidden="false" customHeight="false" outlineLevel="0" collapsed="false">
      <c r="A2" s="254" t="s">
        <v>842</v>
      </c>
      <c r="B2" s="254" t="n">
        <v>17</v>
      </c>
      <c r="C2" s="254" t="n">
        <v>7</v>
      </c>
    </row>
    <row r="3" customFormat="false" ht="13.8" hidden="false" customHeight="false" outlineLevel="0" collapsed="false">
      <c r="A3" s="254" t="s">
        <v>843</v>
      </c>
      <c r="B3" s="254" t="n">
        <v>22</v>
      </c>
      <c r="C3" s="254" t="n">
        <v>22</v>
      </c>
    </row>
    <row r="4" customFormat="false" ht="13.8" hidden="false" customHeight="false" outlineLevel="0" collapsed="false">
      <c r="A4" s="254" t="s">
        <v>844</v>
      </c>
      <c r="B4" s="254" t="n">
        <v>270</v>
      </c>
      <c r="C4" s="254" t="n">
        <v>277</v>
      </c>
    </row>
    <row r="5" customFormat="false" ht="13.8" hidden="false" customHeight="false" outlineLevel="0" collapsed="false">
      <c r="A5" s="254" t="s">
        <v>845</v>
      </c>
      <c r="B5" s="254" t="n">
        <v>41</v>
      </c>
      <c r="C5" s="254" t="n">
        <v>31</v>
      </c>
    </row>
    <row r="6" customFormat="false" ht="13.8" hidden="false" customHeight="false" outlineLevel="0" collapsed="false">
      <c r="A6" s="254" t="s">
        <v>846</v>
      </c>
      <c r="B6" s="254" t="n">
        <v>37</v>
      </c>
      <c r="C6" s="254" t="n">
        <v>42</v>
      </c>
    </row>
    <row r="7" customFormat="false" ht="13.8" hidden="false" customHeight="false" outlineLevel="0" collapsed="false">
      <c r="A7" s="254" t="s">
        <v>847</v>
      </c>
      <c r="B7" s="254" t="n">
        <v>21</v>
      </c>
      <c r="C7" s="254" t="n">
        <v>42</v>
      </c>
    </row>
    <row r="8" customFormat="false" ht="13.8" hidden="false" customHeight="false" outlineLevel="0" collapsed="false">
      <c r="A8" s="254" t="s">
        <v>848</v>
      </c>
      <c r="B8" s="254" t="n">
        <v>19</v>
      </c>
      <c r="C8" s="254" t="n">
        <v>40</v>
      </c>
    </row>
    <row r="9" customFormat="false" ht="13.8" hidden="false" customHeight="false" outlineLevel="0" collapsed="false">
      <c r="A9" s="254" t="s">
        <v>849</v>
      </c>
      <c r="B9" s="254" t="n">
        <v>9</v>
      </c>
      <c r="C9" s="254" t="n">
        <v>8</v>
      </c>
    </row>
    <row r="10" customFormat="false" ht="13.8" hidden="false" customHeight="false" outlineLevel="0" collapsed="false">
      <c r="A10" s="254" t="s">
        <v>850</v>
      </c>
      <c r="B10" s="254" t="n">
        <v>3</v>
      </c>
      <c r="C10" s="254" t="n">
        <v>6</v>
      </c>
    </row>
    <row r="11" customFormat="false" ht="13.8" hidden="false" customHeight="false" outlineLevel="0" collapsed="false">
      <c r="A11" s="254" t="s">
        <v>851</v>
      </c>
      <c r="B11" s="254" t="n">
        <v>8</v>
      </c>
      <c r="C11" s="254" t="n">
        <v>4</v>
      </c>
    </row>
    <row r="12" customFormat="false" ht="13.8" hidden="false" customHeight="false" outlineLevel="0" collapsed="false">
      <c r="A12" s="254" t="s">
        <v>852</v>
      </c>
      <c r="B12" s="254" t="n">
        <v>3</v>
      </c>
      <c r="C12" s="254" t="n">
        <v>1</v>
      </c>
    </row>
    <row r="13" customFormat="false" ht="13.8" hidden="false" customHeight="false" outlineLevel="0" collapsed="false">
      <c r="A13" s="254" t="s">
        <v>853</v>
      </c>
      <c r="B13" s="254" t="n">
        <v>4</v>
      </c>
      <c r="C13" s="254" t="n">
        <v>0</v>
      </c>
    </row>
    <row r="14" customFormat="false" ht="13.8" hidden="false" customHeight="false" outlineLevel="0" collapsed="false">
      <c r="A14" s="254" t="s">
        <v>854</v>
      </c>
      <c r="B14" s="254" t="n">
        <v>0</v>
      </c>
      <c r="C14" s="254" t="n">
        <v>0</v>
      </c>
    </row>
    <row r="15" customFormat="false" ht="13.8" hidden="false" customHeight="false" outlineLevel="0" collapsed="false">
      <c r="A15" s="254" t="s">
        <v>855</v>
      </c>
      <c r="B15" s="254" t="n">
        <v>1</v>
      </c>
      <c r="C15" s="254" t="n">
        <v>0</v>
      </c>
    </row>
    <row r="16" customFormat="false" ht="13.8" hidden="false" customHeight="false" outlineLevel="0" collapsed="false">
      <c r="A16" s="255" t="s">
        <v>856</v>
      </c>
      <c r="B16" s="256" t="n">
        <f aca="false">SUM(B2:B15)</f>
        <v>455</v>
      </c>
      <c r="C16" s="256" t="n">
        <f aca="false">SUM(C2:C15)</f>
        <v>480</v>
      </c>
    </row>
    <row r="19" customFormat="false" ht="13.8" hidden="false" customHeight="false" outlineLevel="0" collapsed="false"/>
    <row r="20" customFormat="false" ht="13.8" hidden="false" customHeight="false" outlineLevel="0" collapsed="false"/>
    <row r="21" customFormat="false" ht="13.8" hidden="false" customHeight="false" outlineLevel="0" collapsed="false"/>
    <row r="22" customFormat="false" ht="13.8" hidden="false" customHeight="false" outlineLevel="0" collapsed="false"/>
    <row r="23" customFormat="false" ht="13.8" hidden="false" customHeight="false" outlineLevel="0" collapsed="false"/>
    <row r="24" customFormat="false" ht="13.8" hidden="false" customHeight="false" outlineLevel="0" collapsed="false"/>
    <row r="25" customFormat="false" ht="13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tabColor rgb="FFFF66FF"/>
    <pageSetUpPr fitToPage="false"/>
  </sheetPr>
  <dimension ref="A1:J1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B21" activeCellId="0" sqref="B21"/>
    </sheetView>
  </sheetViews>
  <sheetFormatPr defaultRowHeight="15"/>
  <cols>
    <col collapsed="false" hidden="false" max="1" min="1" style="0" width="16.004048582996"/>
    <col collapsed="false" hidden="false" max="2" min="2" style="0" width="23.5748987854251"/>
    <col collapsed="false" hidden="false" max="3" min="3" style="0" width="12.2834008097166"/>
    <col collapsed="false" hidden="false" max="4" min="4" style="0" width="13.2834008097166"/>
    <col collapsed="false" hidden="false" max="5" min="5" style="0" width="14.8542510121458"/>
    <col collapsed="false" hidden="false" max="6" min="6" style="0" width="12.4251012145749"/>
    <col collapsed="false" hidden="false" max="7" min="7" style="0" width="13.2834008097166"/>
    <col collapsed="false" hidden="false" max="8" min="8" style="0" width="15.1376518218623"/>
    <col collapsed="false" hidden="false" max="9" min="9" style="0" width="12.7125506072875"/>
    <col collapsed="false" hidden="false" max="10" min="10" style="0" width="13.4251012145749"/>
    <col collapsed="false" hidden="false" max="1025" min="11" style="0" width="10.5344129554656"/>
  </cols>
  <sheetData>
    <row r="1" customFormat="false" ht="15" hidden="false" customHeight="false" outlineLevel="0" collapsed="false">
      <c r="A1" s="33" t="s">
        <v>104</v>
      </c>
      <c r="B1" s="34" t="s">
        <v>85</v>
      </c>
    </row>
    <row r="2" customFormat="false" ht="15" hidden="false" customHeight="false" outlineLevel="0" collapsed="false">
      <c r="A2" s="33" t="s">
        <v>113</v>
      </c>
      <c r="B2" s="34" t="s">
        <v>85</v>
      </c>
    </row>
    <row r="3" customFormat="false" ht="15" hidden="false" customHeight="false" outlineLevel="0" collapsed="false">
      <c r="A3" s="33" t="s">
        <v>84</v>
      </c>
      <c r="B3" s="34" t="s">
        <v>85</v>
      </c>
    </row>
    <row r="5" customFormat="false" ht="13.8" hidden="false" customHeight="false" outlineLevel="0" collapsed="false">
      <c r="A5" s="5"/>
      <c r="B5" s="6" t="s">
        <v>59</v>
      </c>
      <c r="C5" s="35"/>
      <c r="D5" s="35"/>
      <c r="E5" s="35"/>
      <c r="F5" s="35"/>
      <c r="G5" s="35"/>
      <c r="H5" s="35"/>
      <c r="I5" s="35"/>
      <c r="J5" s="7"/>
    </row>
    <row r="6" customFormat="false" ht="13.8" hidden="false" customHeight="false" outlineLevel="0" collapsed="false">
      <c r="A6" s="8" t="s">
        <v>60</v>
      </c>
      <c r="B6" s="9" t="s">
        <v>377</v>
      </c>
      <c r="C6" s="36" t="s">
        <v>377</v>
      </c>
      <c r="D6" s="36" t="s">
        <v>377</v>
      </c>
      <c r="E6" s="36" t="s">
        <v>378</v>
      </c>
      <c r="F6" s="36" t="s">
        <v>378</v>
      </c>
      <c r="G6" s="36" t="s">
        <v>378</v>
      </c>
      <c r="H6" s="36" t="s">
        <v>379</v>
      </c>
      <c r="I6" s="36" t="s">
        <v>379</v>
      </c>
      <c r="J6" s="10" t="s">
        <v>379</v>
      </c>
    </row>
    <row r="7" customFormat="false" ht="13.8" hidden="false" customHeight="false" outlineLevel="0" collapsed="false">
      <c r="A7" s="11" t="s">
        <v>63</v>
      </c>
      <c r="B7" s="12" t="n">
        <v>89.7233707865168</v>
      </c>
      <c r="C7" s="37" t="n">
        <v>89.7233707865168</v>
      </c>
      <c r="D7" s="37" t="n">
        <v>89.7233707865168</v>
      </c>
      <c r="E7" s="37" t="n">
        <v>4.3213672935692</v>
      </c>
      <c r="F7" s="37" t="n">
        <v>4.3213672935692</v>
      </c>
      <c r="G7" s="37" t="n">
        <v>4.3213672935692</v>
      </c>
      <c r="H7" s="37" t="n">
        <v>0.00167326652786745</v>
      </c>
      <c r="I7" s="37" t="n">
        <v>0.00167326652786745</v>
      </c>
      <c r="J7" s="38" t="n">
        <v>0.00167326652786745</v>
      </c>
    </row>
    <row r="8" customFormat="false" ht="13.8" hidden="false" customHeight="false" outlineLevel="0" collapsed="false">
      <c r="A8" s="14" t="s">
        <v>91</v>
      </c>
      <c r="B8" s="15" t="n">
        <v>43.8710810810811</v>
      </c>
      <c r="C8" s="39" t="n">
        <v>43.8710810810811</v>
      </c>
      <c r="D8" s="39" t="n">
        <v>43.8710810810811</v>
      </c>
      <c r="E8" s="39" t="n">
        <v>4.8057669200236</v>
      </c>
      <c r="F8" s="39" t="n">
        <v>4.8057669200236</v>
      </c>
      <c r="G8" s="39" t="n">
        <v>4.8057669200236</v>
      </c>
      <c r="H8" s="39" t="n">
        <v>0.00147506016735868</v>
      </c>
      <c r="I8" s="39" t="n">
        <v>0.00147506016735868</v>
      </c>
      <c r="J8" s="16" t="n">
        <v>0.00147506016735868</v>
      </c>
    </row>
    <row r="9" customFormat="false" ht="13.8" hidden="false" customHeight="false" outlineLevel="0" collapsed="false">
      <c r="A9" s="14" t="s">
        <v>92</v>
      </c>
      <c r="B9" s="15" t="n">
        <v>93.0716666666667</v>
      </c>
      <c r="C9" s="39" t="n">
        <v>93.0716666666667</v>
      </c>
      <c r="D9" s="39" t="n">
        <v>93.0716666666667</v>
      </c>
      <c r="E9" s="39" t="n">
        <v>3.88657301761011</v>
      </c>
      <c r="F9" s="39" t="n">
        <v>3.88657301761011</v>
      </c>
      <c r="G9" s="39" t="n">
        <v>3.88657301761011</v>
      </c>
      <c r="H9" s="39" t="n">
        <v>0.00158164253274181</v>
      </c>
      <c r="I9" s="39" t="n">
        <v>0.00158164253274181</v>
      </c>
      <c r="J9" s="16" t="n">
        <v>0.00158164253274181</v>
      </c>
    </row>
    <row r="10" customFormat="false" ht="13.8" hidden="false" customHeight="false" outlineLevel="0" collapsed="false">
      <c r="A10" s="14" t="s">
        <v>380</v>
      </c>
      <c r="B10" s="15" t="n">
        <v>70.312</v>
      </c>
      <c r="C10" s="39" t="n">
        <v>70.312</v>
      </c>
      <c r="D10" s="39" t="n">
        <v>70.312</v>
      </c>
      <c r="E10" s="39" t="n">
        <v>3.31805632693776</v>
      </c>
      <c r="F10" s="39" t="n">
        <v>3.31805632693776</v>
      </c>
      <c r="G10" s="39" t="n">
        <v>3.31805632693776</v>
      </c>
      <c r="H10" s="39" t="n">
        <v>0.00147654890044838</v>
      </c>
      <c r="I10" s="39" t="n">
        <v>0.00147654890044838</v>
      </c>
      <c r="J10" s="16" t="n">
        <v>0.00147654890044838</v>
      </c>
    </row>
    <row r="11" customFormat="false" ht="13.8" hidden="false" customHeight="false" outlineLevel="0" collapsed="false">
      <c r="A11" s="14" t="s">
        <v>93</v>
      </c>
      <c r="B11" s="15" t="n">
        <v>68.285</v>
      </c>
      <c r="C11" s="39" t="n">
        <v>68.285</v>
      </c>
      <c r="D11" s="39" t="n">
        <v>68.285</v>
      </c>
      <c r="E11" s="39" t="n">
        <v>4.4758302159178</v>
      </c>
      <c r="F11" s="39" t="n">
        <v>4.4758302159178</v>
      </c>
      <c r="G11" s="39" t="n">
        <v>4.4758302159178</v>
      </c>
      <c r="H11" s="39" t="n">
        <v>0.00152776569589133</v>
      </c>
      <c r="I11" s="39" t="n">
        <v>0.00152776569589133</v>
      </c>
      <c r="J11" s="16" t="n">
        <v>0.00152776569589133</v>
      </c>
    </row>
    <row r="12" customFormat="false" ht="13.8" hidden="false" customHeight="false" outlineLevel="0" collapsed="false">
      <c r="A12" s="14" t="s">
        <v>94</v>
      </c>
      <c r="B12" s="15" t="n">
        <v>41.078652631579</v>
      </c>
      <c r="C12" s="39" t="n">
        <v>41.078652631579</v>
      </c>
      <c r="D12" s="39" t="n">
        <v>41.078652631579</v>
      </c>
      <c r="E12" s="39" t="n">
        <v>4.10826748399372</v>
      </c>
      <c r="F12" s="39" t="n">
        <v>4.10826748399372</v>
      </c>
      <c r="G12" s="39" t="n">
        <v>4.10826748399372</v>
      </c>
      <c r="H12" s="39" t="n">
        <v>0.00147222668802667</v>
      </c>
      <c r="I12" s="39" t="n">
        <v>0.00147222668802667</v>
      </c>
      <c r="J12" s="16" t="n">
        <v>0.00147222668802667</v>
      </c>
    </row>
    <row r="13" customFormat="false" ht="13.8" hidden="false" customHeight="false" outlineLevel="0" collapsed="false">
      <c r="A13" s="14" t="s">
        <v>95</v>
      </c>
      <c r="B13" s="15" t="n">
        <v>45.4152173913044</v>
      </c>
      <c r="C13" s="39" t="n">
        <v>45.4152173913044</v>
      </c>
      <c r="D13" s="39" t="n">
        <v>45.4152173913044</v>
      </c>
      <c r="E13" s="39" t="n">
        <v>3.74392359449701</v>
      </c>
      <c r="F13" s="39" t="n">
        <v>3.74392359449701</v>
      </c>
      <c r="G13" s="39" t="n">
        <v>3.74392359449701</v>
      </c>
      <c r="H13" s="39" t="n">
        <v>0.00138021225972989</v>
      </c>
      <c r="I13" s="39" t="n">
        <v>0.00138021225972989</v>
      </c>
      <c r="J13" s="16" t="n">
        <v>0.00138021225972989</v>
      </c>
    </row>
    <row r="14" customFormat="false" ht="13.8" hidden="false" customHeight="false" outlineLevel="0" collapsed="false">
      <c r="A14" s="14" t="s">
        <v>96</v>
      </c>
      <c r="B14" s="15" t="n">
        <v>55.3468085106383</v>
      </c>
      <c r="C14" s="39" t="n">
        <v>55.3468085106383</v>
      </c>
      <c r="D14" s="39" t="n">
        <v>55.3468085106383</v>
      </c>
      <c r="E14" s="39" t="n">
        <v>4.04213841432319</v>
      </c>
      <c r="F14" s="39" t="n">
        <v>4.04213841432319</v>
      </c>
      <c r="G14" s="39" t="n">
        <v>4.04213841432319</v>
      </c>
      <c r="H14" s="39" t="n">
        <v>0.00148491303432683</v>
      </c>
      <c r="I14" s="39" t="n">
        <v>0.00148491303432683</v>
      </c>
      <c r="J14" s="16" t="n">
        <v>0.00148491303432683</v>
      </c>
    </row>
    <row r="15" customFormat="false" ht="13.8" hidden="false" customHeight="false" outlineLevel="0" collapsed="false">
      <c r="A15" s="14" t="s">
        <v>97</v>
      </c>
      <c r="B15" s="15" t="n">
        <v>35.025</v>
      </c>
      <c r="C15" s="39" t="n">
        <v>35.025</v>
      </c>
      <c r="D15" s="39" t="n">
        <v>35.025</v>
      </c>
      <c r="E15" s="39" t="n">
        <v>3.69515618002852</v>
      </c>
      <c r="F15" s="39" t="n">
        <v>3.69515618002852</v>
      </c>
      <c r="G15" s="39" t="n">
        <v>3.69515618002852</v>
      </c>
      <c r="H15" s="39" t="n">
        <v>0.00145815616512108</v>
      </c>
      <c r="I15" s="39" t="n">
        <v>0.00145815616512108</v>
      </c>
      <c r="J15" s="16" t="n">
        <v>0.00145815616512108</v>
      </c>
    </row>
    <row r="16" customFormat="false" ht="13.8" hidden="false" customHeight="false" outlineLevel="0" collapsed="false">
      <c r="A16" s="14" t="s">
        <v>98</v>
      </c>
      <c r="B16" s="15" t="n">
        <v>48.4292592592593</v>
      </c>
      <c r="C16" s="39" t="n">
        <v>48.4292592592593</v>
      </c>
      <c r="D16" s="39" t="n">
        <v>48.4292592592593</v>
      </c>
      <c r="E16" s="39" t="n">
        <v>3.4444484582399</v>
      </c>
      <c r="F16" s="39" t="n">
        <v>3.4444484582399</v>
      </c>
      <c r="G16" s="39" t="n">
        <v>3.4444484582399</v>
      </c>
      <c r="H16" s="39" t="n">
        <v>0.00150566290468182</v>
      </c>
      <c r="I16" s="39" t="n">
        <v>0.00150566290468182</v>
      </c>
      <c r="J16" s="16" t="n">
        <v>0.00150566290468182</v>
      </c>
    </row>
    <row r="17" customFormat="false" ht="13.8" hidden="false" customHeight="false" outlineLevel="0" collapsed="false">
      <c r="A17" s="14" t="s">
        <v>99</v>
      </c>
      <c r="B17" s="17" t="n">
        <v>45.4927272727273</v>
      </c>
      <c r="C17" s="40" t="n">
        <v>45.4927272727273</v>
      </c>
      <c r="D17" s="40" t="n">
        <v>45.4927272727273</v>
      </c>
      <c r="E17" s="40" t="n">
        <v>3.29521510018064</v>
      </c>
      <c r="F17" s="40" t="n">
        <v>3.29521510018064</v>
      </c>
      <c r="G17" s="40" t="n">
        <v>3.29521510018064</v>
      </c>
      <c r="H17" s="40" t="n">
        <v>0.00141286260569421</v>
      </c>
      <c r="I17" s="40" t="n">
        <v>0.00141286260569421</v>
      </c>
      <c r="J17" s="18" t="n">
        <v>0.00141286260569421</v>
      </c>
    </row>
    <row r="18" customFormat="false" ht="13.8" hidden="false" customHeight="false" outlineLevel="0" collapsed="false">
      <c r="A18" s="19" t="s">
        <v>64</v>
      </c>
      <c r="B18" s="20" t="n">
        <v>50.4892609182531</v>
      </c>
      <c r="C18" s="41" t="n">
        <v>50.4892609182531</v>
      </c>
      <c r="D18" s="41" t="n">
        <v>50.4892609182531</v>
      </c>
      <c r="E18" s="41" t="n">
        <v>4.07642274165801</v>
      </c>
      <c r="F18" s="41" t="n">
        <v>4.07642274165801</v>
      </c>
      <c r="G18" s="41" t="n">
        <v>4.07642274165801</v>
      </c>
      <c r="H18" s="41" t="n">
        <v>0.00149212346258311</v>
      </c>
      <c r="I18" s="41" t="n">
        <v>0.00149212346258311</v>
      </c>
      <c r="J18" s="21" t="n">
        <v>0.00149212346258311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tabColor rgb="FFFF66FF"/>
    <pageSetUpPr fitToPage="false"/>
  </sheetPr>
  <dimension ref="A2:M13"/>
  <sheetViews>
    <sheetView windowProtection="false" showFormulas="false" showGridLines="true" showRowColHeaders="true" showZeros="true" rightToLeft="false" tabSelected="false" showOutlineSymbols="true" defaultGridColor="true" view="normal" topLeftCell="D1" colorId="64" zoomScale="75" zoomScaleNormal="75" zoomScalePageLayoutView="100" workbookViewId="0">
      <selection pane="topLeft" activeCell="K17" activeCellId="0" sqref="K17"/>
    </sheetView>
  </sheetViews>
  <sheetFormatPr defaultRowHeight="15"/>
  <cols>
    <col collapsed="false" hidden="false" max="1" min="1" style="0" width="10.5344129554656"/>
    <col collapsed="false" hidden="false" max="3" min="2" style="0" width="21.0040485829959"/>
    <col collapsed="false" hidden="false" max="4" min="4" style="0" width="18.4251012145749"/>
    <col collapsed="false" hidden="false" max="5" min="5" style="0" width="17.004048582996"/>
    <col collapsed="false" hidden="false" max="7" min="6" style="0" width="20.5748987854251"/>
    <col collapsed="false" hidden="false" max="8" min="8" style="0" width="17.5668016194332"/>
    <col collapsed="false" hidden="false" max="9" min="9" style="0" width="16.4251012145749"/>
    <col collapsed="false" hidden="false" max="11" min="10" style="0" width="16.8542510121458"/>
    <col collapsed="false" hidden="false" max="12" min="12" style="0" width="14.9959514170041"/>
    <col collapsed="false" hidden="false" max="13" min="13" style="0" width="15.5668016194332"/>
    <col collapsed="false" hidden="false" max="1025" min="14" style="0" width="10.5344129554656"/>
  </cols>
  <sheetData>
    <row r="2" customFormat="false" ht="15" hidden="false" customHeight="false" outlineLevel="0" collapsed="false">
      <c r="A2" s="1"/>
      <c r="B2" s="110" t="s">
        <v>367</v>
      </c>
      <c r="C2" s="110" t="s">
        <v>362</v>
      </c>
      <c r="D2" s="110" t="s">
        <v>368</v>
      </c>
      <c r="E2" s="110" t="s">
        <v>857</v>
      </c>
      <c r="F2" s="26" t="s">
        <v>370</v>
      </c>
      <c r="G2" s="26" t="s">
        <v>363</v>
      </c>
      <c r="H2" s="26" t="s">
        <v>372</v>
      </c>
      <c r="I2" s="26" t="s">
        <v>373</v>
      </c>
      <c r="J2" s="28" t="s">
        <v>374</v>
      </c>
      <c r="K2" s="28" t="s">
        <v>364</v>
      </c>
      <c r="L2" s="28" t="s">
        <v>375</v>
      </c>
      <c r="M2" s="28" t="s">
        <v>376</v>
      </c>
    </row>
    <row r="3" customFormat="false" ht="15" hidden="false" customHeight="false" outlineLevel="0" collapsed="false">
      <c r="A3" s="2" t="s">
        <v>28</v>
      </c>
      <c r="B3" s="111" t="n">
        <v>4.22414954498202</v>
      </c>
      <c r="C3" s="111" t="n">
        <f aca="false">E3/SQRT(D3)</f>
        <v>0.270332565469903</v>
      </c>
      <c r="D3" s="111" t="n">
        <v>17</v>
      </c>
      <c r="E3" s="111" t="n">
        <v>1.11460972147661</v>
      </c>
      <c r="F3" s="30" t="n">
        <v>0.59151656697203</v>
      </c>
      <c r="G3" s="30" t="n">
        <f aca="false">I3/SQRT(H3)</f>
        <v>0.0427845944895881</v>
      </c>
      <c r="H3" s="30" t="n">
        <v>17</v>
      </c>
      <c r="I3" s="30" t="n">
        <v>0.176405402229791</v>
      </c>
      <c r="J3" s="32" t="n">
        <v>0.00131399452476581</v>
      </c>
      <c r="K3" s="32" t="n">
        <f aca="false">M3/SQRT(L3)</f>
        <v>1.66186677180857E-005</v>
      </c>
      <c r="L3" s="32" t="n">
        <v>17</v>
      </c>
      <c r="M3" s="32" t="n">
        <v>6.85205223587096E-005</v>
      </c>
    </row>
    <row r="4" customFormat="false" ht="15" hidden="false" customHeight="false" outlineLevel="0" collapsed="false">
      <c r="A4" s="2" t="s">
        <v>34</v>
      </c>
      <c r="B4" s="111" t="n">
        <v>3.57774132216352</v>
      </c>
      <c r="C4" s="111" t="n">
        <f aca="false">E4/SQRT(D4)</f>
        <v>0.152130434443137</v>
      </c>
      <c r="D4" s="111" t="n">
        <v>2</v>
      </c>
      <c r="E4" s="111" t="n">
        <v>0.215144923639196</v>
      </c>
      <c r="F4" s="30" t="n">
        <v>0.554384094927545</v>
      </c>
      <c r="G4" s="30" t="n">
        <f aca="false">I4/SQRT(H4)</f>
        <v>0.0310993321906811</v>
      </c>
      <c r="H4" s="30" t="n">
        <v>2</v>
      </c>
      <c r="I4" s="30" t="n">
        <v>0.0439810973648074</v>
      </c>
      <c r="J4" s="32" t="n">
        <v>0.0012655205195907</v>
      </c>
      <c r="K4" s="32" t="n">
        <f aca="false">M4/SQRT(L4)</f>
        <v>1.11969120856157E-005</v>
      </c>
      <c r="L4" s="32" t="n">
        <v>2</v>
      </c>
      <c r="M4" s="32" t="n">
        <v>1.58348249281769E-005</v>
      </c>
    </row>
    <row r="5" customFormat="false" ht="15" hidden="false" customHeight="false" outlineLevel="0" collapsed="false">
      <c r="A5" s="2" t="s">
        <v>36</v>
      </c>
      <c r="B5" s="111" t="n">
        <v>3.73978206420999</v>
      </c>
      <c r="C5" s="111" t="n">
        <f aca="false">E5/SQRT(D5)</f>
        <v>0.104907414135725</v>
      </c>
      <c r="D5" s="111" t="n">
        <v>12</v>
      </c>
      <c r="E5" s="111" t="n">
        <v>0.363409942747489</v>
      </c>
      <c r="F5" s="30" t="n">
        <v>1.19795687239673</v>
      </c>
      <c r="G5" s="30" t="n">
        <f aca="false">I5/SQRT(H5)</f>
        <v>0.131643703196377</v>
      </c>
      <c r="H5" s="30" t="n">
        <v>12</v>
      </c>
      <c r="I5" s="30" t="n">
        <v>0.456027164865283</v>
      </c>
      <c r="J5" s="32" t="n">
        <v>0.00125774959646875</v>
      </c>
      <c r="K5" s="32" t="n">
        <f aca="false">M5/SQRT(L5)</f>
        <v>2.65850598321416E-005</v>
      </c>
      <c r="L5" s="32" t="n">
        <v>12</v>
      </c>
      <c r="M5" s="32" t="n">
        <v>9.20933487030557E-005</v>
      </c>
    </row>
    <row r="6" customFormat="false" ht="15" hidden="false" customHeight="false" outlineLevel="0" collapsed="false">
      <c r="A6" s="2" t="s">
        <v>38</v>
      </c>
      <c r="B6" s="111" t="n">
        <v>4.53790084133206</v>
      </c>
      <c r="C6" s="111" t="n">
        <f aca="false">E6/SQRT(D6)</f>
        <v>0.112718410215828</v>
      </c>
      <c r="D6" s="111" t="n">
        <v>46</v>
      </c>
      <c r="E6" s="111" t="n">
        <v>0.764493453257025</v>
      </c>
      <c r="F6" s="30" t="n">
        <v>2.83029612187084</v>
      </c>
      <c r="G6" s="30" t="n">
        <f aca="false">I6/SQRT(H6)</f>
        <v>0.193388664498134</v>
      </c>
      <c r="H6" s="30" t="n">
        <v>46</v>
      </c>
      <c r="I6" s="30" t="n">
        <v>1.31162573762225</v>
      </c>
      <c r="J6" s="32" t="n">
        <v>0.00149841204478244</v>
      </c>
      <c r="K6" s="32" t="n">
        <f aca="false">M6/SQRT(L6)</f>
        <v>2.43500962983254E-005</v>
      </c>
      <c r="L6" s="32" t="n">
        <v>46</v>
      </c>
      <c r="M6" s="32" t="n">
        <v>0.00016515038821612</v>
      </c>
    </row>
    <row r="7" customFormat="false" ht="15" hidden="false" customHeight="false" outlineLevel="0" collapsed="false">
      <c r="A7" s="2" t="s">
        <v>40</v>
      </c>
      <c r="B7" s="111" t="n">
        <v>4.00728981868878</v>
      </c>
      <c r="C7" s="111" t="n">
        <f aca="false">E7/SQRT(D7)</f>
        <v>0.235704852851816</v>
      </c>
      <c r="D7" s="111" t="n">
        <v>19</v>
      </c>
      <c r="E7" s="111" t="n">
        <v>1.02741363408319</v>
      </c>
      <c r="F7" s="30" t="n">
        <v>1.84199752320555</v>
      </c>
      <c r="G7" s="30" t="n">
        <f aca="false">I7/SQRT(H7)</f>
        <v>0.29517857182545</v>
      </c>
      <c r="H7" s="30" t="n">
        <v>19</v>
      </c>
      <c r="I7" s="30" t="n">
        <v>1.2866535648858</v>
      </c>
      <c r="J7" s="32" t="n">
        <v>0.00129915974138584</v>
      </c>
      <c r="K7" s="32" t="n">
        <f aca="false">M7/SQRT(L7)</f>
        <v>1.4542033229382E-005</v>
      </c>
      <c r="L7" s="32" t="n">
        <v>19</v>
      </c>
      <c r="M7" s="32" t="n">
        <v>6.33872532804865E-005</v>
      </c>
    </row>
    <row r="8" customFormat="false" ht="15" hidden="false" customHeight="false" outlineLevel="0" collapsed="false">
      <c r="A8" s="2" t="s">
        <v>42</v>
      </c>
      <c r="B8" s="111" t="n">
        <v>3.7305381194578</v>
      </c>
      <c r="C8" s="111" t="n">
        <f aca="false">E8/SQRT(D8)</f>
        <v>0.391244429333304</v>
      </c>
      <c r="D8" s="111" t="n">
        <v>278</v>
      </c>
      <c r="E8" s="111" t="n">
        <v>6.52334826363328</v>
      </c>
      <c r="F8" s="30" t="n">
        <v>0.826931730371966</v>
      </c>
      <c r="G8" s="30" t="n">
        <f aca="false">I8/SQRT(H8)</f>
        <v>0.368993198505696</v>
      </c>
      <c r="H8" s="30" t="n">
        <v>278</v>
      </c>
      <c r="I8" s="30" t="n">
        <v>6.15234610462407</v>
      </c>
      <c r="J8" s="32" t="n">
        <v>0.00132893710001893</v>
      </c>
      <c r="K8" s="32" t="n">
        <f aca="false">M8/SQRT(L8)</f>
        <v>4.29233379892714E-006</v>
      </c>
      <c r="L8" s="32" t="n">
        <v>278</v>
      </c>
      <c r="M8" s="32" t="n">
        <v>7.15675064866215E-005</v>
      </c>
    </row>
    <row r="9" customFormat="false" ht="15" hidden="false" customHeight="false" outlineLevel="0" collapsed="false">
      <c r="A9" s="2" t="s">
        <v>44</v>
      </c>
      <c r="B9" s="111" t="n">
        <v>4.82149773376334</v>
      </c>
      <c r="C9" s="111" t="n">
        <f aca="false">E9/SQRT(D9)</f>
        <v>0.219390521447016</v>
      </c>
      <c r="D9" s="111" t="n">
        <v>12</v>
      </c>
      <c r="E9" s="111" t="n">
        <v>0.759991059690523</v>
      </c>
      <c r="F9" s="30" t="n">
        <v>4.18821063291538</v>
      </c>
      <c r="G9" s="30" t="n">
        <f aca="false">I9/SQRT(H9)</f>
        <v>0.31579762096007</v>
      </c>
      <c r="H9" s="30" t="n">
        <v>12</v>
      </c>
      <c r="I9" s="30" t="n">
        <v>1.09395504882444</v>
      </c>
      <c r="J9" s="32" t="n">
        <v>0.00135685287335072</v>
      </c>
      <c r="K9" s="32" t="n">
        <f aca="false">M9/SQRT(L9)</f>
        <v>3.13713632837764E-005</v>
      </c>
      <c r="L9" s="32" t="n">
        <v>12</v>
      </c>
      <c r="M9" s="32" t="n">
        <v>0.000108673590220403</v>
      </c>
    </row>
    <row r="10" customFormat="false" ht="15" hidden="false" customHeight="false" outlineLevel="0" collapsed="false">
      <c r="A10" s="2" t="s">
        <v>48</v>
      </c>
      <c r="B10" s="111" t="n">
        <v>3.69564498526863</v>
      </c>
      <c r="C10" s="111" t="n">
        <f aca="false">E10/SQRT(D10)</f>
        <v>0.112944766670173</v>
      </c>
      <c r="D10" s="111" t="n">
        <v>25</v>
      </c>
      <c r="E10" s="111" t="n">
        <v>0.564723833350866</v>
      </c>
      <c r="F10" s="30" t="n">
        <v>1.81500378207538</v>
      </c>
      <c r="G10" s="30" t="n">
        <f aca="false">I10/SQRT(H10)</f>
        <v>0.245492659431268</v>
      </c>
      <c r="H10" s="30" t="n">
        <v>25</v>
      </c>
      <c r="I10" s="30" t="n">
        <v>1.22746329715634</v>
      </c>
      <c r="J10" s="32" t="n">
        <v>0.0012592926311306</v>
      </c>
      <c r="K10" s="32" t="n">
        <f aca="false">M10/SQRT(L10)</f>
        <v>1.07283982618122E-005</v>
      </c>
      <c r="L10" s="32" t="n">
        <v>25</v>
      </c>
      <c r="M10" s="32" t="n">
        <v>5.36419913090608E-005</v>
      </c>
    </row>
    <row r="11" customFormat="false" ht="15" hidden="false" customHeight="false" outlineLevel="0" collapsed="false">
      <c r="A11" s="2" t="s">
        <v>50</v>
      </c>
      <c r="B11" s="111" t="n">
        <v>3.46460498751854</v>
      </c>
      <c r="C11" s="111" t="n">
        <f aca="false">E11/SQRT(D11)</f>
        <v>0.131106777712906</v>
      </c>
      <c r="D11" s="111" t="n">
        <v>10</v>
      </c>
      <c r="E11" s="111" t="n">
        <v>0.414596034258185</v>
      </c>
      <c r="F11" s="30" t="n">
        <v>0.343384582523515</v>
      </c>
      <c r="G11" s="30" t="n">
        <f aca="false">I11/SQRT(H11)</f>
        <v>0.0244345218002256</v>
      </c>
      <c r="H11" s="30" t="n">
        <v>10</v>
      </c>
      <c r="I11" s="30" t="n">
        <v>0.0772687424257507</v>
      </c>
      <c r="J11" s="32" t="n">
        <v>0.00136780835149157</v>
      </c>
      <c r="K11" s="32" t="n">
        <f aca="false">M11/SQRT(L11)</f>
        <v>8.80477115482616E-006</v>
      </c>
      <c r="L11" s="32" t="n">
        <v>10</v>
      </c>
      <c r="M11" s="32" t="n">
        <v>2.78431311258017E-005</v>
      </c>
    </row>
    <row r="12" customFormat="false" ht="15" hidden="false" customHeight="false" outlineLevel="0" collapsed="false">
      <c r="A12" s="2" t="s">
        <v>52</v>
      </c>
      <c r="B12" s="111" t="n">
        <v>2.8402670755527</v>
      </c>
      <c r="C12" s="111" t="n">
        <f aca="false">E12/SQRT(D12)</f>
        <v>0.34086545893158</v>
      </c>
      <c r="D12" s="111" t="n">
        <v>9</v>
      </c>
      <c r="E12" s="111" t="n">
        <v>1.02259637679474</v>
      </c>
      <c r="F12" s="30" t="n">
        <v>0.341428971856635</v>
      </c>
      <c r="G12" s="30" t="n">
        <f aca="false">I12/SQRT(H12)</f>
        <v>0.0504356114304947</v>
      </c>
      <c r="H12" s="30" t="n">
        <v>9</v>
      </c>
      <c r="I12" s="30" t="n">
        <v>0.151306834291484</v>
      </c>
      <c r="J12" s="32" t="n">
        <v>0.00132198880257134</v>
      </c>
      <c r="K12" s="32" t="n">
        <f aca="false">M12/SQRT(L12)</f>
        <v>2.378480440732E-005</v>
      </c>
      <c r="L12" s="32" t="n">
        <v>9</v>
      </c>
      <c r="M12" s="32" t="n">
        <v>7.13544132219599E-005</v>
      </c>
    </row>
    <row r="13" customFormat="false" ht="15" hidden="false" customHeight="false" outlineLevel="0" collapsed="false">
      <c r="A13" s="2" t="s">
        <v>27</v>
      </c>
      <c r="B13" s="111" t="n">
        <v>4.23186122404115</v>
      </c>
      <c r="C13" s="111" t="n">
        <f aca="false">E13/SQRT(D13)</f>
        <v>0.324995034929128</v>
      </c>
      <c r="D13" s="111" t="n">
        <v>26</v>
      </c>
      <c r="E13" s="111" t="n">
        <v>1.65715602492439</v>
      </c>
      <c r="F13" s="30" t="n">
        <v>0.268102530212457</v>
      </c>
      <c r="G13" s="30" t="n">
        <f aca="false">I13/SQRT(H13)</f>
        <v>0.041123081070666</v>
      </c>
      <c r="H13" s="30" t="n">
        <v>26</v>
      </c>
      <c r="I13" s="30" t="n">
        <v>0.209687392838384</v>
      </c>
      <c r="J13" s="32" t="n">
        <v>0.00132632776911758</v>
      </c>
      <c r="K13" s="32" t="n">
        <f aca="false">M13/SQRT(L13)</f>
        <v>2.29414858519351E-005</v>
      </c>
      <c r="L13" s="32" t="n">
        <v>26</v>
      </c>
      <c r="M13" s="32" t="n">
        <v>0.00011697908402983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filterMode="false">
    <tabColor rgb="FFFF66FF"/>
    <pageSetUpPr fitToPage="false"/>
  </sheetPr>
  <dimension ref="A1:I1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B16" activeCellId="0" sqref="B16"/>
    </sheetView>
  </sheetViews>
  <sheetFormatPr defaultRowHeight="15"/>
  <cols>
    <col collapsed="false" hidden="false" max="4" min="1" style="0" width="10.5344129554656"/>
    <col collapsed="false" hidden="false" max="5" min="5" style="0" width="15.4251012145749"/>
    <col collapsed="false" hidden="false" max="7" min="6" style="0" width="10.5344129554656"/>
    <col collapsed="false" hidden="false" max="8" min="8" style="0" width="14.7125506072875"/>
    <col collapsed="false" hidden="false" max="9" min="9" style="0" width="15.8542510121457"/>
    <col collapsed="false" hidden="false" max="1025" min="10" style="0" width="10.5344129554656"/>
  </cols>
  <sheetData>
    <row r="1" customFormat="false" ht="18" hidden="false" customHeight="false" outlineLevel="0" collapsed="false">
      <c r="A1" s="2" t="s">
        <v>29</v>
      </c>
      <c r="B1" s="257" t="s">
        <v>858</v>
      </c>
      <c r="C1" s="257" t="s">
        <v>362</v>
      </c>
      <c r="D1" s="257" t="s">
        <v>859</v>
      </c>
      <c r="E1" s="257" t="s">
        <v>363</v>
      </c>
      <c r="F1" s="257" t="s">
        <v>860</v>
      </c>
      <c r="G1" s="2" t="s">
        <v>364</v>
      </c>
      <c r="H1" s="2" t="s">
        <v>66</v>
      </c>
      <c r="I1" s="2" t="s">
        <v>365</v>
      </c>
    </row>
    <row r="2" customFormat="false" ht="15" hidden="false" customHeight="false" outlineLevel="0" collapsed="false">
      <c r="A2" s="22" t="s">
        <v>35</v>
      </c>
      <c r="B2" s="109" t="n">
        <v>4.23186122404115</v>
      </c>
      <c r="C2" s="109" t="n">
        <v>0.324995034929127</v>
      </c>
      <c r="D2" s="109" t="n">
        <v>0.268102530212457</v>
      </c>
      <c r="E2" s="109" t="n">
        <v>0.0411230810706659</v>
      </c>
      <c r="F2" s="109" t="n">
        <v>0.00132632776911758</v>
      </c>
      <c r="G2" s="109" t="n">
        <v>2.2941485851935E-005</v>
      </c>
      <c r="H2" s="1" t="n">
        <v>24.0266666666667</v>
      </c>
      <c r="I2" s="1" t="n">
        <v>0.464715325046773</v>
      </c>
    </row>
    <row r="3" customFormat="false" ht="15" hidden="false" customHeight="false" outlineLevel="0" collapsed="false">
      <c r="A3" s="22" t="s">
        <v>37</v>
      </c>
      <c r="B3" s="109" t="n">
        <v>4.22414954498202</v>
      </c>
      <c r="C3" s="109" t="n">
        <v>0.270332565469902</v>
      </c>
      <c r="D3" s="109" t="n">
        <v>0.59151656697203</v>
      </c>
      <c r="E3" s="109" t="n">
        <v>0.0427845944895881</v>
      </c>
      <c r="F3" s="109" t="n">
        <v>0.00131399452476581</v>
      </c>
      <c r="G3" s="109" t="n">
        <v>1.66186677180857E-005</v>
      </c>
      <c r="H3" s="1" t="n">
        <v>22.249</v>
      </c>
      <c r="I3" s="1" t="n">
        <v>1.82141510919394</v>
      </c>
    </row>
    <row r="4" customFormat="false" ht="15" hidden="false" customHeight="false" outlineLevel="0" collapsed="false">
      <c r="A4" s="22" t="s">
        <v>39</v>
      </c>
      <c r="B4" s="109" t="n">
        <v>3.57774132216352</v>
      </c>
      <c r="C4" s="109" t="n">
        <v>0.152130434443138</v>
      </c>
      <c r="D4" s="109" t="n">
        <v>0.554384094927545</v>
      </c>
      <c r="E4" s="109" t="n">
        <v>0.0310993321906811</v>
      </c>
      <c r="F4" s="109" t="n">
        <v>0.0012655205195907</v>
      </c>
      <c r="G4" s="109" t="n">
        <v>1.11969120856157E-005</v>
      </c>
      <c r="H4" s="1" t="n">
        <v>22.5943333333333</v>
      </c>
      <c r="I4" s="1" t="n">
        <v>0.620794115092323</v>
      </c>
    </row>
    <row r="5" customFormat="false" ht="15" hidden="false" customHeight="false" outlineLevel="0" collapsed="false">
      <c r="A5" s="22" t="s">
        <v>41</v>
      </c>
      <c r="B5" s="109" t="n">
        <v>3.73978206420999</v>
      </c>
      <c r="C5" s="109" t="n">
        <v>0.104907414135725</v>
      </c>
      <c r="D5" s="109" t="n">
        <v>1.19795687239673</v>
      </c>
      <c r="E5" s="109" t="n">
        <v>0.131643703196376</v>
      </c>
      <c r="F5" s="109" t="n">
        <v>0.00125774959646875</v>
      </c>
      <c r="G5" s="109" t="n">
        <v>2.65850598321416E-005</v>
      </c>
      <c r="H5" s="1" t="n">
        <v>23.528</v>
      </c>
      <c r="I5" s="1" t="n">
        <v>1.03305904961916</v>
      </c>
    </row>
    <row r="6" customFormat="false" ht="15" hidden="false" customHeight="false" outlineLevel="0" collapsed="false">
      <c r="A6" s="22" t="s">
        <v>43</v>
      </c>
      <c r="B6" s="109" t="n">
        <v>4.53790084133206</v>
      </c>
      <c r="C6" s="109" t="n">
        <v>0.112718410215828</v>
      </c>
      <c r="D6" s="109" t="n">
        <v>2.83029612187084</v>
      </c>
      <c r="E6" s="109" t="n">
        <v>0.193388664498135</v>
      </c>
      <c r="F6" s="109" t="n">
        <v>0.00149841204478244</v>
      </c>
      <c r="G6" s="109" t="n">
        <v>2.43500962983253E-005</v>
      </c>
      <c r="H6" s="1" t="n">
        <v>25.3603333333333</v>
      </c>
      <c r="I6" s="1" t="n">
        <v>0.694163045208625</v>
      </c>
    </row>
    <row r="7" customFormat="false" ht="15" hidden="false" customHeight="false" outlineLevel="0" collapsed="false">
      <c r="A7" s="22" t="s">
        <v>45</v>
      </c>
      <c r="B7" s="109" t="n">
        <v>4.00728981868878</v>
      </c>
      <c r="C7" s="109" t="n">
        <v>0.235704852851816</v>
      </c>
      <c r="D7" s="109" t="n">
        <v>1.84199752320555</v>
      </c>
      <c r="E7" s="109" t="n">
        <v>0.29517857182545</v>
      </c>
      <c r="F7" s="109" t="n">
        <v>0.00129915974138584</v>
      </c>
      <c r="G7" s="109" t="n">
        <v>1.4542033229382E-005</v>
      </c>
      <c r="H7" s="1" t="n">
        <v>26.521</v>
      </c>
      <c r="I7" s="1" t="n">
        <v>0.468747266658742</v>
      </c>
    </row>
    <row r="8" customFormat="false" ht="15" hidden="false" customHeight="false" outlineLevel="0" collapsed="false">
      <c r="A8" s="22" t="s">
        <v>47</v>
      </c>
      <c r="B8" s="109" t="n">
        <v>3.7305381194578</v>
      </c>
      <c r="C8" s="109" t="n">
        <v>0.391244429333304</v>
      </c>
      <c r="D8" s="109" t="n">
        <v>0.826931730371966</v>
      </c>
      <c r="E8" s="109" t="n">
        <v>0.368993198505696</v>
      </c>
      <c r="F8" s="109" t="n">
        <v>0.00132893710001893</v>
      </c>
      <c r="G8" s="109" t="n">
        <v>4.29233379892714E-006</v>
      </c>
      <c r="H8" s="1" t="n">
        <v>27.361</v>
      </c>
      <c r="I8" s="1" t="n">
        <v>0.379699881485698</v>
      </c>
    </row>
    <row r="9" customFormat="false" ht="15" hidden="false" customHeight="false" outlineLevel="0" collapsed="false">
      <c r="A9" s="22" t="s">
        <v>49</v>
      </c>
      <c r="B9" s="109" t="n">
        <v>4.82149773376334</v>
      </c>
      <c r="C9" s="109" t="n">
        <v>0.219390521447016</v>
      </c>
      <c r="D9" s="109" t="n">
        <v>4.18821063291538</v>
      </c>
      <c r="E9" s="109" t="n">
        <v>0.31579762096007</v>
      </c>
      <c r="F9" s="109" t="n">
        <v>0.00135685287335072</v>
      </c>
      <c r="G9" s="109" t="n">
        <v>3.13713632837763E-005</v>
      </c>
      <c r="H9" s="1" t="n">
        <v>28.3806666666667</v>
      </c>
      <c r="I9" s="1" t="n">
        <v>0.602303356568364</v>
      </c>
    </row>
    <row r="10" customFormat="false" ht="15" hidden="false" customHeight="false" outlineLevel="0" collapsed="false">
      <c r="A10" s="22" t="s">
        <v>51</v>
      </c>
      <c r="B10" s="109"/>
      <c r="C10" s="109"/>
      <c r="D10" s="109"/>
      <c r="E10" s="109"/>
      <c r="F10" s="109"/>
      <c r="G10" s="109"/>
      <c r="H10" s="1" t="n">
        <v>28.6406666666667</v>
      </c>
      <c r="I10" s="1" t="n">
        <v>0.426070807887019</v>
      </c>
    </row>
    <row r="11" customFormat="false" ht="15" hidden="false" customHeight="false" outlineLevel="0" collapsed="false">
      <c r="A11" s="22" t="s">
        <v>53</v>
      </c>
      <c r="B11" s="109" t="n">
        <v>3.69564498526863</v>
      </c>
      <c r="C11" s="109" t="n">
        <v>0.112944766670173</v>
      </c>
      <c r="D11" s="109" t="n">
        <v>1.81500378207538</v>
      </c>
      <c r="E11" s="109" t="n">
        <v>0.245492659431267</v>
      </c>
      <c r="F11" s="109" t="n">
        <v>0.0012592926311306</v>
      </c>
      <c r="G11" s="109" t="n">
        <v>1.07283982618122E-005</v>
      </c>
      <c r="H11" s="1" t="n">
        <v>29.0236666666667</v>
      </c>
      <c r="I11" s="1" t="n">
        <v>0.500122318371581</v>
      </c>
    </row>
    <row r="12" customFormat="false" ht="15" hidden="false" customHeight="false" outlineLevel="0" collapsed="false">
      <c r="A12" s="22" t="s">
        <v>55</v>
      </c>
      <c r="B12" s="109" t="n">
        <v>3.46460498751854</v>
      </c>
      <c r="C12" s="109" t="n">
        <v>0.131106777712906</v>
      </c>
      <c r="D12" s="109" t="n">
        <v>0.343384582523515</v>
      </c>
      <c r="E12" s="109" t="n">
        <v>0.0244345218002256</v>
      </c>
      <c r="F12" s="109" t="n">
        <v>0.00136780835149157</v>
      </c>
      <c r="G12" s="109" t="n">
        <v>8.80477115482616E-006</v>
      </c>
      <c r="H12" s="1" t="n">
        <v>27.625</v>
      </c>
      <c r="I12" s="1" t="n">
        <v>0.427101861386839</v>
      </c>
    </row>
    <row r="13" customFormat="false" ht="15" hidden="false" customHeight="false" outlineLevel="0" collapsed="false">
      <c r="A13" s="22" t="s">
        <v>56</v>
      </c>
      <c r="B13" s="109" t="n">
        <v>2.8402670755527</v>
      </c>
      <c r="C13" s="109" t="n">
        <v>0.340865458931578</v>
      </c>
      <c r="D13" s="109" t="n">
        <v>0.341428971856635</v>
      </c>
      <c r="E13" s="109" t="n">
        <v>0.0504356114304945</v>
      </c>
      <c r="F13" s="109" t="n">
        <v>0.00132198880257134</v>
      </c>
      <c r="G13" s="109" t="n">
        <v>2.378480440732E-005</v>
      </c>
      <c r="H13" s="1" t="n">
        <v>25.8606666666667</v>
      </c>
      <c r="I13" s="1" t="n">
        <v>0.577526045588693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filterMode="false">
    <tabColor rgb="FF1E1C11"/>
    <pageSetUpPr fitToPage="false"/>
  </sheetPr>
  <dimension ref="A1:G1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B23" activeCellId="0" sqref="B23"/>
    </sheetView>
  </sheetViews>
  <sheetFormatPr defaultRowHeight="15"/>
  <cols>
    <col collapsed="false" hidden="false" max="1" min="1" style="0" width="10.5344129554656"/>
    <col collapsed="false" hidden="false" max="2" min="2" style="0" width="15.1376518218623"/>
    <col collapsed="false" hidden="false" max="3" min="3" style="0" width="18.668016194332"/>
    <col collapsed="false" hidden="false" max="4" min="4" style="0" width="14.6963562753036"/>
    <col collapsed="false" hidden="false" max="5" min="5" style="0" width="17.3441295546559"/>
    <col collapsed="false" hidden="false" max="6" min="6" style="0" width="14.2550607287449"/>
    <col collapsed="false" hidden="false" max="7" min="7" style="0" width="14.4048582995951"/>
    <col collapsed="false" hidden="false" max="1025" min="8" style="0" width="10.5344129554656"/>
  </cols>
  <sheetData>
    <row r="1" customFormat="false" ht="15" hidden="false" customHeight="false" outlineLevel="0" collapsed="false">
      <c r="A1" s="2" t="s">
        <v>861</v>
      </c>
      <c r="B1" s="2" t="s">
        <v>57</v>
      </c>
      <c r="C1" s="2" t="s">
        <v>862</v>
      </c>
      <c r="D1" s="2" t="s">
        <v>863</v>
      </c>
      <c r="E1" s="2" t="s">
        <v>864</v>
      </c>
      <c r="F1" s="2" t="s">
        <v>865</v>
      </c>
      <c r="G1" s="2" t="s">
        <v>866</v>
      </c>
    </row>
    <row r="2" customFormat="false" ht="15" hidden="false" customHeight="false" outlineLevel="0" collapsed="false">
      <c r="A2" s="22" t="s">
        <v>35</v>
      </c>
      <c r="B2" s="109" t="n">
        <v>0.268102530212457</v>
      </c>
      <c r="C2" s="109" t="n">
        <v>0.0411230810706659</v>
      </c>
      <c r="D2" s="109" t="n">
        <v>0.0473878006002179</v>
      </c>
      <c r="E2" s="109" t="n">
        <v>0.0138546596678699</v>
      </c>
      <c r="F2" s="1" t="n">
        <v>24.0266666666667</v>
      </c>
      <c r="G2" s="1" t="n">
        <v>0.464715325046773</v>
      </c>
    </row>
    <row r="3" customFormat="false" ht="15" hidden="false" customHeight="false" outlineLevel="0" collapsed="false">
      <c r="A3" s="22" t="s">
        <v>37</v>
      </c>
      <c r="B3" s="109" t="n">
        <v>0.59151656697203</v>
      </c>
      <c r="C3" s="109" t="n">
        <v>0.0427845944895881</v>
      </c>
      <c r="D3" s="109" t="n">
        <v>0.192468850621397</v>
      </c>
      <c r="E3" s="109" t="n">
        <v>0.0539148049991251</v>
      </c>
      <c r="F3" s="1" t="n">
        <v>22.249</v>
      </c>
      <c r="G3" s="1" t="n">
        <v>1.82141510919394</v>
      </c>
    </row>
    <row r="4" customFormat="false" ht="15" hidden="false" customHeight="false" outlineLevel="0" collapsed="false">
      <c r="A4" s="22" t="s">
        <v>39</v>
      </c>
      <c r="B4" s="109" t="n">
        <v>0.554384094927545</v>
      </c>
      <c r="C4" s="109" t="n">
        <v>0.0310993321906811</v>
      </c>
      <c r="D4" s="109" t="n">
        <v>0.279360638097147</v>
      </c>
      <c r="E4" s="109" t="n">
        <v>0.15246563007016</v>
      </c>
      <c r="F4" s="1" t="n">
        <v>22.5943333333333</v>
      </c>
      <c r="G4" s="1" t="n">
        <v>0.620794115092323</v>
      </c>
    </row>
    <row r="5" customFormat="false" ht="15" hidden="false" customHeight="false" outlineLevel="0" collapsed="false">
      <c r="A5" s="22" t="s">
        <v>41</v>
      </c>
      <c r="B5" s="109" t="n">
        <v>1.19795687239673</v>
      </c>
      <c r="C5" s="109" t="n">
        <v>0.131643703196376</v>
      </c>
      <c r="D5" s="109" t="n">
        <v>0.998064648516447</v>
      </c>
      <c r="E5" s="109" t="n">
        <v>0.18361672592584</v>
      </c>
      <c r="F5" s="1" t="n">
        <v>23.528</v>
      </c>
      <c r="G5" s="1" t="n">
        <v>1.03305904961916</v>
      </c>
    </row>
    <row r="6" customFormat="false" ht="15" hidden="false" customHeight="false" outlineLevel="0" collapsed="false">
      <c r="A6" s="22" t="s">
        <v>43</v>
      </c>
      <c r="B6" s="109" t="n">
        <v>2.83029612187084</v>
      </c>
      <c r="C6" s="109" t="n">
        <v>0.193388664498135</v>
      </c>
      <c r="D6" s="109" t="n">
        <v>2.60088295921421</v>
      </c>
      <c r="E6" s="109" t="n">
        <v>0.159421074164902</v>
      </c>
      <c r="F6" s="1" t="n">
        <v>25.3603333333333</v>
      </c>
      <c r="G6" s="1" t="n">
        <v>0.694163045208625</v>
      </c>
    </row>
    <row r="7" customFormat="false" ht="15" hidden="false" customHeight="false" outlineLevel="0" collapsed="false">
      <c r="A7" s="22" t="s">
        <v>45</v>
      </c>
      <c r="B7" s="109" t="n">
        <v>1.84199752320555</v>
      </c>
      <c r="C7" s="109" t="n">
        <v>0.29517857182545</v>
      </c>
      <c r="D7" s="109" t="n">
        <v>1.71408733304908</v>
      </c>
      <c r="E7" s="109" t="n">
        <v>0.280627198035818</v>
      </c>
      <c r="F7" s="1" t="n">
        <v>26.521</v>
      </c>
      <c r="G7" s="1" t="n">
        <v>0.468747266658742</v>
      </c>
    </row>
    <row r="8" customFormat="false" ht="15" hidden="false" customHeight="false" outlineLevel="0" collapsed="false">
      <c r="A8" s="22" t="s">
        <v>47</v>
      </c>
      <c r="B8" s="109" t="n">
        <v>0.826931730371966</v>
      </c>
      <c r="C8" s="109" t="n">
        <v>0.368993198505696</v>
      </c>
      <c r="D8" s="109" t="n">
        <v>1.22572511331162</v>
      </c>
      <c r="E8" s="109" t="n">
        <v>0.0791233709986311</v>
      </c>
      <c r="F8" s="1" t="n">
        <v>27.361</v>
      </c>
      <c r="G8" s="1" t="n">
        <v>0.379699881485698</v>
      </c>
    </row>
    <row r="9" customFormat="false" ht="15" hidden="false" customHeight="false" outlineLevel="0" collapsed="false">
      <c r="A9" s="22" t="s">
        <v>49</v>
      </c>
      <c r="B9" s="109" t="n">
        <v>4.18821063291538</v>
      </c>
      <c r="C9" s="109" t="n">
        <v>0.31579762096007</v>
      </c>
      <c r="D9" s="109" t="n">
        <v>3.68525100214762</v>
      </c>
      <c r="E9" s="109" t="n">
        <v>0.407711109583277</v>
      </c>
      <c r="F9" s="1" t="n">
        <v>28.3806666666667</v>
      </c>
      <c r="G9" s="1" t="n">
        <v>0.602303356568364</v>
      </c>
    </row>
    <row r="10" customFormat="false" ht="15" hidden="false" customHeight="false" outlineLevel="0" collapsed="false">
      <c r="A10" s="22" t="s">
        <v>51</v>
      </c>
      <c r="B10" s="109"/>
      <c r="C10" s="109"/>
      <c r="D10" s="109"/>
      <c r="F10" s="1" t="n">
        <v>28.6406666666667</v>
      </c>
      <c r="G10" s="1" t="n">
        <v>0.426070807887019</v>
      </c>
    </row>
    <row r="11" customFormat="false" ht="15" hidden="false" customHeight="false" outlineLevel="0" collapsed="false">
      <c r="A11" s="22" t="s">
        <v>53</v>
      </c>
      <c r="B11" s="109" t="n">
        <v>1.81500378207538</v>
      </c>
      <c r="C11" s="109" t="n">
        <v>0.245492659431267</v>
      </c>
      <c r="D11" s="109" t="n">
        <v>1.23022392072345</v>
      </c>
      <c r="E11" s="109" t="n">
        <v>0.0946855974137409</v>
      </c>
      <c r="F11" s="1" t="n">
        <v>29.0236666666667</v>
      </c>
      <c r="G11" s="1" t="n">
        <v>0.500122318371581</v>
      </c>
    </row>
    <row r="12" customFormat="false" ht="15" hidden="false" customHeight="false" outlineLevel="0" collapsed="false">
      <c r="A12" s="22" t="s">
        <v>55</v>
      </c>
      <c r="B12" s="109" t="n">
        <v>0.343384582523515</v>
      </c>
      <c r="C12" s="109" t="n">
        <v>0.0244345218002256</v>
      </c>
      <c r="D12" s="109" t="n">
        <v>0.306303172699347</v>
      </c>
      <c r="E12" s="109" t="n">
        <v>0.179932794408638</v>
      </c>
      <c r="F12" s="1" t="n">
        <v>27.625</v>
      </c>
      <c r="G12" s="1" t="n">
        <v>0.427101861386839</v>
      </c>
    </row>
    <row r="13" customFormat="false" ht="15" hidden="false" customHeight="false" outlineLevel="0" collapsed="false">
      <c r="A13" s="22" t="s">
        <v>56</v>
      </c>
      <c r="B13" s="109" t="n">
        <v>0.341428971856635</v>
      </c>
      <c r="C13" s="109" t="n">
        <v>0.0504356114304945</v>
      </c>
      <c r="D13" s="109" t="n">
        <v>0.120959583759682</v>
      </c>
      <c r="E13" s="109" t="n">
        <v>0.0322440149381416</v>
      </c>
      <c r="F13" s="1" t="n">
        <v>25.8606666666667</v>
      </c>
      <c r="G13" s="1" t="n">
        <v>0.577526045588693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3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36" activeCellId="0" sqref="A36"/>
    </sheetView>
  </sheetViews>
  <sheetFormatPr defaultRowHeight="15"/>
  <cols>
    <col collapsed="false" hidden="false" max="1" min="1" style="0" width="13.668016194332"/>
    <col collapsed="false" hidden="false" max="3" min="2" style="0" width="19.8542510121458"/>
    <col collapsed="false" hidden="false" max="4" min="4" style="0" width="23.2793522267206"/>
    <col collapsed="false" hidden="false" max="5" min="5" style="0" width="17.4251012145749"/>
    <col collapsed="false" hidden="false" max="6" min="6" style="0" width="16.1376518218624"/>
    <col collapsed="false" hidden="false" max="7" min="7" style="0" width="10.5344129554656"/>
    <col collapsed="false" hidden="false" max="8" min="8" style="0" width="13.9595141700405"/>
    <col collapsed="false" hidden="false" max="9" min="9" style="0" width="14.4048582995951"/>
    <col collapsed="false" hidden="false" max="10" min="10" style="0" width="16.3157894736842"/>
    <col collapsed="false" hidden="false" max="11" min="11" style="0" width="14.2550607287449"/>
    <col collapsed="false" hidden="false" max="12" min="12" style="0" width="13.9595141700405"/>
    <col collapsed="false" hidden="false" max="1025" min="13" style="0" width="10.5344129554656"/>
  </cols>
  <sheetData>
    <row r="1" customFormat="false" ht="15" hidden="false" customHeight="false" outlineLevel="0" collapsed="false">
      <c r="A1" s="1"/>
      <c r="B1" s="2" t="s">
        <v>22</v>
      </c>
      <c r="C1" s="2" t="s">
        <v>23</v>
      </c>
      <c r="D1" s="2" t="s">
        <v>24</v>
      </c>
      <c r="E1" s="2" t="s">
        <v>25</v>
      </c>
      <c r="F1" s="2" t="s">
        <v>26</v>
      </c>
    </row>
    <row r="2" customFormat="false" ht="15" hidden="false" customHeight="false" outlineLevel="0" collapsed="false">
      <c r="A2" s="2" t="s">
        <v>27</v>
      </c>
      <c r="B2" s="1" t="n">
        <v>0</v>
      </c>
      <c r="C2" s="1" t="n">
        <v>0</v>
      </c>
      <c r="D2" s="1" t="n">
        <v>0</v>
      </c>
      <c r="E2" s="1" t="n">
        <v>100</v>
      </c>
      <c r="F2" s="1" t="n">
        <v>0.0473878006002179</v>
      </c>
    </row>
    <row r="3" customFormat="false" ht="15" hidden="false" customHeight="false" outlineLevel="0" collapsed="false">
      <c r="A3" s="2" t="s">
        <v>28</v>
      </c>
      <c r="B3" s="1" t="n">
        <v>0.158730158730159</v>
      </c>
      <c r="C3" s="1" t="n">
        <v>6.66666666666667</v>
      </c>
      <c r="D3" s="1" t="n">
        <v>0.476190476190476</v>
      </c>
      <c r="E3" s="1" t="n">
        <v>92.6984126984127</v>
      </c>
      <c r="F3" s="1" t="n">
        <v>0.192468850621397</v>
      </c>
      <c r="H3" s="2" t="s">
        <v>29</v>
      </c>
      <c r="I3" s="2" t="s">
        <v>30</v>
      </c>
      <c r="J3" s="2" t="s">
        <v>31</v>
      </c>
      <c r="K3" s="2" t="s">
        <v>32</v>
      </c>
      <c r="L3" s="2" t="s">
        <v>33</v>
      </c>
    </row>
    <row r="4" customFormat="false" ht="15" hidden="false" customHeight="false" outlineLevel="0" collapsed="false">
      <c r="A4" s="2" t="s">
        <v>34</v>
      </c>
      <c r="B4" s="1"/>
      <c r="C4" s="1"/>
      <c r="D4" s="1"/>
      <c r="E4" s="1"/>
      <c r="F4" s="1" t="n">
        <v>0.279360638097147</v>
      </c>
      <c r="H4" s="2" t="s">
        <v>35</v>
      </c>
      <c r="I4" s="1" t="n">
        <v>0.268102530212457</v>
      </c>
      <c r="J4" s="1" t="n">
        <v>0.0411230810706659</v>
      </c>
      <c r="K4" s="1" t="n">
        <v>0.0473878006002179</v>
      </c>
      <c r="L4" s="1" t="n">
        <v>0.0138546596678699</v>
      </c>
    </row>
    <row r="5" customFormat="false" ht="15" hidden="false" customHeight="false" outlineLevel="0" collapsed="false">
      <c r="A5" s="2" t="s">
        <v>36</v>
      </c>
      <c r="B5" s="1" t="n">
        <v>21.2925170068027</v>
      </c>
      <c r="C5" s="1" t="n">
        <v>26.3945578231292</v>
      </c>
      <c r="D5" s="1" t="n">
        <v>3.40136054421769</v>
      </c>
      <c r="E5" s="1" t="n">
        <v>48.9115646258503</v>
      </c>
      <c r="F5" s="1" t="n">
        <v>0.998064648516447</v>
      </c>
      <c r="H5" s="2" t="s">
        <v>37</v>
      </c>
      <c r="I5" s="1" t="n">
        <v>0.59151656697203</v>
      </c>
      <c r="J5" s="1" t="n">
        <v>0.0427845944895881</v>
      </c>
      <c r="K5" s="1" t="n">
        <v>0.192468850621397</v>
      </c>
      <c r="L5" s="1" t="n">
        <v>0.0539148049991251</v>
      </c>
    </row>
    <row r="6" customFormat="false" ht="15" hidden="false" customHeight="false" outlineLevel="0" collapsed="false">
      <c r="A6" s="2" t="s">
        <v>38</v>
      </c>
      <c r="B6" s="1" t="n">
        <v>54.8571428571429</v>
      </c>
      <c r="C6" s="1" t="n">
        <v>27</v>
      </c>
      <c r="D6" s="1" t="n">
        <v>4.66666666666667</v>
      </c>
      <c r="E6" s="1" t="n">
        <v>13.4761904761905</v>
      </c>
      <c r="F6" s="1" t="n">
        <v>2.60088295921421</v>
      </c>
      <c r="H6" s="2" t="s">
        <v>39</v>
      </c>
      <c r="I6" s="1" t="n">
        <v>0.554384094927545</v>
      </c>
      <c r="J6" s="1" t="n">
        <v>0.0310993321906811</v>
      </c>
      <c r="K6" s="1" t="n">
        <v>0.279360638097147</v>
      </c>
      <c r="L6" s="1" t="n">
        <v>0.15246563007016</v>
      </c>
    </row>
    <row r="7" customFormat="false" ht="15" hidden="false" customHeight="false" outlineLevel="0" collapsed="false">
      <c r="A7" s="2" t="s">
        <v>40</v>
      </c>
      <c r="B7" s="1" t="n">
        <v>65.952380952381</v>
      </c>
      <c r="C7" s="1" t="n">
        <v>28.6507936507936</v>
      </c>
      <c r="D7" s="1" t="n">
        <v>1.19047619047619</v>
      </c>
      <c r="E7" s="1" t="n">
        <v>4.20634920634921</v>
      </c>
      <c r="F7" s="1" t="n">
        <v>1.71408733304908</v>
      </c>
      <c r="H7" s="2" t="s">
        <v>41</v>
      </c>
      <c r="I7" s="1" t="n">
        <v>1.19795687239673</v>
      </c>
      <c r="J7" s="1" t="n">
        <v>0.131643703196376</v>
      </c>
      <c r="K7" s="1" t="n">
        <v>0.998064648516447</v>
      </c>
      <c r="L7" s="1" t="n">
        <v>0.18361672592584</v>
      </c>
    </row>
    <row r="8" customFormat="false" ht="15" hidden="false" customHeight="false" outlineLevel="0" collapsed="false">
      <c r="A8" s="2" t="s">
        <v>42</v>
      </c>
      <c r="B8" s="1"/>
      <c r="C8" s="1"/>
      <c r="D8" s="1"/>
      <c r="E8" s="1"/>
      <c r="F8" s="1" t="n">
        <v>1.22572511331162</v>
      </c>
      <c r="H8" s="2" t="s">
        <v>43</v>
      </c>
      <c r="I8" s="1" t="n">
        <v>2.83029612187084</v>
      </c>
      <c r="J8" s="1" t="n">
        <v>0.193388664498135</v>
      </c>
      <c r="K8" s="1" t="n">
        <v>2.60088295921421</v>
      </c>
      <c r="L8" s="1" t="n">
        <v>0.159421074164902</v>
      </c>
    </row>
    <row r="9" customFormat="false" ht="15" hidden="false" customHeight="false" outlineLevel="0" collapsed="false">
      <c r="A9" s="2" t="s">
        <v>44</v>
      </c>
      <c r="B9" s="1" t="n">
        <v>35.8095238095238</v>
      </c>
      <c r="C9" s="1" t="n">
        <v>61.6190476190476</v>
      </c>
      <c r="D9" s="1" t="n">
        <v>0.952380952380952</v>
      </c>
      <c r="E9" s="1" t="n">
        <v>1.61904761904762</v>
      </c>
      <c r="F9" s="1" t="n">
        <v>3.68525100214762</v>
      </c>
      <c r="H9" s="2" t="s">
        <v>45</v>
      </c>
      <c r="I9" s="1" t="n">
        <v>1.84199752320555</v>
      </c>
      <c r="J9" s="1" t="n">
        <v>0.29517857182545</v>
      </c>
      <c r="K9" s="1" t="n">
        <v>1.71408733304908</v>
      </c>
      <c r="L9" s="1" t="n">
        <v>0.280627198035818</v>
      </c>
    </row>
    <row r="10" customFormat="false" ht="15" hidden="false" customHeight="false" outlineLevel="0" collapsed="false">
      <c r="A10" s="2" t="s">
        <v>46</v>
      </c>
      <c r="B10" s="1"/>
      <c r="C10" s="1"/>
      <c r="D10" s="1"/>
      <c r="E10" s="1"/>
      <c r="F10" s="1"/>
      <c r="H10" s="2" t="s">
        <v>47</v>
      </c>
      <c r="I10" s="1" t="n">
        <v>0.826931730371966</v>
      </c>
      <c r="J10" s="1" t="n">
        <v>0.368993198505696</v>
      </c>
      <c r="K10" s="1" t="n">
        <v>1.22572511331162</v>
      </c>
      <c r="L10" s="1" t="n">
        <v>0.0791233709986311</v>
      </c>
    </row>
    <row r="11" customFormat="false" ht="15" hidden="false" customHeight="false" outlineLevel="0" collapsed="false">
      <c r="A11" s="2" t="s">
        <v>48</v>
      </c>
      <c r="B11" s="1" t="n">
        <v>33.3333333333333</v>
      </c>
      <c r="C11" s="1" t="n">
        <v>13.8095238095238</v>
      </c>
      <c r="D11" s="1" t="n">
        <v>0.952380952380952</v>
      </c>
      <c r="E11" s="1" t="n">
        <v>51.9047619047619</v>
      </c>
      <c r="F11" s="1" t="n">
        <v>1.23022392072345</v>
      </c>
      <c r="H11" s="2" t="s">
        <v>49</v>
      </c>
      <c r="I11" s="1" t="n">
        <v>4.18821063291538</v>
      </c>
      <c r="J11" s="1" t="n">
        <v>0.31579762096007</v>
      </c>
      <c r="K11" s="1" t="n">
        <v>3.68525100214762</v>
      </c>
      <c r="L11" s="1" t="n">
        <v>0.407711109583277</v>
      </c>
    </row>
    <row r="12" customFormat="false" ht="15" hidden="false" customHeight="false" outlineLevel="0" collapsed="false">
      <c r="A12" s="2" t="s">
        <v>50</v>
      </c>
      <c r="B12" s="1" t="n">
        <v>3.88888888888889</v>
      </c>
      <c r="C12" s="1" t="n">
        <v>10.0793650793651</v>
      </c>
      <c r="D12" s="1" t="n">
        <v>1.03174603174603</v>
      </c>
      <c r="E12" s="1" t="n">
        <v>85</v>
      </c>
      <c r="F12" s="1" t="n">
        <v>0.306303172699347</v>
      </c>
      <c r="H12" s="2" t="s">
        <v>51</v>
      </c>
      <c r="I12" s="1"/>
      <c r="J12" s="1"/>
      <c r="K12" s="1"/>
      <c r="L12" s="1"/>
    </row>
    <row r="13" customFormat="false" ht="15" hidden="false" customHeight="false" outlineLevel="0" collapsed="false">
      <c r="A13" s="2" t="s">
        <v>52</v>
      </c>
      <c r="B13" s="1" t="n">
        <v>0.680272108843537</v>
      </c>
      <c r="C13" s="1" t="n">
        <v>6.73469387755102</v>
      </c>
      <c r="D13" s="1" t="n">
        <v>0</v>
      </c>
      <c r="E13" s="1" t="n">
        <v>92.5850340136054</v>
      </c>
      <c r="F13" s="1" t="n">
        <v>0.120959583759682</v>
      </c>
      <c r="H13" s="2" t="s">
        <v>53</v>
      </c>
      <c r="I13" s="1" t="n">
        <v>1.81500378207538</v>
      </c>
      <c r="J13" s="1" t="n">
        <v>0.245492659431267</v>
      </c>
      <c r="K13" s="1" t="n">
        <v>1.23022392072345</v>
      </c>
      <c r="L13" s="1" t="n">
        <v>0.0946855974137409</v>
      </c>
    </row>
    <row r="14" customFormat="false" ht="15" hidden="false" customHeight="false" outlineLevel="0" collapsed="false">
      <c r="A14" s="3" t="s">
        <v>54</v>
      </c>
      <c r="H14" s="2" t="s">
        <v>55</v>
      </c>
      <c r="I14" s="1" t="n">
        <v>0.343384582523515</v>
      </c>
      <c r="J14" s="1" t="n">
        <v>0.0244345218002256</v>
      </c>
      <c r="K14" s="1" t="n">
        <v>0.306303172699347</v>
      </c>
      <c r="L14" s="1" t="n">
        <v>0.179932794408638</v>
      </c>
    </row>
    <row r="15" customFormat="false" ht="15" hidden="false" customHeight="false" outlineLevel="0" collapsed="false">
      <c r="H15" s="2" t="s">
        <v>56</v>
      </c>
      <c r="I15" s="1" t="n">
        <v>0.341428971856635</v>
      </c>
      <c r="J15" s="1" t="n">
        <v>0.0504356114304945</v>
      </c>
      <c r="K15" s="1" t="n">
        <v>0.120959583759682</v>
      </c>
      <c r="L15" s="1" t="n">
        <v>0.0322440149381416</v>
      </c>
    </row>
    <row r="18" customFormat="false" ht="13.8" hidden="false" customHeight="false" outlineLevel="0" collapsed="false">
      <c r="A18" s="1"/>
      <c r="B18" s="2" t="s">
        <v>22</v>
      </c>
      <c r="C18" s="2" t="s">
        <v>23</v>
      </c>
      <c r="D18" s="2" t="s">
        <v>24</v>
      </c>
      <c r="E18" s="2" t="s">
        <v>25</v>
      </c>
      <c r="F18" s="2" t="s">
        <v>57</v>
      </c>
    </row>
    <row r="19" customFormat="false" ht="15" hidden="false" customHeight="false" outlineLevel="0" collapsed="false">
      <c r="A19" s="2" t="s">
        <v>27</v>
      </c>
      <c r="B19" s="1" t="n">
        <v>13.6507936507936</v>
      </c>
      <c r="C19" s="1" t="n">
        <v>32.2857142857143</v>
      </c>
      <c r="D19" s="1" t="n">
        <v>38.3492063492063</v>
      </c>
      <c r="E19" s="1" t="n">
        <v>15.7142857142857</v>
      </c>
      <c r="F19" s="1" t="n">
        <v>0.268102530212457</v>
      </c>
    </row>
    <row r="20" customFormat="false" ht="15" hidden="false" customHeight="false" outlineLevel="0" collapsed="false">
      <c r="A20" s="2" t="s">
        <v>28</v>
      </c>
      <c r="B20" s="1" t="n">
        <v>14.5238095238095</v>
      </c>
      <c r="C20" s="1" t="n">
        <v>27.3809523809524</v>
      </c>
      <c r="D20" s="1" t="n">
        <v>46.7142857142857</v>
      </c>
      <c r="E20" s="1" t="n">
        <v>11.3809523809524</v>
      </c>
      <c r="F20" s="1" t="n">
        <v>0.59151656697203</v>
      </c>
    </row>
    <row r="21" customFormat="false" ht="15" hidden="false" customHeight="false" outlineLevel="0" collapsed="false">
      <c r="A21" s="2" t="s">
        <v>34</v>
      </c>
      <c r="B21" s="1"/>
      <c r="C21" s="1"/>
      <c r="D21" s="1"/>
      <c r="E21" s="1"/>
      <c r="F21" s="1" t="n">
        <v>0.554384094927545</v>
      </c>
    </row>
    <row r="22" customFormat="false" ht="15" hidden="false" customHeight="false" outlineLevel="0" collapsed="false">
      <c r="A22" s="2" t="s">
        <v>36</v>
      </c>
      <c r="B22" s="1" t="n">
        <v>39.3506493506493</v>
      </c>
      <c r="C22" s="1" t="n">
        <v>23.8961038961039</v>
      </c>
      <c r="D22" s="1" t="n">
        <v>30.3896103896104</v>
      </c>
      <c r="E22" s="1" t="n">
        <v>6.36363636363636</v>
      </c>
      <c r="F22" s="1" t="n">
        <v>1.19795687239673</v>
      </c>
    </row>
    <row r="23" customFormat="false" ht="15" hidden="false" customHeight="false" outlineLevel="0" collapsed="false">
      <c r="A23" s="2" t="s">
        <v>38</v>
      </c>
      <c r="B23" s="1" t="n">
        <v>43.3928571428571</v>
      </c>
      <c r="C23" s="1" t="n">
        <v>20</v>
      </c>
      <c r="D23" s="1" t="n">
        <v>28.1547619047619</v>
      </c>
      <c r="E23" s="1" t="n">
        <v>8.45238095238095</v>
      </c>
      <c r="F23" s="1" t="n">
        <v>2.83029612187084</v>
      </c>
    </row>
    <row r="24" customFormat="false" ht="15" hidden="false" customHeight="false" outlineLevel="0" collapsed="false">
      <c r="A24" s="2" t="s">
        <v>40</v>
      </c>
      <c r="B24" s="1" t="n">
        <v>77.8571428571429</v>
      </c>
      <c r="C24" s="1" t="n">
        <v>7.85714285714286</v>
      </c>
      <c r="D24" s="1" t="n">
        <v>10.952380952381</v>
      </c>
      <c r="E24" s="1" t="n">
        <v>3.33333333333333</v>
      </c>
      <c r="F24" s="1" t="n">
        <v>1.84199752320555</v>
      </c>
    </row>
    <row r="25" customFormat="false" ht="15" hidden="false" customHeight="false" outlineLevel="0" collapsed="false">
      <c r="A25" s="2" t="s">
        <v>42</v>
      </c>
      <c r="B25" s="1" t="n">
        <v>65.9259259259259</v>
      </c>
      <c r="C25" s="1" t="n">
        <v>4.4973544973545</v>
      </c>
      <c r="D25" s="1" t="n">
        <v>27.4603174603175</v>
      </c>
      <c r="E25" s="1" t="n">
        <v>2.11640211640212</v>
      </c>
      <c r="F25" s="1" t="n">
        <v>0.826931730371966</v>
      </c>
    </row>
    <row r="26" customFormat="false" ht="15" hidden="false" customHeight="false" outlineLevel="0" collapsed="false">
      <c r="A26" s="2" t="s">
        <v>44</v>
      </c>
      <c r="B26" s="1" t="n">
        <v>95.3809523809524</v>
      </c>
      <c r="C26" s="1" t="n">
        <v>0.428571428571429</v>
      </c>
      <c r="D26" s="1" t="n">
        <v>4.19047619047619</v>
      </c>
      <c r="E26" s="1" t="n">
        <v>0</v>
      </c>
      <c r="F26" s="1" t="n">
        <v>4.18821063291538</v>
      </c>
    </row>
    <row r="27" customFormat="false" ht="15" hidden="false" customHeight="false" outlineLevel="0" collapsed="false">
      <c r="A27" s="2" t="s">
        <v>46</v>
      </c>
      <c r="B27" s="1"/>
      <c r="C27" s="1"/>
      <c r="D27" s="1"/>
      <c r="E27" s="1"/>
      <c r="F27" s="1"/>
    </row>
    <row r="28" customFormat="false" ht="15" hidden="false" customHeight="false" outlineLevel="0" collapsed="false">
      <c r="A28" s="2" t="s">
        <v>48</v>
      </c>
      <c r="B28" s="1" t="n">
        <v>56.3945578231292</v>
      </c>
      <c r="C28" s="1" t="n">
        <v>9.1156462585034</v>
      </c>
      <c r="D28" s="1" t="n">
        <v>31.2244897959184</v>
      </c>
      <c r="E28" s="1" t="n">
        <v>3.26530612244898</v>
      </c>
      <c r="F28" s="1" t="n">
        <v>1.81500378207538</v>
      </c>
    </row>
    <row r="29" customFormat="false" ht="15" hidden="false" customHeight="false" outlineLevel="0" collapsed="false">
      <c r="A29" s="2" t="s">
        <v>50</v>
      </c>
      <c r="B29" s="1" t="n">
        <v>9.90476190476191</v>
      </c>
      <c r="C29" s="1" t="n">
        <v>27.1428571428571</v>
      </c>
      <c r="D29" s="1" t="n">
        <v>35.5238095238095</v>
      </c>
      <c r="E29" s="1" t="n">
        <v>27.4285714285714</v>
      </c>
      <c r="F29" s="1" t="n">
        <v>0.343384582523515</v>
      </c>
    </row>
    <row r="30" customFormat="false" ht="15" hidden="false" customHeight="false" outlineLevel="0" collapsed="false">
      <c r="A30" s="2" t="s">
        <v>52</v>
      </c>
      <c r="B30" s="1" t="n">
        <v>6.50136836343733</v>
      </c>
      <c r="C30" s="1" t="n">
        <v>29.3497536945813</v>
      </c>
      <c r="D30" s="1" t="n">
        <v>38.7750410509031</v>
      </c>
      <c r="E30" s="1" t="n">
        <v>25.3738368910783</v>
      </c>
      <c r="F30" s="1" t="n">
        <v>0.341428971856635</v>
      </c>
    </row>
    <row r="31" customFormat="false" ht="15" hidden="false" customHeight="false" outlineLevel="0" collapsed="false">
      <c r="A31" s="4" t="s">
        <v>58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false"/>
  </sheetPr>
  <dimension ref="A3:C1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C22" activeCellId="0" sqref="C22"/>
    </sheetView>
  </sheetViews>
  <sheetFormatPr defaultRowHeight="15"/>
  <cols>
    <col collapsed="false" hidden="false" max="1" min="1" style="0" width="16.004048582996"/>
    <col collapsed="false" hidden="false" max="2" min="2" style="0" width="26.5708502024291"/>
    <col collapsed="false" hidden="false" max="3" min="3" style="0" width="24.7165991902834"/>
    <col collapsed="false" hidden="false" max="1025" min="4" style="0" width="10.5344129554656"/>
  </cols>
  <sheetData>
    <row r="3" customFormat="false" ht="13.8" hidden="false" customHeight="false" outlineLevel="0" collapsed="false">
      <c r="A3" s="5"/>
      <c r="B3" s="6" t="s">
        <v>59</v>
      </c>
      <c r="C3" s="7"/>
    </row>
    <row r="4" customFormat="false" ht="13.8" hidden="false" customHeight="false" outlineLevel="0" collapsed="false">
      <c r="A4" s="8" t="s">
        <v>60</v>
      </c>
      <c r="B4" s="9" t="s">
        <v>61</v>
      </c>
      <c r="C4" s="10" t="s">
        <v>62</v>
      </c>
    </row>
    <row r="5" customFormat="false" ht="13.8" hidden="false" customHeight="false" outlineLevel="0" collapsed="false">
      <c r="A5" s="11" t="s">
        <v>63</v>
      </c>
      <c r="B5" s="12" t="n">
        <v>25.54</v>
      </c>
      <c r="C5" s="13" t="e">
        <f aca="false"/>
        <v>#VALUE!</v>
      </c>
    </row>
    <row r="6" customFormat="false" ht="13.8" hidden="false" customHeight="false" outlineLevel="0" collapsed="false">
      <c r="A6" s="14" t="s">
        <v>38</v>
      </c>
      <c r="B6" s="15" t="n">
        <v>25.2705</v>
      </c>
      <c r="C6" s="16" t="n">
        <v>0.956715474945424</v>
      </c>
    </row>
    <row r="7" customFormat="false" ht="13.8" hidden="false" customHeight="false" outlineLevel="0" collapsed="false">
      <c r="A7" s="14" t="s">
        <v>46</v>
      </c>
      <c r="B7" s="15" t="n">
        <v>28.6406666666667</v>
      </c>
      <c r="C7" s="16" t="n">
        <v>0.426070807887019</v>
      </c>
    </row>
    <row r="8" customFormat="false" ht="13.8" hidden="false" customHeight="false" outlineLevel="0" collapsed="false">
      <c r="A8" s="14" t="s">
        <v>27</v>
      </c>
      <c r="B8" s="15" t="n">
        <v>24.0266666666667</v>
      </c>
      <c r="C8" s="16" t="n">
        <v>0.464715325046773</v>
      </c>
    </row>
    <row r="9" customFormat="false" ht="13.8" hidden="false" customHeight="false" outlineLevel="0" collapsed="false">
      <c r="A9" s="14" t="s">
        <v>34</v>
      </c>
      <c r="B9" s="15" t="n">
        <v>22.5943333333333</v>
      </c>
      <c r="C9" s="16" t="n">
        <v>0.620794115092323</v>
      </c>
    </row>
    <row r="10" customFormat="false" ht="13.8" hidden="false" customHeight="false" outlineLevel="0" collapsed="false">
      <c r="A10" s="14" t="s">
        <v>28</v>
      </c>
      <c r="B10" s="15" t="n">
        <v>22.249</v>
      </c>
      <c r="C10" s="16" t="n">
        <v>1.82141510919394</v>
      </c>
    </row>
    <row r="11" customFormat="false" ht="13.8" hidden="false" customHeight="false" outlineLevel="0" collapsed="false">
      <c r="A11" s="14" t="s">
        <v>44</v>
      </c>
      <c r="B11" s="15" t="n">
        <v>28.3806666666667</v>
      </c>
      <c r="C11" s="16" t="n">
        <v>0.602303356568364</v>
      </c>
    </row>
    <row r="12" customFormat="false" ht="13.8" hidden="false" customHeight="false" outlineLevel="0" collapsed="false">
      <c r="A12" s="14" t="s">
        <v>42</v>
      </c>
      <c r="B12" s="15" t="n">
        <v>27.361</v>
      </c>
      <c r="C12" s="16" t="n">
        <v>0.379699881485698</v>
      </c>
    </row>
    <row r="13" customFormat="false" ht="13.8" hidden="false" customHeight="false" outlineLevel="0" collapsed="false">
      <c r="A13" s="14" t="s">
        <v>36</v>
      </c>
      <c r="B13" s="15" t="n">
        <v>23.528</v>
      </c>
      <c r="C13" s="16" t="n">
        <v>1.03305904961916</v>
      </c>
    </row>
    <row r="14" customFormat="false" ht="13.8" hidden="false" customHeight="false" outlineLevel="0" collapsed="false">
      <c r="A14" s="14" t="s">
        <v>40</v>
      </c>
      <c r="B14" s="15" t="n">
        <v>26.521</v>
      </c>
      <c r="C14" s="16" t="n">
        <v>0.468747266658742</v>
      </c>
    </row>
    <row r="15" customFormat="false" ht="13.8" hidden="false" customHeight="false" outlineLevel="0" collapsed="false">
      <c r="A15" s="14" t="s">
        <v>52</v>
      </c>
      <c r="B15" s="15" t="n">
        <v>25.8606666666667</v>
      </c>
      <c r="C15" s="16" t="n">
        <v>0.577526045588693</v>
      </c>
    </row>
    <row r="16" customFormat="false" ht="13.8" hidden="false" customHeight="false" outlineLevel="0" collapsed="false">
      <c r="A16" s="14" t="s">
        <v>50</v>
      </c>
      <c r="B16" s="15" t="n">
        <v>27.625</v>
      </c>
      <c r="C16" s="16" t="n">
        <v>0.427101861386839</v>
      </c>
    </row>
    <row r="17" customFormat="false" ht="13.8" hidden="false" customHeight="false" outlineLevel="0" collapsed="false">
      <c r="A17" s="14" t="s">
        <v>48</v>
      </c>
      <c r="B17" s="17" t="n">
        <v>29.0236666666667</v>
      </c>
      <c r="C17" s="18" t="n">
        <v>0.500122318371581</v>
      </c>
    </row>
    <row r="18" customFormat="false" ht="13.8" hidden="false" customHeight="false" outlineLevel="0" collapsed="false">
      <c r="A18" s="19" t="s">
        <v>64</v>
      </c>
      <c r="B18" s="20" t="n">
        <v>25.9309166666667</v>
      </c>
      <c r="C18" s="21" t="n">
        <v>2.40274579090562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false"/>
  </sheetPr>
  <dimension ref="A1:G3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E15" activeCellId="0" sqref="E15"/>
    </sheetView>
  </sheetViews>
  <sheetFormatPr defaultRowHeight="15"/>
  <cols>
    <col collapsed="false" hidden="false" max="1" min="1" style="0" width="14.9878542510121"/>
    <col collapsed="false" hidden="false" max="2" min="2" style="0" width="13.9959514170041"/>
    <col collapsed="false" hidden="false" max="3" min="3" style="0" width="14.4251012145749"/>
    <col collapsed="false" hidden="false" max="5" min="4" style="0" width="10.5344129554656"/>
    <col collapsed="false" hidden="false" max="6" min="6" style="0" width="14.2834008097166"/>
    <col collapsed="false" hidden="false" max="7" min="7" style="0" width="16.2834008097166"/>
    <col collapsed="false" hidden="false" max="1025" min="8" style="0" width="10.5344129554656"/>
  </cols>
  <sheetData>
    <row r="1" customFormat="false" ht="13.8" hidden="false" customHeight="false" outlineLevel="0" collapsed="false">
      <c r="A1" s="2" t="s">
        <v>60</v>
      </c>
      <c r="B1" s="2" t="s">
        <v>65</v>
      </c>
      <c r="C1" s="2" t="s">
        <v>66</v>
      </c>
      <c r="E1" s="2" t="s">
        <v>60</v>
      </c>
      <c r="F1" s="2" t="s">
        <v>66</v>
      </c>
      <c r="G1" s="2" t="s">
        <v>67</v>
      </c>
    </row>
    <row r="2" customFormat="false" ht="15" hidden="false" customHeight="false" outlineLevel="0" collapsed="false">
      <c r="A2" s="1" t="s">
        <v>27</v>
      </c>
      <c r="B2" s="1" t="n">
        <v>2009</v>
      </c>
      <c r="C2" s="1" t="n">
        <v>24.267</v>
      </c>
      <c r="E2" s="1" t="s">
        <v>28</v>
      </c>
      <c r="F2" s="1" t="n">
        <v>22.249</v>
      </c>
      <c r="G2" s="1" t="n">
        <v>1.82141510919394</v>
      </c>
    </row>
    <row r="3" customFormat="false" ht="15" hidden="false" customHeight="false" outlineLevel="0" collapsed="false">
      <c r="A3" s="1" t="s">
        <v>28</v>
      </c>
      <c r="B3" s="1" t="n">
        <v>2010</v>
      </c>
      <c r="C3" s="1" t="n">
        <v>20.176</v>
      </c>
      <c r="E3" s="1" t="s">
        <v>34</v>
      </c>
      <c r="F3" s="1" t="n">
        <v>22.5943333333333</v>
      </c>
      <c r="G3" s="1" t="n">
        <v>0.620794115092323</v>
      </c>
    </row>
    <row r="4" customFormat="false" ht="15" hidden="false" customHeight="false" outlineLevel="0" collapsed="false">
      <c r="A4" s="1" t="s">
        <v>34</v>
      </c>
      <c r="B4" s="1" t="n">
        <v>2010</v>
      </c>
      <c r="C4" s="1" t="n">
        <v>21.909</v>
      </c>
      <c r="E4" s="1" t="s">
        <v>36</v>
      </c>
      <c r="F4" s="1" t="n">
        <v>23.528</v>
      </c>
      <c r="G4" s="1" t="n">
        <v>1.03305904961916</v>
      </c>
    </row>
    <row r="5" customFormat="false" ht="15" hidden="false" customHeight="false" outlineLevel="0" collapsed="false">
      <c r="A5" s="1" t="s">
        <v>36</v>
      </c>
      <c r="B5" s="1" t="n">
        <v>2010</v>
      </c>
      <c r="C5" s="1" t="n">
        <v>22.523</v>
      </c>
      <c r="E5" s="1" t="s">
        <v>38</v>
      </c>
      <c r="F5" s="1" t="n">
        <v>25.3603333333333</v>
      </c>
      <c r="G5" s="1" t="n">
        <v>0.694163045208625</v>
      </c>
    </row>
    <row r="6" customFormat="false" ht="15" hidden="false" customHeight="false" outlineLevel="0" collapsed="false">
      <c r="A6" s="1" t="s">
        <v>38</v>
      </c>
      <c r="B6" s="1" t="n">
        <v>2010</v>
      </c>
      <c r="C6" s="1" t="n">
        <v>24.594</v>
      </c>
      <c r="E6" s="1" t="s">
        <v>40</v>
      </c>
      <c r="F6" s="1" t="n">
        <v>26.521</v>
      </c>
      <c r="G6" s="1" t="n">
        <v>0.468747266658742</v>
      </c>
    </row>
    <row r="7" customFormat="false" ht="15" hidden="false" customHeight="false" outlineLevel="0" collapsed="false">
      <c r="A7" s="1" t="s">
        <v>40</v>
      </c>
      <c r="B7" s="1" t="n">
        <v>2010</v>
      </c>
      <c r="C7" s="1" t="n">
        <v>26.219</v>
      </c>
      <c r="E7" s="1" t="s">
        <v>42</v>
      </c>
      <c r="F7" s="1" t="n">
        <v>27.361</v>
      </c>
      <c r="G7" s="1" t="n">
        <v>0.379699881485698</v>
      </c>
    </row>
    <row r="8" customFormat="false" ht="15" hidden="false" customHeight="false" outlineLevel="0" collapsed="false">
      <c r="A8" s="1" t="s">
        <v>42</v>
      </c>
      <c r="B8" s="1" t="n">
        <v>2010</v>
      </c>
      <c r="C8" s="1" t="n">
        <v>26.925</v>
      </c>
      <c r="E8" s="1" t="s">
        <v>44</v>
      </c>
      <c r="F8" s="1" t="n">
        <v>28.3806666666667</v>
      </c>
      <c r="G8" s="1" t="n">
        <v>0.602303356568364</v>
      </c>
    </row>
    <row r="9" customFormat="false" ht="15" hidden="false" customHeight="false" outlineLevel="0" collapsed="false">
      <c r="A9" s="1" t="s">
        <v>44</v>
      </c>
      <c r="B9" s="1" t="n">
        <v>2010</v>
      </c>
      <c r="C9" s="1" t="n">
        <v>28.564</v>
      </c>
      <c r="E9" s="1" t="s">
        <v>46</v>
      </c>
      <c r="F9" s="1" t="n">
        <v>28.6406666666667</v>
      </c>
      <c r="G9" s="1" t="n">
        <v>0.426070807887019</v>
      </c>
    </row>
    <row r="10" customFormat="false" ht="15" hidden="false" customHeight="false" outlineLevel="0" collapsed="false">
      <c r="A10" s="1" t="s">
        <v>46</v>
      </c>
      <c r="B10" s="1" t="n">
        <v>2010</v>
      </c>
      <c r="C10" s="1" t="n">
        <v>28.176</v>
      </c>
      <c r="E10" s="1" t="s">
        <v>48</v>
      </c>
      <c r="F10" s="1" t="n">
        <v>29.0236666666667</v>
      </c>
      <c r="G10" s="1" t="n">
        <v>0.500122318371581</v>
      </c>
    </row>
    <row r="11" customFormat="false" ht="15" hidden="false" customHeight="false" outlineLevel="0" collapsed="false">
      <c r="A11" s="1" t="s">
        <v>48</v>
      </c>
      <c r="B11" s="1" t="n">
        <v>2010</v>
      </c>
      <c r="C11" s="1" t="n">
        <v>28.577</v>
      </c>
      <c r="E11" s="1" t="s">
        <v>50</v>
      </c>
      <c r="F11" s="1" t="n">
        <v>27.625</v>
      </c>
      <c r="G11" s="1" t="n">
        <v>0.427101861386839</v>
      </c>
    </row>
    <row r="12" customFormat="false" ht="15" hidden="false" customHeight="false" outlineLevel="0" collapsed="false">
      <c r="A12" s="1" t="s">
        <v>50</v>
      </c>
      <c r="B12" s="1" t="n">
        <v>2010</v>
      </c>
      <c r="C12" s="1" t="n">
        <v>27.141</v>
      </c>
      <c r="E12" s="1" t="s">
        <v>52</v>
      </c>
      <c r="F12" s="1" t="n">
        <v>25.8606666666667</v>
      </c>
      <c r="G12" s="1" t="n">
        <v>0.577526045588693</v>
      </c>
    </row>
    <row r="13" customFormat="false" ht="15" hidden="false" customHeight="false" outlineLevel="0" collapsed="false">
      <c r="A13" s="1" t="s">
        <v>52</v>
      </c>
      <c r="B13" s="1" t="n">
        <v>2010</v>
      </c>
      <c r="C13" s="1" t="n">
        <v>25.28</v>
      </c>
      <c r="E13" s="1" t="s">
        <v>27</v>
      </c>
      <c r="F13" s="1" t="n">
        <v>24.0266666666667</v>
      </c>
      <c r="G13" s="1" t="n">
        <v>0.464715325046773</v>
      </c>
    </row>
    <row r="14" customFormat="false" ht="15" hidden="false" customHeight="false" outlineLevel="0" collapsed="false">
      <c r="A14" s="1" t="s">
        <v>27</v>
      </c>
      <c r="B14" s="1" t="n">
        <v>2010</v>
      </c>
      <c r="C14" s="1" t="n">
        <v>23.491</v>
      </c>
    </row>
    <row r="15" customFormat="false" ht="15" hidden="false" customHeight="false" outlineLevel="0" collapsed="false">
      <c r="A15" s="1" t="s">
        <v>28</v>
      </c>
      <c r="B15" s="1" t="n">
        <v>2011</v>
      </c>
      <c r="C15" s="1" t="n">
        <v>22.978</v>
      </c>
    </row>
    <row r="16" customFormat="false" ht="15" hidden="false" customHeight="false" outlineLevel="0" collapsed="false">
      <c r="A16" s="1" t="s">
        <v>34</v>
      </c>
      <c r="B16" s="1" t="n">
        <v>2011</v>
      </c>
      <c r="C16" s="1" t="n">
        <v>22.755</v>
      </c>
    </row>
    <row r="17" customFormat="false" ht="15" hidden="false" customHeight="false" outlineLevel="0" collapsed="false">
      <c r="A17" s="1" t="s">
        <v>36</v>
      </c>
      <c r="B17" s="1" t="n">
        <v>2011</v>
      </c>
      <c r="C17" s="1" t="n">
        <v>23.474</v>
      </c>
    </row>
    <row r="18" customFormat="false" ht="15" hidden="false" customHeight="false" outlineLevel="0" collapsed="false">
      <c r="A18" s="1" t="s">
        <v>63</v>
      </c>
      <c r="B18" s="1" t="n">
        <v>2011</v>
      </c>
      <c r="C18" s="1" t="n">
        <v>25.54</v>
      </c>
    </row>
    <row r="19" customFormat="false" ht="15" hidden="false" customHeight="false" outlineLevel="0" collapsed="false">
      <c r="A19" s="1" t="s">
        <v>40</v>
      </c>
      <c r="B19" s="1" t="n">
        <v>2011</v>
      </c>
      <c r="C19" s="1" t="n">
        <v>26.283</v>
      </c>
    </row>
    <row r="20" customFormat="false" ht="15" hidden="false" customHeight="false" outlineLevel="0" collapsed="false">
      <c r="A20" s="1" t="s">
        <v>42</v>
      </c>
      <c r="B20" s="1" t="n">
        <v>2011</v>
      </c>
      <c r="C20" s="1" t="n">
        <v>27.539</v>
      </c>
    </row>
    <row r="21" customFormat="false" ht="15" hidden="false" customHeight="false" outlineLevel="0" collapsed="false">
      <c r="A21" s="1" t="s">
        <v>44</v>
      </c>
      <c r="B21" s="1" t="n">
        <v>2011</v>
      </c>
      <c r="C21" s="1" t="n">
        <v>27.708</v>
      </c>
    </row>
    <row r="22" customFormat="false" ht="15" hidden="false" customHeight="false" outlineLevel="0" collapsed="false">
      <c r="A22" s="1" t="s">
        <v>46</v>
      </c>
      <c r="B22" s="1" t="n">
        <v>2011</v>
      </c>
      <c r="C22" s="1" t="n">
        <v>28.733</v>
      </c>
    </row>
    <row r="23" customFormat="false" ht="15" hidden="false" customHeight="false" outlineLevel="0" collapsed="false">
      <c r="A23" s="1" t="s">
        <v>48</v>
      </c>
      <c r="B23" s="1" t="n">
        <v>2011</v>
      </c>
      <c r="C23" s="1" t="n">
        <v>28.93</v>
      </c>
    </row>
    <row r="24" customFormat="false" ht="15" hidden="false" customHeight="false" outlineLevel="0" collapsed="false">
      <c r="A24" s="1" t="s">
        <v>50</v>
      </c>
      <c r="B24" s="1" t="n">
        <v>2011</v>
      </c>
      <c r="C24" s="1" t="n">
        <v>27.785</v>
      </c>
    </row>
    <row r="25" customFormat="false" ht="15" hidden="false" customHeight="false" outlineLevel="0" collapsed="false">
      <c r="A25" s="1" t="s">
        <v>52</v>
      </c>
      <c r="B25" s="1" t="n">
        <v>2011</v>
      </c>
      <c r="C25" s="1" t="n">
        <v>25.867</v>
      </c>
    </row>
    <row r="26" customFormat="false" ht="15" hidden="false" customHeight="false" outlineLevel="0" collapsed="false">
      <c r="A26" s="1" t="s">
        <v>27</v>
      </c>
      <c r="B26" s="1" t="n">
        <v>2011</v>
      </c>
      <c r="C26" s="1" t="n">
        <v>24.322</v>
      </c>
    </row>
    <row r="27" customFormat="false" ht="15" hidden="false" customHeight="false" outlineLevel="0" collapsed="false">
      <c r="A27" s="1" t="s">
        <v>28</v>
      </c>
      <c r="B27" s="1" t="n">
        <v>2012</v>
      </c>
      <c r="C27" s="1" t="n">
        <v>23.593</v>
      </c>
    </row>
    <row r="28" customFormat="false" ht="15" hidden="false" customHeight="false" outlineLevel="0" collapsed="false">
      <c r="A28" s="1" t="s">
        <v>34</v>
      </c>
      <c r="B28" s="1" t="n">
        <v>2012</v>
      </c>
      <c r="C28" s="1" t="n">
        <v>23.119</v>
      </c>
    </row>
    <row r="29" customFormat="false" ht="15" hidden="false" customHeight="false" outlineLevel="0" collapsed="false">
      <c r="A29" s="1" t="s">
        <v>36</v>
      </c>
      <c r="B29" s="1" t="n">
        <v>2012</v>
      </c>
      <c r="C29" s="1" t="n">
        <v>24.587</v>
      </c>
    </row>
    <row r="30" customFormat="false" ht="15" hidden="false" customHeight="false" outlineLevel="0" collapsed="false">
      <c r="A30" s="1" t="s">
        <v>38</v>
      </c>
      <c r="B30" s="1" t="n">
        <v>2012</v>
      </c>
      <c r="C30" s="1" t="n">
        <v>25.947</v>
      </c>
    </row>
    <row r="31" customFormat="false" ht="15" hidden="false" customHeight="false" outlineLevel="0" collapsed="false">
      <c r="A31" s="1" t="s">
        <v>40</v>
      </c>
      <c r="B31" s="1" t="n">
        <v>2012</v>
      </c>
      <c r="C31" s="1" t="n">
        <v>27.061</v>
      </c>
    </row>
    <row r="32" customFormat="false" ht="15" hidden="false" customHeight="false" outlineLevel="0" collapsed="false">
      <c r="A32" s="1" t="s">
        <v>42</v>
      </c>
      <c r="B32" s="1" t="n">
        <v>2012</v>
      </c>
      <c r="C32" s="1" t="n">
        <v>27.619</v>
      </c>
    </row>
    <row r="33" customFormat="false" ht="15" hidden="false" customHeight="false" outlineLevel="0" collapsed="false">
      <c r="A33" s="1" t="s">
        <v>44</v>
      </c>
      <c r="B33" s="1" t="n">
        <v>2012</v>
      </c>
      <c r="C33" s="1" t="n">
        <v>28.87</v>
      </c>
    </row>
    <row r="34" customFormat="false" ht="15" hidden="false" customHeight="false" outlineLevel="0" collapsed="false">
      <c r="A34" s="1" t="s">
        <v>46</v>
      </c>
      <c r="B34" s="1" t="n">
        <v>2012</v>
      </c>
      <c r="C34" s="1" t="n">
        <v>29.013</v>
      </c>
    </row>
    <row r="35" customFormat="false" ht="15" hidden="false" customHeight="false" outlineLevel="0" collapsed="false">
      <c r="A35" s="1" t="s">
        <v>48</v>
      </c>
      <c r="B35" s="1" t="n">
        <v>2012</v>
      </c>
      <c r="C35" s="1" t="n">
        <v>29.564</v>
      </c>
    </row>
    <row r="36" customFormat="false" ht="15" hidden="false" customHeight="false" outlineLevel="0" collapsed="false">
      <c r="A36" s="1" t="s">
        <v>50</v>
      </c>
      <c r="B36" s="1" t="n">
        <v>2012</v>
      </c>
      <c r="C36" s="1" t="n">
        <v>27.949</v>
      </c>
    </row>
    <row r="37" customFormat="false" ht="15" hidden="false" customHeight="false" outlineLevel="0" collapsed="false">
      <c r="A37" s="1" t="s">
        <v>52</v>
      </c>
      <c r="B37" s="1" t="n">
        <v>2012</v>
      </c>
      <c r="C37" s="1" t="n">
        <v>26.435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1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M24" activeCellId="0" sqref="M24"/>
    </sheetView>
  </sheetViews>
  <sheetFormatPr defaultRowHeight="15"/>
  <cols>
    <col collapsed="false" hidden="false" max="1" min="1" style="0" width="13.8178137651822"/>
    <col collapsed="false" hidden="false" max="2" min="2" style="0" width="13.080971659919"/>
    <col collapsed="false" hidden="false" max="3" min="3" style="0" width="14.4048582995951"/>
    <col collapsed="false" hidden="false" max="4" min="4" style="0" width="14.2186234817814"/>
    <col collapsed="false" hidden="false" max="5" min="5" style="0" width="11.6842105263158"/>
    <col collapsed="false" hidden="false" max="6" min="6" style="0" width="10.5344129554656"/>
    <col collapsed="false" hidden="false" max="7" min="7" style="0" width="15.7246963562753"/>
    <col collapsed="false" hidden="false" max="1025" min="8" style="0" width="10.5344129554656"/>
  </cols>
  <sheetData>
    <row r="1" customFormat="false" ht="15" hidden="false" customHeight="false" outlineLevel="0" collapsed="false">
      <c r="A1" s="22"/>
      <c r="B1" s="23" t="s">
        <v>68</v>
      </c>
      <c r="C1" s="23" t="s">
        <v>69</v>
      </c>
      <c r="D1" s="24" t="s">
        <v>70</v>
      </c>
      <c r="E1" s="24" t="s">
        <v>69</v>
      </c>
      <c r="F1" s="0" t="s">
        <v>66</v>
      </c>
      <c r="G1" s="0" t="s">
        <v>71</v>
      </c>
    </row>
    <row r="2" customFormat="false" ht="13.8" hidden="false" customHeight="false" outlineLevel="0" collapsed="false">
      <c r="A2" s="22" t="s">
        <v>27</v>
      </c>
      <c r="B2" s="23"/>
      <c r="C2" s="23"/>
      <c r="D2" s="24" t="n">
        <v>13.6507936507936</v>
      </c>
      <c r="E2" s="24" t="n">
        <v>1.14556243177856</v>
      </c>
      <c r="F2" s="0" t="n">
        <v>24.0266666666667</v>
      </c>
      <c r="G2" s="0" t="n">
        <v>0.464715325046773</v>
      </c>
    </row>
    <row r="3" customFormat="false" ht="15" hidden="false" customHeight="false" outlineLevel="0" collapsed="false">
      <c r="A3" s="22" t="s">
        <v>28</v>
      </c>
      <c r="B3" s="23" t="n">
        <v>0.158730158730159</v>
      </c>
      <c r="C3" s="23" t="n">
        <v>0.158730158730159</v>
      </c>
      <c r="D3" s="24" t="n">
        <v>14.5238095238095</v>
      </c>
      <c r="E3" s="24" t="n">
        <v>0.707195854283981</v>
      </c>
      <c r="F3" s="0" t="n">
        <v>22.249</v>
      </c>
      <c r="G3" s="0" t="n">
        <v>1.82141510919394</v>
      </c>
    </row>
    <row r="4" customFormat="false" ht="15" hidden="false" customHeight="false" outlineLevel="0" collapsed="false">
      <c r="A4" s="22" t="s">
        <v>34</v>
      </c>
      <c r="B4" s="23"/>
      <c r="C4" s="23"/>
      <c r="D4" s="24"/>
      <c r="E4" s="24"/>
      <c r="F4" s="0" t="n">
        <v>22.5943333333333</v>
      </c>
      <c r="G4" s="0" t="n">
        <v>0.620794115092323</v>
      </c>
    </row>
    <row r="5" customFormat="false" ht="15" hidden="false" customHeight="false" outlineLevel="0" collapsed="false">
      <c r="A5" s="22" t="s">
        <v>36</v>
      </c>
      <c r="B5" s="23" t="n">
        <v>21.2925170068027</v>
      </c>
      <c r="C5" s="23" t="n">
        <v>11.427964026619</v>
      </c>
      <c r="D5" s="24" t="n">
        <v>39.3506493506493</v>
      </c>
      <c r="E5" s="24" t="n">
        <v>7.58549775829345</v>
      </c>
      <c r="F5" s="0" t="n">
        <v>23.528</v>
      </c>
      <c r="G5" s="0" t="n">
        <v>1.03305904961916</v>
      </c>
    </row>
    <row r="6" customFormat="false" ht="15" hidden="false" customHeight="false" outlineLevel="0" collapsed="false">
      <c r="A6" s="22" t="s">
        <v>38</v>
      </c>
      <c r="B6" s="23" t="n">
        <v>54.8571428571429</v>
      </c>
      <c r="C6" s="23" t="n">
        <v>9.19095593232072</v>
      </c>
      <c r="D6" s="24" t="n">
        <v>43.3928571428571</v>
      </c>
      <c r="E6" s="24" t="n">
        <v>6.86266636711582</v>
      </c>
      <c r="F6" s="0" t="n">
        <v>25.3603333333333</v>
      </c>
      <c r="G6" s="0" t="n">
        <v>0.694163045208625</v>
      </c>
    </row>
    <row r="7" customFormat="false" ht="15" hidden="false" customHeight="false" outlineLevel="0" collapsed="false">
      <c r="A7" s="22" t="s">
        <v>40</v>
      </c>
      <c r="B7" s="23" t="n">
        <v>65.952380952381</v>
      </c>
      <c r="C7" s="23" t="n">
        <v>9.09906011276725</v>
      </c>
      <c r="D7" s="24" t="n">
        <v>77.8571428571429</v>
      </c>
      <c r="E7" s="24" t="n">
        <v>4.7550971747759</v>
      </c>
      <c r="F7" s="0" t="n">
        <v>26.521</v>
      </c>
      <c r="G7" s="0" t="n">
        <v>0.468747266658742</v>
      </c>
    </row>
    <row r="8" customFormat="false" ht="13.8" hidden="false" customHeight="false" outlineLevel="0" collapsed="false">
      <c r="A8" s="22" t="s">
        <v>42</v>
      </c>
      <c r="B8" s="23"/>
      <c r="C8" s="23"/>
      <c r="D8" s="24" t="n">
        <v>65.9259259259259</v>
      </c>
      <c r="E8" s="24" t="n">
        <v>5.41611347318267</v>
      </c>
      <c r="F8" s="0" t="n">
        <v>27.361</v>
      </c>
      <c r="G8" s="0" t="n">
        <v>0.379699881485698</v>
      </c>
    </row>
    <row r="9" customFormat="false" ht="15" hidden="false" customHeight="false" outlineLevel="0" collapsed="false">
      <c r="A9" s="22" t="s">
        <v>44</v>
      </c>
      <c r="B9" s="23" t="n">
        <v>35.8095238095238</v>
      </c>
      <c r="C9" s="23" t="n">
        <v>16.5268969257833</v>
      </c>
      <c r="D9" s="24" t="n">
        <v>95.3809523809524</v>
      </c>
      <c r="E9" s="24" t="n">
        <v>1.28767242618148</v>
      </c>
      <c r="F9" s="0" t="n">
        <v>28.3806666666667</v>
      </c>
      <c r="G9" s="0" t="n">
        <v>0.602303356568364</v>
      </c>
    </row>
    <row r="10" customFormat="false" ht="15" hidden="false" customHeight="false" outlineLevel="0" collapsed="false">
      <c r="A10" s="22" t="s">
        <v>46</v>
      </c>
      <c r="B10" s="23"/>
      <c r="C10" s="23"/>
      <c r="D10" s="24"/>
      <c r="E10" s="24"/>
      <c r="F10" s="0" t="n">
        <v>28.6406666666667</v>
      </c>
      <c r="G10" s="0" t="n">
        <v>0.426070807887019</v>
      </c>
    </row>
    <row r="11" customFormat="false" ht="15" hidden="false" customHeight="false" outlineLevel="0" collapsed="false">
      <c r="A11" s="22" t="s">
        <v>48</v>
      </c>
      <c r="B11" s="23" t="n">
        <v>33.3333333333333</v>
      </c>
      <c r="C11" s="23" t="n">
        <v>33.3333333333333</v>
      </c>
      <c r="D11" s="24" t="n">
        <v>56.3945578231292</v>
      </c>
      <c r="E11" s="24" t="n">
        <v>9.14015050099478</v>
      </c>
      <c r="F11" s="0" t="n">
        <v>29.0236666666667</v>
      </c>
      <c r="G11" s="0" t="n">
        <v>0.500122318371581</v>
      </c>
    </row>
    <row r="12" customFormat="false" ht="15" hidden="false" customHeight="false" outlineLevel="0" collapsed="false">
      <c r="A12" s="22" t="s">
        <v>50</v>
      </c>
      <c r="B12" s="23" t="n">
        <v>3.88888888888889</v>
      </c>
      <c r="C12" s="23" t="n">
        <v>2.80485667413846</v>
      </c>
      <c r="D12" s="24" t="n">
        <v>9.90476190476191</v>
      </c>
      <c r="E12" s="24" t="n">
        <v>1.33710728181922</v>
      </c>
      <c r="F12" s="0" t="n">
        <v>27.625</v>
      </c>
      <c r="G12" s="0" t="n">
        <v>0.427101861386839</v>
      </c>
    </row>
    <row r="13" customFormat="false" ht="15" hidden="false" customHeight="false" outlineLevel="0" collapsed="false">
      <c r="A13" s="22" t="s">
        <v>52</v>
      </c>
      <c r="B13" s="23" t="n">
        <v>0.680272108843537</v>
      </c>
      <c r="C13" s="23" t="n">
        <v>0.680272108843537</v>
      </c>
      <c r="D13" s="24" t="n">
        <v>6.50136836343733</v>
      </c>
      <c r="E13" s="24" t="n">
        <v>0.672434231921081</v>
      </c>
      <c r="F13" s="0" t="n">
        <v>25.8606666666667</v>
      </c>
      <c r="G13" s="0" t="n">
        <v>0.577526045588693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tabColor rgb="FFFFC000"/>
    <pageSetUpPr fitToPage="false"/>
  </sheetPr>
  <dimension ref="A2:R14"/>
  <sheetViews>
    <sheetView windowProtection="false" showFormulas="false" showGridLines="true" showRowColHeaders="true" showZeros="true" rightToLeft="false" tabSelected="false" showOutlineSymbols="true" defaultGridColor="true" view="normal" topLeftCell="C1" colorId="64" zoomScale="75" zoomScaleNormal="75" zoomScalePageLayoutView="100" workbookViewId="0">
      <selection pane="topLeft" activeCell="G16" activeCellId="0" sqref="G16"/>
    </sheetView>
  </sheetViews>
  <sheetFormatPr defaultRowHeight="15"/>
  <cols>
    <col collapsed="false" hidden="false" max="1" min="1" style="0" width="13.3765182186235"/>
    <col collapsed="false" hidden="false" max="3" min="2" style="0" width="21.5748987854251"/>
    <col collapsed="false" hidden="false" max="4" min="4" style="0" width="20.004048582996"/>
    <col collapsed="false" hidden="false" max="5" min="5" style="0" width="20.5748987854251"/>
    <col collapsed="false" hidden="false" max="7" min="6" style="0" width="17.8542510121458"/>
    <col collapsed="false" hidden="false" max="8" min="8" style="0" width="20.004048582996"/>
    <col collapsed="false" hidden="false" max="11" min="9" style="0" width="19.4251012145749"/>
    <col collapsed="false" hidden="false" max="12" min="12" style="0" width="18.004048582996"/>
    <col collapsed="false" hidden="false" max="13" min="13" style="0" width="16.5668016194332"/>
    <col collapsed="false" hidden="false" max="15" min="14" style="0" width="22.1457489878542"/>
    <col collapsed="false" hidden="false" max="16" min="16" style="0" width="17.5668016194332"/>
    <col collapsed="false" hidden="false" max="17" min="17" style="0" width="17.4251012145749"/>
    <col collapsed="false" hidden="false" max="1025" min="18" style="0" width="10.5344129554656"/>
  </cols>
  <sheetData>
    <row r="2" customFormat="false" ht="15" hidden="false" customHeight="false" outlineLevel="0" collapsed="false">
      <c r="A2" s="1"/>
      <c r="B2" s="25" t="s">
        <v>22</v>
      </c>
      <c r="C2" s="25" t="s">
        <v>69</v>
      </c>
      <c r="D2" s="25" t="s">
        <v>72</v>
      </c>
      <c r="E2" s="25" t="s">
        <v>73</v>
      </c>
      <c r="F2" s="26" t="s">
        <v>23</v>
      </c>
      <c r="G2" s="26" t="s">
        <v>74</v>
      </c>
      <c r="H2" s="26" t="s">
        <v>75</v>
      </c>
      <c r="I2" s="26" t="s">
        <v>76</v>
      </c>
      <c r="J2" s="27" t="s">
        <v>77</v>
      </c>
      <c r="K2" s="27" t="s">
        <v>78</v>
      </c>
      <c r="L2" s="27" t="s">
        <v>79</v>
      </c>
      <c r="M2" s="27" t="s">
        <v>80</v>
      </c>
      <c r="N2" s="28" t="s">
        <v>25</v>
      </c>
      <c r="O2" s="28" t="s">
        <v>81</v>
      </c>
      <c r="P2" s="28" t="s">
        <v>82</v>
      </c>
      <c r="Q2" s="28" t="s">
        <v>83</v>
      </c>
      <c r="R2" s="22"/>
    </row>
    <row r="3" customFormat="false" ht="15" hidden="false" customHeight="false" outlineLevel="0" collapsed="false">
      <c r="A3" s="2" t="s">
        <v>27</v>
      </c>
      <c r="B3" s="29" t="n">
        <v>0</v>
      </c>
      <c r="C3" s="29" t="n">
        <f aca="false">E3/SQRT(D3)</f>
        <v>0</v>
      </c>
      <c r="D3" s="29" t="n">
        <v>5</v>
      </c>
      <c r="E3" s="29" t="n">
        <v>0</v>
      </c>
      <c r="F3" s="30" t="n">
        <v>0</v>
      </c>
      <c r="G3" s="30" t="n">
        <f aca="false">I3/SQRT(H3)</f>
        <v>0</v>
      </c>
      <c r="H3" s="30" t="n">
        <v>5</v>
      </c>
      <c r="I3" s="30" t="n">
        <v>0</v>
      </c>
      <c r="J3" s="31" t="n">
        <v>0</v>
      </c>
      <c r="K3" s="31" t="n">
        <f aca="false">M3/SQRT(L3)</f>
        <v>0</v>
      </c>
      <c r="L3" s="31" t="n">
        <v>5</v>
      </c>
      <c r="M3" s="31" t="n">
        <v>0</v>
      </c>
      <c r="N3" s="32" t="n">
        <v>100</v>
      </c>
      <c r="O3" s="32" t="n">
        <f aca="false">Q3/SQRT(P3)</f>
        <v>0</v>
      </c>
      <c r="P3" s="32" t="n">
        <v>5</v>
      </c>
      <c r="Q3" s="32" t="n">
        <v>0</v>
      </c>
      <c r="R3" s="22"/>
    </row>
    <row r="4" customFormat="false" ht="15" hidden="false" customHeight="false" outlineLevel="0" collapsed="false">
      <c r="A4" s="2" t="s">
        <v>28</v>
      </c>
      <c r="B4" s="29" t="n">
        <v>0.158730158730159</v>
      </c>
      <c r="C4" s="29" t="n">
        <f aca="false">E4/SQRT(D4)</f>
        <v>0.158730158730159</v>
      </c>
      <c r="D4" s="29" t="n">
        <v>6</v>
      </c>
      <c r="E4" s="29" t="n">
        <v>0.38880789567987</v>
      </c>
      <c r="F4" s="30" t="n">
        <v>6.66666666666667</v>
      </c>
      <c r="G4" s="30" t="n">
        <f aca="false">I4/SQRT(H4)</f>
        <v>2.96872078495391</v>
      </c>
      <c r="H4" s="30" t="n">
        <v>6</v>
      </c>
      <c r="I4" s="30" t="n">
        <v>7.27185111193184</v>
      </c>
      <c r="J4" s="31" t="n">
        <v>0.476190476190476</v>
      </c>
      <c r="K4" s="31" t="n">
        <f aca="false">M4/SQRT(L4)</f>
        <v>0.388807895679869</v>
      </c>
      <c r="L4" s="31" t="n">
        <v>6</v>
      </c>
      <c r="M4" s="31" t="n">
        <v>0.952380952380952</v>
      </c>
      <c r="N4" s="32" t="n">
        <v>92.6984126984127</v>
      </c>
      <c r="O4" s="32" t="n">
        <f aca="false">Q4/SQRT(P4)</f>
        <v>3.34841636662356</v>
      </c>
      <c r="P4" s="32" t="n">
        <v>6</v>
      </c>
      <c r="Q4" s="32" t="n">
        <v>8.20191154461173</v>
      </c>
      <c r="R4" s="22"/>
    </row>
    <row r="5" customFormat="false" ht="15" hidden="false" customHeight="false" outlineLevel="0" collapsed="false">
      <c r="A5" s="2" t="s">
        <v>34</v>
      </c>
      <c r="B5" s="29"/>
      <c r="C5" s="29"/>
      <c r="D5" s="29"/>
      <c r="E5" s="29"/>
      <c r="F5" s="30"/>
      <c r="G5" s="30"/>
      <c r="H5" s="30"/>
      <c r="I5" s="30"/>
      <c r="J5" s="31"/>
      <c r="K5" s="31"/>
      <c r="L5" s="31"/>
      <c r="M5" s="31"/>
      <c r="N5" s="32"/>
      <c r="O5" s="32"/>
      <c r="P5" s="32"/>
      <c r="Q5" s="32"/>
      <c r="R5" s="22"/>
    </row>
    <row r="6" customFormat="false" ht="15" hidden="false" customHeight="false" outlineLevel="0" collapsed="false">
      <c r="A6" s="2" t="s">
        <v>36</v>
      </c>
      <c r="B6" s="29" t="n">
        <v>21.2925170068027</v>
      </c>
      <c r="C6" s="29" t="n">
        <f aca="false">E6/SQRT(D6)</f>
        <v>11.427964026619</v>
      </c>
      <c r="D6" s="29" t="n">
        <v>7</v>
      </c>
      <c r="E6" s="29" t="n">
        <v>30.2355508062261</v>
      </c>
      <c r="F6" s="30" t="n">
        <v>26.3945578231292</v>
      </c>
      <c r="G6" s="30" t="n">
        <f aca="false">I6/SQRT(H6)</f>
        <v>7.36895165342701</v>
      </c>
      <c r="H6" s="30" t="n">
        <v>7</v>
      </c>
      <c r="I6" s="30" t="n">
        <v>19.4964134982261</v>
      </c>
      <c r="J6" s="31" t="n">
        <v>3.40136054421769</v>
      </c>
      <c r="K6" s="31" t="n">
        <f aca="false">M6/SQRT(L6)</f>
        <v>1.76171651696644</v>
      </c>
      <c r="L6" s="31" t="n">
        <v>7</v>
      </c>
      <c r="M6" s="31" t="n">
        <v>4.66106378448811</v>
      </c>
      <c r="N6" s="32" t="n">
        <v>48.9115646258503</v>
      </c>
      <c r="O6" s="32" t="n">
        <f aca="false">Q6/SQRT(P6)</f>
        <v>9.45137664702109</v>
      </c>
      <c r="P6" s="32" t="n">
        <v>7</v>
      </c>
      <c r="Q6" s="32" t="n">
        <v>25.0059921552213</v>
      </c>
      <c r="R6" s="22"/>
    </row>
    <row r="7" customFormat="false" ht="15" hidden="false" customHeight="false" outlineLevel="0" collapsed="false">
      <c r="A7" s="2" t="s">
        <v>38</v>
      </c>
      <c r="B7" s="29" t="n">
        <v>54.8571428571429</v>
      </c>
      <c r="C7" s="29" t="n">
        <f aca="false">E7/SQRT(D7)</f>
        <v>9.19095593232074</v>
      </c>
      <c r="D7" s="29" t="n">
        <v>10</v>
      </c>
      <c r="E7" s="29" t="n">
        <v>29.0643546203699</v>
      </c>
      <c r="F7" s="30" t="n">
        <v>27</v>
      </c>
      <c r="G7" s="30" t="n">
        <f aca="false">I7/SQRT(H7)</f>
        <v>8.40672144670496</v>
      </c>
      <c r="H7" s="30" t="n">
        <v>10</v>
      </c>
      <c r="I7" s="30" t="n">
        <v>26.5843874261735</v>
      </c>
      <c r="J7" s="31" t="n">
        <v>4.66666666666667</v>
      </c>
      <c r="K7" s="31" t="n">
        <f aca="false">M7/SQRT(L7)</f>
        <v>3.24431397867714</v>
      </c>
      <c r="L7" s="31" t="n">
        <v>10</v>
      </c>
      <c r="M7" s="31" t="n">
        <v>10.2594216173427</v>
      </c>
      <c r="N7" s="32" t="n">
        <v>13.4761904761905</v>
      </c>
      <c r="O7" s="32" t="n">
        <f aca="false">Q7/SQRT(P7)</f>
        <v>2.20063208125922</v>
      </c>
      <c r="P7" s="32" t="n">
        <v>10</v>
      </c>
      <c r="Q7" s="32" t="n">
        <v>6.95900966881587</v>
      </c>
      <c r="R7" s="22"/>
    </row>
    <row r="8" customFormat="false" ht="15" hidden="false" customHeight="false" outlineLevel="0" collapsed="false">
      <c r="A8" s="2" t="s">
        <v>40</v>
      </c>
      <c r="B8" s="29" t="n">
        <v>65.952380952381</v>
      </c>
      <c r="C8" s="29" t="n">
        <f aca="false">E8/SQRT(D8)</f>
        <v>9.09906011276724</v>
      </c>
      <c r="D8" s="29" t="n">
        <v>6</v>
      </c>
      <c r="E8" s="29" t="n">
        <v>22.2880544151909</v>
      </c>
      <c r="F8" s="30" t="n">
        <v>28.6507936507936</v>
      </c>
      <c r="G8" s="30" t="n">
        <f aca="false">I8/SQRT(H8)</f>
        <v>8.52138536661671</v>
      </c>
      <c r="H8" s="30" t="n">
        <v>6</v>
      </c>
      <c r="I8" s="30" t="n">
        <v>20.8730460498303</v>
      </c>
      <c r="J8" s="31" t="n">
        <v>1.19047619047619</v>
      </c>
      <c r="K8" s="31" t="n">
        <f aca="false">M8/SQRT(L8)</f>
        <v>0.681801003013161</v>
      </c>
      <c r="L8" s="31" t="n">
        <v>6</v>
      </c>
      <c r="M8" s="31" t="n">
        <v>1.67006456350002</v>
      </c>
      <c r="N8" s="32" t="n">
        <v>4.20634920634921</v>
      </c>
      <c r="O8" s="32" t="n">
        <f aca="false">Q8/SQRT(P8)</f>
        <v>0.890163485257773</v>
      </c>
      <c r="P8" s="32" t="n">
        <v>6</v>
      </c>
      <c r="Q8" s="32" t="n">
        <v>2.18044632653904</v>
      </c>
      <c r="R8" s="22"/>
    </row>
    <row r="9" customFormat="false" ht="15" hidden="false" customHeight="false" outlineLevel="0" collapsed="false">
      <c r="A9" s="2" t="s">
        <v>42</v>
      </c>
      <c r="B9" s="29"/>
      <c r="C9" s="29"/>
      <c r="D9" s="29"/>
      <c r="E9" s="29"/>
      <c r="F9" s="30"/>
      <c r="G9" s="30"/>
      <c r="H9" s="30"/>
      <c r="I9" s="30"/>
      <c r="J9" s="31"/>
      <c r="K9" s="31"/>
      <c r="L9" s="31"/>
      <c r="M9" s="31"/>
      <c r="N9" s="32"/>
      <c r="O9" s="32"/>
      <c r="P9" s="32"/>
      <c r="Q9" s="32"/>
      <c r="R9" s="22"/>
    </row>
    <row r="10" customFormat="false" ht="15" hidden="false" customHeight="false" outlineLevel="0" collapsed="false">
      <c r="A10" s="2" t="s">
        <v>44</v>
      </c>
      <c r="B10" s="29" t="n">
        <v>35.8095238095238</v>
      </c>
      <c r="C10" s="29" t="n">
        <f aca="false">E10/SQRT(D10)</f>
        <v>16.5268969257833</v>
      </c>
      <c r="D10" s="29" t="n">
        <v>5</v>
      </c>
      <c r="E10" s="29" t="n">
        <v>36.9552649831837</v>
      </c>
      <c r="F10" s="30" t="n">
        <v>61.6190476190476</v>
      </c>
      <c r="G10" s="30" t="n">
        <f aca="false">I10/SQRT(H10)</f>
        <v>16.2251729059405</v>
      </c>
      <c r="H10" s="30" t="n">
        <v>5</v>
      </c>
      <c r="I10" s="30" t="n">
        <v>36.2805895643707</v>
      </c>
      <c r="J10" s="31" t="n">
        <v>0.952380952380952</v>
      </c>
      <c r="K10" s="31" t="n">
        <f aca="false">M10/SQRT(L10)</f>
        <v>0.656383273909059</v>
      </c>
      <c r="L10" s="31" t="n">
        <v>5</v>
      </c>
      <c r="M10" s="31" t="n">
        <v>1.46771761975452</v>
      </c>
      <c r="N10" s="32" t="n">
        <v>1.61904761904762</v>
      </c>
      <c r="O10" s="32" t="n">
        <f aca="false">Q10/SQRT(P10)</f>
        <v>0.731537690273199</v>
      </c>
      <c r="P10" s="32" t="n">
        <v>5</v>
      </c>
      <c r="Q10" s="32" t="n">
        <v>1.63576800355406</v>
      </c>
      <c r="R10" s="22"/>
    </row>
    <row r="11" customFormat="false" ht="15" hidden="false" customHeight="false" outlineLevel="0" collapsed="false">
      <c r="A11" s="2" t="s">
        <v>46</v>
      </c>
      <c r="B11" s="29"/>
      <c r="C11" s="29"/>
      <c r="D11" s="29"/>
      <c r="E11" s="29"/>
      <c r="F11" s="30"/>
      <c r="G11" s="30"/>
      <c r="H11" s="30"/>
      <c r="I11" s="30"/>
      <c r="J11" s="31"/>
      <c r="K11" s="31"/>
      <c r="L11" s="31"/>
      <c r="M11" s="31"/>
      <c r="N11" s="32"/>
      <c r="O11" s="32"/>
      <c r="P11" s="32"/>
      <c r="Q11" s="32"/>
      <c r="R11" s="22"/>
    </row>
    <row r="12" customFormat="false" ht="15" hidden="false" customHeight="false" outlineLevel="0" collapsed="false">
      <c r="A12" s="2" t="s">
        <v>48</v>
      </c>
      <c r="B12" s="29" t="n">
        <v>33.3333333333333</v>
      </c>
      <c r="C12" s="29" t="n">
        <f aca="false">E12/SQRT(D12)</f>
        <v>33.3333333333333</v>
      </c>
      <c r="D12" s="29" t="n">
        <v>2</v>
      </c>
      <c r="E12" s="29" t="n">
        <v>47.1404520791032</v>
      </c>
      <c r="F12" s="30" t="n">
        <v>13.8095238095238</v>
      </c>
      <c r="G12" s="30" t="n">
        <f aca="false">I12/SQRT(H12)</f>
        <v>13.8095238095238</v>
      </c>
      <c r="H12" s="30" t="n">
        <v>2</v>
      </c>
      <c r="I12" s="30" t="n">
        <v>19.5296158613427</v>
      </c>
      <c r="J12" s="31" t="n">
        <v>0.952380952380952</v>
      </c>
      <c r="K12" s="31" t="n">
        <f aca="false">M12/SQRT(L12)</f>
        <v>0.952380952380954</v>
      </c>
      <c r="L12" s="31" t="n">
        <v>2</v>
      </c>
      <c r="M12" s="31" t="n">
        <v>1.34687005940295</v>
      </c>
      <c r="N12" s="32" t="n">
        <v>51.9047619047619</v>
      </c>
      <c r="O12" s="32" t="n">
        <f aca="false">Q12/SQRT(P12)</f>
        <v>20.4761904761905</v>
      </c>
      <c r="P12" s="32" t="n">
        <v>2</v>
      </c>
      <c r="Q12" s="32" t="n">
        <v>28.9577062771634</v>
      </c>
      <c r="R12" s="22"/>
    </row>
    <row r="13" customFormat="false" ht="15" hidden="false" customHeight="false" outlineLevel="0" collapsed="false">
      <c r="A13" s="2" t="s">
        <v>50</v>
      </c>
      <c r="B13" s="29" t="n">
        <v>3.88888888888889</v>
      </c>
      <c r="C13" s="29" t="n">
        <f aca="false">E13/SQRT(D13)</f>
        <v>2.80485667413846</v>
      </c>
      <c r="D13" s="29" t="n">
        <v>6</v>
      </c>
      <c r="E13" s="29" t="n">
        <v>6.87046765327909</v>
      </c>
      <c r="F13" s="30" t="n">
        <v>10.0793650793651</v>
      </c>
      <c r="G13" s="30" t="n">
        <f aca="false">I13/SQRT(H13)</f>
        <v>3.45889733491681</v>
      </c>
      <c r="H13" s="30" t="n">
        <v>6</v>
      </c>
      <c r="I13" s="30" t="n">
        <v>8.47253354321879</v>
      </c>
      <c r="J13" s="31" t="n">
        <v>1.03174603174603</v>
      </c>
      <c r="K13" s="31" t="n">
        <f aca="false">M13/SQRT(L13)</f>
        <v>1.03174603174603</v>
      </c>
      <c r="L13" s="31" t="n">
        <v>6</v>
      </c>
      <c r="M13" s="31" t="n">
        <v>2.52725132191915</v>
      </c>
      <c r="N13" s="32" t="n">
        <v>85</v>
      </c>
      <c r="O13" s="32" t="n">
        <f aca="false">Q13/SQRT(P13)</f>
        <v>5.53522356589274</v>
      </c>
      <c r="P13" s="32" t="n">
        <v>6</v>
      </c>
      <c r="Q13" s="32" t="n">
        <v>13.558473348666</v>
      </c>
      <c r="R13" s="22"/>
    </row>
    <row r="14" customFormat="false" ht="15" hidden="false" customHeight="false" outlineLevel="0" collapsed="false">
      <c r="A14" s="2" t="s">
        <v>52</v>
      </c>
      <c r="B14" s="29" t="n">
        <v>0.680272108843537</v>
      </c>
      <c r="C14" s="29" t="n">
        <f aca="false">E14/SQRT(D14)</f>
        <v>0.680272108843536</v>
      </c>
      <c r="D14" s="29" t="n">
        <v>7</v>
      </c>
      <c r="E14" s="29" t="n">
        <v>1.79983082385346</v>
      </c>
      <c r="F14" s="30" t="n">
        <v>6.73469387755102</v>
      </c>
      <c r="G14" s="30" t="n">
        <f aca="false">I14/SQRT(H14)</f>
        <v>3.97382181464939</v>
      </c>
      <c r="H14" s="30" t="n">
        <v>7</v>
      </c>
      <c r="I14" s="30" t="n">
        <v>10.5137442760457</v>
      </c>
      <c r="J14" s="31" t="n">
        <v>0</v>
      </c>
      <c r="K14" s="31" t="n">
        <f aca="false">M14/SQRT(L14)</f>
        <v>0</v>
      </c>
      <c r="L14" s="31" t="n">
        <v>7</v>
      </c>
      <c r="M14" s="31" t="n">
        <v>0</v>
      </c>
      <c r="N14" s="32" t="n">
        <v>92.5850340136054</v>
      </c>
      <c r="O14" s="32" t="n">
        <f aca="false">Q14/SQRT(P14)</f>
        <v>4.62835066480927</v>
      </c>
      <c r="P14" s="32" t="n">
        <v>7</v>
      </c>
      <c r="Q14" s="32" t="n">
        <v>12.2454648394858</v>
      </c>
      <c r="R14" s="22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tabColor rgb="FFFFC000"/>
    <pageSetUpPr fitToPage="false"/>
  </sheetPr>
  <dimension ref="A1:M16"/>
  <sheetViews>
    <sheetView windowProtection="false" showFormulas="false" showGridLines="true" showRowColHeaders="true" showZeros="true" rightToLeft="false" tabSelected="false" showOutlineSymbols="true" defaultGridColor="true" view="normal" topLeftCell="E1" colorId="64" zoomScale="75" zoomScaleNormal="75" zoomScalePageLayoutView="100" workbookViewId="0">
      <selection pane="topLeft" activeCell="B15" activeCellId="0" sqref="B15"/>
    </sheetView>
  </sheetViews>
  <sheetFormatPr defaultRowHeight="15"/>
  <cols>
    <col collapsed="false" hidden="false" max="1" min="1" style="0" width="16.004048582996"/>
    <col collapsed="false" hidden="false" max="2" min="2" style="0" width="20.4251012145749"/>
    <col collapsed="false" hidden="false" max="3" min="3" style="0" width="15.2834008097166"/>
    <col collapsed="false" hidden="false" max="4" min="4" style="0" width="16.1376518218624"/>
    <col collapsed="false" hidden="false" max="5" min="5" style="0" width="17.2834008097166"/>
    <col collapsed="false" hidden="false" max="6" min="6" style="0" width="14.7125506072875"/>
    <col collapsed="false" hidden="false" max="7" min="7" style="0" width="15.4251012145749"/>
    <col collapsed="false" hidden="false" max="8" min="8" style="0" width="16.5668016194332"/>
    <col collapsed="false" hidden="false" max="9" min="9" style="0" width="13.9959514170041"/>
    <col collapsed="false" hidden="false" max="10" min="10" style="0" width="14.7125506072875"/>
    <col collapsed="false" hidden="false" max="11" min="11" style="0" width="19.1376518218624"/>
    <col collapsed="false" hidden="false" max="12" min="12" style="0" width="16.7125506072875"/>
    <col collapsed="false" hidden="false" max="13" min="13" style="0" width="17.4251012145749"/>
    <col collapsed="false" hidden="false" max="19" min="14" style="0" width="11.9959514170041"/>
    <col collapsed="false" hidden="false" max="20" min="20" style="0" width="3"/>
    <col collapsed="false" hidden="false" max="33" min="21" style="0" width="11.9959514170041"/>
    <col collapsed="false" hidden="false" max="34" min="34" style="0" width="8.53441295546559"/>
    <col collapsed="false" hidden="false" max="49" min="35" style="0" width="11.9959514170041"/>
    <col collapsed="false" hidden="false" max="50" min="50" style="0" width="8.53441295546559"/>
    <col collapsed="false" hidden="false" max="66" min="51" style="0" width="11.9959514170041"/>
    <col collapsed="false" hidden="false" max="67" min="67" style="0" width="3"/>
    <col collapsed="false" hidden="false" max="68" min="68" style="0" width="11.9959514170041"/>
    <col collapsed="false" hidden="false" max="69" min="69" style="0" width="8.53441295546559"/>
    <col collapsed="false" hidden="false" max="72" min="70" style="0" width="11.9959514170041"/>
    <col collapsed="false" hidden="false" max="73" min="73" style="0" width="8.53441295546559"/>
    <col collapsed="false" hidden="false" max="75" min="74" style="0" width="11.9959514170041"/>
    <col collapsed="false" hidden="false" max="76" min="76" style="0" width="3"/>
    <col collapsed="false" hidden="false" max="81" min="77" style="0" width="11.9959514170041"/>
    <col collapsed="false" hidden="false" max="82" min="82" style="0" width="8.53441295546559"/>
    <col collapsed="false" hidden="false" max="83" min="83" style="0" width="3"/>
    <col collapsed="false" hidden="false" max="91" min="84" style="0" width="11.9959514170041"/>
    <col collapsed="false" hidden="false" max="92" min="92" style="0" width="4"/>
    <col collapsed="false" hidden="false" max="93" min="93" style="0" width="8.53441295546559"/>
    <col collapsed="false" hidden="false" max="94" min="94" style="0" width="12.5668016194332"/>
    <col collapsed="false" hidden="false" max="1025" min="95" style="0" width="10.5344129554656"/>
  </cols>
  <sheetData>
    <row r="1" customFormat="false" ht="15" hidden="false" customHeight="false" outlineLevel="0" collapsed="false">
      <c r="A1" s="33" t="s">
        <v>84</v>
      </c>
      <c r="B1" s="34" t="s">
        <v>85</v>
      </c>
    </row>
    <row r="2" customFormat="false" ht="15" hidden="false" customHeight="false" outlineLevel="0" collapsed="false">
      <c r="A2" s="33" t="s">
        <v>86</v>
      </c>
      <c r="B2" s="34" t="s">
        <v>85</v>
      </c>
    </row>
    <row r="4" customFormat="false" ht="13.8" hidden="false" customHeight="false" outlineLevel="0" collapsed="false">
      <c r="A4" s="5"/>
      <c r="B4" s="6" t="s">
        <v>59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7"/>
    </row>
    <row r="5" customFormat="false" ht="13.8" hidden="false" customHeight="false" outlineLevel="0" collapsed="false">
      <c r="A5" s="8" t="s">
        <v>60</v>
      </c>
      <c r="B5" s="9" t="s">
        <v>87</v>
      </c>
      <c r="C5" s="36" t="s">
        <v>87</v>
      </c>
      <c r="D5" s="36" t="s">
        <v>87</v>
      </c>
      <c r="E5" s="36" t="s">
        <v>88</v>
      </c>
      <c r="F5" s="36" t="s">
        <v>88</v>
      </c>
      <c r="G5" s="36" t="s">
        <v>88</v>
      </c>
      <c r="H5" s="36" t="s">
        <v>89</v>
      </c>
      <c r="I5" s="36" t="s">
        <v>89</v>
      </c>
      <c r="J5" s="36" t="s">
        <v>89</v>
      </c>
      <c r="K5" s="36" t="s">
        <v>90</v>
      </c>
      <c r="L5" s="36" t="s">
        <v>90</v>
      </c>
      <c r="M5" s="10" t="s">
        <v>90</v>
      </c>
    </row>
    <row r="6" customFormat="false" ht="13.8" hidden="false" customHeight="false" outlineLevel="0" collapsed="false">
      <c r="A6" s="11" t="s">
        <v>63</v>
      </c>
      <c r="B6" s="12" t="n">
        <v>49.7619047619048</v>
      </c>
      <c r="C6" s="37" t="n">
        <v>49.7619047619048</v>
      </c>
      <c r="D6" s="37" t="n">
        <v>49.7619047619048</v>
      </c>
      <c r="E6" s="37" t="n">
        <v>23.8888888888889</v>
      </c>
      <c r="F6" s="37" t="n">
        <v>23.8888888888889</v>
      </c>
      <c r="G6" s="37" t="n">
        <v>23.8888888888889</v>
      </c>
      <c r="H6" s="37" t="n">
        <v>15.1058201058201</v>
      </c>
      <c r="I6" s="37" t="n">
        <v>15.1058201058201</v>
      </c>
      <c r="J6" s="37" t="n">
        <v>15.1058201058201</v>
      </c>
      <c r="K6" s="37" t="n">
        <v>11.2433862433862</v>
      </c>
      <c r="L6" s="37" t="n">
        <v>11.2433862433862</v>
      </c>
      <c r="M6" s="38" t="n">
        <v>11.2433862433862</v>
      </c>
    </row>
    <row r="7" customFormat="false" ht="13.8" hidden="false" customHeight="false" outlineLevel="0" collapsed="false">
      <c r="A7" s="14" t="s">
        <v>91</v>
      </c>
      <c r="B7" s="15" t="n">
        <v>7.31292517006803</v>
      </c>
      <c r="C7" s="39" t="n">
        <v>7.31292517006803</v>
      </c>
      <c r="D7" s="39" t="n">
        <v>7.31292517006803</v>
      </c>
      <c r="E7" s="39" t="n">
        <v>17.2959183673469</v>
      </c>
      <c r="F7" s="39" t="n">
        <v>17.2959183673469</v>
      </c>
      <c r="G7" s="39" t="n">
        <v>17.2959183673469</v>
      </c>
      <c r="H7" s="39" t="n">
        <v>20.5442176870748</v>
      </c>
      <c r="I7" s="39" t="n">
        <v>20.5442176870748</v>
      </c>
      <c r="J7" s="39" t="n">
        <v>20.5442176870748</v>
      </c>
      <c r="K7" s="39" t="n">
        <v>54.8469387755102</v>
      </c>
      <c r="L7" s="39" t="n">
        <v>54.8469387755102</v>
      </c>
      <c r="M7" s="16" t="n">
        <v>54.8469387755102</v>
      </c>
    </row>
    <row r="8" customFormat="false" ht="13.8" hidden="false" customHeight="false" outlineLevel="0" collapsed="false">
      <c r="A8" s="14" t="s">
        <v>92</v>
      </c>
      <c r="B8" s="15" t="n">
        <v>7.30952380952381</v>
      </c>
      <c r="C8" s="39" t="n">
        <v>7.30952380952381</v>
      </c>
      <c r="D8" s="39" t="n">
        <v>7.30952380952381</v>
      </c>
      <c r="E8" s="39" t="n">
        <v>15.6904761904762</v>
      </c>
      <c r="F8" s="39" t="n">
        <v>15.6904761904762</v>
      </c>
      <c r="G8" s="39" t="n">
        <v>15.6904761904762</v>
      </c>
      <c r="H8" s="39" t="n">
        <v>23.5</v>
      </c>
      <c r="I8" s="39" t="n">
        <v>23.5</v>
      </c>
      <c r="J8" s="39" t="n">
        <v>23.5</v>
      </c>
      <c r="K8" s="39" t="n">
        <v>53.5</v>
      </c>
      <c r="L8" s="39" t="n">
        <v>53.5</v>
      </c>
      <c r="M8" s="16" t="n">
        <v>53.5</v>
      </c>
    </row>
    <row r="9" customFormat="false" ht="13.8" hidden="false" customHeight="false" outlineLevel="0" collapsed="false">
      <c r="A9" s="14" t="s">
        <v>93</v>
      </c>
      <c r="B9" s="15" t="n">
        <v>74.2296918767507</v>
      </c>
      <c r="C9" s="39" t="n">
        <v>74.2296918767507</v>
      </c>
      <c r="D9" s="39" t="n">
        <v>74.2296918767507</v>
      </c>
      <c r="E9" s="39" t="n">
        <v>18.6554621848739</v>
      </c>
      <c r="F9" s="39" t="n">
        <v>18.6554621848739</v>
      </c>
      <c r="G9" s="39" t="n">
        <v>18.6554621848739</v>
      </c>
      <c r="H9" s="39" t="n">
        <v>6.5266106442577</v>
      </c>
      <c r="I9" s="39" t="n">
        <v>6.5266106442577</v>
      </c>
      <c r="J9" s="39" t="n">
        <v>6.5266106442577</v>
      </c>
      <c r="K9" s="39" t="n">
        <v>0.588235294117648</v>
      </c>
      <c r="L9" s="39" t="n">
        <v>0.588235294117648</v>
      </c>
      <c r="M9" s="16" t="n">
        <v>0.588235294117648</v>
      </c>
    </row>
    <row r="10" customFormat="false" ht="13.8" hidden="false" customHeight="false" outlineLevel="0" collapsed="false">
      <c r="A10" s="14" t="s">
        <v>94</v>
      </c>
      <c r="B10" s="15" t="n">
        <v>65.9259259259259</v>
      </c>
      <c r="C10" s="39" t="n">
        <v>65.9259259259259</v>
      </c>
      <c r="D10" s="39" t="n">
        <v>65.9259259259259</v>
      </c>
      <c r="E10" s="39" t="n">
        <v>4.4973544973545</v>
      </c>
      <c r="F10" s="39" t="n">
        <v>4.4973544973545</v>
      </c>
      <c r="G10" s="39" t="n">
        <v>4.4973544973545</v>
      </c>
      <c r="H10" s="39" t="n">
        <v>27.4603174603175</v>
      </c>
      <c r="I10" s="39" t="n">
        <v>27.4603174603175</v>
      </c>
      <c r="J10" s="39" t="n">
        <v>27.4603174603175</v>
      </c>
      <c r="K10" s="39" t="n">
        <v>2.11640211640212</v>
      </c>
      <c r="L10" s="39" t="n">
        <v>2.11640211640212</v>
      </c>
      <c r="M10" s="16" t="n">
        <v>2.11640211640212</v>
      </c>
    </row>
    <row r="11" customFormat="false" ht="13.8" hidden="false" customHeight="false" outlineLevel="0" collapsed="false">
      <c r="A11" s="14" t="s">
        <v>95</v>
      </c>
      <c r="B11" s="15" t="n">
        <v>32.3280423280423</v>
      </c>
      <c r="C11" s="39" t="n">
        <v>32.3280423280423</v>
      </c>
      <c r="D11" s="39" t="n">
        <v>32.3280423280423</v>
      </c>
      <c r="E11" s="39" t="n">
        <v>24.8677248677249</v>
      </c>
      <c r="F11" s="39" t="n">
        <v>24.8677248677249</v>
      </c>
      <c r="G11" s="39" t="n">
        <v>24.8677248677249</v>
      </c>
      <c r="H11" s="39" t="n">
        <v>19.8941798941799</v>
      </c>
      <c r="I11" s="39" t="n">
        <v>19.8941798941799</v>
      </c>
      <c r="J11" s="39" t="n">
        <v>19.8941798941799</v>
      </c>
      <c r="K11" s="39" t="n">
        <v>22.9100529100529</v>
      </c>
      <c r="L11" s="39" t="n">
        <v>22.9100529100529</v>
      </c>
      <c r="M11" s="16" t="n">
        <v>22.9100529100529</v>
      </c>
    </row>
    <row r="12" customFormat="false" ht="13.8" hidden="false" customHeight="false" outlineLevel="0" collapsed="false">
      <c r="A12" s="14" t="s">
        <v>96</v>
      </c>
      <c r="B12" s="15" t="n">
        <v>72.7551020408163</v>
      </c>
      <c r="C12" s="39" t="n">
        <v>72.7551020408163</v>
      </c>
      <c r="D12" s="39" t="n">
        <v>72.7551020408163</v>
      </c>
      <c r="E12" s="39" t="n">
        <v>16.7687074829932</v>
      </c>
      <c r="F12" s="39" t="n">
        <v>16.7687074829932</v>
      </c>
      <c r="G12" s="39" t="n">
        <v>16.7687074829932</v>
      </c>
      <c r="H12" s="39" t="n">
        <v>6.7687074829932</v>
      </c>
      <c r="I12" s="39" t="n">
        <v>6.7687074829932</v>
      </c>
      <c r="J12" s="39" t="n">
        <v>6.7687074829932</v>
      </c>
      <c r="K12" s="39" t="n">
        <v>3.70748299319728</v>
      </c>
      <c r="L12" s="39" t="n">
        <v>3.70748299319728</v>
      </c>
      <c r="M12" s="16" t="n">
        <v>3.70748299319728</v>
      </c>
    </row>
    <row r="13" customFormat="false" ht="13.8" hidden="false" customHeight="false" outlineLevel="0" collapsed="false">
      <c r="A13" s="14" t="s">
        <v>97</v>
      </c>
      <c r="B13" s="15" t="n">
        <v>3.10572888159095</v>
      </c>
      <c r="C13" s="39" t="n">
        <v>3.10572888159095</v>
      </c>
      <c r="D13" s="39" t="n">
        <v>3.10572888159095</v>
      </c>
      <c r="E13" s="39" t="n">
        <v>16.1576354679803</v>
      </c>
      <c r="F13" s="39" t="n">
        <v>16.1576354679803</v>
      </c>
      <c r="G13" s="39" t="n">
        <v>16.1576354679803</v>
      </c>
      <c r="H13" s="39" t="n">
        <v>16.156267104543</v>
      </c>
      <c r="I13" s="39" t="n">
        <v>16.156267104543</v>
      </c>
      <c r="J13" s="39" t="n">
        <v>16.156267104543</v>
      </c>
      <c r="K13" s="39" t="n">
        <v>64.5803685458858</v>
      </c>
      <c r="L13" s="39" t="n">
        <v>64.5803685458858</v>
      </c>
      <c r="M13" s="16" t="n">
        <v>64.5803685458858</v>
      </c>
    </row>
    <row r="14" customFormat="false" ht="13.8" hidden="false" customHeight="false" outlineLevel="0" collapsed="false">
      <c r="A14" s="14" t="s">
        <v>98</v>
      </c>
      <c r="B14" s="15" t="n">
        <v>7.64880952380952</v>
      </c>
      <c r="C14" s="39" t="n">
        <v>7.64880952380952</v>
      </c>
      <c r="D14" s="39" t="n">
        <v>7.64880952380952</v>
      </c>
      <c r="E14" s="39" t="n">
        <v>20.7440476190476</v>
      </c>
      <c r="F14" s="39" t="n">
        <v>20.7440476190476</v>
      </c>
      <c r="G14" s="39" t="n">
        <v>20.7440476190476</v>
      </c>
      <c r="H14" s="39" t="n">
        <v>22.5892857142857</v>
      </c>
      <c r="I14" s="39" t="n">
        <v>22.5892857142857</v>
      </c>
      <c r="J14" s="39" t="n">
        <v>22.5892857142857</v>
      </c>
      <c r="K14" s="39" t="n">
        <v>49.0178571428572</v>
      </c>
      <c r="L14" s="39" t="n">
        <v>49.0178571428572</v>
      </c>
      <c r="M14" s="16" t="n">
        <v>49.0178571428572</v>
      </c>
    </row>
    <row r="15" customFormat="false" ht="13.8" hidden="false" customHeight="false" outlineLevel="0" collapsed="false">
      <c r="A15" s="14" t="s">
        <v>99</v>
      </c>
      <c r="B15" s="17" t="n">
        <v>49.0079365079365</v>
      </c>
      <c r="C15" s="40" t="n">
        <v>49.0079365079365</v>
      </c>
      <c r="D15" s="40" t="n">
        <v>49.0079365079365</v>
      </c>
      <c r="E15" s="40" t="n">
        <v>7.61904761904761</v>
      </c>
      <c r="F15" s="40" t="n">
        <v>7.61904761904761</v>
      </c>
      <c r="G15" s="40" t="n">
        <v>7.61904761904761</v>
      </c>
      <c r="H15" s="40" t="n">
        <v>18.3730158730159</v>
      </c>
      <c r="I15" s="40" t="n">
        <v>18.3730158730159</v>
      </c>
      <c r="J15" s="40" t="n">
        <v>18.3730158730159</v>
      </c>
      <c r="K15" s="40" t="n">
        <v>25</v>
      </c>
      <c r="L15" s="40" t="n">
        <v>25</v>
      </c>
      <c r="M15" s="18" t="n">
        <v>25</v>
      </c>
    </row>
    <row r="16" customFormat="false" ht="13.8" hidden="false" customHeight="false" outlineLevel="0" collapsed="false">
      <c r="A16" s="19" t="s">
        <v>64</v>
      </c>
      <c r="B16" s="20" t="n">
        <v>33.2324749355868</v>
      </c>
      <c r="C16" s="41" t="n">
        <v>33.2324749355868</v>
      </c>
      <c r="D16" s="41" t="n">
        <v>33.2324749355868</v>
      </c>
      <c r="E16" s="41" t="n">
        <v>17.5934158356362</v>
      </c>
      <c r="F16" s="41" t="n">
        <v>17.5934158356362</v>
      </c>
      <c r="G16" s="41" t="n">
        <v>17.5934158356362</v>
      </c>
      <c r="H16" s="41" t="n">
        <v>17.7065561296007</v>
      </c>
      <c r="I16" s="41" t="n">
        <v>17.7065561296007</v>
      </c>
      <c r="J16" s="41" t="n">
        <v>17.7065561296007</v>
      </c>
      <c r="K16" s="41" t="n">
        <v>31.4675530991763</v>
      </c>
      <c r="L16" s="41" t="n">
        <v>31.4675530991763</v>
      </c>
      <c r="M16" s="21" t="n">
        <v>31.4675530991763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tabColor rgb="FFFFC000"/>
    <pageSetUpPr fitToPage="false"/>
  </sheetPr>
  <dimension ref="A2:Q14"/>
  <sheetViews>
    <sheetView windowProtection="false" showFormulas="false" showGridLines="true" showRowColHeaders="true" showZeros="true" rightToLeft="false" tabSelected="false" showOutlineSymbols="true" defaultGridColor="true" view="normal" topLeftCell="I1" colorId="64" zoomScale="75" zoomScaleNormal="75" zoomScalePageLayoutView="100" workbookViewId="0">
      <selection pane="topLeft" activeCell="P20" activeCellId="0" sqref="P20"/>
    </sheetView>
  </sheetViews>
  <sheetFormatPr defaultRowHeight="15"/>
  <cols>
    <col collapsed="false" hidden="false" max="1" min="1" style="0" width="14.8461538461538"/>
    <col collapsed="false" hidden="false" max="3" min="2" style="0" width="19.5748987854251"/>
    <col collapsed="false" hidden="false" max="4" min="4" style="0" width="20.7085020242915"/>
    <col collapsed="false" hidden="false" max="5" min="5" style="0" width="19.004048582996"/>
    <col collapsed="false" hidden="false" max="7" min="6" style="0" width="17.7085020242915"/>
    <col collapsed="false" hidden="false" max="8" min="8" style="0" width="17.8542510121458"/>
    <col collapsed="false" hidden="false" max="9" min="9" style="0" width="19.2834008097166"/>
    <col collapsed="false" hidden="false" max="11" min="10" style="0" width="17.004048582996"/>
    <col collapsed="false" hidden="false" max="12" min="12" style="0" width="18.5748987854251"/>
    <col collapsed="false" hidden="false" max="13" min="13" style="0" width="21.7085020242915"/>
    <col collapsed="false" hidden="false" max="14" min="14" style="0" width="20.2793522267206"/>
    <col collapsed="false" hidden="false" max="15" min="15" style="0" width="17.8542510121458"/>
    <col collapsed="false" hidden="false" max="16" min="16" style="0" width="16.7125506072875"/>
    <col collapsed="false" hidden="false" max="17" min="17" style="0" width="18.4251012145749"/>
    <col collapsed="false" hidden="false" max="1025" min="18" style="0" width="10.5344129554656"/>
  </cols>
  <sheetData>
    <row r="2" customFormat="false" ht="15" hidden="false" customHeight="false" outlineLevel="0" collapsed="false">
      <c r="A2" s="1"/>
      <c r="B2" s="25" t="s">
        <v>100</v>
      </c>
      <c r="C2" s="25" t="s">
        <v>69</v>
      </c>
      <c r="D2" s="25" t="s">
        <v>72</v>
      </c>
      <c r="E2" s="25" t="s">
        <v>73</v>
      </c>
      <c r="F2" s="26" t="s">
        <v>101</v>
      </c>
      <c r="G2" s="26" t="s">
        <v>74</v>
      </c>
      <c r="H2" s="26" t="s">
        <v>75</v>
      </c>
      <c r="I2" s="26" t="s">
        <v>76</v>
      </c>
      <c r="J2" s="42" t="s">
        <v>77</v>
      </c>
      <c r="K2" s="42" t="s">
        <v>78</v>
      </c>
      <c r="L2" s="42" t="s">
        <v>79</v>
      </c>
      <c r="M2" s="42" t="s">
        <v>102</v>
      </c>
      <c r="N2" s="43" t="s">
        <v>25</v>
      </c>
      <c r="O2" s="43" t="s">
        <v>81</v>
      </c>
      <c r="P2" s="43" t="s">
        <v>82</v>
      </c>
      <c r="Q2" s="43" t="s">
        <v>83</v>
      </c>
    </row>
    <row r="3" customFormat="false" ht="15" hidden="false" customHeight="false" outlineLevel="0" collapsed="false">
      <c r="A3" s="2" t="s">
        <v>27</v>
      </c>
      <c r="B3" s="29" t="n">
        <v>13.6507936507936</v>
      </c>
      <c r="C3" s="29" t="n">
        <f aca="false">E3/SQRT(D3)</f>
        <v>1.14556243177856</v>
      </c>
      <c r="D3" s="29" t="n">
        <v>15</v>
      </c>
      <c r="E3" s="29" t="n">
        <v>4.43674422031923</v>
      </c>
      <c r="F3" s="30" t="n">
        <v>32.2857142857143</v>
      </c>
      <c r="G3" s="30" t="n">
        <f aca="false">I3/SQRT(H3)</f>
        <v>2.90258644978536</v>
      </c>
      <c r="H3" s="30" t="n">
        <v>15</v>
      </c>
      <c r="I3" s="30" t="n">
        <v>11.241668980946</v>
      </c>
      <c r="J3" s="44" t="n">
        <v>38.3492063492063</v>
      </c>
      <c r="K3" s="44" t="n">
        <f aca="false">M3/SQRT(L3)</f>
        <v>3.20176588068306</v>
      </c>
      <c r="L3" s="44" t="n">
        <v>15</v>
      </c>
      <c r="M3" s="44" t="n">
        <v>12.4003859343406</v>
      </c>
      <c r="N3" s="45" t="n">
        <v>15.7142857142857</v>
      </c>
      <c r="O3" s="45" t="n">
        <f aca="false">Q3/SQRT(P3)</f>
        <v>1.00854785323792</v>
      </c>
      <c r="P3" s="45" t="n">
        <v>15</v>
      </c>
      <c r="Q3" s="45" t="n">
        <v>3.9060890394437</v>
      </c>
    </row>
    <row r="4" customFormat="false" ht="15" hidden="false" customHeight="false" outlineLevel="0" collapsed="false">
      <c r="A4" s="2" t="s">
        <v>28</v>
      </c>
      <c r="B4" s="29" t="n">
        <v>14.5238095238095</v>
      </c>
      <c r="C4" s="29" t="n">
        <f aca="false">E4/SQRT(D4)</f>
        <v>0.707195854283982</v>
      </c>
      <c r="D4" s="29" t="n">
        <v>10</v>
      </c>
      <c r="E4" s="29" t="n">
        <v>2.23634965136593</v>
      </c>
      <c r="F4" s="30" t="n">
        <v>27.3809523809524</v>
      </c>
      <c r="G4" s="30" t="n">
        <f aca="false">I4/SQRT(H4)</f>
        <v>1.36590967734387</v>
      </c>
      <c r="H4" s="30" t="n">
        <v>10</v>
      </c>
      <c r="I4" s="30" t="n">
        <v>4.31938565847232</v>
      </c>
      <c r="J4" s="44" t="n">
        <v>46.7142857142857</v>
      </c>
      <c r="K4" s="44" t="n">
        <f aca="false">M4/SQRT(L4)</f>
        <v>2.57558942220148</v>
      </c>
      <c r="L4" s="44" t="n">
        <v>10</v>
      </c>
      <c r="M4" s="44" t="n">
        <v>8.14472889159373</v>
      </c>
      <c r="N4" s="45" t="n">
        <v>11.3809523809524</v>
      </c>
      <c r="O4" s="45" t="n">
        <f aca="false">Q4/SQRT(P4)</f>
        <v>1.3827756618903</v>
      </c>
      <c r="P4" s="45" t="n">
        <v>10</v>
      </c>
      <c r="Q4" s="45" t="n">
        <v>4.37272058462024</v>
      </c>
    </row>
    <row r="5" customFormat="false" ht="15" hidden="false" customHeight="false" outlineLevel="0" collapsed="false">
      <c r="A5" s="2" t="s">
        <v>34</v>
      </c>
      <c r="B5" s="29"/>
      <c r="C5" s="29"/>
      <c r="D5" s="29"/>
      <c r="E5" s="29"/>
      <c r="F5" s="30"/>
      <c r="G5" s="30"/>
      <c r="H5" s="30"/>
      <c r="I5" s="30"/>
      <c r="J5" s="44"/>
      <c r="K5" s="44"/>
      <c r="L5" s="44"/>
      <c r="M5" s="44"/>
      <c r="N5" s="45"/>
      <c r="O5" s="45"/>
      <c r="P5" s="45"/>
      <c r="Q5" s="45"/>
    </row>
    <row r="6" customFormat="false" ht="15" hidden="false" customHeight="false" outlineLevel="0" collapsed="false">
      <c r="A6" s="2" t="s">
        <v>36</v>
      </c>
      <c r="B6" s="29" t="n">
        <v>39.3506493506493</v>
      </c>
      <c r="C6" s="29" t="n">
        <f aca="false">E6/SQRT(D6)</f>
        <v>7.58549775829346</v>
      </c>
      <c r="D6" s="29" t="n">
        <v>11</v>
      </c>
      <c r="E6" s="29" t="n">
        <v>25.1582499123414</v>
      </c>
      <c r="F6" s="30" t="n">
        <v>23.8961038961039</v>
      </c>
      <c r="G6" s="30" t="n">
        <f aca="false">I6/SQRT(H6)</f>
        <v>3.1500757856669</v>
      </c>
      <c r="H6" s="30" t="n">
        <v>11</v>
      </c>
      <c r="I6" s="30" t="n">
        <v>10.4476194422411</v>
      </c>
      <c r="J6" s="44" t="n">
        <v>30.3896103896104</v>
      </c>
      <c r="K6" s="44" t="n">
        <f aca="false">M6/SQRT(L6)</f>
        <v>5.20961093567313</v>
      </c>
      <c r="L6" s="44" t="n">
        <v>11</v>
      </c>
      <c r="M6" s="44" t="n">
        <v>17.2783247773601</v>
      </c>
      <c r="N6" s="45" t="n">
        <v>6.36363636363636</v>
      </c>
      <c r="O6" s="45" t="n">
        <f aca="false">Q6/SQRT(P6)</f>
        <v>1.74109949371421</v>
      </c>
      <c r="P6" s="45" t="n">
        <v>11</v>
      </c>
      <c r="Q6" s="45" t="n">
        <v>5.77457374332777</v>
      </c>
    </row>
    <row r="7" customFormat="false" ht="15" hidden="false" customHeight="false" outlineLevel="0" collapsed="false">
      <c r="A7" s="2" t="s">
        <v>38</v>
      </c>
      <c r="B7" s="29" t="n">
        <v>43.3928571428571</v>
      </c>
      <c r="C7" s="29" t="n">
        <f aca="false">E7/SQRT(D7)</f>
        <v>6.86266636711583</v>
      </c>
      <c r="D7" s="29" t="n">
        <v>8</v>
      </c>
      <c r="E7" s="29" t="n">
        <v>19.4105517008338</v>
      </c>
      <c r="F7" s="30" t="n">
        <v>20</v>
      </c>
      <c r="G7" s="30" t="n">
        <f aca="false">I7/SQRT(H7)</f>
        <v>6.33785833951137</v>
      </c>
      <c r="H7" s="30" t="n">
        <v>8</v>
      </c>
      <c r="I7" s="30" t="n">
        <v>17.9261704402728</v>
      </c>
      <c r="J7" s="44" t="n">
        <v>28.1547619047619</v>
      </c>
      <c r="K7" s="44" t="n">
        <f aca="false">M7/SQRT(L7)</f>
        <v>4.22619047619049</v>
      </c>
      <c r="L7" s="44" t="n">
        <v>8</v>
      </c>
      <c r="M7" s="44" t="n">
        <v>11.9534717772012</v>
      </c>
      <c r="N7" s="45" t="n">
        <v>8.45238095238095</v>
      </c>
      <c r="O7" s="45" t="n">
        <f aca="false">Q7/SQRT(P7)</f>
        <v>2.37200700537753</v>
      </c>
      <c r="P7" s="45" t="n">
        <v>8</v>
      </c>
      <c r="Q7" s="45" t="n">
        <v>6.7090489540978</v>
      </c>
    </row>
    <row r="8" customFormat="false" ht="15" hidden="false" customHeight="false" outlineLevel="0" collapsed="false">
      <c r="A8" s="2" t="s">
        <v>40</v>
      </c>
      <c r="B8" s="29" t="n">
        <v>77.8571428571429</v>
      </c>
      <c r="C8" s="29" t="n">
        <f aca="false">E8/SQRT(D8)</f>
        <v>4.75509717477589</v>
      </c>
      <c r="D8" s="29" t="n">
        <v>8</v>
      </c>
      <c r="E8" s="29" t="n">
        <v>13.4494458299401</v>
      </c>
      <c r="F8" s="30" t="n">
        <v>7.85714285714286</v>
      </c>
      <c r="G8" s="30" t="n">
        <f aca="false">I8/SQRT(H8)</f>
        <v>2.58481023019909</v>
      </c>
      <c r="H8" s="30" t="n">
        <v>8</v>
      </c>
      <c r="I8" s="30" t="n">
        <v>7.31094736741656</v>
      </c>
      <c r="J8" s="44" t="n">
        <v>10.952380952381</v>
      </c>
      <c r="K8" s="44" t="n">
        <f aca="false">M8/SQRT(L8)</f>
        <v>2.20616975077299</v>
      </c>
      <c r="L8" s="44" t="n">
        <v>8</v>
      </c>
      <c r="M8" s="44" t="n">
        <v>6.23999036488088</v>
      </c>
      <c r="N8" s="45" t="n">
        <v>3.33333333333333</v>
      </c>
      <c r="O8" s="45" t="n">
        <f aca="false">Q8/SQRT(P8)</f>
        <v>0.719932329541386</v>
      </c>
      <c r="P8" s="45" t="n">
        <v>8</v>
      </c>
      <c r="Q8" s="45" t="n">
        <v>2.03627612885657</v>
      </c>
    </row>
    <row r="9" customFormat="false" ht="15" hidden="false" customHeight="false" outlineLevel="0" collapsed="false">
      <c r="A9" s="2" t="s">
        <v>42</v>
      </c>
      <c r="B9" s="29" t="n">
        <v>65.9259259259259</v>
      </c>
      <c r="C9" s="29" t="n">
        <f aca="false">E9/SQRT(D9)</f>
        <v>5.41611347318267</v>
      </c>
      <c r="D9" s="29" t="n">
        <v>9</v>
      </c>
      <c r="E9" s="29" t="n">
        <v>16.248340419548</v>
      </c>
      <c r="F9" s="30" t="n">
        <v>4.4973544973545</v>
      </c>
      <c r="G9" s="30" t="n">
        <f aca="false">I9/SQRT(H9)</f>
        <v>0.93943285209337</v>
      </c>
      <c r="H9" s="30" t="n">
        <v>9</v>
      </c>
      <c r="I9" s="30" t="n">
        <v>2.81829855628011</v>
      </c>
      <c r="J9" s="44" t="n">
        <v>27.4603174603175</v>
      </c>
      <c r="K9" s="44" t="n">
        <f aca="false">M9/SQRT(L9)</f>
        <v>5.15384383969977</v>
      </c>
      <c r="L9" s="44" t="n">
        <v>9</v>
      </c>
      <c r="M9" s="44" t="n">
        <v>15.4615315190993</v>
      </c>
      <c r="N9" s="45" t="n">
        <v>2.11640211640212</v>
      </c>
      <c r="O9" s="45" t="n">
        <f aca="false">Q9/SQRT(P9)</f>
        <v>0.50887259422411</v>
      </c>
      <c r="P9" s="45" t="n">
        <v>9</v>
      </c>
      <c r="Q9" s="45" t="n">
        <v>1.52661778267233</v>
      </c>
    </row>
    <row r="10" customFormat="false" ht="15" hidden="false" customHeight="false" outlineLevel="0" collapsed="false">
      <c r="A10" s="2" t="s">
        <v>44</v>
      </c>
      <c r="B10" s="29" t="n">
        <v>95.3809523809524</v>
      </c>
      <c r="C10" s="29" t="n">
        <f aca="false">E10/SQRT(D10)</f>
        <v>1.28767242618148</v>
      </c>
      <c r="D10" s="29" t="n">
        <v>10</v>
      </c>
      <c r="E10" s="29" t="n">
        <v>4.0719777469285</v>
      </c>
      <c r="F10" s="30" t="n">
        <v>0.428571428571429</v>
      </c>
      <c r="G10" s="30" t="n">
        <f aca="false">I10/SQRT(H10)</f>
        <v>0.32876690757473</v>
      </c>
      <c r="H10" s="30" t="n">
        <v>10</v>
      </c>
      <c r="I10" s="30" t="n">
        <v>1.03965224722621</v>
      </c>
      <c r="J10" s="44" t="n">
        <v>4.19047619047619</v>
      </c>
      <c r="K10" s="44" t="n">
        <f aca="false">M10/SQRT(L10)</f>
        <v>1.17030530737567</v>
      </c>
      <c r="L10" s="44" t="n">
        <v>10</v>
      </c>
      <c r="M10" s="44" t="n">
        <v>3.70083032909056</v>
      </c>
      <c r="N10" s="45" t="n">
        <v>0</v>
      </c>
      <c r="O10" s="45" t="n">
        <f aca="false">Q10/SQRT(P10)</f>
        <v>0</v>
      </c>
      <c r="P10" s="45" t="n">
        <v>10</v>
      </c>
      <c r="Q10" s="45" t="n">
        <v>0</v>
      </c>
    </row>
    <row r="11" customFormat="false" ht="15" hidden="false" customHeight="false" outlineLevel="0" collapsed="false">
      <c r="A11" s="2" t="s">
        <v>46</v>
      </c>
      <c r="B11" s="29"/>
      <c r="C11" s="29"/>
      <c r="D11" s="29"/>
      <c r="E11" s="29"/>
      <c r="F11" s="30"/>
      <c r="G11" s="30"/>
      <c r="H11" s="30"/>
      <c r="I11" s="30"/>
      <c r="J11" s="44"/>
      <c r="K11" s="44"/>
      <c r="L11" s="44"/>
      <c r="M11" s="44"/>
      <c r="N11" s="45"/>
      <c r="O11" s="45"/>
      <c r="P11" s="45"/>
      <c r="Q11" s="45"/>
    </row>
    <row r="12" customFormat="false" ht="15" hidden="false" customHeight="false" outlineLevel="0" collapsed="false">
      <c r="A12" s="2" t="s">
        <v>48</v>
      </c>
      <c r="B12" s="29" t="n">
        <v>56.3945578231292</v>
      </c>
      <c r="C12" s="29" t="n">
        <f aca="false">E12/SQRT(D12)</f>
        <v>9.14015050099477</v>
      </c>
      <c r="D12" s="29" t="n">
        <v>7</v>
      </c>
      <c r="E12" s="29" t="n">
        <v>24.1825651713346</v>
      </c>
      <c r="F12" s="30" t="n">
        <v>9.1156462585034</v>
      </c>
      <c r="G12" s="30" t="n">
        <f aca="false">I12/SQRT(H12)</f>
        <v>3.08681668150705</v>
      </c>
      <c r="H12" s="30" t="n">
        <v>7</v>
      </c>
      <c r="I12" s="30" t="n">
        <v>8.16694928211334</v>
      </c>
      <c r="J12" s="44" t="n">
        <v>31.2244897959184</v>
      </c>
      <c r="K12" s="44" t="n">
        <f aca="false">M12/SQRT(L12)</f>
        <v>5.74336623651849</v>
      </c>
      <c r="L12" s="44" t="n">
        <v>7</v>
      </c>
      <c r="M12" s="44" t="n">
        <v>15.1955187501929</v>
      </c>
      <c r="N12" s="45" t="n">
        <v>3.26530612244898</v>
      </c>
      <c r="O12" s="45" t="n">
        <f aca="false">Q12/SQRT(P12)</f>
        <v>2.38192400000158</v>
      </c>
      <c r="P12" s="45" t="n">
        <v>7</v>
      </c>
      <c r="Q12" s="45" t="n">
        <v>6.30197854586039</v>
      </c>
    </row>
    <row r="13" customFormat="false" ht="15" hidden="false" customHeight="false" outlineLevel="0" collapsed="false">
      <c r="A13" s="2" t="s">
        <v>50</v>
      </c>
      <c r="B13" s="29" t="n">
        <v>9.90476190476191</v>
      </c>
      <c r="C13" s="29" t="n">
        <f aca="false">E13/SQRT(D13)</f>
        <v>1.33710728181922</v>
      </c>
      <c r="D13" s="29" t="n">
        <v>10</v>
      </c>
      <c r="E13" s="29" t="n">
        <v>4.22830448654538</v>
      </c>
      <c r="F13" s="30" t="n">
        <v>27.1428571428571</v>
      </c>
      <c r="G13" s="30" t="n">
        <f aca="false">I13/SQRT(H13)</f>
        <v>1.78174161274949</v>
      </c>
      <c r="H13" s="30" t="n">
        <v>10</v>
      </c>
      <c r="I13" s="30" t="n">
        <v>5.63436169819008</v>
      </c>
      <c r="J13" s="44" t="n">
        <v>35.5238095238095</v>
      </c>
      <c r="K13" s="44" t="n">
        <f aca="false">M13/SQRT(L13)</f>
        <v>2.5159606414063</v>
      </c>
      <c r="L13" s="44" t="n">
        <v>10</v>
      </c>
      <c r="M13" s="44" t="n">
        <v>7.95616613018204</v>
      </c>
      <c r="N13" s="45" t="n">
        <v>27.4285714285714</v>
      </c>
      <c r="O13" s="45" t="n">
        <f aca="false">Q13/SQRT(P13)</f>
        <v>2.5319326198845</v>
      </c>
      <c r="P13" s="45" t="n">
        <v>10</v>
      </c>
      <c r="Q13" s="45" t="n">
        <v>8.00667396091235</v>
      </c>
    </row>
    <row r="14" customFormat="false" ht="15" hidden="false" customHeight="false" outlineLevel="0" collapsed="false">
      <c r="A14" s="2" t="s">
        <v>52</v>
      </c>
      <c r="B14" s="29" t="n">
        <v>6.50136836343733</v>
      </c>
      <c r="C14" s="29" t="n">
        <f aca="false">E14/SQRT(D14)</f>
        <v>0.672434231921083</v>
      </c>
      <c r="D14" s="29" t="n">
        <v>5</v>
      </c>
      <c r="E14" s="29" t="n">
        <v>1.5036086529734</v>
      </c>
      <c r="F14" s="30" t="n">
        <v>29.3497536945813</v>
      </c>
      <c r="G14" s="30" t="n">
        <f aca="false">I14/SQRT(H14)</f>
        <v>1.96452724346516</v>
      </c>
      <c r="H14" s="30" t="n">
        <v>5</v>
      </c>
      <c r="I14" s="30" t="n">
        <v>4.39281646003838</v>
      </c>
      <c r="J14" s="44" t="n">
        <v>38.7750410509031</v>
      </c>
      <c r="K14" s="44" t="n">
        <f aca="false">M14/SQRT(L14)</f>
        <v>2.47594110934195</v>
      </c>
      <c r="L14" s="44" t="n">
        <v>5</v>
      </c>
      <c r="M14" s="44" t="n">
        <v>5.53637262877485</v>
      </c>
      <c r="N14" s="45" t="n">
        <v>25.3738368910783</v>
      </c>
      <c r="O14" s="45" t="n">
        <f aca="false">Q14/SQRT(P14)</f>
        <v>1.85306797930558</v>
      </c>
      <c r="P14" s="45" t="n">
        <v>5</v>
      </c>
      <c r="Q14" s="45" t="n">
        <v>4.14358596865545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tabColor rgb="FFFFC000"/>
    <pageSetUpPr fitToPage="false"/>
  </sheetPr>
  <dimension ref="A1:M16"/>
  <sheetViews>
    <sheetView windowProtection="false" showFormulas="false" showGridLines="true" showRowColHeaders="true" showZeros="true" rightToLeft="false" tabSelected="false" showOutlineSymbols="true" defaultGridColor="true" view="normal" topLeftCell="E1" colorId="64" zoomScale="75" zoomScaleNormal="75" zoomScalePageLayoutView="100" workbookViewId="0">
      <selection pane="topLeft" activeCell="D18" activeCellId="0" sqref="D18"/>
    </sheetView>
  </sheetViews>
  <sheetFormatPr defaultRowHeight="15"/>
  <cols>
    <col collapsed="false" hidden="false" max="1" min="1" style="0" width="17.5668016194332"/>
    <col collapsed="false" hidden="false" max="2" min="2" style="0" width="20.4251012145749"/>
    <col collapsed="false" hidden="false" max="3" min="3" style="0" width="15.2834008097166"/>
    <col collapsed="false" hidden="false" max="4" min="4" style="0" width="16.1376518218624"/>
    <col collapsed="false" hidden="false" max="5" min="5" style="0" width="17.2834008097166"/>
    <col collapsed="false" hidden="false" max="6" min="6" style="0" width="14.7125506072875"/>
    <col collapsed="false" hidden="false" max="7" min="7" style="0" width="15.4251012145749"/>
    <col collapsed="false" hidden="false" max="8" min="8" style="0" width="16.5668016194332"/>
    <col collapsed="false" hidden="false" max="9" min="9" style="0" width="13.9959514170041"/>
    <col collapsed="false" hidden="false" max="10" min="10" style="0" width="14.7125506072875"/>
    <col collapsed="false" hidden="false" max="11" min="11" style="0" width="19.1376518218624"/>
    <col collapsed="false" hidden="false" max="12" min="12" style="0" width="16.7125506072875"/>
    <col collapsed="false" hidden="false" max="13" min="13" style="0" width="17.4251012145749"/>
    <col collapsed="false" hidden="false" max="1025" min="14" style="0" width="10.5344129554656"/>
  </cols>
  <sheetData>
    <row r="1" customFormat="false" ht="15" hidden="false" customHeight="false" outlineLevel="0" collapsed="false">
      <c r="A1" s="33" t="s">
        <v>84</v>
      </c>
      <c r="B1" s="34" t="s">
        <v>85</v>
      </c>
    </row>
    <row r="2" customFormat="false" ht="15" hidden="false" customHeight="false" outlineLevel="0" collapsed="false">
      <c r="A2" s="33" t="s">
        <v>86</v>
      </c>
      <c r="B2" s="34" t="s">
        <v>85</v>
      </c>
    </row>
    <row r="4" customFormat="false" ht="13.8" hidden="false" customHeight="false" outlineLevel="0" collapsed="false">
      <c r="A4" s="5"/>
      <c r="B4" s="6" t="s">
        <v>59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7"/>
    </row>
    <row r="5" customFormat="false" ht="13.8" hidden="false" customHeight="false" outlineLevel="0" collapsed="false">
      <c r="A5" s="8" t="s">
        <v>60</v>
      </c>
      <c r="B5" s="9" t="s">
        <v>87</v>
      </c>
      <c r="C5" s="36" t="s">
        <v>87</v>
      </c>
      <c r="D5" s="36" t="s">
        <v>87</v>
      </c>
      <c r="E5" s="36" t="s">
        <v>88</v>
      </c>
      <c r="F5" s="36" t="s">
        <v>88</v>
      </c>
      <c r="G5" s="36" t="s">
        <v>88</v>
      </c>
      <c r="H5" s="36" t="s">
        <v>89</v>
      </c>
      <c r="I5" s="36" t="s">
        <v>89</v>
      </c>
      <c r="J5" s="36" t="s">
        <v>89</v>
      </c>
      <c r="K5" s="36" t="s">
        <v>90</v>
      </c>
      <c r="L5" s="36" t="s">
        <v>90</v>
      </c>
      <c r="M5" s="10" t="s">
        <v>90</v>
      </c>
    </row>
    <row r="6" customFormat="false" ht="13.8" hidden="false" customHeight="false" outlineLevel="0" collapsed="false">
      <c r="A6" s="11" t="s">
        <v>63</v>
      </c>
      <c r="B6" s="12" t="n">
        <v>49.7619047619048</v>
      </c>
      <c r="C6" s="37" t="n">
        <v>49.7619047619048</v>
      </c>
      <c r="D6" s="37" t="n">
        <v>49.7619047619048</v>
      </c>
      <c r="E6" s="37" t="n">
        <v>23.8888888888889</v>
      </c>
      <c r="F6" s="37" t="n">
        <v>23.8888888888889</v>
      </c>
      <c r="G6" s="37" t="n">
        <v>23.8888888888889</v>
      </c>
      <c r="H6" s="37" t="n">
        <v>15.1058201058201</v>
      </c>
      <c r="I6" s="37" t="n">
        <v>15.1058201058201</v>
      </c>
      <c r="J6" s="37" t="n">
        <v>15.1058201058201</v>
      </c>
      <c r="K6" s="37" t="n">
        <v>11.2433862433862</v>
      </c>
      <c r="L6" s="37" t="n">
        <v>11.2433862433862</v>
      </c>
      <c r="M6" s="38" t="n">
        <v>11.2433862433862</v>
      </c>
    </row>
    <row r="7" customFormat="false" ht="13.8" hidden="false" customHeight="false" outlineLevel="0" collapsed="false">
      <c r="A7" s="14" t="s">
        <v>91</v>
      </c>
      <c r="B7" s="15" t="n">
        <v>7.31292517006803</v>
      </c>
      <c r="C7" s="39" t="n">
        <v>7.31292517006803</v>
      </c>
      <c r="D7" s="39" t="n">
        <v>7.31292517006803</v>
      </c>
      <c r="E7" s="39" t="n">
        <v>17.2959183673469</v>
      </c>
      <c r="F7" s="39" t="n">
        <v>17.2959183673469</v>
      </c>
      <c r="G7" s="39" t="n">
        <v>17.2959183673469</v>
      </c>
      <c r="H7" s="39" t="n">
        <v>20.5442176870748</v>
      </c>
      <c r="I7" s="39" t="n">
        <v>20.5442176870748</v>
      </c>
      <c r="J7" s="39" t="n">
        <v>20.5442176870748</v>
      </c>
      <c r="K7" s="39" t="n">
        <v>54.8469387755102</v>
      </c>
      <c r="L7" s="39" t="n">
        <v>54.8469387755102</v>
      </c>
      <c r="M7" s="16" t="n">
        <v>54.8469387755102</v>
      </c>
    </row>
    <row r="8" customFormat="false" ht="13.8" hidden="false" customHeight="false" outlineLevel="0" collapsed="false">
      <c r="A8" s="14" t="s">
        <v>92</v>
      </c>
      <c r="B8" s="15" t="n">
        <v>7.30952380952381</v>
      </c>
      <c r="C8" s="39" t="n">
        <v>7.30952380952381</v>
      </c>
      <c r="D8" s="39" t="n">
        <v>7.30952380952381</v>
      </c>
      <c r="E8" s="39" t="n">
        <v>15.6904761904762</v>
      </c>
      <c r="F8" s="39" t="n">
        <v>15.6904761904762</v>
      </c>
      <c r="G8" s="39" t="n">
        <v>15.6904761904762</v>
      </c>
      <c r="H8" s="39" t="n">
        <v>23.5</v>
      </c>
      <c r="I8" s="39" t="n">
        <v>23.5</v>
      </c>
      <c r="J8" s="39" t="n">
        <v>23.5</v>
      </c>
      <c r="K8" s="39" t="n">
        <v>53.5</v>
      </c>
      <c r="L8" s="39" t="n">
        <v>53.5</v>
      </c>
      <c r="M8" s="16" t="n">
        <v>53.5</v>
      </c>
    </row>
    <row r="9" customFormat="false" ht="13.8" hidden="false" customHeight="false" outlineLevel="0" collapsed="false">
      <c r="A9" s="14" t="s">
        <v>93</v>
      </c>
      <c r="B9" s="15" t="n">
        <v>74.2296918767507</v>
      </c>
      <c r="C9" s="39" t="n">
        <v>74.2296918767507</v>
      </c>
      <c r="D9" s="39" t="n">
        <v>74.2296918767507</v>
      </c>
      <c r="E9" s="39" t="n">
        <v>18.6554621848739</v>
      </c>
      <c r="F9" s="39" t="n">
        <v>18.6554621848739</v>
      </c>
      <c r="G9" s="39" t="n">
        <v>18.6554621848739</v>
      </c>
      <c r="H9" s="39" t="n">
        <v>6.5266106442577</v>
      </c>
      <c r="I9" s="39" t="n">
        <v>6.5266106442577</v>
      </c>
      <c r="J9" s="39" t="n">
        <v>6.5266106442577</v>
      </c>
      <c r="K9" s="39" t="n">
        <v>0.588235294117648</v>
      </c>
      <c r="L9" s="39" t="n">
        <v>0.588235294117648</v>
      </c>
      <c r="M9" s="16" t="n">
        <v>0.588235294117648</v>
      </c>
    </row>
    <row r="10" customFormat="false" ht="13.8" hidden="false" customHeight="false" outlineLevel="0" collapsed="false">
      <c r="A10" s="14" t="s">
        <v>94</v>
      </c>
      <c r="B10" s="15" t="n">
        <v>65.9259259259259</v>
      </c>
      <c r="C10" s="39" t="n">
        <v>65.9259259259259</v>
      </c>
      <c r="D10" s="39" t="n">
        <v>65.9259259259259</v>
      </c>
      <c r="E10" s="39" t="n">
        <v>4.4973544973545</v>
      </c>
      <c r="F10" s="39" t="n">
        <v>4.4973544973545</v>
      </c>
      <c r="G10" s="39" t="n">
        <v>4.4973544973545</v>
      </c>
      <c r="H10" s="39" t="n">
        <v>27.4603174603175</v>
      </c>
      <c r="I10" s="39" t="n">
        <v>27.4603174603175</v>
      </c>
      <c r="J10" s="39" t="n">
        <v>27.4603174603175</v>
      </c>
      <c r="K10" s="39" t="n">
        <v>2.11640211640212</v>
      </c>
      <c r="L10" s="39" t="n">
        <v>2.11640211640212</v>
      </c>
      <c r="M10" s="16" t="n">
        <v>2.11640211640212</v>
      </c>
    </row>
    <row r="11" customFormat="false" ht="13.8" hidden="false" customHeight="false" outlineLevel="0" collapsed="false">
      <c r="A11" s="14" t="s">
        <v>95</v>
      </c>
      <c r="B11" s="15" t="n">
        <v>32.3280423280423</v>
      </c>
      <c r="C11" s="39" t="n">
        <v>32.3280423280423</v>
      </c>
      <c r="D11" s="39" t="n">
        <v>32.3280423280423</v>
      </c>
      <c r="E11" s="39" t="n">
        <v>24.8677248677249</v>
      </c>
      <c r="F11" s="39" t="n">
        <v>24.8677248677249</v>
      </c>
      <c r="G11" s="39" t="n">
        <v>24.8677248677249</v>
      </c>
      <c r="H11" s="39" t="n">
        <v>19.8941798941799</v>
      </c>
      <c r="I11" s="39" t="n">
        <v>19.8941798941799</v>
      </c>
      <c r="J11" s="39" t="n">
        <v>19.8941798941799</v>
      </c>
      <c r="K11" s="39" t="n">
        <v>22.9100529100529</v>
      </c>
      <c r="L11" s="39" t="n">
        <v>22.9100529100529</v>
      </c>
      <c r="M11" s="16" t="n">
        <v>22.9100529100529</v>
      </c>
    </row>
    <row r="12" customFormat="false" ht="13.8" hidden="false" customHeight="false" outlineLevel="0" collapsed="false">
      <c r="A12" s="14" t="s">
        <v>96</v>
      </c>
      <c r="B12" s="15" t="n">
        <v>72.7551020408163</v>
      </c>
      <c r="C12" s="39" t="n">
        <v>72.7551020408163</v>
      </c>
      <c r="D12" s="39" t="n">
        <v>72.7551020408163</v>
      </c>
      <c r="E12" s="39" t="n">
        <v>16.7687074829932</v>
      </c>
      <c r="F12" s="39" t="n">
        <v>16.7687074829932</v>
      </c>
      <c r="G12" s="39" t="n">
        <v>16.7687074829932</v>
      </c>
      <c r="H12" s="39" t="n">
        <v>6.7687074829932</v>
      </c>
      <c r="I12" s="39" t="n">
        <v>6.7687074829932</v>
      </c>
      <c r="J12" s="39" t="n">
        <v>6.7687074829932</v>
      </c>
      <c r="K12" s="39" t="n">
        <v>3.70748299319728</v>
      </c>
      <c r="L12" s="39" t="n">
        <v>3.70748299319728</v>
      </c>
      <c r="M12" s="16" t="n">
        <v>3.70748299319728</v>
      </c>
    </row>
    <row r="13" customFormat="false" ht="13.8" hidden="false" customHeight="false" outlineLevel="0" collapsed="false">
      <c r="A13" s="14" t="s">
        <v>97</v>
      </c>
      <c r="B13" s="15" t="n">
        <v>3.10572888159095</v>
      </c>
      <c r="C13" s="39" t="n">
        <v>3.10572888159095</v>
      </c>
      <c r="D13" s="39" t="n">
        <v>3.10572888159095</v>
      </c>
      <c r="E13" s="39" t="n">
        <v>16.1576354679803</v>
      </c>
      <c r="F13" s="39" t="n">
        <v>16.1576354679803</v>
      </c>
      <c r="G13" s="39" t="n">
        <v>16.1576354679803</v>
      </c>
      <c r="H13" s="39" t="n">
        <v>16.156267104543</v>
      </c>
      <c r="I13" s="39" t="n">
        <v>16.156267104543</v>
      </c>
      <c r="J13" s="39" t="n">
        <v>16.156267104543</v>
      </c>
      <c r="K13" s="39" t="n">
        <v>64.5803685458858</v>
      </c>
      <c r="L13" s="39" t="n">
        <v>64.5803685458858</v>
      </c>
      <c r="M13" s="16" t="n">
        <v>64.5803685458858</v>
      </c>
    </row>
    <row r="14" customFormat="false" ht="13.8" hidden="false" customHeight="false" outlineLevel="0" collapsed="false">
      <c r="A14" s="14" t="s">
        <v>98</v>
      </c>
      <c r="B14" s="15" t="n">
        <v>7.64880952380952</v>
      </c>
      <c r="C14" s="39" t="n">
        <v>7.64880952380952</v>
      </c>
      <c r="D14" s="39" t="n">
        <v>7.64880952380952</v>
      </c>
      <c r="E14" s="39" t="n">
        <v>20.7440476190476</v>
      </c>
      <c r="F14" s="39" t="n">
        <v>20.7440476190476</v>
      </c>
      <c r="G14" s="39" t="n">
        <v>20.7440476190476</v>
      </c>
      <c r="H14" s="39" t="n">
        <v>22.5892857142857</v>
      </c>
      <c r="I14" s="39" t="n">
        <v>22.5892857142857</v>
      </c>
      <c r="J14" s="39" t="n">
        <v>22.5892857142857</v>
      </c>
      <c r="K14" s="39" t="n">
        <v>49.0178571428572</v>
      </c>
      <c r="L14" s="39" t="n">
        <v>49.0178571428572</v>
      </c>
      <c r="M14" s="16" t="n">
        <v>49.0178571428572</v>
      </c>
    </row>
    <row r="15" customFormat="false" ht="13.8" hidden="false" customHeight="false" outlineLevel="0" collapsed="false">
      <c r="A15" s="14" t="s">
        <v>99</v>
      </c>
      <c r="B15" s="17" t="n">
        <v>49.0079365079365</v>
      </c>
      <c r="C15" s="40" t="n">
        <v>49.0079365079365</v>
      </c>
      <c r="D15" s="40" t="n">
        <v>49.0079365079365</v>
      </c>
      <c r="E15" s="40" t="n">
        <v>7.61904761904761</v>
      </c>
      <c r="F15" s="40" t="n">
        <v>7.61904761904761</v>
      </c>
      <c r="G15" s="40" t="n">
        <v>7.61904761904761</v>
      </c>
      <c r="H15" s="40" t="n">
        <v>18.3730158730159</v>
      </c>
      <c r="I15" s="40" t="n">
        <v>18.3730158730159</v>
      </c>
      <c r="J15" s="40" t="n">
        <v>18.3730158730159</v>
      </c>
      <c r="K15" s="40" t="n">
        <v>25</v>
      </c>
      <c r="L15" s="40" t="n">
        <v>25</v>
      </c>
      <c r="M15" s="18" t="n">
        <v>25</v>
      </c>
    </row>
    <row r="16" customFormat="false" ht="13.8" hidden="false" customHeight="false" outlineLevel="0" collapsed="false">
      <c r="A16" s="19" t="s">
        <v>64</v>
      </c>
      <c r="B16" s="20" t="n">
        <v>33.2324749355868</v>
      </c>
      <c r="C16" s="41" t="n">
        <v>33.2324749355868</v>
      </c>
      <c r="D16" s="41" t="n">
        <v>33.2324749355868</v>
      </c>
      <c r="E16" s="41" t="n">
        <v>17.5934158356362</v>
      </c>
      <c r="F16" s="41" t="n">
        <v>17.5934158356362</v>
      </c>
      <c r="G16" s="41" t="n">
        <v>17.5934158356362</v>
      </c>
      <c r="H16" s="41" t="n">
        <v>17.7065561296007</v>
      </c>
      <c r="I16" s="41" t="n">
        <v>17.7065561296007</v>
      </c>
      <c r="J16" s="41" t="n">
        <v>17.7065561296007</v>
      </c>
      <c r="K16" s="41" t="n">
        <v>31.4675530991763</v>
      </c>
      <c r="L16" s="41" t="n">
        <v>31.4675530991763</v>
      </c>
      <c r="M16" s="21" t="n">
        <v>31.4675530991763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LibreOffice/4.4.3.2$Linux_X86_64 LibreOffice_project/40m0$Build-2</Application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2011-08-23T18:56:56Z</dcterms:created>
  <dc:creator>CESAR MEINERS</dc:creator>
  <dc:language>es-MX</dc:language>
  <cp:lastModifiedBy>Roberto Martín</cp:lastModifiedBy>
  <dcterms:modified xsi:type="dcterms:W3CDTF">2019-01-22T01:04:28Z</dcterms:modified>
  <cp:revision>42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