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96" i="1" l="1"/>
  <c r="C96" i="1"/>
  <c r="D95" i="1"/>
  <c r="C95" i="1"/>
  <c r="D94" i="1"/>
  <c r="C94" i="1"/>
  <c r="D93" i="1"/>
  <c r="F95" i="1" s="1"/>
  <c r="C93" i="1"/>
  <c r="F91" i="1"/>
  <c r="F90" i="1"/>
  <c r="F89" i="1"/>
  <c r="F86" i="1"/>
  <c r="F85" i="1"/>
  <c r="F84" i="1"/>
  <c r="F81" i="1"/>
  <c r="F80" i="1"/>
  <c r="F79" i="1"/>
  <c r="D72" i="1"/>
  <c r="C72" i="1"/>
  <c r="D71" i="1"/>
  <c r="C71" i="1"/>
  <c r="D70" i="1"/>
  <c r="C70" i="1"/>
  <c r="D69" i="1"/>
  <c r="F71" i="1" s="1"/>
  <c r="C69" i="1"/>
  <c r="F67" i="1"/>
  <c r="F66" i="1"/>
  <c r="F65" i="1"/>
  <c r="F62" i="1"/>
  <c r="F61" i="1"/>
  <c r="F60" i="1"/>
  <c r="F57" i="1"/>
  <c r="F56" i="1"/>
  <c r="F55" i="1"/>
  <c r="D48" i="1"/>
  <c r="F48" i="1" s="1"/>
  <c r="C48" i="1"/>
  <c r="D47" i="1"/>
  <c r="C47" i="1"/>
  <c r="D46" i="1"/>
  <c r="C46" i="1"/>
  <c r="G45" i="1"/>
  <c r="F45" i="1"/>
  <c r="D45" i="1"/>
  <c r="C45" i="1"/>
  <c r="F43" i="1"/>
  <c r="F42" i="1"/>
  <c r="F41" i="1"/>
  <c r="F38" i="1"/>
  <c r="F37" i="1"/>
  <c r="F36" i="1"/>
  <c r="F33" i="1"/>
  <c r="F32" i="1"/>
  <c r="F31" i="1"/>
  <c r="D24" i="1"/>
  <c r="C24" i="1"/>
  <c r="D23" i="1"/>
  <c r="C23" i="1"/>
  <c r="D22" i="1"/>
  <c r="F22" i="1" s="1"/>
  <c r="C22" i="1"/>
  <c r="D21" i="1"/>
  <c r="C21" i="1"/>
  <c r="F19" i="1"/>
  <c r="F18" i="1"/>
  <c r="F17" i="1"/>
  <c r="F14" i="1"/>
  <c r="F13" i="1"/>
  <c r="F12" i="1"/>
  <c r="F9" i="1"/>
  <c r="F8" i="1"/>
  <c r="F7" i="1"/>
  <c r="F24" i="1" l="1"/>
  <c r="F96" i="1"/>
  <c r="F47" i="1"/>
  <c r="F70" i="1"/>
  <c r="F72" i="1"/>
  <c r="F23" i="1"/>
  <c r="F46" i="1"/>
  <c r="F94" i="1"/>
</calcChain>
</file>

<file path=xl/sharedStrings.xml><?xml version="1.0" encoding="utf-8"?>
<sst xmlns="http://schemas.openxmlformats.org/spreadsheetml/2006/main" count="109" uniqueCount="21">
  <si>
    <t>Fluoroscence Intensity for HeLa</t>
  </si>
  <si>
    <t>Area</t>
  </si>
  <si>
    <t>Intensity</t>
  </si>
  <si>
    <t>Normalization against untreated HeLa</t>
  </si>
  <si>
    <t>Standard deviation</t>
  </si>
  <si>
    <r>
      <rPr>
        <b/>
        <i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 xml:space="preserve">- value </t>
    </r>
  </si>
  <si>
    <t>RawIntDen</t>
  </si>
  <si>
    <t>First Replicate</t>
  </si>
  <si>
    <t xml:space="preserve">Untreated </t>
  </si>
  <si>
    <t>HALT-1 (Wild type)</t>
  </si>
  <si>
    <t xml:space="preserve">HALT-1 (Y110A) </t>
  </si>
  <si>
    <t xml:space="preserve">Camptothecin </t>
  </si>
  <si>
    <t>Second Replicate</t>
  </si>
  <si>
    <t>Third Replicate</t>
  </si>
  <si>
    <t>Average</t>
  </si>
  <si>
    <t>Fluoroscence Intensity for HepG2</t>
  </si>
  <si>
    <t>Normalization against untreated HepG2</t>
  </si>
  <si>
    <t>Fluoroscence Intensity for MCF-7</t>
  </si>
  <si>
    <t>Normalization against untreated MCF-7</t>
  </si>
  <si>
    <t>Fluoroscence Intensity for SW-620</t>
  </si>
  <si>
    <t>Normalization against untreated SW-620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</si>
</sst>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2" fontId="3" fillId="0" borderId="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3" fillId="0" borderId="7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1" fillId="0" borderId="5" xfId="0" applyFont="1" applyBorder="1" applyAlignment="1"/>
    <xf numFmtId="0" fontId="1" fillId="0" borderId="1" xfId="0" applyFont="1" applyBorder="1" applyAlignment="1"/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8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6"/>
  <sheetViews>
    <sheetView tabSelected="1" topLeftCell="A70" workbookViewId="0">
      <selection activeCell="K13" sqref="K13"/>
    </sheetView>
  </sheetViews>
  <sheetFormatPr defaultRowHeight="15.75" x14ac:dyDescent="0.25"/>
  <cols>
    <col min="1" max="1" width="9.140625" style="30"/>
    <col min="2" max="2" width="29.28515625" style="30" bestFit="1" customWidth="1"/>
    <col min="3" max="4" width="13.7109375" style="30" bestFit="1" customWidth="1"/>
    <col min="5" max="5" width="12" style="30" bestFit="1" customWidth="1"/>
    <col min="6" max="6" width="40.5703125" style="30" bestFit="1" customWidth="1"/>
    <col min="7" max="7" width="19.140625" style="30" bestFit="1" customWidth="1"/>
    <col min="8" max="16384" width="9.140625" style="30"/>
  </cols>
  <sheetData>
    <row r="2" spans="2:8" x14ac:dyDescent="0.25">
      <c r="B2" s="27" t="s">
        <v>0</v>
      </c>
      <c r="C2" s="28"/>
      <c r="D2" s="29"/>
    </row>
    <row r="3" spans="2:8" x14ac:dyDescent="0.25">
      <c r="B3" s="74"/>
      <c r="C3" s="50" t="s">
        <v>1</v>
      </c>
      <c r="D3" s="51" t="s">
        <v>2</v>
      </c>
      <c r="E3" s="2"/>
      <c r="F3" s="57" t="s">
        <v>3</v>
      </c>
      <c r="G3" s="57" t="s">
        <v>4</v>
      </c>
      <c r="H3" s="59" t="s">
        <v>5</v>
      </c>
    </row>
    <row r="4" spans="2:8" x14ac:dyDescent="0.25">
      <c r="B4" s="75"/>
      <c r="C4" s="50"/>
      <c r="D4" s="51"/>
      <c r="E4" s="3" t="s">
        <v>6</v>
      </c>
      <c r="F4" s="58"/>
      <c r="G4" s="58"/>
      <c r="H4" s="60"/>
    </row>
    <row r="5" spans="2:8" x14ac:dyDescent="0.25">
      <c r="B5" s="70" t="s">
        <v>7</v>
      </c>
      <c r="C5" s="71"/>
      <c r="D5" s="71"/>
      <c r="E5" s="71"/>
      <c r="F5" s="72"/>
      <c r="G5" s="4"/>
      <c r="H5" s="73">
        <v>0.97099999999999997</v>
      </c>
    </row>
    <row r="6" spans="2:8" x14ac:dyDescent="0.25">
      <c r="B6" s="5" t="s">
        <v>8</v>
      </c>
      <c r="C6" s="6">
        <v>1443520</v>
      </c>
      <c r="D6" s="7">
        <v>20028605</v>
      </c>
      <c r="E6" s="6">
        <v>20028605</v>
      </c>
      <c r="F6" s="8">
        <v>1</v>
      </c>
      <c r="G6" s="9"/>
      <c r="H6" s="73"/>
    </row>
    <row r="7" spans="2:8" x14ac:dyDescent="0.25">
      <c r="B7" s="10" t="s">
        <v>9</v>
      </c>
      <c r="C7" s="11">
        <v>1443520</v>
      </c>
      <c r="D7" s="11">
        <v>42187040</v>
      </c>
      <c r="E7" s="11">
        <v>42187040</v>
      </c>
      <c r="F7" s="8">
        <f>D7/D6</f>
        <v>2.1063394080616198</v>
      </c>
      <c r="G7" s="9"/>
      <c r="H7" s="73"/>
    </row>
    <row r="8" spans="2:8" x14ac:dyDescent="0.25">
      <c r="B8" s="10" t="s">
        <v>10</v>
      </c>
      <c r="C8" s="12">
        <v>1443520</v>
      </c>
      <c r="D8" s="13">
        <v>23321804</v>
      </c>
      <c r="E8" s="12">
        <v>23321804</v>
      </c>
      <c r="F8" s="8">
        <f>D8/D6</f>
        <v>1.164424781456322</v>
      </c>
      <c r="G8" s="9"/>
      <c r="H8" s="73"/>
    </row>
    <row r="9" spans="2:8" x14ac:dyDescent="0.25">
      <c r="B9" s="10" t="s">
        <v>11</v>
      </c>
      <c r="C9" s="12">
        <v>1443520</v>
      </c>
      <c r="D9" s="13">
        <v>23884693</v>
      </c>
      <c r="E9" s="12">
        <v>23884693</v>
      </c>
      <c r="F9" s="8">
        <f>D9/D6</f>
        <v>1.1925290353471947</v>
      </c>
      <c r="G9" s="9"/>
      <c r="H9" s="73"/>
    </row>
    <row r="10" spans="2:8" x14ac:dyDescent="0.25">
      <c r="B10" s="45" t="s">
        <v>12</v>
      </c>
      <c r="C10" s="46"/>
      <c r="D10" s="46"/>
      <c r="E10" s="46"/>
      <c r="F10" s="47"/>
      <c r="G10" s="14"/>
      <c r="H10" s="73"/>
    </row>
    <row r="11" spans="2:8" x14ac:dyDescent="0.25">
      <c r="B11" s="5" t="s">
        <v>8</v>
      </c>
      <c r="C11" s="6">
        <v>1443520</v>
      </c>
      <c r="D11" s="7">
        <v>13681317</v>
      </c>
      <c r="E11" s="6">
        <v>13681317</v>
      </c>
      <c r="F11" s="15">
        <v>1</v>
      </c>
      <c r="G11" s="9"/>
      <c r="H11" s="73"/>
    </row>
    <row r="12" spans="2:8" x14ac:dyDescent="0.25">
      <c r="B12" s="10" t="s">
        <v>9</v>
      </c>
      <c r="C12" s="12">
        <v>1443520</v>
      </c>
      <c r="D12" s="13">
        <v>13687858</v>
      </c>
      <c r="E12" s="12">
        <v>13687858</v>
      </c>
      <c r="F12" s="8">
        <f>D12/D11</f>
        <v>1.0004780972475091</v>
      </c>
      <c r="G12" s="9">
        <v>0</v>
      </c>
      <c r="H12" s="73"/>
    </row>
    <row r="13" spans="2:8" x14ac:dyDescent="0.25">
      <c r="B13" s="10" t="s">
        <v>10</v>
      </c>
      <c r="C13" s="12">
        <v>1443520</v>
      </c>
      <c r="D13" s="13">
        <v>26141804</v>
      </c>
      <c r="E13" s="12">
        <v>26141804</v>
      </c>
      <c r="F13" s="8">
        <f>D13/D11</f>
        <v>1.9107666316042526</v>
      </c>
      <c r="G13" s="9">
        <v>0</v>
      </c>
      <c r="H13" s="73"/>
    </row>
    <row r="14" spans="2:8" x14ac:dyDescent="0.25">
      <c r="B14" s="10" t="s">
        <v>11</v>
      </c>
      <c r="C14" s="12">
        <v>1443520</v>
      </c>
      <c r="D14" s="13">
        <v>24948575</v>
      </c>
      <c r="E14" s="12">
        <v>24948575</v>
      </c>
      <c r="F14" s="8">
        <f>D14/D11</f>
        <v>1.8235506859463895</v>
      </c>
      <c r="G14" s="9">
        <v>0</v>
      </c>
      <c r="H14" s="73"/>
    </row>
    <row r="15" spans="2:8" x14ac:dyDescent="0.25">
      <c r="B15" s="70" t="s">
        <v>13</v>
      </c>
      <c r="C15" s="71"/>
      <c r="D15" s="71"/>
      <c r="E15" s="71"/>
      <c r="F15" s="72"/>
      <c r="G15" s="16"/>
      <c r="H15" s="73"/>
    </row>
    <row r="16" spans="2:8" x14ac:dyDescent="0.25">
      <c r="B16" s="5" t="s">
        <v>8</v>
      </c>
      <c r="C16" s="6">
        <v>1443520</v>
      </c>
      <c r="D16" s="7">
        <v>24656000</v>
      </c>
      <c r="E16" s="6">
        <v>24656000</v>
      </c>
      <c r="F16" s="15">
        <v>1</v>
      </c>
      <c r="G16" s="9"/>
      <c r="H16" s="73"/>
    </row>
    <row r="17" spans="2:8" x14ac:dyDescent="0.25">
      <c r="B17" s="10" t="s">
        <v>9</v>
      </c>
      <c r="C17" s="12">
        <v>1443520</v>
      </c>
      <c r="D17" s="13">
        <v>28999091</v>
      </c>
      <c r="E17" s="12">
        <v>28999091</v>
      </c>
      <c r="F17" s="8">
        <f>D17/D16</f>
        <v>1.1761474286177807</v>
      </c>
      <c r="G17" s="9"/>
      <c r="H17" s="73"/>
    </row>
    <row r="18" spans="2:8" x14ac:dyDescent="0.25">
      <c r="B18" s="10" t="s">
        <v>10</v>
      </c>
      <c r="C18" s="12">
        <v>1440744</v>
      </c>
      <c r="D18" s="13">
        <v>28135542</v>
      </c>
      <c r="E18" s="12">
        <v>28135542</v>
      </c>
      <c r="F18" s="8">
        <f>D18/D16</f>
        <v>1.1411235399091499</v>
      </c>
      <c r="G18" s="9"/>
      <c r="H18" s="73"/>
    </row>
    <row r="19" spans="2:8" x14ac:dyDescent="0.25">
      <c r="B19" s="10" t="s">
        <v>11</v>
      </c>
      <c r="C19" s="12">
        <v>1441440</v>
      </c>
      <c r="D19" s="13">
        <v>19458319</v>
      </c>
      <c r="E19" s="12">
        <v>19458319</v>
      </c>
      <c r="F19" s="8">
        <f>D19/D16</f>
        <v>0.78919204250486696</v>
      </c>
      <c r="G19" s="9">
        <v>0</v>
      </c>
      <c r="H19" s="73"/>
    </row>
    <row r="20" spans="2:8" x14ac:dyDescent="0.25">
      <c r="B20" s="70" t="s">
        <v>14</v>
      </c>
      <c r="C20" s="71"/>
      <c r="D20" s="71"/>
      <c r="E20" s="71"/>
      <c r="F20" s="72"/>
      <c r="G20" s="9">
        <v>0</v>
      </c>
      <c r="H20" s="73"/>
    </row>
    <row r="21" spans="2:8" x14ac:dyDescent="0.25">
      <c r="B21" s="5" t="s">
        <v>8</v>
      </c>
      <c r="C21" s="17">
        <f t="shared" ref="C21:C24" si="0">AVERAGE(C6,C11,C16)</f>
        <v>1443520</v>
      </c>
      <c r="D21" s="18">
        <f>AVERAGE(D6,D11,D16)</f>
        <v>19455307.333333332</v>
      </c>
      <c r="E21" s="6"/>
      <c r="F21" s="19">
        <v>0</v>
      </c>
      <c r="G21" s="9">
        <v>0</v>
      </c>
      <c r="H21" s="73"/>
    </row>
    <row r="22" spans="2:8" x14ac:dyDescent="0.25">
      <c r="B22" s="10" t="s">
        <v>9</v>
      </c>
      <c r="C22" s="20">
        <f t="shared" si="0"/>
        <v>1443520</v>
      </c>
      <c r="D22" s="21">
        <f>AVERAGE(D7,D12,D17)</f>
        <v>28291329.666666668</v>
      </c>
      <c r="E22" s="12"/>
      <c r="F22" s="9">
        <f>D22/D21</f>
        <v>1.454170277649345</v>
      </c>
      <c r="G22" s="9">
        <v>0.59428473413581095</v>
      </c>
      <c r="H22" s="73"/>
    </row>
    <row r="23" spans="2:8" x14ac:dyDescent="0.25">
      <c r="B23" s="10" t="s">
        <v>10</v>
      </c>
      <c r="C23" s="20">
        <f t="shared" si="0"/>
        <v>1442594.6666666667</v>
      </c>
      <c r="D23" s="21">
        <f>AVERAGE(D8,D13,D18)</f>
        <v>25866383.333333332</v>
      </c>
      <c r="E23" s="12"/>
      <c r="F23" s="9">
        <f>D23/D21</f>
        <v>1.3295283847310766</v>
      </c>
      <c r="G23" s="9">
        <v>0.43778221254673272</v>
      </c>
      <c r="H23" s="73"/>
    </row>
    <row r="24" spans="2:8" x14ac:dyDescent="0.25">
      <c r="B24" s="10" t="s">
        <v>11</v>
      </c>
      <c r="C24" s="20">
        <f t="shared" si="0"/>
        <v>1442826.6666666667</v>
      </c>
      <c r="D24" s="21">
        <f>AVERAGE(D9,D14,D19)</f>
        <v>22763862.333333332</v>
      </c>
      <c r="E24" s="12"/>
      <c r="F24" s="9">
        <f>D24/D21</f>
        <v>1.1700592513556112</v>
      </c>
      <c r="G24" s="9">
        <v>0.52133911813428602</v>
      </c>
      <c r="H24" s="73"/>
    </row>
    <row r="25" spans="2:8" x14ac:dyDescent="0.25">
      <c r="B25" s="31"/>
      <c r="C25" s="32"/>
      <c r="D25" s="33"/>
      <c r="E25" s="32"/>
      <c r="F25" s="34"/>
      <c r="G25" s="34"/>
    </row>
    <row r="26" spans="2:8" x14ac:dyDescent="0.25">
      <c r="B26" s="56" t="s">
        <v>15</v>
      </c>
      <c r="C26" s="56"/>
      <c r="D26" s="56"/>
      <c r="E26" s="56"/>
      <c r="F26" s="35"/>
      <c r="G26" s="35"/>
    </row>
    <row r="27" spans="2:8" x14ac:dyDescent="0.25">
      <c r="B27" s="49"/>
      <c r="C27" s="50" t="s">
        <v>1</v>
      </c>
      <c r="D27" s="51" t="s">
        <v>2</v>
      </c>
      <c r="E27" s="1"/>
      <c r="F27" s="52" t="s">
        <v>16</v>
      </c>
      <c r="G27" s="57" t="s">
        <v>4</v>
      </c>
      <c r="H27" s="59" t="s">
        <v>5</v>
      </c>
    </row>
    <row r="28" spans="2:8" x14ac:dyDescent="0.25">
      <c r="B28" s="49"/>
      <c r="C28" s="50"/>
      <c r="D28" s="51"/>
      <c r="E28" s="3" t="s">
        <v>6</v>
      </c>
      <c r="F28" s="53"/>
      <c r="G28" s="58"/>
      <c r="H28" s="60"/>
    </row>
    <row r="29" spans="2:8" x14ac:dyDescent="0.25">
      <c r="B29" s="61" t="s">
        <v>7</v>
      </c>
      <c r="C29" s="62"/>
      <c r="D29" s="62"/>
      <c r="E29" s="62"/>
      <c r="F29" s="63"/>
      <c r="G29" s="3"/>
      <c r="H29" s="48">
        <v>0.316</v>
      </c>
    </row>
    <row r="30" spans="2:8" x14ac:dyDescent="0.25">
      <c r="B30" s="10" t="s">
        <v>8</v>
      </c>
      <c r="C30" s="22">
        <v>1443520</v>
      </c>
      <c r="D30" s="23">
        <v>2779869</v>
      </c>
      <c r="E30" s="22">
        <v>2779869</v>
      </c>
      <c r="F30" s="24">
        <v>1</v>
      </c>
      <c r="G30" s="24"/>
      <c r="H30" s="48"/>
    </row>
    <row r="31" spans="2:8" x14ac:dyDescent="0.25">
      <c r="B31" s="10" t="s">
        <v>9</v>
      </c>
      <c r="C31" s="22">
        <v>1443520</v>
      </c>
      <c r="D31" s="23">
        <v>34925687</v>
      </c>
      <c r="E31" s="22">
        <v>34925687</v>
      </c>
      <c r="F31" s="24">
        <f>D31/D30</f>
        <v>12.563788797241884</v>
      </c>
      <c r="G31" s="24"/>
      <c r="H31" s="48"/>
    </row>
    <row r="32" spans="2:8" x14ac:dyDescent="0.25">
      <c r="B32" s="10" t="s">
        <v>10</v>
      </c>
      <c r="C32" s="22">
        <v>1443520</v>
      </c>
      <c r="D32" s="23">
        <v>7397645</v>
      </c>
      <c r="E32" s="22">
        <v>7397645</v>
      </c>
      <c r="F32" s="24">
        <f>D32/D30</f>
        <v>2.6611487807518985</v>
      </c>
      <c r="G32" s="24"/>
      <c r="H32" s="48"/>
    </row>
    <row r="33" spans="2:8" x14ac:dyDescent="0.25">
      <c r="B33" s="10" t="s">
        <v>11</v>
      </c>
      <c r="C33" s="22">
        <v>1441440</v>
      </c>
      <c r="D33" s="23">
        <v>4755031</v>
      </c>
      <c r="E33" s="22">
        <v>4755031</v>
      </c>
      <c r="F33" s="24">
        <f>D33/D30</f>
        <v>1.7105234095563495</v>
      </c>
      <c r="G33" s="24"/>
      <c r="H33" s="48"/>
    </row>
    <row r="34" spans="2:8" x14ac:dyDescent="0.25">
      <c r="B34" s="45" t="s">
        <v>12</v>
      </c>
      <c r="C34" s="46"/>
      <c r="D34" s="46"/>
      <c r="E34" s="46"/>
      <c r="F34" s="47"/>
      <c r="G34" s="24"/>
      <c r="H34" s="48"/>
    </row>
    <row r="35" spans="2:8" x14ac:dyDescent="0.25">
      <c r="B35" s="10" t="s">
        <v>8</v>
      </c>
      <c r="C35" s="22">
        <v>1443520</v>
      </c>
      <c r="D35" s="23">
        <v>2909605</v>
      </c>
      <c r="E35" s="22">
        <v>2909605</v>
      </c>
      <c r="F35" s="24">
        <v>1</v>
      </c>
      <c r="G35" s="24"/>
      <c r="H35" s="48"/>
    </row>
    <row r="36" spans="2:8" x14ac:dyDescent="0.25">
      <c r="B36" s="10" t="s">
        <v>9</v>
      </c>
      <c r="C36" s="22">
        <v>1443520</v>
      </c>
      <c r="D36" s="23">
        <v>6288375</v>
      </c>
      <c r="E36" s="22">
        <v>6288375</v>
      </c>
      <c r="F36" s="24">
        <f>D36/D35</f>
        <v>2.1612469733864219</v>
      </c>
      <c r="G36" s="24"/>
      <c r="H36" s="48"/>
    </row>
    <row r="37" spans="2:8" x14ac:dyDescent="0.25">
      <c r="B37" s="10" t="s">
        <v>10</v>
      </c>
      <c r="C37" s="22">
        <v>1357464</v>
      </c>
      <c r="D37" s="23">
        <v>6129672</v>
      </c>
      <c r="E37" s="22">
        <v>6129672</v>
      </c>
      <c r="F37" s="24">
        <f>D37/D35</f>
        <v>2.1067024561753227</v>
      </c>
      <c r="G37" s="24"/>
      <c r="H37" s="48"/>
    </row>
    <row r="38" spans="2:8" x14ac:dyDescent="0.25">
      <c r="B38" s="10" t="s">
        <v>11</v>
      </c>
      <c r="C38" s="22">
        <v>1443520</v>
      </c>
      <c r="D38" s="23">
        <v>3353967</v>
      </c>
      <c r="E38" s="22">
        <v>3353967</v>
      </c>
      <c r="F38" s="24">
        <f>D38/D35</f>
        <v>1.15272244857979</v>
      </c>
      <c r="G38" s="24"/>
      <c r="H38" s="48"/>
    </row>
    <row r="39" spans="2:8" x14ac:dyDescent="0.25">
      <c r="B39" s="64" t="s">
        <v>13</v>
      </c>
      <c r="C39" s="65"/>
      <c r="D39" s="65"/>
      <c r="E39" s="65"/>
      <c r="F39" s="66"/>
      <c r="G39" s="24"/>
      <c r="H39" s="48"/>
    </row>
    <row r="40" spans="2:8" x14ac:dyDescent="0.25">
      <c r="B40" s="10" t="s">
        <v>8</v>
      </c>
      <c r="C40" s="22">
        <v>1441440</v>
      </c>
      <c r="D40" s="23">
        <v>4554555</v>
      </c>
      <c r="E40" s="22">
        <v>4554555</v>
      </c>
      <c r="F40" s="24">
        <v>1</v>
      </c>
      <c r="G40" s="24"/>
      <c r="H40" s="48"/>
    </row>
    <row r="41" spans="2:8" x14ac:dyDescent="0.25">
      <c r="B41" s="10" t="s">
        <v>9</v>
      </c>
      <c r="C41" s="22">
        <v>1441440</v>
      </c>
      <c r="D41" s="23">
        <v>12009486</v>
      </c>
      <c r="E41" s="22">
        <v>12009486</v>
      </c>
      <c r="F41" s="24">
        <f>D41/D40</f>
        <v>2.6368077671693504</v>
      </c>
      <c r="G41" s="24"/>
      <c r="H41" s="48"/>
    </row>
    <row r="42" spans="2:8" x14ac:dyDescent="0.25">
      <c r="B42" s="10" t="s">
        <v>10</v>
      </c>
      <c r="C42" s="22">
        <v>1443520</v>
      </c>
      <c r="D42" s="23">
        <v>7483969</v>
      </c>
      <c r="E42" s="22">
        <v>7483969</v>
      </c>
      <c r="F42" s="24">
        <f>D42/D41</f>
        <v>0.6231714662892317</v>
      </c>
      <c r="G42" s="24"/>
      <c r="H42" s="48"/>
    </row>
    <row r="43" spans="2:8" x14ac:dyDescent="0.25">
      <c r="B43" s="10" t="s">
        <v>11</v>
      </c>
      <c r="C43" s="22">
        <v>1443520</v>
      </c>
      <c r="D43" s="23">
        <v>4089732</v>
      </c>
      <c r="E43" s="22">
        <v>4089732</v>
      </c>
      <c r="F43" s="24">
        <f>D43/D40</f>
        <v>0.89794326778357048</v>
      </c>
      <c r="G43" s="24"/>
      <c r="H43" s="48"/>
    </row>
    <row r="44" spans="2:8" x14ac:dyDescent="0.25">
      <c r="B44" s="67" t="s">
        <v>14</v>
      </c>
      <c r="C44" s="68"/>
      <c r="D44" s="68"/>
      <c r="E44" s="68"/>
      <c r="F44" s="69"/>
      <c r="G44" s="24"/>
      <c r="H44" s="48"/>
    </row>
    <row r="45" spans="2:8" x14ac:dyDescent="0.25">
      <c r="B45" s="10" t="s">
        <v>8</v>
      </c>
      <c r="C45" s="22">
        <f t="shared" ref="C45:C48" si="1">AVERAGE(C30,C35,C40)</f>
        <v>1442826.6666666667</v>
      </c>
      <c r="D45" s="23">
        <f>AVERAGE(D30,D35,D40)</f>
        <v>3414676.3333333335</v>
      </c>
      <c r="E45" s="22"/>
      <c r="F45" s="24">
        <f>AVERAGE(F30,F35,F40)</f>
        <v>1</v>
      </c>
      <c r="G45" s="24">
        <f>STDEV(F30,F35,F40)</f>
        <v>0</v>
      </c>
      <c r="H45" s="48"/>
    </row>
    <row r="46" spans="2:8" x14ac:dyDescent="0.25">
      <c r="B46" s="10" t="s">
        <v>9</v>
      </c>
      <c r="C46" s="22">
        <f t="shared" si="1"/>
        <v>1442826.6666666667</v>
      </c>
      <c r="D46" s="23">
        <f>AVERAGE(D31,D36,D41)</f>
        <v>17741182.666666668</v>
      </c>
      <c r="E46" s="22"/>
      <c r="F46" s="24">
        <f>D46/D45</f>
        <v>5.195567876662591</v>
      </c>
      <c r="G46" s="24">
        <v>5.8734428693493701</v>
      </c>
      <c r="H46" s="48"/>
    </row>
    <row r="47" spans="2:8" x14ac:dyDescent="0.25">
      <c r="B47" s="10" t="s">
        <v>10</v>
      </c>
      <c r="C47" s="22">
        <f t="shared" si="1"/>
        <v>1414834.6666666667</v>
      </c>
      <c r="D47" s="23">
        <f>AVERAGE(D32,D37,D42)</f>
        <v>7003762</v>
      </c>
      <c r="E47" s="22"/>
      <c r="F47" s="24">
        <f>D47/D45</f>
        <v>2.0510763880110061</v>
      </c>
      <c r="G47" s="24">
        <v>1.053694014649837</v>
      </c>
      <c r="H47" s="48"/>
    </row>
    <row r="48" spans="2:8" x14ac:dyDescent="0.25">
      <c r="B48" s="10" t="s">
        <v>11</v>
      </c>
      <c r="C48" s="22">
        <f t="shared" si="1"/>
        <v>1442826.6666666667</v>
      </c>
      <c r="D48" s="23">
        <f>AVERAGE(D33,D38,D43)</f>
        <v>4066243.3333333335</v>
      </c>
      <c r="E48" s="22"/>
      <c r="F48" s="24">
        <f>D48/D45</f>
        <v>1.1908136925422605</v>
      </c>
      <c r="G48" s="24">
        <v>0.41560013431122184</v>
      </c>
      <c r="H48" s="48"/>
    </row>
    <row r="49" spans="2:8" x14ac:dyDescent="0.25">
      <c r="B49" s="36"/>
      <c r="C49" s="37"/>
      <c r="D49" s="38"/>
      <c r="E49" s="39"/>
      <c r="F49" s="40"/>
      <c r="G49" s="19"/>
    </row>
    <row r="50" spans="2:8" x14ac:dyDescent="0.25">
      <c r="B50" s="56" t="s">
        <v>17</v>
      </c>
      <c r="C50" s="56"/>
      <c r="D50" s="56"/>
      <c r="E50" s="56"/>
      <c r="F50" s="40"/>
      <c r="G50" s="41"/>
    </row>
    <row r="51" spans="2:8" x14ac:dyDescent="0.25">
      <c r="B51" s="49"/>
      <c r="C51" s="50" t="s">
        <v>1</v>
      </c>
      <c r="D51" s="51" t="s">
        <v>2</v>
      </c>
      <c r="E51" s="1"/>
      <c r="F51" s="52" t="s">
        <v>18</v>
      </c>
      <c r="G51" s="57" t="s">
        <v>4</v>
      </c>
      <c r="H51" s="59" t="s">
        <v>5</v>
      </c>
    </row>
    <row r="52" spans="2:8" x14ac:dyDescent="0.25">
      <c r="B52" s="49"/>
      <c r="C52" s="50"/>
      <c r="D52" s="51"/>
      <c r="E52" s="3" t="s">
        <v>6</v>
      </c>
      <c r="F52" s="53"/>
      <c r="G52" s="58"/>
      <c r="H52" s="60"/>
    </row>
    <row r="53" spans="2:8" x14ac:dyDescent="0.25">
      <c r="B53" s="45" t="s">
        <v>7</v>
      </c>
      <c r="C53" s="46"/>
      <c r="D53" s="46"/>
      <c r="E53" s="46"/>
      <c r="F53" s="47"/>
      <c r="G53" s="9"/>
      <c r="H53" s="48">
        <v>0.58899999999999997</v>
      </c>
    </row>
    <row r="54" spans="2:8" x14ac:dyDescent="0.25">
      <c r="B54" s="10" t="s">
        <v>8</v>
      </c>
      <c r="C54" s="12">
        <v>1443520</v>
      </c>
      <c r="D54" s="13">
        <v>13966681</v>
      </c>
      <c r="E54" s="12">
        <v>24841513</v>
      </c>
      <c r="F54" s="9"/>
      <c r="G54" s="9"/>
      <c r="H54" s="48"/>
    </row>
    <row r="55" spans="2:8" x14ac:dyDescent="0.25">
      <c r="B55" s="10" t="s">
        <v>9</v>
      </c>
      <c r="C55" s="12">
        <v>1441440</v>
      </c>
      <c r="D55" s="13">
        <v>24841513</v>
      </c>
      <c r="E55" s="12">
        <v>11103343</v>
      </c>
      <c r="F55" s="9">
        <f>D55/D54</f>
        <v>1.7786267904307402</v>
      </c>
      <c r="G55" s="9"/>
      <c r="H55" s="48"/>
    </row>
    <row r="56" spans="2:8" x14ac:dyDescent="0.25">
      <c r="B56" s="10" t="s">
        <v>10</v>
      </c>
      <c r="C56" s="12">
        <v>1443520</v>
      </c>
      <c r="D56" s="13">
        <v>11103343</v>
      </c>
      <c r="E56" s="12">
        <v>17283577</v>
      </c>
      <c r="F56" s="9">
        <f>D56/D54</f>
        <v>0.79498794309113241</v>
      </c>
      <c r="G56" s="9"/>
      <c r="H56" s="48"/>
    </row>
    <row r="57" spans="2:8" x14ac:dyDescent="0.25">
      <c r="B57" s="10" t="s">
        <v>11</v>
      </c>
      <c r="C57" s="12">
        <v>1443520</v>
      </c>
      <c r="D57" s="13">
        <v>17283577</v>
      </c>
      <c r="E57" s="12"/>
      <c r="F57" s="9">
        <f>D57/D54</f>
        <v>1.2374863433911034</v>
      </c>
      <c r="G57" s="9"/>
      <c r="H57" s="48"/>
    </row>
    <row r="58" spans="2:8" x14ac:dyDescent="0.25">
      <c r="B58" s="45" t="s">
        <v>12</v>
      </c>
      <c r="C58" s="46"/>
      <c r="D58" s="46"/>
      <c r="E58" s="46"/>
      <c r="F58" s="47"/>
      <c r="G58" s="9"/>
      <c r="H58" s="48"/>
    </row>
    <row r="59" spans="2:8" x14ac:dyDescent="0.25">
      <c r="B59" s="10" t="s">
        <v>8</v>
      </c>
      <c r="C59" s="12">
        <v>1443520</v>
      </c>
      <c r="D59" s="13">
        <v>13657074</v>
      </c>
      <c r="E59" s="12">
        <v>26337100</v>
      </c>
      <c r="F59" s="9"/>
      <c r="G59" s="9"/>
      <c r="H59" s="48"/>
    </row>
    <row r="60" spans="2:8" x14ac:dyDescent="0.25">
      <c r="B60" s="10" t="s">
        <v>9</v>
      </c>
      <c r="C60" s="12">
        <v>1441440</v>
      </c>
      <c r="D60" s="13">
        <v>26337100</v>
      </c>
      <c r="E60" s="12">
        <v>10415001</v>
      </c>
      <c r="F60" s="9">
        <f>D60/D59</f>
        <v>1.9284584677508521</v>
      </c>
      <c r="G60" s="9"/>
      <c r="H60" s="48"/>
    </row>
    <row r="61" spans="2:8" x14ac:dyDescent="0.25">
      <c r="B61" s="10" t="s">
        <v>10</v>
      </c>
      <c r="C61" s="12">
        <v>1443520</v>
      </c>
      <c r="D61" s="13">
        <v>10415001</v>
      </c>
      <c r="E61" s="12">
        <v>9216046</v>
      </c>
      <c r="F61" s="9">
        <f>D61/D59</f>
        <v>0.76260852068312734</v>
      </c>
      <c r="G61" s="9"/>
      <c r="H61" s="48"/>
    </row>
    <row r="62" spans="2:8" x14ac:dyDescent="0.25">
      <c r="B62" s="10" t="s">
        <v>11</v>
      </c>
      <c r="C62" s="12">
        <v>1443520</v>
      </c>
      <c r="D62" s="13">
        <v>9216046</v>
      </c>
      <c r="E62" s="12"/>
      <c r="F62" s="9">
        <f>D62/D59</f>
        <v>0.67481848600952155</v>
      </c>
      <c r="G62" s="9"/>
      <c r="H62" s="48"/>
    </row>
    <row r="63" spans="2:8" x14ac:dyDescent="0.25">
      <c r="B63" s="45" t="s">
        <v>13</v>
      </c>
      <c r="C63" s="46"/>
      <c r="D63" s="46"/>
      <c r="E63" s="46"/>
      <c r="F63" s="47"/>
      <c r="G63" s="9"/>
      <c r="H63" s="48"/>
    </row>
    <row r="64" spans="2:8" x14ac:dyDescent="0.25">
      <c r="B64" s="10" t="s">
        <v>8</v>
      </c>
      <c r="C64" s="12">
        <v>1440744</v>
      </c>
      <c r="D64" s="13">
        <v>20284465</v>
      </c>
      <c r="E64" s="12">
        <v>22897190</v>
      </c>
      <c r="F64" s="9"/>
      <c r="G64" s="9"/>
      <c r="H64" s="48"/>
    </row>
    <row r="65" spans="2:8" x14ac:dyDescent="0.25">
      <c r="B65" s="10" t="s">
        <v>9</v>
      </c>
      <c r="C65" s="12">
        <v>1443520</v>
      </c>
      <c r="D65" s="13">
        <v>22897190</v>
      </c>
      <c r="E65" s="12">
        <v>40994591</v>
      </c>
      <c r="F65" s="9">
        <f>D65/D64</f>
        <v>1.1288042351622287</v>
      </c>
      <c r="G65" s="9"/>
      <c r="H65" s="48"/>
    </row>
    <row r="66" spans="2:8" x14ac:dyDescent="0.25">
      <c r="B66" s="10" t="s">
        <v>10</v>
      </c>
      <c r="C66" s="12">
        <v>1440744</v>
      </c>
      <c r="D66" s="13">
        <v>40994591</v>
      </c>
      <c r="E66" s="12">
        <v>5112600</v>
      </c>
      <c r="F66" s="9">
        <f>D66/D64</f>
        <v>2.0209845810574745</v>
      </c>
      <c r="G66" s="9"/>
      <c r="H66" s="48"/>
    </row>
    <row r="67" spans="2:8" x14ac:dyDescent="0.25">
      <c r="B67" s="10" t="s">
        <v>11</v>
      </c>
      <c r="C67" s="12">
        <v>1441440</v>
      </c>
      <c r="D67" s="13">
        <v>5112600</v>
      </c>
      <c r="E67" s="12"/>
      <c r="F67" s="9">
        <f>D67/D64</f>
        <v>0.2520450995379962</v>
      </c>
      <c r="G67" s="9"/>
      <c r="H67" s="48"/>
    </row>
    <row r="68" spans="2:8" x14ac:dyDescent="0.25">
      <c r="B68" s="45" t="s">
        <v>14</v>
      </c>
      <c r="C68" s="46"/>
      <c r="D68" s="46"/>
      <c r="E68" s="46"/>
      <c r="F68" s="47"/>
      <c r="G68" s="9"/>
      <c r="H68" s="48"/>
    </row>
    <row r="69" spans="2:8" x14ac:dyDescent="0.25">
      <c r="B69" s="10" t="s">
        <v>8</v>
      </c>
      <c r="C69" s="12">
        <f t="shared" ref="C69:C72" si="2">AVERAGE(C54,C59,C64)</f>
        <v>1442594.6666666667</v>
      </c>
      <c r="D69" s="13">
        <f>AVERAGE(D54,D59,D64)</f>
        <v>15969406.666666666</v>
      </c>
      <c r="E69" s="12"/>
      <c r="F69" s="9"/>
      <c r="G69" s="9"/>
      <c r="H69" s="48"/>
    </row>
    <row r="70" spans="2:8" x14ac:dyDescent="0.25">
      <c r="B70" s="10" t="s">
        <v>9</v>
      </c>
      <c r="C70" s="12">
        <f t="shared" si="2"/>
        <v>1442133.3333333333</v>
      </c>
      <c r="D70" s="13">
        <f>AVERAGE(D55,D60,D65)</f>
        <v>24691934.333333332</v>
      </c>
      <c r="E70" s="12"/>
      <c r="F70" s="9">
        <f>D70/D69</f>
        <v>1.5462023636027387</v>
      </c>
      <c r="G70" s="9">
        <v>0.42508151699824126</v>
      </c>
      <c r="H70" s="48"/>
    </row>
    <row r="71" spans="2:8" x14ac:dyDescent="0.25">
      <c r="B71" s="10" t="s">
        <v>10</v>
      </c>
      <c r="C71" s="12">
        <f t="shared" si="2"/>
        <v>1442594.6666666667</v>
      </c>
      <c r="D71" s="13">
        <f>AVERAGE(D56,D61,D66)</f>
        <v>20837645</v>
      </c>
      <c r="E71" s="12"/>
      <c r="F71" s="9">
        <f>D71/D69</f>
        <v>1.3048477902122015</v>
      </c>
      <c r="G71" s="9">
        <v>0.71735933494814996</v>
      </c>
      <c r="H71" s="48"/>
    </row>
    <row r="72" spans="2:8" x14ac:dyDescent="0.25">
      <c r="B72" s="10" t="s">
        <v>11</v>
      </c>
      <c r="C72" s="12">
        <f t="shared" si="2"/>
        <v>1442826.6666666667</v>
      </c>
      <c r="D72" s="13">
        <f>AVERAGE(D57,D62,D67)</f>
        <v>10537407.666666666</v>
      </c>
      <c r="E72" s="12"/>
      <c r="F72" s="9">
        <f>D72/D69</f>
        <v>0.6598496667169016</v>
      </c>
      <c r="G72" s="9">
        <v>0.49437281801048022</v>
      </c>
      <c r="H72" s="48"/>
    </row>
    <row r="73" spans="2:8" x14ac:dyDescent="0.25">
      <c r="B73" s="36"/>
      <c r="D73" s="29"/>
      <c r="F73" s="35"/>
      <c r="G73" s="35"/>
    </row>
    <row r="74" spans="2:8" x14ac:dyDescent="0.25">
      <c r="B74" s="56" t="s">
        <v>19</v>
      </c>
      <c r="C74" s="56"/>
      <c r="D74" s="56"/>
      <c r="E74" s="56"/>
      <c r="F74" s="44"/>
      <c r="G74" s="42"/>
      <c r="H74" s="43"/>
    </row>
    <row r="75" spans="2:8" x14ac:dyDescent="0.25">
      <c r="B75" s="49"/>
      <c r="C75" s="50" t="s">
        <v>1</v>
      </c>
      <c r="D75" s="51" t="s">
        <v>2</v>
      </c>
      <c r="E75" s="1"/>
      <c r="F75" s="52" t="s">
        <v>20</v>
      </c>
      <c r="G75" s="54" t="s">
        <v>4</v>
      </c>
      <c r="H75" s="55" t="s">
        <v>5</v>
      </c>
    </row>
    <row r="76" spans="2:8" x14ac:dyDescent="0.25">
      <c r="B76" s="49"/>
      <c r="C76" s="50"/>
      <c r="D76" s="51"/>
      <c r="E76" s="3" t="s">
        <v>6</v>
      </c>
      <c r="F76" s="53"/>
      <c r="G76" s="54"/>
      <c r="H76" s="55"/>
    </row>
    <row r="77" spans="2:8" x14ac:dyDescent="0.25">
      <c r="B77" s="45" t="s">
        <v>7</v>
      </c>
      <c r="C77" s="46"/>
      <c r="D77" s="46"/>
      <c r="E77" s="46"/>
      <c r="F77" s="47"/>
      <c r="G77" s="25"/>
      <c r="H77" s="48">
        <v>5.5E-2</v>
      </c>
    </row>
    <row r="78" spans="2:8" x14ac:dyDescent="0.25">
      <c r="B78" s="10" t="s">
        <v>8</v>
      </c>
      <c r="C78" s="12">
        <v>1443520</v>
      </c>
      <c r="D78" s="13">
        <v>4761565</v>
      </c>
      <c r="E78" s="26" t="s">
        <v>6</v>
      </c>
      <c r="F78" s="9"/>
      <c r="G78" s="9"/>
      <c r="H78" s="48"/>
    </row>
    <row r="79" spans="2:8" x14ac:dyDescent="0.25">
      <c r="B79" s="10" t="s">
        <v>9</v>
      </c>
      <c r="C79" s="12">
        <v>1441440</v>
      </c>
      <c r="D79" s="13">
        <v>8781899</v>
      </c>
      <c r="E79" s="12">
        <v>4761565</v>
      </c>
      <c r="F79" s="9">
        <f>D79/D78</f>
        <v>1.844330382972825</v>
      </c>
      <c r="G79" s="9"/>
      <c r="H79" s="48"/>
    </row>
    <row r="80" spans="2:8" x14ac:dyDescent="0.25">
      <c r="B80" s="10" t="s">
        <v>10</v>
      </c>
      <c r="C80" s="12">
        <v>1443520</v>
      </c>
      <c r="D80" s="13">
        <v>6931770</v>
      </c>
      <c r="E80" s="12">
        <v>8781899</v>
      </c>
      <c r="F80" s="9">
        <f>D80/D78</f>
        <v>1.4557755695868899</v>
      </c>
      <c r="G80" s="9"/>
      <c r="H80" s="48"/>
    </row>
    <row r="81" spans="2:8" x14ac:dyDescent="0.25">
      <c r="B81" s="10" t="s">
        <v>11</v>
      </c>
      <c r="C81" s="12">
        <v>1443520</v>
      </c>
      <c r="D81" s="13">
        <v>4953331</v>
      </c>
      <c r="E81" s="12">
        <v>6931770</v>
      </c>
      <c r="F81" s="9">
        <f>D81/D78</f>
        <v>1.0402737335308874</v>
      </c>
      <c r="G81" s="9"/>
      <c r="H81" s="48"/>
    </row>
    <row r="82" spans="2:8" x14ac:dyDescent="0.25">
      <c r="B82" s="45" t="s">
        <v>12</v>
      </c>
      <c r="C82" s="46"/>
      <c r="D82" s="46"/>
      <c r="E82" s="46"/>
      <c r="F82" s="47"/>
      <c r="G82" s="25"/>
      <c r="H82" s="48"/>
    </row>
    <row r="83" spans="2:8" x14ac:dyDescent="0.25">
      <c r="B83" s="10" t="s">
        <v>8</v>
      </c>
      <c r="C83" s="12">
        <v>1443520</v>
      </c>
      <c r="D83" s="13">
        <v>1691666</v>
      </c>
      <c r="E83" s="12">
        <v>13297868</v>
      </c>
      <c r="F83" s="9"/>
      <c r="G83" s="9"/>
      <c r="H83" s="48"/>
    </row>
    <row r="84" spans="2:8" x14ac:dyDescent="0.25">
      <c r="B84" s="10" t="s">
        <v>9</v>
      </c>
      <c r="C84" s="12">
        <v>1443520</v>
      </c>
      <c r="D84" s="13">
        <v>13297868</v>
      </c>
      <c r="E84" s="12">
        <v>11621801</v>
      </c>
      <c r="F84" s="9">
        <f>D84/D83</f>
        <v>7.8608117678075935</v>
      </c>
      <c r="G84" s="9"/>
      <c r="H84" s="48"/>
    </row>
    <row r="85" spans="2:8" x14ac:dyDescent="0.25">
      <c r="B85" s="10" t="s">
        <v>10</v>
      </c>
      <c r="C85" s="12">
        <v>1443520</v>
      </c>
      <c r="D85" s="13">
        <v>11621801</v>
      </c>
      <c r="E85" s="12">
        <v>4196145</v>
      </c>
      <c r="F85" s="9">
        <f>D85/D83</f>
        <v>6.8700328551853618</v>
      </c>
      <c r="G85" s="9"/>
      <c r="H85" s="48"/>
    </row>
    <row r="86" spans="2:8" x14ac:dyDescent="0.25">
      <c r="B86" s="10" t="s">
        <v>11</v>
      </c>
      <c r="C86" s="12">
        <v>1443520</v>
      </c>
      <c r="D86" s="13">
        <v>4196145</v>
      </c>
      <c r="E86" s="12"/>
      <c r="F86" s="9">
        <f>D86/D83</f>
        <v>2.4804807804850366</v>
      </c>
      <c r="G86" s="9"/>
      <c r="H86" s="48"/>
    </row>
    <row r="87" spans="2:8" x14ac:dyDescent="0.25">
      <c r="B87" s="45" t="s">
        <v>13</v>
      </c>
      <c r="C87" s="46"/>
      <c r="D87" s="46"/>
      <c r="E87" s="46"/>
      <c r="F87" s="47"/>
      <c r="G87" s="25"/>
      <c r="H87" s="48"/>
    </row>
    <row r="88" spans="2:8" x14ac:dyDescent="0.25">
      <c r="B88" s="10" t="s">
        <v>8</v>
      </c>
      <c r="C88" s="12">
        <v>1443520</v>
      </c>
      <c r="D88" s="13">
        <v>2789504</v>
      </c>
      <c r="E88" s="12">
        <v>5609607</v>
      </c>
      <c r="F88" s="9"/>
      <c r="G88" s="9"/>
      <c r="H88" s="48"/>
    </row>
    <row r="89" spans="2:8" x14ac:dyDescent="0.25">
      <c r="B89" s="10" t="s">
        <v>9</v>
      </c>
      <c r="C89" s="12">
        <v>1443520</v>
      </c>
      <c r="D89" s="13">
        <v>5609607</v>
      </c>
      <c r="E89" s="12">
        <v>3473926</v>
      </c>
      <c r="F89" s="9">
        <f>D89/D88</f>
        <v>2.0109693336162988</v>
      </c>
      <c r="G89" s="9"/>
      <c r="H89" s="48"/>
    </row>
    <row r="90" spans="2:8" x14ac:dyDescent="0.25">
      <c r="B90" s="10" t="s">
        <v>10</v>
      </c>
      <c r="C90" s="12">
        <v>1443520</v>
      </c>
      <c r="D90" s="13">
        <v>3473926</v>
      </c>
      <c r="E90" s="12">
        <v>1761545</v>
      </c>
      <c r="F90" s="9">
        <f>D90/D88</f>
        <v>1.2453561636764099</v>
      </c>
      <c r="G90" s="9"/>
      <c r="H90" s="48"/>
    </row>
    <row r="91" spans="2:8" x14ac:dyDescent="0.25">
      <c r="B91" s="10" t="s">
        <v>11</v>
      </c>
      <c r="C91" s="12">
        <v>1443520</v>
      </c>
      <c r="D91" s="13">
        <v>1761545</v>
      </c>
      <c r="E91" s="12"/>
      <c r="F91" s="9">
        <f>D91/D88</f>
        <v>0.63149040116092325</v>
      </c>
      <c r="G91" s="9"/>
      <c r="H91" s="48"/>
    </row>
    <row r="92" spans="2:8" x14ac:dyDescent="0.25">
      <c r="B92" s="45" t="s">
        <v>14</v>
      </c>
      <c r="C92" s="46"/>
      <c r="D92" s="46"/>
      <c r="E92" s="46"/>
      <c r="F92" s="47"/>
      <c r="G92" s="25"/>
      <c r="H92" s="48"/>
    </row>
    <row r="93" spans="2:8" x14ac:dyDescent="0.25">
      <c r="B93" s="10" t="s">
        <v>8</v>
      </c>
      <c r="C93" s="12">
        <f t="shared" ref="C93:C96" si="3">AVERAGE(C78,C83,C88)</f>
        <v>1443520</v>
      </c>
      <c r="D93" s="13">
        <f>AVERAGE(D78,D83,D88)</f>
        <v>3080911.6666666665</v>
      </c>
      <c r="E93" s="12"/>
      <c r="F93" s="9"/>
      <c r="G93" s="9"/>
      <c r="H93" s="48"/>
    </row>
    <row r="94" spans="2:8" x14ac:dyDescent="0.25">
      <c r="B94" s="10" t="s">
        <v>9</v>
      </c>
      <c r="C94" s="12">
        <f t="shared" si="3"/>
        <v>1442826.6666666667</v>
      </c>
      <c r="D94" s="13">
        <f>AVERAGE(D79,D84,D89)</f>
        <v>9229791.333333334</v>
      </c>
      <c r="E94" s="12"/>
      <c r="F94" s="9">
        <f>D94/D93</f>
        <v>2.9957987543730296</v>
      </c>
      <c r="G94" s="9">
        <v>3.4265257744738085</v>
      </c>
      <c r="H94" s="48"/>
    </row>
    <row r="95" spans="2:8" x14ac:dyDescent="0.25">
      <c r="B95" s="10" t="s">
        <v>10</v>
      </c>
      <c r="C95" s="12">
        <f t="shared" si="3"/>
        <v>1443520</v>
      </c>
      <c r="D95" s="13">
        <f>AVERAGE(D80,D85,D90)</f>
        <v>7342499</v>
      </c>
      <c r="E95" s="12"/>
      <c r="F95" s="9">
        <f>D93/D93</f>
        <v>1</v>
      </c>
      <c r="G95" s="9">
        <v>3.1884020596803637</v>
      </c>
      <c r="H95" s="48"/>
    </row>
    <row r="96" spans="2:8" x14ac:dyDescent="0.25">
      <c r="B96" s="10" t="s">
        <v>11</v>
      </c>
      <c r="C96" s="12">
        <f t="shared" si="3"/>
        <v>1443520</v>
      </c>
      <c r="D96" s="13">
        <f>AVERAGE(D81,D86,D91)</f>
        <v>3637007</v>
      </c>
      <c r="E96" s="12"/>
      <c r="F96" s="9">
        <f>D96/D93</f>
        <v>1.1804970065678613</v>
      </c>
      <c r="G96" s="9">
        <v>0.97125911181937841</v>
      </c>
      <c r="H96" s="48"/>
    </row>
  </sheetData>
  <mergeCells count="47">
    <mergeCell ref="H3:H4"/>
    <mergeCell ref="B3:B4"/>
    <mergeCell ref="C3:C4"/>
    <mergeCell ref="D3:D4"/>
    <mergeCell ref="F3:F4"/>
    <mergeCell ref="G3:G4"/>
    <mergeCell ref="H27:H28"/>
    <mergeCell ref="B5:F5"/>
    <mergeCell ref="H5:H24"/>
    <mergeCell ref="B10:F10"/>
    <mergeCell ref="B15:F15"/>
    <mergeCell ref="B20:F20"/>
    <mergeCell ref="B26:E26"/>
    <mergeCell ref="B27:B28"/>
    <mergeCell ref="C27:C28"/>
    <mergeCell ref="D27:D28"/>
    <mergeCell ref="F27:F28"/>
    <mergeCell ref="G27:G28"/>
    <mergeCell ref="H51:H52"/>
    <mergeCell ref="B29:F29"/>
    <mergeCell ref="H29:H48"/>
    <mergeCell ref="B34:F34"/>
    <mergeCell ref="B39:F39"/>
    <mergeCell ref="B44:F44"/>
    <mergeCell ref="B50:E50"/>
    <mergeCell ref="B51:B52"/>
    <mergeCell ref="C51:C52"/>
    <mergeCell ref="D51:D52"/>
    <mergeCell ref="F51:F52"/>
    <mergeCell ref="G51:G52"/>
    <mergeCell ref="H75:H76"/>
    <mergeCell ref="B53:F53"/>
    <mergeCell ref="H53:H72"/>
    <mergeCell ref="B58:F58"/>
    <mergeCell ref="B63:F63"/>
    <mergeCell ref="B68:F68"/>
    <mergeCell ref="B74:E74"/>
    <mergeCell ref="B75:B76"/>
    <mergeCell ref="C75:C76"/>
    <mergeCell ref="D75:D76"/>
    <mergeCell ref="F75:F76"/>
    <mergeCell ref="G75:G76"/>
    <mergeCell ref="B77:F77"/>
    <mergeCell ref="H77:H96"/>
    <mergeCell ref="B82:F82"/>
    <mergeCell ref="B87:F87"/>
    <mergeCell ref="B92:F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2018-09-24T04:44:27Z</dcterms:created>
  <dcterms:modified xsi:type="dcterms:W3CDTF">2018-09-24T04:56:05Z</dcterms:modified>
</cp:coreProperties>
</file>