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ICULO LUISA ENERO 2019\"/>
    </mc:Choice>
  </mc:AlternateContent>
  <bookViews>
    <workbookView xWindow="0" yWindow="0" windowWidth="23040" windowHeight="9390"/>
  </bookViews>
  <sheets>
    <sheet name="pnpA" sheetId="2" r:id="rId1"/>
    <sheet name="pnpA´" sheetId="3" r:id="rId2"/>
    <sheet name="pnpB" sheetId="4" r:id="rId3"/>
    <sheet name="pnpE2" sheetId="5" r:id="rId4"/>
    <sheet name="pnpE1" sheetId="6" r:id="rId5"/>
    <sheet name="pnpF" sheetId="7" r:id="rId6"/>
    <sheet name="pnpD" sheetId="8" r:id="rId7"/>
    <sheet name="pnpG" sheetId="9" r:id="rId8"/>
    <sheet name="pnpC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0" l="1"/>
  <c r="F60" i="10"/>
  <c r="F59" i="10"/>
  <c r="E59" i="10"/>
  <c r="F56" i="10"/>
  <c r="F55" i="10"/>
  <c r="F54" i="10"/>
  <c r="E54" i="10"/>
  <c r="G59" i="10" s="1"/>
  <c r="H59" i="10" s="1"/>
  <c r="I59" i="10" s="1"/>
  <c r="F51" i="10"/>
  <c r="F50" i="10"/>
  <c r="F49" i="10"/>
  <c r="E49" i="10"/>
  <c r="F46" i="10"/>
  <c r="F45" i="10"/>
  <c r="F44" i="10"/>
  <c r="E44" i="10"/>
  <c r="G41" i="10"/>
  <c r="F41" i="10"/>
  <c r="F40" i="10"/>
  <c r="F39" i="10"/>
  <c r="E39" i="10"/>
  <c r="F36" i="10"/>
  <c r="F35" i="10"/>
  <c r="G34" i="10"/>
  <c r="H34" i="10" s="1"/>
  <c r="I34" i="10" s="1"/>
  <c r="F34" i="10"/>
  <c r="E34" i="10"/>
  <c r="F61" i="9"/>
  <c r="F60" i="9"/>
  <c r="F59" i="9"/>
  <c r="E59" i="9"/>
  <c r="F56" i="9"/>
  <c r="F55" i="9"/>
  <c r="F54" i="9"/>
  <c r="E54" i="9"/>
  <c r="F51" i="9"/>
  <c r="G50" i="9"/>
  <c r="F50" i="9"/>
  <c r="F49" i="9"/>
  <c r="E49" i="9"/>
  <c r="F46" i="9"/>
  <c r="F45" i="9"/>
  <c r="F44" i="9"/>
  <c r="E44" i="9"/>
  <c r="F41" i="9"/>
  <c r="F40" i="9"/>
  <c r="F39" i="9"/>
  <c r="E39" i="9"/>
  <c r="F36" i="9"/>
  <c r="F35" i="9"/>
  <c r="F34" i="9"/>
  <c r="E34" i="9"/>
  <c r="E29" i="10"/>
  <c r="E24" i="10"/>
  <c r="E19" i="10"/>
  <c r="E14" i="10"/>
  <c r="E9" i="10"/>
  <c r="E4" i="10"/>
  <c r="E29" i="9"/>
  <c r="E24" i="9"/>
  <c r="E19" i="9"/>
  <c r="E14" i="9"/>
  <c r="E9" i="9"/>
  <c r="E4" i="9"/>
  <c r="F61" i="8"/>
  <c r="F60" i="8"/>
  <c r="F59" i="8"/>
  <c r="E59" i="8"/>
  <c r="F56" i="8"/>
  <c r="F55" i="8"/>
  <c r="G54" i="8"/>
  <c r="F54" i="8"/>
  <c r="E54" i="8"/>
  <c r="F51" i="8"/>
  <c r="F50" i="8"/>
  <c r="F49" i="8"/>
  <c r="E49" i="8"/>
  <c r="F46" i="8"/>
  <c r="F45" i="8"/>
  <c r="F44" i="8"/>
  <c r="E44" i="8"/>
  <c r="F41" i="8"/>
  <c r="F40" i="8"/>
  <c r="F39" i="8"/>
  <c r="E39" i="8"/>
  <c r="F36" i="8"/>
  <c r="F35" i="8"/>
  <c r="F34" i="8"/>
  <c r="E34" i="8"/>
  <c r="G39" i="8" s="1"/>
  <c r="H39" i="8" s="1"/>
  <c r="I39" i="8" s="1"/>
  <c r="E29" i="8"/>
  <c r="E24" i="8"/>
  <c r="E19" i="8"/>
  <c r="E14" i="8"/>
  <c r="E9" i="8"/>
  <c r="E4" i="8"/>
  <c r="F61" i="7"/>
  <c r="F60" i="7"/>
  <c r="F59" i="7"/>
  <c r="E59" i="7"/>
  <c r="F56" i="7"/>
  <c r="F55" i="7"/>
  <c r="F54" i="7"/>
  <c r="E54" i="7"/>
  <c r="F51" i="7"/>
  <c r="F50" i="7"/>
  <c r="F49" i="7"/>
  <c r="E49" i="7"/>
  <c r="F46" i="7"/>
  <c r="G45" i="7"/>
  <c r="F45" i="7"/>
  <c r="F44" i="7"/>
  <c r="E44" i="7"/>
  <c r="G51" i="7" s="1"/>
  <c r="H51" i="7" s="1"/>
  <c r="I51" i="7" s="1"/>
  <c r="F41" i="7"/>
  <c r="F40" i="7"/>
  <c r="F39" i="7"/>
  <c r="E39" i="7"/>
  <c r="F36" i="7"/>
  <c r="F35" i="7"/>
  <c r="F34" i="7"/>
  <c r="E34" i="7"/>
  <c r="E29" i="7"/>
  <c r="E24" i="7"/>
  <c r="G61" i="7" s="1"/>
  <c r="E19" i="7"/>
  <c r="E14" i="7"/>
  <c r="E9" i="7"/>
  <c r="E4" i="7"/>
  <c r="G41" i="7" s="1"/>
  <c r="G61" i="6"/>
  <c r="F61" i="6"/>
  <c r="F60" i="6"/>
  <c r="F59" i="6"/>
  <c r="E59" i="6"/>
  <c r="F56" i="6"/>
  <c r="F55" i="6"/>
  <c r="G54" i="6"/>
  <c r="H54" i="6" s="1"/>
  <c r="I54" i="6" s="1"/>
  <c r="F54" i="6"/>
  <c r="E54" i="6"/>
  <c r="F51" i="6"/>
  <c r="F50" i="6"/>
  <c r="F49" i="6"/>
  <c r="E49" i="6"/>
  <c r="F46" i="6"/>
  <c r="F45" i="6"/>
  <c r="F44" i="6"/>
  <c r="E44" i="6"/>
  <c r="G51" i="6" s="1"/>
  <c r="F41" i="6"/>
  <c r="F40" i="6"/>
  <c r="F39" i="6"/>
  <c r="E39" i="6"/>
  <c r="F36" i="6"/>
  <c r="F35" i="6"/>
  <c r="F34" i="6"/>
  <c r="E34" i="6"/>
  <c r="E29" i="6"/>
  <c r="E24" i="6"/>
  <c r="E19" i="6"/>
  <c r="E14" i="6"/>
  <c r="E9" i="6"/>
  <c r="E4" i="6"/>
  <c r="G41" i="6" s="1"/>
  <c r="G61" i="5"/>
  <c r="F61" i="5"/>
  <c r="F60" i="5"/>
  <c r="F59" i="5"/>
  <c r="E59" i="5"/>
  <c r="F56" i="5"/>
  <c r="F55" i="5"/>
  <c r="G54" i="5"/>
  <c r="H54" i="5" s="1"/>
  <c r="I54" i="5" s="1"/>
  <c r="F54" i="5"/>
  <c r="E54" i="5"/>
  <c r="F51" i="5"/>
  <c r="F50" i="5"/>
  <c r="F49" i="5"/>
  <c r="E49" i="5"/>
  <c r="F46" i="5"/>
  <c r="F45" i="5"/>
  <c r="F44" i="5"/>
  <c r="E44" i="5"/>
  <c r="G51" i="5" s="1"/>
  <c r="F41" i="5"/>
  <c r="F40" i="5"/>
  <c r="F39" i="5"/>
  <c r="E39" i="5"/>
  <c r="F36" i="5"/>
  <c r="F35" i="5"/>
  <c r="F34" i="5"/>
  <c r="E34" i="5"/>
  <c r="E29" i="5"/>
  <c r="E24" i="5"/>
  <c r="E19" i="5"/>
  <c r="E14" i="5"/>
  <c r="E9" i="5"/>
  <c r="E4" i="5"/>
  <c r="G41" i="5" s="1"/>
  <c r="F61" i="4"/>
  <c r="F60" i="4"/>
  <c r="F59" i="4"/>
  <c r="E59" i="4"/>
  <c r="F56" i="4"/>
  <c r="F55" i="4"/>
  <c r="F54" i="4"/>
  <c r="E54" i="4"/>
  <c r="G59" i="4" s="1"/>
  <c r="H59" i="4" s="1"/>
  <c r="I59" i="4" s="1"/>
  <c r="F51" i="4"/>
  <c r="F50" i="4"/>
  <c r="F49" i="4"/>
  <c r="E49" i="4"/>
  <c r="F46" i="4"/>
  <c r="F45" i="4"/>
  <c r="F44" i="4"/>
  <c r="E44" i="4"/>
  <c r="G51" i="4" s="1"/>
  <c r="H51" i="4" s="1"/>
  <c r="I51" i="4" s="1"/>
  <c r="F41" i="4"/>
  <c r="F40" i="4"/>
  <c r="F39" i="4"/>
  <c r="E39" i="4"/>
  <c r="F36" i="4"/>
  <c r="F35" i="4"/>
  <c r="F34" i="4"/>
  <c r="E34" i="4"/>
  <c r="E29" i="4"/>
  <c r="E24" i="4"/>
  <c r="E19" i="4"/>
  <c r="E14" i="4"/>
  <c r="E9" i="4"/>
  <c r="E4" i="4"/>
  <c r="G34" i="4" s="1"/>
  <c r="H34" i="4" s="1"/>
  <c r="I34" i="4" s="1"/>
  <c r="G61" i="3"/>
  <c r="F61" i="3"/>
  <c r="F60" i="3"/>
  <c r="F59" i="3"/>
  <c r="E59" i="3"/>
  <c r="F56" i="3"/>
  <c r="F55" i="3"/>
  <c r="G54" i="3"/>
  <c r="H54" i="3" s="1"/>
  <c r="I54" i="3" s="1"/>
  <c r="F54" i="3"/>
  <c r="E54" i="3"/>
  <c r="F51" i="3"/>
  <c r="F50" i="3"/>
  <c r="F49" i="3"/>
  <c r="E49" i="3"/>
  <c r="F46" i="3"/>
  <c r="F45" i="3"/>
  <c r="F44" i="3"/>
  <c r="E44" i="3"/>
  <c r="G51" i="3" s="1"/>
  <c r="F41" i="3"/>
  <c r="F40" i="3"/>
  <c r="F39" i="3"/>
  <c r="E39" i="3"/>
  <c r="F36" i="3"/>
  <c r="F35" i="3"/>
  <c r="F34" i="3"/>
  <c r="E34" i="3"/>
  <c r="E29" i="3"/>
  <c r="E24" i="3"/>
  <c r="E19" i="3"/>
  <c r="E14" i="3"/>
  <c r="E9" i="3"/>
  <c r="E4" i="3"/>
  <c r="G41" i="3" s="1"/>
  <c r="F61" i="2"/>
  <c r="F60" i="2"/>
  <c r="F59" i="2"/>
  <c r="E59" i="2"/>
  <c r="F56" i="2"/>
  <c r="F55" i="2"/>
  <c r="F54" i="2"/>
  <c r="E54" i="2"/>
  <c r="G59" i="2" s="1"/>
  <c r="H59" i="2" s="1"/>
  <c r="I59" i="2" s="1"/>
  <c r="F51" i="2"/>
  <c r="F50" i="2"/>
  <c r="F49" i="2"/>
  <c r="E49" i="2"/>
  <c r="F46" i="2"/>
  <c r="F45" i="2"/>
  <c r="F44" i="2"/>
  <c r="E44" i="2"/>
  <c r="G51" i="2" s="1"/>
  <c r="H51" i="2" s="1"/>
  <c r="I51" i="2" s="1"/>
  <c r="F41" i="2"/>
  <c r="F40" i="2"/>
  <c r="F39" i="2"/>
  <c r="E39" i="2"/>
  <c r="F36" i="2"/>
  <c r="F35" i="2"/>
  <c r="F34" i="2"/>
  <c r="E34" i="2"/>
  <c r="E29" i="2"/>
  <c r="E24" i="2"/>
  <c r="E19" i="2"/>
  <c r="E14" i="2"/>
  <c r="E9" i="2"/>
  <c r="E4" i="2"/>
  <c r="G34" i="2" s="1"/>
  <c r="H34" i="2" l="1"/>
  <c r="I34" i="2" s="1"/>
  <c r="H61" i="7"/>
  <c r="I61" i="7" s="1"/>
  <c r="G34" i="3"/>
  <c r="H34" i="3" s="1"/>
  <c r="I34" i="3" s="1"/>
  <c r="H60" i="3"/>
  <c r="I60" i="3" s="1"/>
  <c r="K59" i="3" s="1"/>
  <c r="G34" i="5"/>
  <c r="H34" i="5" s="1"/>
  <c r="I34" i="5" s="1"/>
  <c r="G34" i="6"/>
  <c r="H34" i="6" s="1"/>
  <c r="I34" i="6" s="1"/>
  <c r="H45" i="7"/>
  <c r="I45" i="7" s="1"/>
  <c r="H54" i="8"/>
  <c r="I54" i="8" s="1"/>
  <c r="H61" i="10"/>
  <c r="I61" i="10" s="1"/>
  <c r="H41" i="3"/>
  <c r="I41" i="3" s="1"/>
  <c r="H41" i="5"/>
  <c r="I41" i="5" s="1"/>
  <c r="H41" i="6"/>
  <c r="I41" i="6" s="1"/>
  <c r="H41" i="7"/>
  <c r="I41" i="7" s="1"/>
  <c r="G40" i="8"/>
  <c r="H40" i="8" s="1"/>
  <c r="I40" i="8" s="1"/>
  <c r="G36" i="9"/>
  <c r="H36" i="9" s="1"/>
  <c r="I36" i="9" s="1"/>
  <c r="G56" i="9"/>
  <c r="H56" i="9" s="1"/>
  <c r="I56" i="9" s="1"/>
  <c r="H60" i="10"/>
  <c r="I60" i="10" s="1"/>
  <c r="G34" i="7"/>
  <c r="H34" i="7" s="1"/>
  <c r="I34" i="7" s="1"/>
  <c r="G54" i="7"/>
  <c r="H54" i="7" s="1"/>
  <c r="I54" i="7" s="1"/>
  <c r="H34" i="9"/>
  <c r="I34" i="9" s="1"/>
  <c r="K34" i="9" s="1"/>
  <c r="H50" i="9"/>
  <c r="I50" i="9" s="1"/>
  <c r="H40" i="10"/>
  <c r="I40" i="10" s="1"/>
  <c r="G51" i="10"/>
  <c r="H51" i="10" s="1"/>
  <c r="I51" i="10" s="1"/>
  <c r="G60" i="10"/>
  <c r="G54" i="2"/>
  <c r="H54" i="2" s="1"/>
  <c r="I54" i="2" s="1"/>
  <c r="H40" i="3"/>
  <c r="I40" i="3" s="1"/>
  <c r="H51" i="3"/>
  <c r="I51" i="3" s="1"/>
  <c r="G59" i="3"/>
  <c r="H59" i="3" s="1"/>
  <c r="I59" i="3" s="1"/>
  <c r="G60" i="3"/>
  <c r="G54" i="4"/>
  <c r="H54" i="4" s="1"/>
  <c r="I54" i="4" s="1"/>
  <c r="H51" i="5"/>
  <c r="I51" i="5" s="1"/>
  <c r="G59" i="5"/>
  <c r="H59" i="5" s="1"/>
  <c r="I59" i="5" s="1"/>
  <c r="G60" i="5"/>
  <c r="H60" i="5" s="1"/>
  <c r="I60" i="5" s="1"/>
  <c r="H51" i="6"/>
  <c r="I51" i="6" s="1"/>
  <c r="G59" i="6"/>
  <c r="H59" i="6" s="1"/>
  <c r="I59" i="6" s="1"/>
  <c r="J59" i="6" s="1"/>
  <c r="G60" i="6"/>
  <c r="H60" i="6" s="1"/>
  <c r="I60" i="6" s="1"/>
  <c r="K59" i="6" s="1"/>
  <c r="H60" i="7"/>
  <c r="I60" i="7" s="1"/>
  <c r="G34" i="8"/>
  <c r="H34" i="8" s="1"/>
  <c r="I34" i="8" s="1"/>
  <c r="G41" i="8"/>
  <c r="H41" i="8" s="1"/>
  <c r="I41" i="8" s="1"/>
  <c r="G34" i="9"/>
  <c r="G44" i="9"/>
  <c r="H44" i="9" s="1"/>
  <c r="I44" i="9" s="1"/>
  <c r="G54" i="9"/>
  <c r="H54" i="9" s="1"/>
  <c r="I54" i="9" s="1"/>
  <c r="G39" i="10"/>
  <c r="H39" i="10" s="1"/>
  <c r="I39" i="10" s="1"/>
  <c r="K39" i="10" s="1"/>
  <c r="G40" i="10"/>
  <c r="G39" i="2"/>
  <c r="H39" i="2" s="1"/>
  <c r="I39" i="2" s="1"/>
  <c r="G39" i="3"/>
  <c r="H39" i="3" s="1"/>
  <c r="I39" i="3" s="1"/>
  <c r="G40" i="3"/>
  <c r="H61" i="3"/>
  <c r="I61" i="3" s="1"/>
  <c r="G39" i="4"/>
  <c r="H39" i="4" s="1"/>
  <c r="I39" i="4" s="1"/>
  <c r="G39" i="5"/>
  <c r="H39" i="5" s="1"/>
  <c r="I39" i="5" s="1"/>
  <c r="K39" i="5" s="1"/>
  <c r="G40" i="5"/>
  <c r="H40" i="5" s="1"/>
  <c r="I40" i="5" s="1"/>
  <c r="H61" i="5"/>
  <c r="I61" i="5" s="1"/>
  <c r="G39" i="6"/>
  <c r="H39" i="6" s="1"/>
  <c r="I39" i="6" s="1"/>
  <c r="G40" i="6"/>
  <c r="H40" i="6" s="1"/>
  <c r="I40" i="6" s="1"/>
  <c r="J39" i="6" s="1"/>
  <c r="H61" i="6"/>
  <c r="I61" i="6" s="1"/>
  <c r="G39" i="7"/>
  <c r="H39" i="7" s="1"/>
  <c r="I39" i="7" s="1"/>
  <c r="G40" i="7"/>
  <c r="H40" i="7" s="1"/>
  <c r="I40" i="7" s="1"/>
  <c r="G59" i="7"/>
  <c r="H59" i="7" s="1"/>
  <c r="I59" i="7" s="1"/>
  <c r="K59" i="7" s="1"/>
  <c r="G60" i="7"/>
  <c r="G51" i="8"/>
  <c r="H51" i="8" s="1"/>
  <c r="I51" i="8" s="1"/>
  <c r="G59" i="8"/>
  <c r="H59" i="8" s="1"/>
  <c r="I59" i="8" s="1"/>
  <c r="G39" i="9"/>
  <c r="H39" i="9" s="1"/>
  <c r="I39" i="9" s="1"/>
  <c r="G51" i="9"/>
  <c r="H51" i="9" s="1"/>
  <c r="I51" i="9" s="1"/>
  <c r="G59" i="9"/>
  <c r="H59" i="9" s="1"/>
  <c r="I59" i="9" s="1"/>
  <c r="H41" i="10"/>
  <c r="I41" i="10" s="1"/>
  <c r="G54" i="10"/>
  <c r="H54" i="10" s="1"/>
  <c r="I54" i="10" s="1"/>
  <c r="G61" i="10"/>
  <c r="K59" i="10"/>
  <c r="J59" i="10"/>
  <c r="H36" i="10"/>
  <c r="I36" i="10" s="1"/>
  <c r="G46" i="10"/>
  <c r="H46" i="10" s="1"/>
  <c r="I46" i="10" s="1"/>
  <c r="G49" i="10"/>
  <c r="H49" i="10" s="1"/>
  <c r="I49" i="10" s="1"/>
  <c r="G35" i="10"/>
  <c r="H35" i="10" s="1"/>
  <c r="I35" i="10" s="1"/>
  <c r="J34" i="10" s="1"/>
  <c r="G36" i="10"/>
  <c r="G44" i="10"/>
  <c r="H44" i="10" s="1"/>
  <c r="I44" i="10" s="1"/>
  <c r="G55" i="10"/>
  <c r="H55" i="10" s="1"/>
  <c r="I55" i="10" s="1"/>
  <c r="G56" i="10"/>
  <c r="H56" i="10" s="1"/>
  <c r="I56" i="10" s="1"/>
  <c r="G45" i="10"/>
  <c r="H45" i="10" s="1"/>
  <c r="I45" i="10" s="1"/>
  <c r="G50" i="10"/>
  <c r="H50" i="10" s="1"/>
  <c r="I50" i="10" s="1"/>
  <c r="H49" i="9"/>
  <c r="I49" i="9" s="1"/>
  <c r="H45" i="9"/>
  <c r="I45" i="9" s="1"/>
  <c r="G45" i="9"/>
  <c r="G46" i="9"/>
  <c r="H46" i="9" s="1"/>
  <c r="I46" i="9" s="1"/>
  <c r="G40" i="9"/>
  <c r="H40" i="9" s="1"/>
  <c r="I40" i="9" s="1"/>
  <c r="G41" i="9"/>
  <c r="H41" i="9" s="1"/>
  <c r="I41" i="9" s="1"/>
  <c r="G49" i="9"/>
  <c r="G60" i="9"/>
  <c r="H60" i="9" s="1"/>
  <c r="I60" i="9" s="1"/>
  <c r="G61" i="9"/>
  <c r="H61" i="9" s="1"/>
  <c r="I61" i="9" s="1"/>
  <c r="G35" i="9"/>
  <c r="H35" i="9" s="1"/>
  <c r="I35" i="9" s="1"/>
  <c r="G55" i="9"/>
  <c r="H55" i="9" s="1"/>
  <c r="I55" i="9" s="1"/>
  <c r="H60" i="8"/>
  <c r="I60" i="8" s="1"/>
  <c r="H56" i="8"/>
  <c r="I56" i="8" s="1"/>
  <c r="H61" i="8"/>
  <c r="I61" i="8" s="1"/>
  <c r="G49" i="8"/>
  <c r="H49" i="8" s="1"/>
  <c r="I49" i="8" s="1"/>
  <c r="G60" i="8"/>
  <c r="G61" i="8"/>
  <c r="G45" i="8"/>
  <c r="H45" i="8" s="1"/>
  <c r="I45" i="8" s="1"/>
  <c r="G46" i="8"/>
  <c r="H46" i="8" s="1"/>
  <c r="I46" i="8" s="1"/>
  <c r="G35" i="8"/>
  <c r="H35" i="8" s="1"/>
  <c r="I35" i="8" s="1"/>
  <c r="G36" i="8"/>
  <c r="H36" i="8" s="1"/>
  <c r="I36" i="8" s="1"/>
  <c r="G44" i="8"/>
  <c r="H44" i="8" s="1"/>
  <c r="I44" i="8" s="1"/>
  <c r="G55" i="8"/>
  <c r="H55" i="8" s="1"/>
  <c r="I55" i="8" s="1"/>
  <c r="J54" i="8" s="1"/>
  <c r="G56" i="8"/>
  <c r="G50" i="8"/>
  <c r="H50" i="8" s="1"/>
  <c r="I50" i="8" s="1"/>
  <c r="J59" i="7"/>
  <c r="G46" i="7"/>
  <c r="H46" i="7" s="1"/>
  <c r="I46" i="7" s="1"/>
  <c r="G49" i="7"/>
  <c r="H49" i="7" s="1"/>
  <c r="I49" i="7" s="1"/>
  <c r="G35" i="7"/>
  <c r="H35" i="7" s="1"/>
  <c r="I35" i="7" s="1"/>
  <c r="G36" i="7"/>
  <c r="H36" i="7" s="1"/>
  <c r="I36" i="7" s="1"/>
  <c r="J34" i="7" s="1"/>
  <c r="G44" i="7"/>
  <c r="H44" i="7" s="1"/>
  <c r="I44" i="7" s="1"/>
  <c r="G55" i="7"/>
  <c r="H55" i="7" s="1"/>
  <c r="I55" i="7" s="1"/>
  <c r="G56" i="7"/>
  <c r="H56" i="7" s="1"/>
  <c r="I56" i="7" s="1"/>
  <c r="G50" i="7"/>
  <c r="H50" i="7" s="1"/>
  <c r="I50" i="7" s="1"/>
  <c r="H36" i="6"/>
  <c r="I36" i="6" s="1"/>
  <c r="G45" i="6"/>
  <c r="H45" i="6" s="1"/>
  <c r="I45" i="6" s="1"/>
  <c r="G46" i="6"/>
  <c r="H46" i="6" s="1"/>
  <c r="I46" i="6" s="1"/>
  <c r="G36" i="6"/>
  <c r="G55" i="6"/>
  <c r="H55" i="6" s="1"/>
  <c r="I55" i="6" s="1"/>
  <c r="G56" i="6"/>
  <c r="H56" i="6" s="1"/>
  <c r="I56" i="6" s="1"/>
  <c r="G49" i="6"/>
  <c r="H49" i="6" s="1"/>
  <c r="I49" i="6" s="1"/>
  <c r="G35" i="6"/>
  <c r="H35" i="6" s="1"/>
  <c r="I35" i="6" s="1"/>
  <c r="J34" i="6" s="1"/>
  <c r="G44" i="6"/>
  <c r="H44" i="6" s="1"/>
  <c r="I44" i="6" s="1"/>
  <c r="G50" i="6"/>
  <c r="H50" i="6" s="1"/>
  <c r="I50" i="6" s="1"/>
  <c r="H36" i="5"/>
  <c r="I36" i="5" s="1"/>
  <c r="G45" i="5"/>
  <c r="H45" i="5" s="1"/>
  <c r="I45" i="5" s="1"/>
  <c r="G46" i="5"/>
  <c r="H46" i="5" s="1"/>
  <c r="I46" i="5" s="1"/>
  <c r="G49" i="5"/>
  <c r="H49" i="5" s="1"/>
  <c r="I49" i="5" s="1"/>
  <c r="G35" i="5"/>
  <c r="H35" i="5" s="1"/>
  <c r="I35" i="5" s="1"/>
  <c r="G36" i="5"/>
  <c r="G44" i="5"/>
  <c r="H44" i="5" s="1"/>
  <c r="I44" i="5" s="1"/>
  <c r="G55" i="5"/>
  <c r="H55" i="5" s="1"/>
  <c r="I55" i="5" s="1"/>
  <c r="G56" i="5"/>
  <c r="H56" i="5" s="1"/>
  <c r="I56" i="5" s="1"/>
  <c r="G50" i="5"/>
  <c r="H50" i="5" s="1"/>
  <c r="I50" i="5" s="1"/>
  <c r="H49" i="4"/>
  <c r="I49" i="4" s="1"/>
  <c r="H45" i="4"/>
  <c r="I45" i="4" s="1"/>
  <c r="H56" i="4"/>
  <c r="I56" i="4" s="1"/>
  <c r="G45" i="4"/>
  <c r="G46" i="4"/>
  <c r="H46" i="4" s="1"/>
  <c r="I46" i="4" s="1"/>
  <c r="G40" i="4"/>
  <c r="H40" i="4" s="1"/>
  <c r="I40" i="4" s="1"/>
  <c r="G41" i="4"/>
  <c r="H41" i="4" s="1"/>
  <c r="I41" i="4" s="1"/>
  <c r="G49" i="4"/>
  <c r="G60" i="4"/>
  <c r="H60" i="4" s="1"/>
  <c r="I60" i="4" s="1"/>
  <c r="G61" i="4"/>
  <c r="H61" i="4" s="1"/>
  <c r="I61" i="4" s="1"/>
  <c r="G35" i="4"/>
  <c r="H35" i="4" s="1"/>
  <c r="I35" i="4" s="1"/>
  <c r="G55" i="4"/>
  <c r="H55" i="4" s="1"/>
  <c r="I55" i="4" s="1"/>
  <c r="K54" i="4" s="1"/>
  <c r="G56" i="4"/>
  <c r="G36" i="4"/>
  <c r="H36" i="4" s="1"/>
  <c r="I36" i="4" s="1"/>
  <c r="G44" i="4"/>
  <c r="H44" i="4" s="1"/>
  <c r="I44" i="4" s="1"/>
  <c r="G50" i="4"/>
  <c r="H50" i="4" s="1"/>
  <c r="I50" i="4" s="1"/>
  <c r="H55" i="3"/>
  <c r="I55" i="3" s="1"/>
  <c r="J54" i="3" s="1"/>
  <c r="H35" i="3"/>
  <c r="I35" i="3" s="1"/>
  <c r="J34" i="3" s="1"/>
  <c r="H56" i="3"/>
  <c r="I56" i="3" s="1"/>
  <c r="G45" i="3"/>
  <c r="H45" i="3" s="1"/>
  <c r="I45" i="3" s="1"/>
  <c r="G46" i="3"/>
  <c r="H46" i="3" s="1"/>
  <c r="I46" i="3" s="1"/>
  <c r="G49" i="3"/>
  <c r="H49" i="3" s="1"/>
  <c r="I49" i="3" s="1"/>
  <c r="G35" i="3"/>
  <c r="G36" i="3"/>
  <c r="H36" i="3" s="1"/>
  <c r="I36" i="3" s="1"/>
  <c r="G44" i="3"/>
  <c r="H44" i="3" s="1"/>
  <c r="I44" i="3" s="1"/>
  <c r="G55" i="3"/>
  <c r="G56" i="3"/>
  <c r="G50" i="3"/>
  <c r="H50" i="3" s="1"/>
  <c r="I50" i="3" s="1"/>
  <c r="H36" i="2"/>
  <c r="I36" i="2" s="1"/>
  <c r="H41" i="2"/>
  <c r="I41" i="2" s="1"/>
  <c r="G45" i="2"/>
  <c r="H45" i="2" s="1"/>
  <c r="I45" i="2" s="1"/>
  <c r="G46" i="2"/>
  <c r="H46" i="2" s="1"/>
  <c r="I46" i="2" s="1"/>
  <c r="G40" i="2"/>
  <c r="H40" i="2" s="1"/>
  <c r="I40" i="2" s="1"/>
  <c r="G41" i="2"/>
  <c r="G49" i="2"/>
  <c r="H49" i="2" s="1"/>
  <c r="I49" i="2" s="1"/>
  <c r="G60" i="2"/>
  <c r="H60" i="2" s="1"/>
  <c r="I60" i="2" s="1"/>
  <c r="G61" i="2"/>
  <c r="H61" i="2" s="1"/>
  <c r="I61" i="2" s="1"/>
  <c r="G55" i="2"/>
  <c r="H55" i="2" s="1"/>
  <c r="I55" i="2" s="1"/>
  <c r="G56" i="2"/>
  <c r="H56" i="2" s="1"/>
  <c r="I56" i="2" s="1"/>
  <c r="G35" i="2"/>
  <c r="H35" i="2" s="1"/>
  <c r="I35" i="2" s="1"/>
  <c r="G36" i="2"/>
  <c r="G44" i="2"/>
  <c r="H44" i="2" s="1"/>
  <c r="I44" i="2" s="1"/>
  <c r="G50" i="2"/>
  <c r="H50" i="2" s="1"/>
  <c r="I50" i="2" s="1"/>
  <c r="J39" i="3" l="1"/>
  <c r="K39" i="3"/>
  <c r="J39" i="7"/>
  <c r="K39" i="7"/>
  <c r="K39" i="6"/>
  <c r="J54" i="9"/>
  <c r="K54" i="9"/>
  <c r="K34" i="7"/>
  <c r="K59" i="5"/>
  <c r="J59" i="5"/>
  <c r="J39" i="8"/>
  <c r="K39" i="8"/>
  <c r="K59" i="8"/>
  <c r="J59" i="3"/>
  <c r="J39" i="5"/>
  <c r="J34" i="9"/>
  <c r="J39" i="10"/>
  <c r="K54" i="8"/>
  <c r="J44" i="10"/>
  <c r="K44" i="10"/>
  <c r="J54" i="10"/>
  <c r="K54" i="10"/>
  <c r="K49" i="10"/>
  <c r="J49" i="10"/>
  <c r="K34" i="10"/>
  <c r="K44" i="9"/>
  <c r="K59" i="9"/>
  <c r="J59" i="9"/>
  <c r="J39" i="9"/>
  <c r="K39" i="9"/>
  <c r="J44" i="9"/>
  <c r="K49" i="9"/>
  <c r="J49" i="9"/>
  <c r="J49" i="8"/>
  <c r="K49" i="8"/>
  <c r="J44" i="8"/>
  <c r="K44" i="8"/>
  <c r="J34" i="8"/>
  <c r="J59" i="8"/>
  <c r="K34" i="8"/>
  <c r="J54" i="7"/>
  <c r="K54" i="7"/>
  <c r="K49" i="7"/>
  <c r="J49" i="7"/>
  <c r="K44" i="7"/>
  <c r="J44" i="7"/>
  <c r="J54" i="6"/>
  <c r="K54" i="6"/>
  <c r="K49" i="6"/>
  <c r="J49" i="6"/>
  <c r="K34" i="6"/>
  <c r="J44" i="6"/>
  <c r="K44" i="6"/>
  <c r="K44" i="5"/>
  <c r="J44" i="5"/>
  <c r="J34" i="5"/>
  <c r="K34" i="5"/>
  <c r="J54" i="5"/>
  <c r="K54" i="5"/>
  <c r="K49" i="5"/>
  <c r="J49" i="5"/>
  <c r="K44" i="4"/>
  <c r="J44" i="4"/>
  <c r="J34" i="4"/>
  <c r="K34" i="4"/>
  <c r="K39" i="4"/>
  <c r="J39" i="4"/>
  <c r="K59" i="4"/>
  <c r="J59" i="4"/>
  <c r="K49" i="4"/>
  <c r="J49" i="4"/>
  <c r="J54" i="4"/>
  <c r="K44" i="3"/>
  <c r="J44" i="3"/>
  <c r="K54" i="3"/>
  <c r="K34" i="3"/>
  <c r="K49" i="3"/>
  <c r="J49" i="3"/>
  <c r="K59" i="2"/>
  <c r="J59" i="2"/>
  <c r="K49" i="2"/>
  <c r="J49" i="2"/>
  <c r="J54" i="2"/>
  <c r="J34" i="2"/>
  <c r="K34" i="2"/>
  <c r="K39" i="2"/>
  <c r="J39" i="2"/>
  <c r="K54" i="2"/>
  <c r="K44" i="2"/>
  <c r="J44" i="2"/>
</calcChain>
</file>

<file path=xl/sharedStrings.xml><?xml version="1.0" encoding="utf-8"?>
<sst xmlns="http://schemas.openxmlformats.org/spreadsheetml/2006/main" count="1513" uniqueCount="25">
  <si>
    <t>Gene</t>
  </si>
  <si>
    <t>Experimental condition</t>
  </si>
  <si>
    <t>Time (h)</t>
  </si>
  <si>
    <t>Ct</t>
  </si>
  <si>
    <t>XCt</t>
  </si>
  <si>
    <t>recA</t>
  </si>
  <si>
    <t>WMP</t>
  </si>
  <si>
    <t>MP</t>
  </si>
  <si>
    <t>ΔCt</t>
  </si>
  <si>
    <t>X Ct WMP</t>
  </si>
  <si>
    <t>ΔΔCt</t>
  </si>
  <si>
    <t>2-ΔΔCt</t>
  </si>
  <si>
    <t>X 2-ΔΔCt</t>
  </si>
  <si>
    <t>DS</t>
  </si>
  <si>
    <t>X Ct</t>
  </si>
  <si>
    <t>pnpA</t>
  </si>
  <si>
    <t>pnpB</t>
  </si>
  <si>
    <t>pnpE2</t>
  </si>
  <si>
    <t>pnpD</t>
  </si>
  <si>
    <t>pnpG</t>
  </si>
  <si>
    <t>pnpC</t>
  </si>
  <si>
    <t>pnpF</t>
  </si>
  <si>
    <t>pnpE1</t>
  </si>
  <si>
    <t>pnpA´</t>
  </si>
  <si>
    <t>qRT-PCR_Relative expression_Biodegradation clusters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</si>
</sst>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0" borderId="0" xfId="0" applyNumberFormat="1"/>
    <xf numFmtId="2" fontId="2" fillId="3" borderId="0" xfId="0" applyNumberFormat="1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70" zoomScaleNormal="70" workbookViewId="0"/>
  </sheetViews>
  <sheetFormatPr baseColWidth="10" defaultRowHeight="15" x14ac:dyDescent="0.25"/>
  <cols>
    <col min="2" max="2" width="22" bestFit="1" customWidth="1"/>
  </cols>
  <sheetData>
    <row r="1" spans="1:5" x14ac:dyDescent="0.25">
      <c r="A1" t="s">
        <v>24</v>
      </c>
    </row>
    <row r="3" spans="1: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t="s">
        <v>5</v>
      </c>
      <c r="B4" t="s">
        <v>6</v>
      </c>
      <c r="C4" s="3">
        <v>0</v>
      </c>
      <c r="D4" s="4">
        <v>16.899999999999999</v>
      </c>
      <c r="E4" s="4">
        <f>AVERAGE(D4:D6)</f>
        <v>16.95</v>
      </c>
    </row>
    <row r="5" spans="1:5" x14ac:dyDescent="0.25">
      <c r="A5" t="s">
        <v>5</v>
      </c>
      <c r="B5" t="s">
        <v>6</v>
      </c>
      <c r="C5" s="3">
        <v>0</v>
      </c>
      <c r="D5" s="3">
        <v>16.850000000000001</v>
      </c>
    </row>
    <row r="6" spans="1:5" x14ac:dyDescent="0.25">
      <c r="A6" t="s">
        <v>5</v>
      </c>
      <c r="B6" t="s">
        <v>6</v>
      </c>
      <c r="C6" s="3">
        <v>0</v>
      </c>
      <c r="D6" s="4">
        <v>17.100000000000001</v>
      </c>
    </row>
    <row r="8" spans="1: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</row>
    <row r="9" spans="1:5" x14ac:dyDescent="0.25">
      <c r="A9" t="s">
        <v>5</v>
      </c>
      <c r="B9" t="s">
        <v>7</v>
      </c>
      <c r="C9" s="3">
        <v>0</v>
      </c>
      <c r="D9" s="3">
        <v>15.67</v>
      </c>
      <c r="E9" s="4">
        <f>AVERAGE(D9:D11)</f>
        <v>15.913333333333334</v>
      </c>
    </row>
    <row r="10" spans="1:5" x14ac:dyDescent="0.25">
      <c r="A10" t="s">
        <v>5</v>
      </c>
      <c r="B10" t="s">
        <v>7</v>
      </c>
      <c r="C10" s="3">
        <v>0</v>
      </c>
      <c r="D10" s="3">
        <v>15.75</v>
      </c>
    </row>
    <row r="11" spans="1:5" x14ac:dyDescent="0.25">
      <c r="A11" t="s">
        <v>5</v>
      </c>
      <c r="B11" t="s">
        <v>7</v>
      </c>
      <c r="C11" s="3">
        <v>0</v>
      </c>
      <c r="D11" s="3">
        <v>16.32</v>
      </c>
    </row>
    <row r="13" spans="1:5" x14ac:dyDescent="0.25">
      <c r="A13" s="1" t="s">
        <v>0</v>
      </c>
      <c r="B13" s="1" t="s">
        <v>1</v>
      </c>
      <c r="C13" s="2" t="s">
        <v>2</v>
      </c>
      <c r="D13" s="2" t="s">
        <v>3</v>
      </c>
      <c r="E13" s="2" t="s">
        <v>4</v>
      </c>
    </row>
    <row r="14" spans="1:5" x14ac:dyDescent="0.25">
      <c r="A14" t="s">
        <v>5</v>
      </c>
      <c r="B14" t="s">
        <v>6</v>
      </c>
      <c r="C14" s="3">
        <v>3</v>
      </c>
      <c r="D14" s="3">
        <v>29.28</v>
      </c>
      <c r="E14" s="4">
        <f>AVERAGE(D14:D17)</f>
        <v>28.413333333333338</v>
      </c>
    </row>
    <row r="15" spans="1:5" x14ac:dyDescent="0.25">
      <c r="A15" t="s">
        <v>5</v>
      </c>
      <c r="B15" t="s">
        <v>6</v>
      </c>
      <c r="C15" s="3">
        <v>3</v>
      </c>
      <c r="D15" s="4">
        <v>28.1</v>
      </c>
    </row>
    <row r="16" spans="1:5" x14ac:dyDescent="0.25">
      <c r="A16" t="s">
        <v>5</v>
      </c>
      <c r="B16" t="s">
        <v>6</v>
      </c>
      <c r="C16" s="3">
        <v>3</v>
      </c>
      <c r="D16" s="5">
        <v>27.86</v>
      </c>
    </row>
    <row r="18" spans="1:5" x14ac:dyDescent="0.25">
      <c r="A18" s="1" t="s">
        <v>0</v>
      </c>
      <c r="B18" s="1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t="s">
        <v>5</v>
      </c>
      <c r="B19" t="s">
        <v>7</v>
      </c>
      <c r="C19" s="3">
        <v>3</v>
      </c>
      <c r="D19" s="3">
        <v>31.38</v>
      </c>
      <c r="E19" s="4">
        <f>AVERAGE(D19:D21)</f>
        <v>31.366666666666664</v>
      </c>
    </row>
    <row r="20" spans="1:5" x14ac:dyDescent="0.25">
      <c r="A20" t="s">
        <v>5</v>
      </c>
      <c r="B20" t="s">
        <v>7</v>
      </c>
      <c r="C20" s="3">
        <v>3</v>
      </c>
      <c r="D20" s="3">
        <v>31.36</v>
      </c>
    </row>
    <row r="21" spans="1:5" x14ac:dyDescent="0.25">
      <c r="A21" t="s">
        <v>5</v>
      </c>
      <c r="B21" t="s">
        <v>7</v>
      </c>
      <c r="C21" s="3">
        <v>3</v>
      </c>
      <c r="D21" s="4">
        <v>31.36</v>
      </c>
    </row>
    <row r="23" spans="1:5" x14ac:dyDescent="0.25">
      <c r="A23" s="1" t="s">
        <v>0</v>
      </c>
      <c r="B23" s="1" t="s">
        <v>1</v>
      </c>
      <c r="C23" s="2" t="s">
        <v>2</v>
      </c>
      <c r="D23" s="2" t="s">
        <v>3</v>
      </c>
      <c r="E23" s="2" t="s">
        <v>4</v>
      </c>
    </row>
    <row r="24" spans="1:5" x14ac:dyDescent="0.25">
      <c r="A24" t="s">
        <v>5</v>
      </c>
      <c r="B24" t="s">
        <v>6</v>
      </c>
      <c r="C24" s="3">
        <v>9</v>
      </c>
      <c r="D24" s="3">
        <v>14.92</v>
      </c>
      <c r="E24" s="4">
        <f>AVERAGE(D24:D26)</f>
        <v>14.876666666666665</v>
      </c>
    </row>
    <row r="25" spans="1:5" x14ac:dyDescent="0.25">
      <c r="A25" t="s">
        <v>5</v>
      </c>
      <c r="B25" t="s">
        <v>6</v>
      </c>
      <c r="C25" s="3">
        <v>9</v>
      </c>
      <c r="D25" s="3">
        <v>14.84</v>
      </c>
    </row>
    <row r="26" spans="1:5" x14ac:dyDescent="0.25">
      <c r="A26" t="s">
        <v>5</v>
      </c>
      <c r="B26" t="s">
        <v>6</v>
      </c>
      <c r="C26" s="3">
        <v>9</v>
      </c>
      <c r="D26" s="3">
        <v>14.87</v>
      </c>
    </row>
    <row r="28" spans="1:5" x14ac:dyDescent="0.25">
      <c r="A28" s="1" t="s">
        <v>0</v>
      </c>
      <c r="B28" s="1" t="s">
        <v>1</v>
      </c>
      <c r="C28" s="2" t="s">
        <v>2</v>
      </c>
      <c r="D28" s="2" t="s">
        <v>3</v>
      </c>
      <c r="E28" s="2" t="s">
        <v>4</v>
      </c>
    </row>
    <row r="29" spans="1:5" x14ac:dyDescent="0.25">
      <c r="A29" t="s">
        <v>5</v>
      </c>
      <c r="B29" t="s">
        <v>7</v>
      </c>
      <c r="C29" s="3">
        <v>9</v>
      </c>
      <c r="D29" s="3">
        <v>17.21</v>
      </c>
      <c r="E29" s="4">
        <f>AVERAGE(D29:D31)</f>
        <v>17.156666666666666</v>
      </c>
    </row>
    <row r="30" spans="1:5" x14ac:dyDescent="0.25">
      <c r="A30" t="s">
        <v>5</v>
      </c>
      <c r="B30" t="s">
        <v>7</v>
      </c>
      <c r="C30" s="3">
        <v>9</v>
      </c>
      <c r="D30" s="3">
        <v>17.04</v>
      </c>
    </row>
    <row r="31" spans="1:5" x14ac:dyDescent="0.25">
      <c r="A31" t="s">
        <v>5</v>
      </c>
      <c r="B31" t="s">
        <v>7</v>
      </c>
      <c r="C31" s="3">
        <v>9</v>
      </c>
      <c r="D31" s="3">
        <v>17.22</v>
      </c>
    </row>
    <row r="33" spans="1:11" x14ac:dyDescent="0.25">
      <c r="A33" s="6" t="s">
        <v>0</v>
      </c>
      <c r="B33" s="6" t="s">
        <v>1</v>
      </c>
      <c r="C33" s="7" t="s">
        <v>2</v>
      </c>
      <c r="D33" s="7" t="s">
        <v>3</v>
      </c>
      <c r="E33" s="7" t="s">
        <v>14</v>
      </c>
      <c r="F33" s="9" t="s">
        <v>8</v>
      </c>
      <c r="G33" s="9" t="s">
        <v>9</v>
      </c>
      <c r="H33" s="9" t="s">
        <v>10</v>
      </c>
      <c r="I33" s="9" t="s">
        <v>11</v>
      </c>
      <c r="J33" s="9" t="s">
        <v>12</v>
      </c>
      <c r="K33" s="9" t="s">
        <v>13</v>
      </c>
    </row>
    <row r="34" spans="1:11" x14ac:dyDescent="0.25">
      <c r="A34" t="s">
        <v>15</v>
      </c>
      <c r="B34" t="s">
        <v>6</v>
      </c>
      <c r="C34" s="3">
        <v>0</v>
      </c>
      <c r="D34" s="3">
        <v>21.25</v>
      </c>
      <c r="E34" s="4">
        <f>AVERAGE(D34:D36)</f>
        <v>21.456666666666667</v>
      </c>
      <c r="F34" s="4">
        <f>D34-D4</f>
        <v>4.3500000000000014</v>
      </c>
      <c r="G34" s="4">
        <f>$E$34-$E$4</f>
        <v>4.5066666666666677</v>
      </c>
      <c r="H34" s="4">
        <f>F34-G34</f>
        <v>-0.15666666666666629</v>
      </c>
      <c r="I34" s="4">
        <f>2^-(H34)</f>
        <v>1.1147086365889216</v>
      </c>
      <c r="J34" s="10">
        <f>AVERAGE(I34:I36)</f>
        <v>1.003644670387499</v>
      </c>
      <c r="K34" s="4">
        <f>STDEV(I34:I36)</f>
        <v>0.1052314708898152</v>
      </c>
    </row>
    <row r="35" spans="1:11" x14ac:dyDescent="0.25">
      <c r="A35" t="s">
        <v>15</v>
      </c>
      <c r="B35" t="s">
        <v>6</v>
      </c>
      <c r="C35" s="3">
        <v>0</v>
      </c>
      <c r="D35" s="3">
        <v>21.37</v>
      </c>
      <c r="F35" s="4">
        <f t="shared" ref="F35:F36" si="0">D35-D5</f>
        <v>4.5199999999999996</v>
      </c>
      <c r="G35" s="4">
        <f t="shared" ref="G35:G36" si="1">$E$34-$E$4</f>
        <v>4.5066666666666677</v>
      </c>
      <c r="H35" s="4">
        <f t="shared" ref="H35:H36" si="2">F35-G35</f>
        <v>1.3333333333331865E-2</v>
      </c>
      <c r="I35" s="4">
        <f t="shared" ref="I35:I36" si="3">2^-(H35)</f>
        <v>0.99080061326523039</v>
      </c>
    </row>
    <row r="36" spans="1:11" x14ac:dyDescent="0.25">
      <c r="A36" t="s">
        <v>15</v>
      </c>
      <c r="B36" t="s">
        <v>6</v>
      </c>
      <c r="C36" s="3">
        <v>0</v>
      </c>
      <c r="D36" s="3">
        <v>21.75</v>
      </c>
      <c r="F36" s="4">
        <f t="shared" si="0"/>
        <v>4.6499999999999986</v>
      </c>
      <c r="G36" s="4">
        <f t="shared" si="1"/>
        <v>4.5066666666666677</v>
      </c>
      <c r="H36" s="4">
        <f t="shared" si="2"/>
        <v>0.14333333333333087</v>
      </c>
      <c r="I36" s="4">
        <f t="shared" si="3"/>
        <v>0.90542476130834537</v>
      </c>
    </row>
    <row r="37" spans="1:11" x14ac:dyDescent="0.25">
      <c r="D37" s="8"/>
      <c r="I37" s="12"/>
    </row>
    <row r="38" spans="1:11" x14ac:dyDescent="0.25">
      <c r="A38" s="6" t="s">
        <v>0</v>
      </c>
      <c r="B38" s="6" t="s">
        <v>1</v>
      </c>
      <c r="C38" s="7" t="s">
        <v>2</v>
      </c>
      <c r="D38" s="7" t="s">
        <v>3</v>
      </c>
      <c r="E38" s="7" t="s">
        <v>14</v>
      </c>
      <c r="F38" s="9" t="s">
        <v>8</v>
      </c>
      <c r="G38" s="9" t="s">
        <v>9</v>
      </c>
      <c r="H38" s="9" t="s">
        <v>10</v>
      </c>
      <c r="I38" s="13" t="s">
        <v>11</v>
      </c>
      <c r="J38" s="9" t="s">
        <v>12</v>
      </c>
      <c r="K38" s="9" t="s">
        <v>13</v>
      </c>
    </row>
    <row r="39" spans="1:11" x14ac:dyDescent="0.25">
      <c r="A39" t="s">
        <v>15</v>
      </c>
      <c r="B39" t="s">
        <v>7</v>
      </c>
      <c r="C39" s="3">
        <v>0</v>
      </c>
      <c r="D39" s="3">
        <v>19.079999999999998</v>
      </c>
      <c r="E39" s="4">
        <f>AVERAGE(D39:D41)</f>
        <v>19.443333333333332</v>
      </c>
      <c r="F39" s="3">
        <f>D39-D9</f>
        <v>3.4099999999999984</v>
      </c>
      <c r="G39" s="4">
        <f>$E$34-$E$4</f>
        <v>4.5066666666666677</v>
      </c>
      <c r="H39" s="4">
        <f>F39-G39</f>
        <v>-1.0966666666666693</v>
      </c>
      <c r="I39" s="4">
        <f>2^-(H39)</f>
        <v>2.1385999971634808</v>
      </c>
      <c r="J39" s="10">
        <f>AVERAGE(I39:I41)</f>
        <v>2.0176300686047042</v>
      </c>
      <c r="K39" s="4">
        <f>STDEV(I39:I41)</f>
        <v>0.52706487222620291</v>
      </c>
    </row>
    <row r="40" spans="1:11" x14ac:dyDescent="0.25">
      <c r="A40" t="s">
        <v>15</v>
      </c>
      <c r="B40" t="s">
        <v>7</v>
      </c>
      <c r="C40" s="3">
        <v>0</v>
      </c>
      <c r="D40" s="3">
        <v>19.73</v>
      </c>
      <c r="F40" s="3">
        <f t="shared" ref="F40:F41" si="4">D40-D10</f>
        <v>3.9800000000000004</v>
      </c>
      <c r="G40" s="4">
        <f t="shared" ref="G40:G41" si="5">$E$34-$E$4</f>
        <v>4.5066666666666677</v>
      </c>
      <c r="H40" s="4">
        <f t="shared" ref="H40:H41" si="6">F40-G40</f>
        <v>-0.52666666666666728</v>
      </c>
      <c r="I40" s="4">
        <f t="shared" ref="I40:I41" si="7">2^-(H40)</f>
        <v>1.4405968618317535</v>
      </c>
    </row>
    <row r="41" spans="1:11" x14ac:dyDescent="0.25">
      <c r="A41" t="s">
        <v>15</v>
      </c>
      <c r="B41" t="s">
        <v>7</v>
      </c>
      <c r="C41" s="3">
        <v>0</v>
      </c>
      <c r="D41" s="3">
        <v>19.52</v>
      </c>
      <c r="F41" s="4">
        <f t="shared" si="4"/>
        <v>3.1999999999999993</v>
      </c>
      <c r="G41" s="4">
        <f t="shared" si="5"/>
        <v>4.5066666666666677</v>
      </c>
      <c r="H41" s="4">
        <f t="shared" si="6"/>
        <v>-1.3066666666666684</v>
      </c>
      <c r="I41" s="4">
        <f t="shared" si="7"/>
        <v>2.4736933468188775</v>
      </c>
    </row>
    <row r="42" spans="1:11" x14ac:dyDescent="0.25">
      <c r="D42" s="8"/>
      <c r="I42" s="12"/>
    </row>
    <row r="43" spans="1:11" x14ac:dyDescent="0.25">
      <c r="A43" s="6" t="s">
        <v>0</v>
      </c>
      <c r="B43" s="6" t="s">
        <v>1</v>
      </c>
      <c r="C43" s="7" t="s">
        <v>2</v>
      </c>
      <c r="D43" s="7" t="s">
        <v>3</v>
      </c>
      <c r="E43" s="7" t="s">
        <v>14</v>
      </c>
      <c r="F43" s="9" t="s">
        <v>8</v>
      </c>
      <c r="G43" s="9" t="s">
        <v>9</v>
      </c>
      <c r="H43" s="9" t="s">
        <v>10</v>
      </c>
      <c r="I43" s="13" t="s">
        <v>11</v>
      </c>
      <c r="J43" s="9" t="s">
        <v>12</v>
      </c>
      <c r="K43" s="9" t="s">
        <v>13</v>
      </c>
    </row>
    <row r="44" spans="1:11" x14ac:dyDescent="0.25">
      <c r="A44" t="s">
        <v>15</v>
      </c>
      <c r="B44" t="s">
        <v>6</v>
      </c>
      <c r="C44" s="3">
        <v>3</v>
      </c>
      <c r="D44" s="3">
        <v>22.22</v>
      </c>
      <c r="E44" s="4">
        <f>AVERAGE(D44:D46)</f>
        <v>22.253333333333334</v>
      </c>
      <c r="F44" s="3">
        <f>D44-D14</f>
        <v>-7.0600000000000023</v>
      </c>
      <c r="G44" s="10">
        <f>$E$44-$E$14</f>
        <v>-6.1600000000000037</v>
      </c>
      <c r="H44" s="4">
        <f>F44-G44</f>
        <v>-0.89999999999999858</v>
      </c>
      <c r="I44" s="4">
        <f>2^-(H44)</f>
        <v>1.8660659830736128</v>
      </c>
      <c r="J44" s="10">
        <f>AVERAGE(I44:I46)</f>
        <v>1.1102381515258928</v>
      </c>
      <c r="K44" s="4">
        <f>STDEV(I44:I46)</f>
        <v>0.65488078167575758</v>
      </c>
    </row>
    <row r="45" spans="1:11" x14ac:dyDescent="0.25">
      <c r="A45" t="s">
        <v>15</v>
      </c>
      <c r="B45" t="s">
        <v>6</v>
      </c>
      <c r="C45" s="3">
        <v>3</v>
      </c>
      <c r="D45" s="3">
        <v>22.35</v>
      </c>
      <c r="F45" s="3">
        <f t="shared" ref="F45:F46" si="8">D45-D15</f>
        <v>-5.75</v>
      </c>
      <c r="G45" s="10">
        <f t="shared" ref="G45:G46" si="9">$E$44-$E$14</f>
        <v>-6.1600000000000037</v>
      </c>
      <c r="H45" s="4">
        <f t="shared" ref="H45:H46" si="10">F45-G45</f>
        <v>0.41000000000000369</v>
      </c>
      <c r="I45" s="4">
        <f t="shared" ref="I45:I46" si="11">2^-(H45)</f>
        <v>0.75262337370553167</v>
      </c>
    </row>
    <row r="46" spans="1:11" x14ac:dyDescent="0.25">
      <c r="A46" t="s">
        <v>15</v>
      </c>
      <c r="B46" t="s">
        <v>6</v>
      </c>
      <c r="C46" s="3">
        <v>3</v>
      </c>
      <c r="D46" s="3">
        <v>22.19</v>
      </c>
      <c r="F46" s="3">
        <f t="shared" si="8"/>
        <v>-5.6699999999999982</v>
      </c>
      <c r="G46" s="10">
        <f t="shared" si="9"/>
        <v>-6.1600000000000037</v>
      </c>
      <c r="H46" s="4">
        <f t="shared" si="10"/>
        <v>0.49000000000000554</v>
      </c>
      <c r="I46" s="4">
        <f t="shared" si="11"/>
        <v>0.71202509779853318</v>
      </c>
    </row>
    <row r="47" spans="1:11" x14ac:dyDescent="0.25">
      <c r="D47" s="8"/>
      <c r="I47" s="12"/>
    </row>
    <row r="48" spans="1:11" x14ac:dyDescent="0.25">
      <c r="A48" s="6" t="s">
        <v>0</v>
      </c>
      <c r="B48" s="6" t="s">
        <v>1</v>
      </c>
      <c r="C48" s="7" t="s">
        <v>2</v>
      </c>
      <c r="D48" s="7" t="s">
        <v>3</v>
      </c>
      <c r="E48" s="7" t="s">
        <v>14</v>
      </c>
      <c r="F48" s="9" t="s">
        <v>8</v>
      </c>
      <c r="G48" s="9" t="s">
        <v>9</v>
      </c>
      <c r="H48" s="9" t="s">
        <v>10</v>
      </c>
      <c r="I48" s="13" t="s">
        <v>11</v>
      </c>
      <c r="J48" s="9" t="s">
        <v>12</v>
      </c>
      <c r="K48" s="9" t="s">
        <v>13</v>
      </c>
    </row>
    <row r="49" spans="1:11" x14ac:dyDescent="0.25">
      <c r="A49" t="s">
        <v>15</v>
      </c>
      <c r="B49" t="s">
        <v>7</v>
      </c>
      <c r="C49" s="3">
        <v>3</v>
      </c>
      <c r="D49" s="3">
        <v>18.77</v>
      </c>
      <c r="E49" s="4">
        <f>AVERAGE(D49:D51)</f>
        <v>18.863333333333333</v>
      </c>
      <c r="F49" s="3">
        <f>D49-D19</f>
        <v>-12.61</v>
      </c>
      <c r="G49" s="10">
        <f>$E$44-$E$14</f>
        <v>-6.1600000000000037</v>
      </c>
      <c r="H49" s="4">
        <f>F49-G49</f>
        <v>-6.4499999999999957</v>
      </c>
      <c r="I49" s="4">
        <f>2^-(H49)</f>
        <v>87.42657643228101</v>
      </c>
      <c r="J49" s="10">
        <f>AVERAGE(I49:I51)</f>
        <v>81.861799673362313</v>
      </c>
      <c r="K49" s="4">
        <f>STDEV(I49:I51)</f>
        <v>12.404669421796374</v>
      </c>
    </row>
    <row r="50" spans="1:11" x14ac:dyDescent="0.25">
      <c r="A50" t="s">
        <v>15</v>
      </c>
      <c r="B50" t="s">
        <v>7</v>
      </c>
      <c r="C50" s="3">
        <v>3</v>
      </c>
      <c r="D50" s="3">
        <v>19.12</v>
      </c>
      <c r="F50" s="3">
        <f t="shared" ref="F50:F51" si="12">D50-D20</f>
        <v>-12.239999999999998</v>
      </c>
      <c r="G50" s="10">
        <f t="shared" ref="G50:G51" si="13">$E$44-$E$14</f>
        <v>-6.1600000000000037</v>
      </c>
      <c r="H50" s="4">
        <f t="shared" ref="H50:H51" si="14">F50-G50</f>
        <v>-6.0799999999999947</v>
      </c>
      <c r="I50" s="4">
        <f t="shared" ref="I50:I51" si="15">2^-(H50)</f>
        <v>67.64915459592811</v>
      </c>
    </row>
    <row r="51" spans="1:11" x14ac:dyDescent="0.25">
      <c r="A51" t="s">
        <v>15</v>
      </c>
      <c r="B51" t="s">
        <v>7</v>
      </c>
      <c r="C51" s="3">
        <v>3</v>
      </c>
      <c r="D51" s="4">
        <v>18.7</v>
      </c>
      <c r="F51" s="3">
        <f t="shared" si="12"/>
        <v>-12.66</v>
      </c>
      <c r="G51" s="10">
        <f t="shared" si="13"/>
        <v>-6.1600000000000037</v>
      </c>
      <c r="H51" s="4">
        <f t="shared" si="14"/>
        <v>-6.4999999999999964</v>
      </c>
      <c r="I51" s="4">
        <f t="shared" si="15"/>
        <v>90.509667991877819</v>
      </c>
    </row>
    <row r="52" spans="1:11" x14ac:dyDescent="0.25">
      <c r="D52" s="8"/>
      <c r="I52" s="12"/>
    </row>
    <row r="53" spans="1:11" x14ac:dyDescent="0.25">
      <c r="A53" s="6" t="s">
        <v>0</v>
      </c>
      <c r="B53" s="6" t="s">
        <v>1</v>
      </c>
      <c r="C53" s="7" t="s">
        <v>2</v>
      </c>
      <c r="D53" s="7" t="s">
        <v>3</v>
      </c>
      <c r="E53" s="7" t="s">
        <v>14</v>
      </c>
      <c r="F53" s="9" t="s">
        <v>8</v>
      </c>
      <c r="G53" s="9" t="s">
        <v>9</v>
      </c>
      <c r="H53" s="9" t="s">
        <v>10</v>
      </c>
      <c r="I53" s="13" t="s">
        <v>11</v>
      </c>
      <c r="J53" s="9" t="s">
        <v>12</v>
      </c>
      <c r="K53" s="9" t="s">
        <v>13</v>
      </c>
    </row>
    <row r="54" spans="1:11" x14ac:dyDescent="0.25">
      <c r="A54" t="s">
        <v>15</v>
      </c>
      <c r="B54" t="s">
        <v>6</v>
      </c>
      <c r="C54" s="3">
        <v>9</v>
      </c>
      <c r="D54" s="3">
        <v>20.99</v>
      </c>
      <c r="E54" s="3">
        <f>AVERAGE(D54:D56)</f>
        <v>20.99</v>
      </c>
      <c r="F54" s="3">
        <f>D54-D24</f>
        <v>6.0699999999999985</v>
      </c>
      <c r="G54" s="4">
        <f>$E$54-$E$24</f>
        <v>6.1133333333333333</v>
      </c>
      <c r="H54" s="4">
        <f>F54-G54</f>
        <v>-4.3333333333334778E-2</v>
      </c>
      <c r="I54" s="4">
        <f>2^-(H54)</f>
        <v>1.0304920203292987</v>
      </c>
      <c r="J54" s="10">
        <f>AVERAGE(I54:I56)</f>
        <v>1.0002306319763161</v>
      </c>
      <c r="K54" s="4">
        <f>STDEV(I54:I56)</f>
        <v>2.642857692852019E-2</v>
      </c>
    </row>
    <row r="55" spans="1:11" x14ac:dyDescent="0.25">
      <c r="A55" t="s">
        <v>15</v>
      </c>
      <c r="B55" t="s">
        <v>6</v>
      </c>
      <c r="C55" s="3">
        <v>9</v>
      </c>
      <c r="D55" s="3">
        <v>20.97</v>
      </c>
      <c r="F55" s="3">
        <f t="shared" ref="F55:F56" si="16">D55-D25</f>
        <v>6.129999999999999</v>
      </c>
      <c r="G55" s="4">
        <f t="shared" ref="G55:G56" si="17">$E$54-$E$24</f>
        <v>6.1133333333333333</v>
      </c>
      <c r="H55" s="4">
        <f t="shared" ref="H55:H56" si="18">F55-G55</f>
        <v>1.6666666666665719E-2</v>
      </c>
      <c r="I55" s="4">
        <f t="shared" ref="I55:I56" si="19">2^-(H55)</f>
        <v>0.98851402035289671</v>
      </c>
    </row>
    <row r="56" spans="1:11" x14ac:dyDescent="0.25">
      <c r="A56" t="s">
        <v>15</v>
      </c>
      <c r="B56" t="s">
        <v>6</v>
      </c>
      <c r="C56" s="3">
        <v>9</v>
      </c>
      <c r="D56" s="3">
        <v>21.01</v>
      </c>
      <c r="F56" s="3">
        <f t="shared" si="16"/>
        <v>6.1400000000000023</v>
      </c>
      <c r="G56" s="4">
        <f t="shared" si="17"/>
        <v>6.1133333333333333</v>
      </c>
      <c r="H56" s="4">
        <f t="shared" si="18"/>
        <v>2.6666666666669059E-2</v>
      </c>
      <c r="I56" s="4">
        <f t="shared" si="19"/>
        <v>0.981685855246753</v>
      </c>
    </row>
    <row r="57" spans="1:11" x14ac:dyDescent="0.25">
      <c r="D57" s="8"/>
      <c r="I57" s="12"/>
    </row>
    <row r="58" spans="1:11" x14ac:dyDescent="0.25">
      <c r="A58" s="6" t="s">
        <v>0</v>
      </c>
      <c r="B58" s="6" t="s">
        <v>1</v>
      </c>
      <c r="C58" s="7" t="s">
        <v>2</v>
      </c>
      <c r="D58" s="7" t="s">
        <v>3</v>
      </c>
      <c r="E58" s="7" t="s">
        <v>14</v>
      </c>
      <c r="F58" s="9" t="s">
        <v>8</v>
      </c>
      <c r="G58" s="9" t="s">
        <v>9</v>
      </c>
      <c r="H58" s="9" t="s">
        <v>10</v>
      </c>
      <c r="I58" s="13" t="s">
        <v>11</v>
      </c>
      <c r="J58" s="9" t="s">
        <v>12</v>
      </c>
      <c r="K58" s="9" t="s">
        <v>13</v>
      </c>
    </row>
    <row r="59" spans="1:11" x14ac:dyDescent="0.25">
      <c r="A59" t="s">
        <v>15</v>
      </c>
      <c r="B59" t="s">
        <v>7</v>
      </c>
      <c r="C59" s="3">
        <v>9</v>
      </c>
      <c r="D59" s="3">
        <v>17.149999999999999</v>
      </c>
      <c r="E59" s="4">
        <f>AVERAGE(D59:D61)</f>
        <v>17.276666666666667</v>
      </c>
      <c r="F59" s="3">
        <f>D59-D29</f>
        <v>-6.0000000000002274E-2</v>
      </c>
      <c r="G59" s="4">
        <f>$E$54-$E$24</f>
        <v>6.1133333333333333</v>
      </c>
      <c r="H59" s="4">
        <f>F59-G59</f>
        <v>-6.1733333333333356</v>
      </c>
      <c r="I59" s="4">
        <f>2^-(H59)</f>
        <v>72.17029933093157</v>
      </c>
      <c r="J59" s="10">
        <f>AVERAGE(I59:I61)</f>
        <v>63.958259685257424</v>
      </c>
      <c r="K59" s="4">
        <f>STDEV(I59:I61)</f>
        <v>7.1118349500387641</v>
      </c>
    </row>
    <row r="60" spans="1:11" x14ac:dyDescent="0.25">
      <c r="A60" t="s">
        <v>15</v>
      </c>
      <c r="B60" t="s">
        <v>7</v>
      </c>
      <c r="C60" s="3">
        <v>9</v>
      </c>
      <c r="D60" s="3">
        <v>17.25</v>
      </c>
      <c r="E60" s="3"/>
      <c r="F60" s="3">
        <f t="shared" ref="F60:F61" si="20">D60-D30</f>
        <v>0.21000000000000085</v>
      </c>
      <c r="G60" s="4">
        <f t="shared" ref="G60:G61" si="21">$E$54-$E$24</f>
        <v>6.1133333333333333</v>
      </c>
      <c r="H60" s="4">
        <f t="shared" ref="H60:H61" si="22">F60-G60</f>
        <v>-5.9033333333333324</v>
      </c>
      <c r="I60" s="4">
        <f t="shared" ref="I60:I61" si="23">2^-(H60)</f>
        <v>59.852239862420362</v>
      </c>
    </row>
    <row r="61" spans="1:11" x14ac:dyDescent="0.25">
      <c r="A61" t="s">
        <v>15</v>
      </c>
      <c r="B61" t="s">
        <v>7</v>
      </c>
      <c r="C61" s="3">
        <v>9</v>
      </c>
      <c r="D61" s="3">
        <v>17.43</v>
      </c>
      <c r="E61" s="3"/>
      <c r="F61" s="3">
        <f t="shared" si="20"/>
        <v>0.21000000000000085</v>
      </c>
      <c r="G61" s="4">
        <f t="shared" si="21"/>
        <v>6.1133333333333333</v>
      </c>
      <c r="H61" s="4">
        <f t="shared" si="22"/>
        <v>-5.9033333333333324</v>
      </c>
      <c r="I61" s="4">
        <f t="shared" si="23"/>
        <v>59.852239862420362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topLeftCell="A30" zoomScale="80" zoomScaleNormal="80" workbookViewId="0">
      <selection activeCell="C64" sqref="C64"/>
    </sheetView>
  </sheetViews>
  <sheetFormatPr baseColWidth="10" defaultRowHeight="15" x14ac:dyDescent="0.25"/>
  <cols>
    <col min="2" max="2" width="22" bestFit="1" customWidth="1"/>
  </cols>
  <sheetData>
    <row r="3" spans="1: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t="s">
        <v>5</v>
      </c>
      <c r="B4" t="s">
        <v>6</v>
      </c>
      <c r="C4" s="3">
        <v>0</v>
      </c>
      <c r="D4" s="4">
        <v>16.899999999999999</v>
      </c>
      <c r="E4" s="4">
        <f>AVERAGE(D4:D6)</f>
        <v>16.95</v>
      </c>
    </row>
    <row r="5" spans="1:5" x14ac:dyDescent="0.25">
      <c r="A5" t="s">
        <v>5</v>
      </c>
      <c r="B5" t="s">
        <v>6</v>
      </c>
      <c r="C5" s="3">
        <v>0</v>
      </c>
      <c r="D5" s="3">
        <v>16.850000000000001</v>
      </c>
    </row>
    <row r="6" spans="1:5" x14ac:dyDescent="0.25">
      <c r="A6" t="s">
        <v>5</v>
      </c>
      <c r="B6" t="s">
        <v>6</v>
      </c>
      <c r="C6" s="3">
        <v>0</v>
      </c>
      <c r="D6" s="4">
        <v>17.100000000000001</v>
      </c>
    </row>
    <row r="8" spans="1: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</row>
    <row r="9" spans="1:5" x14ac:dyDescent="0.25">
      <c r="A9" t="s">
        <v>5</v>
      </c>
      <c r="B9" t="s">
        <v>7</v>
      </c>
      <c r="C9" s="3">
        <v>0</v>
      </c>
      <c r="D9" s="3">
        <v>15.67</v>
      </c>
      <c r="E9" s="4">
        <f>AVERAGE(D9:D11)</f>
        <v>15.913333333333334</v>
      </c>
    </row>
    <row r="10" spans="1:5" x14ac:dyDescent="0.25">
      <c r="A10" t="s">
        <v>5</v>
      </c>
      <c r="B10" t="s">
        <v>7</v>
      </c>
      <c r="C10" s="3">
        <v>0</v>
      </c>
      <c r="D10" s="3">
        <v>15.75</v>
      </c>
    </row>
    <row r="11" spans="1:5" x14ac:dyDescent="0.25">
      <c r="A11" t="s">
        <v>5</v>
      </c>
      <c r="B11" t="s">
        <v>7</v>
      </c>
      <c r="C11" s="3">
        <v>0</v>
      </c>
      <c r="D11" s="3">
        <v>16.32</v>
      </c>
    </row>
    <row r="13" spans="1:5" x14ac:dyDescent="0.25">
      <c r="A13" s="1" t="s">
        <v>0</v>
      </c>
      <c r="B13" s="1" t="s">
        <v>1</v>
      </c>
      <c r="C13" s="2" t="s">
        <v>2</v>
      </c>
      <c r="D13" s="2" t="s">
        <v>3</v>
      </c>
      <c r="E13" s="2" t="s">
        <v>4</v>
      </c>
    </row>
    <row r="14" spans="1:5" x14ac:dyDescent="0.25">
      <c r="A14" t="s">
        <v>5</v>
      </c>
      <c r="B14" t="s">
        <v>6</v>
      </c>
      <c r="C14" s="3">
        <v>3</v>
      </c>
      <c r="D14" s="3">
        <v>29.28</v>
      </c>
      <c r="E14" s="4">
        <f>AVERAGE(D14:D17)</f>
        <v>28.413333333333338</v>
      </c>
    </row>
    <row r="15" spans="1:5" x14ac:dyDescent="0.25">
      <c r="A15" t="s">
        <v>5</v>
      </c>
      <c r="B15" t="s">
        <v>6</v>
      </c>
      <c r="C15" s="3">
        <v>3</v>
      </c>
      <c r="D15" s="4">
        <v>28.1</v>
      </c>
    </row>
    <row r="16" spans="1:5" x14ac:dyDescent="0.25">
      <c r="A16" t="s">
        <v>5</v>
      </c>
      <c r="B16" t="s">
        <v>6</v>
      </c>
      <c r="C16" s="3">
        <v>3</v>
      </c>
      <c r="D16" s="5">
        <v>27.86</v>
      </c>
    </row>
    <row r="18" spans="1:5" x14ac:dyDescent="0.25">
      <c r="A18" s="1" t="s">
        <v>0</v>
      </c>
      <c r="B18" s="1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t="s">
        <v>5</v>
      </c>
      <c r="B19" t="s">
        <v>7</v>
      </c>
      <c r="C19" s="3">
        <v>3</v>
      </c>
      <c r="D19" s="3">
        <v>31.38</v>
      </c>
      <c r="E19" s="4">
        <f>AVERAGE(D19:D21)</f>
        <v>31.366666666666664</v>
      </c>
    </row>
    <row r="20" spans="1:5" x14ac:dyDescent="0.25">
      <c r="A20" t="s">
        <v>5</v>
      </c>
      <c r="B20" t="s">
        <v>7</v>
      </c>
      <c r="C20" s="3">
        <v>3</v>
      </c>
      <c r="D20" s="3">
        <v>31.36</v>
      </c>
    </row>
    <row r="21" spans="1:5" x14ac:dyDescent="0.25">
      <c r="A21" t="s">
        <v>5</v>
      </c>
      <c r="B21" t="s">
        <v>7</v>
      </c>
      <c r="C21" s="3">
        <v>3</v>
      </c>
      <c r="D21" s="4">
        <v>31.36</v>
      </c>
    </row>
    <row r="23" spans="1:5" x14ac:dyDescent="0.25">
      <c r="A23" s="1" t="s">
        <v>0</v>
      </c>
      <c r="B23" s="1" t="s">
        <v>1</v>
      </c>
      <c r="C23" s="2" t="s">
        <v>2</v>
      </c>
      <c r="D23" s="2" t="s">
        <v>3</v>
      </c>
      <c r="E23" s="2" t="s">
        <v>4</v>
      </c>
    </row>
    <row r="24" spans="1:5" x14ac:dyDescent="0.25">
      <c r="A24" t="s">
        <v>5</v>
      </c>
      <c r="B24" t="s">
        <v>6</v>
      </c>
      <c r="C24" s="3">
        <v>9</v>
      </c>
      <c r="D24" s="3">
        <v>14.92</v>
      </c>
      <c r="E24" s="4">
        <f>AVERAGE(D24:D26)</f>
        <v>14.876666666666665</v>
      </c>
    </row>
    <row r="25" spans="1:5" x14ac:dyDescent="0.25">
      <c r="A25" t="s">
        <v>5</v>
      </c>
      <c r="B25" t="s">
        <v>6</v>
      </c>
      <c r="C25" s="3">
        <v>9</v>
      </c>
      <c r="D25" s="3">
        <v>14.84</v>
      </c>
    </row>
    <row r="26" spans="1:5" x14ac:dyDescent="0.25">
      <c r="A26" t="s">
        <v>5</v>
      </c>
      <c r="B26" t="s">
        <v>6</v>
      </c>
      <c r="C26" s="3">
        <v>9</v>
      </c>
      <c r="D26" s="3">
        <v>14.87</v>
      </c>
    </row>
    <row r="28" spans="1:5" x14ac:dyDescent="0.25">
      <c r="A28" s="1" t="s">
        <v>0</v>
      </c>
      <c r="B28" s="1" t="s">
        <v>1</v>
      </c>
      <c r="C28" s="2" t="s">
        <v>2</v>
      </c>
      <c r="D28" s="2" t="s">
        <v>3</v>
      </c>
      <c r="E28" s="2" t="s">
        <v>4</v>
      </c>
    </row>
    <row r="29" spans="1:5" x14ac:dyDescent="0.25">
      <c r="A29" t="s">
        <v>5</v>
      </c>
      <c r="B29" t="s">
        <v>7</v>
      </c>
      <c r="C29" s="3">
        <v>9</v>
      </c>
      <c r="D29" s="3">
        <v>17.21</v>
      </c>
      <c r="E29" s="4">
        <f>AVERAGE(D29:D31)</f>
        <v>17.156666666666666</v>
      </c>
    </row>
    <row r="30" spans="1:5" x14ac:dyDescent="0.25">
      <c r="A30" t="s">
        <v>5</v>
      </c>
      <c r="B30" t="s">
        <v>7</v>
      </c>
      <c r="C30" s="3">
        <v>9</v>
      </c>
      <c r="D30" s="3">
        <v>17.04</v>
      </c>
    </row>
    <row r="31" spans="1:5" x14ac:dyDescent="0.25">
      <c r="A31" t="s">
        <v>5</v>
      </c>
      <c r="B31" t="s">
        <v>7</v>
      </c>
      <c r="C31" s="3">
        <v>9</v>
      </c>
      <c r="D31" s="3">
        <v>17.22</v>
      </c>
    </row>
    <row r="33" spans="1:11" x14ac:dyDescent="0.25">
      <c r="A33" s="6" t="s">
        <v>0</v>
      </c>
      <c r="B33" s="6" t="s">
        <v>1</v>
      </c>
      <c r="C33" s="7" t="s">
        <v>2</v>
      </c>
      <c r="D33" s="7" t="s">
        <v>3</v>
      </c>
      <c r="E33" s="7" t="s">
        <v>14</v>
      </c>
      <c r="F33" s="9" t="s">
        <v>8</v>
      </c>
      <c r="G33" s="9" t="s">
        <v>9</v>
      </c>
      <c r="H33" s="9" t="s">
        <v>10</v>
      </c>
      <c r="I33" s="9" t="s">
        <v>11</v>
      </c>
      <c r="J33" s="9" t="s">
        <v>12</v>
      </c>
      <c r="K33" s="9" t="s">
        <v>13</v>
      </c>
    </row>
    <row r="34" spans="1:11" x14ac:dyDescent="0.25">
      <c r="A34" t="s">
        <v>23</v>
      </c>
      <c r="B34" t="s">
        <v>6</v>
      </c>
      <c r="C34" s="3">
        <v>0</v>
      </c>
      <c r="D34" s="3">
        <v>31.94</v>
      </c>
      <c r="E34" s="4">
        <f>AVERAGE(D34:D36)</f>
        <v>31.953333333333333</v>
      </c>
      <c r="F34" s="4">
        <f>D34-D4</f>
        <v>15.040000000000003</v>
      </c>
      <c r="G34" s="4">
        <f>$E$34-$E$4</f>
        <v>15.003333333333334</v>
      </c>
      <c r="H34" s="4">
        <f>F34-G34</f>
        <v>3.6666666666668846E-2</v>
      </c>
      <c r="I34" s="4">
        <f>2^-(H34)</f>
        <v>0.97490485572223884</v>
      </c>
      <c r="J34" s="10">
        <f>AVERAGE(I34:I36)</f>
        <v>1.0019498430840674</v>
      </c>
      <c r="K34" s="4">
        <f>STDEV(I34:I36)</f>
        <v>7.7404901698545192E-2</v>
      </c>
    </row>
    <row r="35" spans="1:11" x14ac:dyDescent="0.25">
      <c r="A35" t="s">
        <v>23</v>
      </c>
      <c r="B35" t="s">
        <v>6</v>
      </c>
      <c r="C35" s="3">
        <v>0</v>
      </c>
      <c r="D35" s="3">
        <v>31.73</v>
      </c>
      <c r="F35" s="4">
        <f t="shared" ref="F35:F36" si="0">D35-D5</f>
        <v>14.879999999999999</v>
      </c>
      <c r="G35" s="4">
        <f t="shared" ref="G35:G36" si="1">$E$34-$E$4</f>
        <v>15.003333333333334</v>
      </c>
      <c r="H35" s="4">
        <f t="shared" ref="H35:H36" si="2">F35-G35</f>
        <v>-0.12333333333333485</v>
      </c>
      <c r="I35" s="4">
        <f t="shared" ref="I35:I36" si="3">2^-(H35)</f>
        <v>1.0892486561426136</v>
      </c>
    </row>
    <row r="36" spans="1:11" x14ac:dyDescent="0.25">
      <c r="A36" t="s">
        <v>23</v>
      </c>
      <c r="B36" t="s">
        <v>6</v>
      </c>
      <c r="C36" s="3">
        <v>0</v>
      </c>
      <c r="D36" s="3">
        <v>32.19</v>
      </c>
      <c r="F36" s="4">
        <f t="shared" si="0"/>
        <v>15.089999999999996</v>
      </c>
      <c r="G36" s="4">
        <f t="shared" si="1"/>
        <v>15.003333333333334</v>
      </c>
      <c r="H36" s="4">
        <f t="shared" si="2"/>
        <v>8.6666666666662451E-2</v>
      </c>
      <c r="I36" s="4">
        <f t="shared" si="3"/>
        <v>0.94169601738734976</v>
      </c>
    </row>
    <row r="37" spans="1:11" x14ac:dyDescent="0.25">
      <c r="C37" s="3"/>
      <c r="D37" s="8"/>
      <c r="I37" s="12"/>
    </row>
    <row r="38" spans="1:11" x14ac:dyDescent="0.25">
      <c r="A38" s="6" t="s">
        <v>0</v>
      </c>
      <c r="B38" s="6" t="s">
        <v>1</v>
      </c>
      <c r="C38" s="7" t="s">
        <v>2</v>
      </c>
      <c r="D38" s="7" t="s">
        <v>3</v>
      </c>
      <c r="E38" s="7" t="s">
        <v>14</v>
      </c>
      <c r="F38" s="9" t="s">
        <v>8</v>
      </c>
      <c r="G38" s="9" t="s">
        <v>9</v>
      </c>
      <c r="H38" s="9" t="s">
        <v>10</v>
      </c>
      <c r="I38" s="13" t="s">
        <v>11</v>
      </c>
      <c r="J38" s="9" t="s">
        <v>12</v>
      </c>
      <c r="K38" s="9" t="s">
        <v>13</v>
      </c>
    </row>
    <row r="39" spans="1:11" x14ac:dyDescent="0.25">
      <c r="A39" t="s">
        <v>23</v>
      </c>
      <c r="B39" t="s">
        <v>7</v>
      </c>
      <c r="C39" s="3">
        <v>0</v>
      </c>
      <c r="D39" s="3">
        <v>30.24</v>
      </c>
      <c r="E39" s="4">
        <f>AVERAGE(D39:D41)</f>
        <v>30.763333333333332</v>
      </c>
      <c r="F39" s="3">
        <f>D39-D9</f>
        <v>14.569999999999999</v>
      </c>
      <c r="G39" s="4">
        <f>$E$34-$E$4</f>
        <v>15.003333333333334</v>
      </c>
      <c r="H39" s="4">
        <f>F39-G39</f>
        <v>-0.43333333333333535</v>
      </c>
      <c r="I39" s="4">
        <f>2^-(H39)</f>
        <v>1.3503499461681918</v>
      </c>
      <c r="J39" s="10">
        <f>AVERAGE(I39:I41)</f>
        <v>1.5746836246925844</v>
      </c>
      <c r="K39" s="4">
        <f>STDEV(I39:I41)</f>
        <v>1.3654863153021262</v>
      </c>
    </row>
    <row r="40" spans="1:11" x14ac:dyDescent="0.25">
      <c r="A40" t="s">
        <v>23</v>
      </c>
      <c r="B40" t="s">
        <v>7</v>
      </c>
      <c r="C40" s="3">
        <v>0</v>
      </c>
      <c r="D40" s="3">
        <v>32.33</v>
      </c>
      <c r="F40" s="3">
        <f t="shared" ref="F40:F41" si="4">D40-D10</f>
        <v>16.579999999999998</v>
      </c>
      <c r="G40" s="4">
        <f t="shared" ref="G40:G41" si="5">$E$34-$E$4</f>
        <v>15.003333333333334</v>
      </c>
      <c r="H40" s="4">
        <f>F40-G40</f>
        <v>1.5766666666666644</v>
      </c>
      <c r="I40" s="4">
        <f>2^-(H40)</f>
        <v>0.33525559943835925</v>
      </c>
    </row>
    <row r="41" spans="1:11" x14ac:dyDescent="0.25">
      <c r="A41" t="s">
        <v>23</v>
      </c>
      <c r="B41" t="s">
        <v>7</v>
      </c>
      <c r="C41" s="3">
        <v>0</v>
      </c>
      <c r="D41" s="3">
        <v>29.72</v>
      </c>
      <c r="F41" s="4">
        <f t="shared" si="4"/>
        <v>13.399999999999999</v>
      </c>
      <c r="G41" s="4">
        <f t="shared" si="5"/>
        <v>15.003333333333334</v>
      </c>
      <c r="H41" s="4">
        <f>F41-G41</f>
        <v>-1.6033333333333353</v>
      </c>
      <c r="I41" s="4">
        <f>2^-(H41)</f>
        <v>3.0384453284712021</v>
      </c>
    </row>
    <row r="42" spans="1:11" x14ac:dyDescent="0.25">
      <c r="D42" s="8"/>
      <c r="I42" s="12"/>
    </row>
    <row r="43" spans="1:11" x14ac:dyDescent="0.25">
      <c r="A43" s="6" t="s">
        <v>0</v>
      </c>
      <c r="B43" s="6" t="s">
        <v>1</v>
      </c>
      <c r="C43" s="7" t="s">
        <v>2</v>
      </c>
      <c r="D43" s="7" t="s">
        <v>3</v>
      </c>
      <c r="E43" s="7" t="s">
        <v>14</v>
      </c>
      <c r="F43" s="9" t="s">
        <v>8</v>
      </c>
      <c r="G43" s="9" t="s">
        <v>9</v>
      </c>
      <c r="H43" s="9" t="s">
        <v>10</v>
      </c>
      <c r="I43" s="13" t="s">
        <v>11</v>
      </c>
      <c r="J43" s="9" t="s">
        <v>12</v>
      </c>
      <c r="K43" s="9" t="s">
        <v>13</v>
      </c>
    </row>
    <row r="44" spans="1:11" x14ac:dyDescent="0.25">
      <c r="A44" t="s">
        <v>23</v>
      </c>
      <c r="B44" t="s">
        <v>6</v>
      </c>
      <c r="C44" s="3">
        <v>3</v>
      </c>
      <c r="D44" s="4">
        <v>32.799999999999997</v>
      </c>
      <c r="E44" s="4">
        <f>AVERAGE(D44:D46)</f>
        <v>32.803333333333335</v>
      </c>
      <c r="F44" s="3">
        <f>D44-D14</f>
        <v>3.519999999999996</v>
      </c>
      <c r="G44" s="10">
        <f>$E$44-$E$14</f>
        <v>4.389999999999997</v>
      </c>
      <c r="H44" s="4">
        <f>F44-G44</f>
        <v>-0.87000000000000099</v>
      </c>
      <c r="I44" s="4">
        <f>2^-(H44)</f>
        <v>1.8276629004588023</v>
      </c>
      <c r="J44" s="10">
        <f>AVERAGE(I44:I46)</f>
        <v>1.1039176354752065</v>
      </c>
      <c r="K44" s="4">
        <f>STDEV(I44:I46)</f>
        <v>0.62955487629110662</v>
      </c>
    </row>
    <row r="45" spans="1:11" x14ac:dyDescent="0.25">
      <c r="A45" t="s">
        <v>23</v>
      </c>
      <c r="B45" t="s">
        <v>6</v>
      </c>
      <c r="C45" s="3">
        <v>3</v>
      </c>
      <c r="D45" s="4">
        <v>32.81</v>
      </c>
      <c r="F45" s="3">
        <f t="shared" ref="F45:F46" si="6">D45-D15</f>
        <v>4.7100000000000009</v>
      </c>
      <c r="G45" s="10">
        <f t="shared" ref="G45:G46" si="7">$E$44-$E$14</f>
        <v>4.389999999999997</v>
      </c>
      <c r="H45" s="4">
        <f t="shared" ref="H45:H46" si="8">F45-G45</f>
        <v>0.32000000000000384</v>
      </c>
      <c r="I45" s="4">
        <f t="shared" ref="I45:I46" si="9">2^-(H45)</f>
        <v>0.80106987758962001</v>
      </c>
    </row>
    <row r="46" spans="1:11" x14ac:dyDescent="0.25">
      <c r="A46" t="s">
        <v>23</v>
      </c>
      <c r="B46" t="s">
        <v>6</v>
      </c>
      <c r="C46" s="3">
        <v>3</v>
      </c>
      <c r="D46" s="4">
        <v>32.799999999999997</v>
      </c>
      <c r="F46" s="3">
        <f t="shared" si="6"/>
        <v>4.9399999999999977</v>
      </c>
      <c r="G46" s="10">
        <f t="shared" si="7"/>
        <v>4.389999999999997</v>
      </c>
      <c r="H46" s="4">
        <f t="shared" si="8"/>
        <v>0.55000000000000071</v>
      </c>
      <c r="I46" s="4">
        <f t="shared" si="9"/>
        <v>0.68302012837719739</v>
      </c>
    </row>
    <row r="47" spans="1:11" x14ac:dyDescent="0.25">
      <c r="D47" s="8"/>
      <c r="I47" s="12"/>
    </row>
    <row r="48" spans="1:11" x14ac:dyDescent="0.25">
      <c r="A48" s="6" t="s">
        <v>0</v>
      </c>
      <c r="B48" s="6" t="s">
        <v>1</v>
      </c>
      <c r="C48" s="7" t="s">
        <v>2</v>
      </c>
      <c r="D48" s="7" t="s">
        <v>3</v>
      </c>
      <c r="E48" s="7" t="s">
        <v>14</v>
      </c>
      <c r="F48" s="9" t="s">
        <v>8</v>
      </c>
      <c r="G48" s="9" t="s">
        <v>9</v>
      </c>
      <c r="H48" s="9" t="s">
        <v>10</v>
      </c>
      <c r="I48" s="13" t="s">
        <v>11</v>
      </c>
      <c r="J48" s="9" t="s">
        <v>12</v>
      </c>
      <c r="K48" s="9" t="s">
        <v>13</v>
      </c>
    </row>
    <row r="49" spans="1:11" x14ac:dyDescent="0.25">
      <c r="A49" t="s">
        <v>23</v>
      </c>
      <c r="B49" t="s">
        <v>7</v>
      </c>
      <c r="C49" s="3">
        <v>3</v>
      </c>
      <c r="D49" s="3">
        <v>26.32</v>
      </c>
      <c r="E49" s="4">
        <f>AVERAGE(D49:D51)</f>
        <v>26.516666666666666</v>
      </c>
      <c r="F49" s="3">
        <f>D49-D19</f>
        <v>-5.0599999999999987</v>
      </c>
      <c r="G49" s="10">
        <f>$E$44-$E$14</f>
        <v>4.389999999999997</v>
      </c>
      <c r="H49" s="4">
        <f>F49-G49</f>
        <v>-9.4499999999999957</v>
      </c>
      <c r="I49" s="4">
        <f>2^-(H49)</f>
        <v>699.41261145824831</v>
      </c>
      <c r="J49" s="10">
        <f>AVERAGE(I49:I51)</f>
        <v>625.92533582702038</v>
      </c>
      <c r="K49" s="4">
        <f>STDEV(I49:I51)</f>
        <v>187.32343913460099</v>
      </c>
    </row>
    <row r="50" spans="1:11" x14ac:dyDescent="0.25">
      <c r="A50" t="s">
        <v>23</v>
      </c>
      <c r="B50" t="s">
        <v>7</v>
      </c>
      <c r="C50" s="3">
        <v>3</v>
      </c>
      <c r="D50" s="3">
        <v>27.06</v>
      </c>
      <c r="F50" s="3">
        <f t="shared" ref="F50:F51" si="10">D50-D20</f>
        <v>-4.3000000000000007</v>
      </c>
      <c r="G50" s="10">
        <f t="shared" ref="G50:G51" si="11">$E$44-$E$14</f>
        <v>4.389999999999997</v>
      </c>
      <c r="H50" s="4">
        <f t="shared" ref="H50:H51" si="12">F50-G50</f>
        <v>-8.6899999999999977</v>
      </c>
      <c r="I50" s="4">
        <f t="shared" ref="I50:I51" si="13">2^-(H50)</f>
        <v>413.00058072172777</v>
      </c>
    </row>
    <row r="51" spans="1:11" x14ac:dyDescent="0.25">
      <c r="A51" t="s">
        <v>23</v>
      </c>
      <c r="B51" t="s">
        <v>7</v>
      </c>
      <c r="C51" s="3">
        <v>3</v>
      </c>
      <c r="D51" s="3">
        <v>26.17</v>
      </c>
      <c r="F51" s="3">
        <f t="shared" si="10"/>
        <v>-5.1899999999999977</v>
      </c>
      <c r="G51" s="10">
        <f t="shared" si="11"/>
        <v>4.389999999999997</v>
      </c>
      <c r="H51" s="4">
        <f t="shared" si="12"/>
        <v>-9.5799999999999947</v>
      </c>
      <c r="I51" s="4">
        <f t="shared" si="13"/>
        <v>765.36281530108533</v>
      </c>
    </row>
    <row r="52" spans="1:11" x14ac:dyDescent="0.25">
      <c r="D52" s="8"/>
      <c r="I52" s="12"/>
    </row>
    <row r="53" spans="1:11" x14ac:dyDescent="0.25">
      <c r="A53" s="6" t="s">
        <v>0</v>
      </c>
      <c r="B53" s="6" t="s">
        <v>1</v>
      </c>
      <c r="C53" s="7" t="s">
        <v>2</v>
      </c>
      <c r="D53" s="7" t="s">
        <v>3</v>
      </c>
      <c r="E53" s="7" t="s">
        <v>14</v>
      </c>
      <c r="F53" s="9" t="s">
        <v>8</v>
      </c>
      <c r="G53" s="9" t="s">
        <v>9</v>
      </c>
      <c r="H53" s="9" t="s">
        <v>10</v>
      </c>
      <c r="I53" s="13" t="s">
        <v>11</v>
      </c>
      <c r="J53" s="9" t="s">
        <v>12</v>
      </c>
      <c r="K53" s="9" t="s">
        <v>13</v>
      </c>
    </row>
    <row r="54" spans="1:11" x14ac:dyDescent="0.25">
      <c r="A54" t="s">
        <v>23</v>
      </c>
      <c r="B54" t="s">
        <v>6</v>
      </c>
      <c r="C54" s="3">
        <v>9</v>
      </c>
      <c r="D54" s="3">
        <v>28.64</v>
      </c>
      <c r="E54" s="3">
        <f>AVERAGE(D54:D56)</f>
        <v>28.419999999999998</v>
      </c>
      <c r="F54" s="3">
        <f>D54-D24</f>
        <v>13.72</v>
      </c>
      <c r="G54" s="4">
        <f>$E$54-$E$24</f>
        <v>13.543333333333333</v>
      </c>
      <c r="H54" s="4">
        <f>F54-G54</f>
        <v>0.17666666666666764</v>
      </c>
      <c r="I54" s="4">
        <f>2^-(H54)</f>
        <v>0.88474483117964542</v>
      </c>
      <c r="J54" s="10">
        <f>AVERAGE(I54:I56)</f>
        <v>1.0072585966486352</v>
      </c>
      <c r="K54" s="4">
        <f>STDEV(I54:I56)</f>
        <v>0.15070884995662603</v>
      </c>
    </row>
    <row r="55" spans="1:11" x14ac:dyDescent="0.25">
      <c r="A55" t="s">
        <v>23</v>
      </c>
      <c r="B55" t="s">
        <v>6</v>
      </c>
      <c r="C55" s="3">
        <v>9</v>
      </c>
      <c r="D55" s="3">
        <v>28.44</v>
      </c>
      <c r="F55" s="3">
        <f t="shared" ref="F55:F56" si="14">D55-D25</f>
        <v>13.600000000000001</v>
      </c>
      <c r="G55" s="4">
        <f t="shared" ref="G55:G56" si="15">$E$54-$E$24</f>
        <v>13.543333333333333</v>
      </c>
      <c r="H55" s="4">
        <f t="shared" ref="H55:H56" si="16">F55-G55</f>
        <v>5.6666666666668419E-2</v>
      </c>
      <c r="I55" s="4">
        <f t="shared" ref="I55:I56" si="17">2^-(H55)</f>
        <v>0.96148305248265187</v>
      </c>
    </row>
    <row r="56" spans="1:11" x14ac:dyDescent="0.25">
      <c r="A56" t="s">
        <v>23</v>
      </c>
      <c r="B56" t="s">
        <v>6</v>
      </c>
      <c r="C56" s="3">
        <v>9</v>
      </c>
      <c r="D56" s="3">
        <v>28.18</v>
      </c>
      <c r="F56" s="3">
        <f t="shared" si="14"/>
        <v>13.31</v>
      </c>
      <c r="G56" s="4">
        <f t="shared" si="15"/>
        <v>13.543333333333333</v>
      </c>
      <c r="H56" s="4">
        <f t="shared" si="16"/>
        <v>-0.2333333333333325</v>
      </c>
      <c r="I56" s="4">
        <f t="shared" si="17"/>
        <v>1.1755479062836081</v>
      </c>
    </row>
    <row r="57" spans="1:11" x14ac:dyDescent="0.25">
      <c r="D57" s="8"/>
      <c r="I57" s="12"/>
    </row>
    <row r="58" spans="1:11" x14ac:dyDescent="0.25">
      <c r="A58" s="6" t="s">
        <v>0</v>
      </c>
      <c r="B58" s="6" t="s">
        <v>1</v>
      </c>
      <c r="C58" s="7" t="s">
        <v>2</v>
      </c>
      <c r="D58" s="7" t="s">
        <v>3</v>
      </c>
      <c r="E58" s="7" t="s">
        <v>14</v>
      </c>
      <c r="F58" s="9" t="s">
        <v>8</v>
      </c>
      <c r="G58" s="9" t="s">
        <v>9</v>
      </c>
      <c r="H58" s="9" t="s">
        <v>10</v>
      </c>
      <c r="I58" s="13" t="s">
        <v>11</v>
      </c>
      <c r="J58" s="9" t="s">
        <v>12</v>
      </c>
      <c r="K58" s="9" t="s">
        <v>13</v>
      </c>
    </row>
    <row r="59" spans="1:11" x14ac:dyDescent="0.25">
      <c r="A59" t="s">
        <v>23</v>
      </c>
      <c r="B59" t="s">
        <v>7</v>
      </c>
      <c r="C59" s="3">
        <v>9</v>
      </c>
      <c r="D59" s="3">
        <v>22.82</v>
      </c>
      <c r="E59" s="3">
        <f>AVERAGE(D59:D61)</f>
        <v>23.060000000000002</v>
      </c>
      <c r="F59" s="3">
        <f>D59-D29</f>
        <v>5.6099999999999994</v>
      </c>
      <c r="G59" s="4">
        <f>$E$54-$E$24</f>
        <v>13.543333333333333</v>
      </c>
      <c r="H59" s="4">
        <f>F59-G59</f>
        <v>-7.9333333333333336</v>
      </c>
      <c r="I59" s="4">
        <f>2^-(H59)</f>
        <v>244.43945060106674</v>
      </c>
      <c r="J59" s="10">
        <f>AVERAGE(I59:I61)</f>
        <v>201.60588839347676</v>
      </c>
      <c r="K59" s="4">
        <f>STDEV(I59:I61)</f>
        <v>37.115972692643581</v>
      </c>
    </row>
    <row r="60" spans="1:11" x14ac:dyDescent="0.25">
      <c r="A60" t="s">
        <v>23</v>
      </c>
      <c r="B60" t="s">
        <v>7</v>
      </c>
      <c r="C60" s="3">
        <v>9</v>
      </c>
      <c r="D60" s="3">
        <v>23.08</v>
      </c>
      <c r="E60" s="3"/>
      <c r="F60" s="3">
        <f t="shared" ref="F60:F61" si="18">D60-D30</f>
        <v>6.0399999999999991</v>
      </c>
      <c r="G60" s="4">
        <f t="shared" ref="G60:G61" si="19">$E$54-$E$24</f>
        <v>13.543333333333333</v>
      </c>
      <c r="H60" s="4">
        <f t="shared" ref="H60:H61" si="20">F60-G60</f>
        <v>-7.5033333333333339</v>
      </c>
      <c r="I60" s="4">
        <f t="shared" ref="I60:I61" si="21">2^-(H60)</f>
        <v>181.43806300444933</v>
      </c>
    </row>
    <row r="61" spans="1:11" x14ac:dyDescent="0.25">
      <c r="A61" t="s">
        <v>23</v>
      </c>
      <c r="B61" t="s">
        <v>7</v>
      </c>
      <c r="C61" s="3">
        <v>9</v>
      </c>
      <c r="D61" s="3">
        <v>23.28</v>
      </c>
      <c r="E61" s="3"/>
      <c r="F61" s="3">
        <f t="shared" si="18"/>
        <v>6.0600000000000023</v>
      </c>
      <c r="G61" s="4">
        <f t="shared" si="19"/>
        <v>13.543333333333333</v>
      </c>
      <c r="H61" s="4">
        <f t="shared" si="20"/>
        <v>-7.4833333333333307</v>
      </c>
      <c r="I61" s="4">
        <f t="shared" si="21"/>
        <v>178.94015157491415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topLeftCell="A31" zoomScale="70" zoomScaleNormal="70" workbookViewId="0">
      <selection activeCell="A39" sqref="A39:K41"/>
    </sheetView>
  </sheetViews>
  <sheetFormatPr baseColWidth="10" defaultRowHeight="15" x14ac:dyDescent="0.25"/>
  <cols>
    <col min="2" max="2" width="22" bestFit="1" customWidth="1"/>
  </cols>
  <sheetData>
    <row r="3" spans="1: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t="s">
        <v>5</v>
      </c>
      <c r="B4" t="s">
        <v>6</v>
      </c>
      <c r="C4" s="3">
        <v>0</v>
      </c>
      <c r="D4" s="4">
        <v>16.899999999999999</v>
      </c>
      <c r="E4" s="4">
        <f>AVERAGE(D4:D6)</f>
        <v>16.95</v>
      </c>
    </row>
    <row r="5" spans="1:5" x14ac:dyDescent="0.25">
      <c r="A5" t="s">
        <v>5</v>
      </c>
      <c r="B5" t="s">
        <v>6</v>
      </c>
      <c r="C5" s="3">
        <v>0</v>
      </c>
      <c r="D5" s="3">
        <v>16.850000000000001</v>
      </c>
    </row>
    <row r="6" spans="1:5" x14ac:dyDescent="0.25">
      <c r="A6" t="s">
        <v>5</v>
      </c>
      <c r="B6" t="s">
        <v>6</v>
      </c>
      <c r="C6" s="3">
        <v>0</v>
      </c>
      <c r="D6" s="4">
        <v>17.100000000000001</v>
      </c>
    </row>
    <row r="8" spans="1: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</row>
    <row r="9" spans="1:5" x14ac:dyDescent="0.25">
      <c r="A9" t="s">
        <v>5</v>
      </c>
      <c r="B9" t="s">
        <v>7</v>
      </c>
      <c r="C9" s="3">
        <v>0</v>
      </c>
      <c r="D9" s="3">
        <v>15.67</v>
      </c>
      <c r="E9" s="4">
        <f>AVERAGE(D9:D11)</f>
        <v>15.913333333333334</v>
      </c>
    </row>
    <row r="10" spans="1:5" x14ac:dyDescent="0.25">
      <c r="A10" t="s">
        <v>5</v>
      </c>
      <c r="B10" t="s">
        <v>7</v>
      </c>
      <c r="C10" s="3">
        <v>0</v>
      </c>
      <c r="D10" s="3">
        <v>15.75</v>
      </c>
    </row>
    <row r="11" spans="1:5" x14ac:dyDescent="0.25">
      <c r="A11" t="s">
        <v>5</v>
      </c>
      <c r="B11" t="s">
        <v>7</v>
      </c>
      <c r="C11" s="3">
        <v>0</v>
      </c>
      <c r="D11" s="3">
        <v>16.32</v>
      </c>
    </row>
    <row r="13" spans="1:5" x14ac:dyDescent="0.25">
      <c r="A13" s="1" t="s">
        <v>0</v>
      </c>
      <c r="B13" s="1" t="s">
        <v>1</v>
      </c>
      <c r="C13" s="2" t="s">
        <v>2</v>
      </c>
      <c r="D13" s="2" t="s">
        <v>3</v>
      </c>
      <c r="E13" s="2" t="s">
        <v>4</v>
      </c>
    </row>
    <row r="14" spans="1:5" x14ac:dyDescent="0.25">
      <c r="A14" t="s">
        <v>5</v>
      </c>
      <c r="B14" t="s">
        <v>6</v>
      </c>
      <c r="C14" s="3">
        <v>3</v>
      </c>
      <c r="D14" s="3">
        <v>29.28</v>
      </c>
      <c r="E14" s="4">
        <f>AVERAGE(D14:D17)</f>
        <v>28.413333333333338</v>
      </c>
    </row>
    <row r="15" spans="1:5" x14ac:dyDescent="0.25">
      <c r="A15" t="s">
        <v>5</v>
      </c>
      <c r="B15" t="s">
        <v>6</v>
      </c>
      <c r="C15" s="3">
        <v>3</v>
      </c>
      <c r="D15" s="4">
        <v>28.1</v>
      </c>
    </row>
    <row r="16" spans="1:5" x14ac:dyDescent="0.25">
      <c r="A16" t="s">
        <v>5</v>
      </c>
      <c r="B16" t="s">
        <v>6</v>
      </c>
      <c r="C16" s="3">
        <v>3</v>
      </c>
      <c r="D16" s="5">
        <v>27.86</v>
      </c>
    </row>
    <row r="18" spans="1:5" x14ac:dyDescent="0.25">
      <c r="A18" s="1" t="s">
        <v>0</v>
      </c>
      <c r="B18" s="1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t="s">
        <v>5</v>
      </c>
      <c r="B19" t="s">
        <v>7</v>
      </c>
      <c r="C19" s="3">
        <v>3</v>
      </c>
      <c r="D19" s="3">
        <v>31.38</v>
      </c>
      <c r="E19" s="4">
        <f>AVERAGE(D19:D21)</f>
        <v>31.366666666666664</v>
      </c>
    </row>
    <row r="20" spans="1:5" x14ac:dyDescent="0.25">
      <c r="A20" t="s">
        <v>5</v>
      </c>
      <c r="B20" t="s">
        <v>7</v>
      </c>
      <c r="C20" s="3">
        <v>3</v>
      </c>
      <c r="D20" s="3">
        <v>31.36</v>
      </c>
    </row>
    <row r="21" spans="1:5" x14ac:dyDescent="0.25">
      <c r="A21" t="s">
        <v>5</v>
      </c>
      <c r="B21" t="s">
        <v>7</v>
      </c>
      <c r="C21" s="3">
        <v>3</v>
      </c>
      <c r="D21" s="4">
        <v>31.36</v>
      </c>
    </row>
    <row r="23" spans="1:5" x14ac:dyDescent="0.25">
      <c r="A23" s="1" t="s">
        <v>0</v>
      </c>
      <c r="B23" s="1" t="s">
        <v>1</v>
      </c>
      <c r="C23" s="2" t="s">
        <v>2</v>
      </c>
      <c r="D23" s="2" t="s">
        <v>3</v>
      </c>
      <c r="E23" s="2" t="s">
        <v>4</v>
      </c>
    </row>
    <row r="24" spans="1:5" x14ac:dyDescent="0.25">
      <c r="A24" t="s">
        <v>5</v>
      </c>
      <c r="B24" t="s">
        <v>6</v>
      </c>
      <c r="C24" s="3">
        <v>9</v>
      </c>
      <c r="D24" s="3">
        <v>14.92</v>
      </c>
      <c r="E24" s="4">
        <f>AVERAGE(D24:D26)</f>
        <v>14.876666666666665</v>
      </c>
    </row>
    <row r="25" spans="1:5" x14ac:dyDescent="0.25">
      <c r="A25" t="s">
        <v>5</v>
      </c>
      <c r="B25" t="s">
        <v>6</v>
      </c>
      <c r="C25" s="3">
        <v>9</v>
      </c>
      <c r="D25" s="3">
        <v>14.84</v>
      </c>
    </row>
    <row r="26" spans="1:5" x14ac:dyDescent="0.25">
      <c r="A26" t="s">
        <v>5</v>
      </c>
      <c r="B26" t="s">
        <v>6</v>
      </c>
      <c r="C26" s="3">
        <v>9</v>
      </c>
      <c r="D26" s="3">
        <v>14.87</v>
      </c>
    </row>
    <row r="28" spans="1:5" x14ac:dyDescent="0.25">
      <c r="A28" s="1" t="s">
        <v>0</v>
      </c>
      <c r="B28" s="1" t="s">
        <v>1</v>
      </c>
      <c r="C28" s="2" t="s">
        <v>2</v>
      </c>
      <c r="D28" s="2" t="s">
        <v>3</v>
      </c>
      <c r="E28" s="2" t="s">
        <v>4</v>
      </c>
    </row>
    <row r="29" spans="1:5" x14ac:dyDescent="0.25">
      <c r="A29" t="s">
        <v>5</v>
      </c>
      <c r="B29" t="s">
        <v>7</v>
      </c>
      <c r="C29" s="3">
        <v>9</v>
      </c>
      <c r="D29" s="3">
        <v>17.21</v>
      </c>
      <c r="E29" s="4">
        <f>AVERAGE(D29:D31)</f>
        <v>17.156666666666666</v>
      </c>
    </row>
    <row r="30" spans="1:5" x14ac:dyDescent="0.25">
      <c r="A30" t="s">
        <v>5</v>
      </c>
      <c r="B30" t="s">
        <v>7</v>
      </c>
      <c r="C30" s="3">
        <v>9</v>
      </c>
      <c r="D30" s="3">
        <v>17.04</v>
      </c>
    </row>
    <row r="31" spans="1:5" x14ac:dyDescent="0.25">
      <c r="A31" t="s">
        <v>5</v>
      </c>
      <c r="B31" t="s">
        <v>7</v>
      </c>
      <c r="C31" s="3">
        <v>9</v>
      </c>
      <c r="D31" s="3">
        <v>17.22</v>
      </c>
    </row>
    <row r="33" spans="1:11" x14ac:dyDescent="0.25">
      <c r="A33" s="6" t="s">
        <v>0</v>
      </c>
      <c r="B33" s="6" t="s">
        <v>1</v>
      </c>
      <c r="C33" s="7" t="s">
        <v>2</v>
      </c>
      <c r="D33" s="7" t="s">
        <v>3</v>
      </c>
      <c r="E33" s="7" t="s">
        <v>14</v>
      </c>
      <c r="F33" s="9" t="s">
        <v>8</v>
      </c>
      <c r="G33" s="9" t="s">
        <v>9</v>
      </c>
      <c r="H33" s="9" t="s">
        <v>10</v>
      </c>
      <c r="I33" s="9" t="s">
        <v>11</v>
      </c>
      <c r="J33" s="9" t="s">
        <v>12</v>
      </c>
      <c r="K33" s="9" t="s">
        <v>13</v>
      </c>
    </row>
    <row r="34" spans="1:11" x14ac:dyDescent="0.25">
      <c r="A34" t="s">
        <v>16</v>
      </c>
      <c r="B34" t="s">
        <v>6</v>
      </c>
      <c r="C34" s="3">
        <v>0</v>
      </c>
      <c r="D34" s="4">
        <v>22.4</v>
      </c>
      <c r="E34" s="4">
        <f>AVERAGE(D34:D36)</f>
        <v>22.5</v>
      </c>
      <c r="F34" s="4">
        <f>D34-D4</f>
        <v>5.5</v>
      </c>
      <c r="G34" s="4">
        <f>$E$34-$E$4</f>
        <v>5.5500000000000007</v>
      </c>
      <c r="H34" s="4">
        <f>F34-G34</f>
        <v>-5.0000000000000711E-2</v>
      </c>
      <c r="I34" s="3">
        <f>2^-(H34)</f>
        <v>1.035264923841378</v>
      </c>
      <c r="J34" s="10">
        <f>AVERAGE(I34:I36)</f>
        <v>1.0027629496628345</v>
      </c>
      <c r="K34" s="4">
        <f>STDEV(I34:I36)</f>
        <v>8.9787566622678408E-2</v>
      </c>
    </row>
    <row r="35" spans="1:11" x14ac:dyDescent="0.25">
      <c r="A35" t="s">
        <v>16</v>
      </c>
      <c r="B35" t="s">
        <v>6</v>
      </c>
      <c r="C35" s="3">
        <v>0</v>
      </c>
      <c r="D35" s="4">
        <v>22.55</v>
      </c>
      <c r="F35" s="4">
        <f t="shared" ref="F35:F36" si="0">D35-D5</f>
        <v>5.6999999999999993</v>
      </c>
      <c r="G35" s="4">
        <f t="shared" ref="G35:G36" si="1">$E$34-$E$4</f>
        <v>5.5500000000000007</v>
      </c>
      <c r="H35" s="4">
        <f t="shared" ref="H35:H36" si="2">F35-G35</f>
        <v>0.14999999999999858</v>
      </c>
      <c r="I35" s="3">
        <f t="shared" ref="I35:I36" si="3">2^-(H35)</f>
        <v>0.90125046261083108</v>
      </c>
    </row>
    <row r="36" spans="1:11" x14ac:dyDescent="0.25">
      <c r="A36" t="s">
        <v>16</v>
      </c>
      <c r="B36" t="s">
        <v>6</v>
      </c>
      <c r="C36" s="3">
        <v>0</v>
      </c>
      <c r="D36" s="4">
        <v>22.55</v>
      </c>
      <c r="F36" s="4">
        <f t="shared" si="0"/>
        <v>5.4499999999999993</v>
      </c>
      <c r="G36" s="4">
        <f t="shared" si="1"/>
        <v>5.5500000000000007</v>
      </c>
      <c r="H36" s="4">
        <f t="shared" si="2"/>
        <v>-0.10000000000000142</v>
      </c>
      <c r="I36" s="3">
        <f t="shared" si="3"/>
        <v>1.0717734625362942</v>
      </c>
    </row>
    <row r="37" spans="1:11" x14ac:dyDescent="0.25">
      <c r="D37" s="8"/>
    </row>
    <row r="38" spans="1:11" x14ac:dyDescent="0.25">
      <c r="A38" s="6" t="s">
        <v>0</v>
      </c>
      <c r="B38" s="6" t="s">
        <v>1</v>
      </c>
      <c r="C38" s="7" t="s">
        <v>2</v>
      </c>
      <c r="D38" s="7" t="s">
        <v>3</v>
      </c>
      <c r="E38" s="7" t="s">
        <v>14</v>
      </c>
      <c r="F38" s="9" t="s">
        <v>8</v>
      </c>
      <c r="G38" s="9" t="s">
        <v>9</v>
      </c>
      <c r="H38" s="9" t="s">
        <v>10</v>
      </c>
      <c r="I38" s="9" t="s">
        <v>11</v>
      </c>
      <c r="J38" s="9" t="s">
        <v>12</v>
      </c>
      <c r="K38" s="9" t="s">
        <v>13</v>
      </c>
    </row>
    <row r="39" spans="1:11" x14ac:dyDescent="0.25">
      <c r="A39" t="s">
        <v>16</v>
      </c>
      <c r="B39" t="s">
        <v>7</v>
      </c>
      <c r="C39" s="3">
        <v>0</v>
      </c>
      <c r="D39" s="3">
        <v>20.69</v>
      </c>
      <c r="E39" s="4">
        <f>AVERAGE(D39:D41)</f>
        <v>21.046666666666667</v>
      </c>
      <c r="F39" s="3">
        <f>D39-D9</f>
        <v>5.0200000000000014</v>
      </c>
      <c r="G39" s="4">
        <f>$E$34-$E$4</f>
        <v>5.5500000000000007</v>
      </c>
      <c r="H39" s="4">
        <f>F39-G39</f>
        <v>-0.52999999999999936</v>
      </c>
      <c r="I39" s="3">
        <f>2^-(H39)</f>
        <v>1.4439291955224955</v>
      </c>
      <c r="J39" s="10">
        <f>AVERAGE(I39:I41)</f>
        <v>1.349805546995827</v>
      </c>
      <c r="K39" s="4">
        <f>STDEV(I39:I41)</f>
        <v>0.23791514977560213</v>
      </c>
    </row>
    <row r="40" spans="1:11" x14ac:dyDescent="0.25">
      <c r="A40" t="s">
        <v>16</v>
      </c>
      <c r="B40" t="s">
        <v>7</v>
      </c>
      <c r="C40" s="3">
        <v>0</v>
      </c>
      <c r="D40" s="3">
        <v>20.69</v>
      </c>
      <c r="F40" s="3">
        <f t="shared" ref="F40:F41" si="4">D40-D10</f>
        <v>4.9400000000000013</v>
      </c>
      <c r="G40" s="4">
        <f t="shared" ref="G40:G41" si="5">$E$34-$E$4</f>
        <v>5.5500000000000007</v>
      </c>
      <c r="H40" s="4">
        <f t="shared" ref="H40:H41" si="6">F40-G40</f>
        <v>-0.60999999999999943</v>
      </c>
      <c r="I40" s="3">
        <f t="shared" ref="I40:I41" si="7">2^-(H40)</f>
        <v>1.5262592089605584</v>
      </c>
    </row>
    <row r="41" spans="1:11" x14ac:dyDescent="0.25">
      <c r="A41" t="s">
        <v>16</v>
      </c>
      <c r="B41" t="s">
        <v>7</v>
      </c>
      <c r="C41" s="3">
        <v>0</v>
      </c>
      <c r="D41" s="3">
        <v>21.76</v>
      </c>
      <c r="F41" s="4">
        <f t="shared" si="4"/>
        <v>5.4400000000000013</v>
      </c>
      <c r="G41" s="4">
        <f t="shared" si="5"/>
        <v>5.5500000000000007</v>
      </c>
      <c r="H41" s="4">
        <f t="shared" si="6"/>
        <v>-0.10999999999999943</v>
      </c>
      <c r="I41" s="3">
        <f t="shared" si="7"/>
        <v>1.0792282365044268</v>
      </c>
    </row>
    <row r="42" spans="1:11" x14ac:dyDescent="0.25">
      <c r="D42" s="8"/>
    </row>
    <row r="43" spans="1:11" x14ac:dyDescent="0.25">
      <c r="A43" s="6" t="s">
        <v>0</v>
      </c>
      <c r="B43" s="6" t="s">
        <v>1</v>
      </c>
      <c r="C43" s="7" t="s">
        <v>2</v>
      </c>
      <c r="D43" s="7" t="s">
        <v>3</v>
      </c>
      <c r="E43" s="7" t="s">
        <v>14</v>
      </c>
      <c r="F43" s="9" t="s">
        <v>8</v>
      </c>
      <c r="G43" s="9" t="s">
        <v>9</v>
      </c>
      <c r="H43" s="9" t="s">
        <v>10</v>
      </c>
      <c r="I43" s="9" t="s">
        <v>11</v>
      </c>
      <c r="J43" s="9" t="s">
        <v>12</v>
      </c>
      <c r="K43" s="9" t="s">
        <v>13</v>
      </c>
    </row>
    <row r="44" spans="1:11" x14ac:dyDescent="0.25">
      <c r="A44" t="s">
        <v>16</v>
      </c>
      <c r="B44" t="s">
        <v>6</v>
      </c>
      <c r="C44" s="3">
        <v>3</v>
      </c>
      <c r="D44" s="11">
        <v>23.54</v>
      </c>
      <c r="E44" s="4">
        <f>AVERAGE(D44:D46)</f>
        <v>23.8</v>
      </c>
      <c r="F44" s="3">
        <f>D44-D14</f>
        <v>-5.740000000000002</v>
      </c>
      <c r="G44" s="10">
        <f>$E$44-$E$14</f>
        <v>-4.6133333333333368</v>
      </c>
      <c r="H44" s="4">
        <f>F44-G44</f>
        <v>-1.1266666666666652</v>
      </c>
      <c r="I44" s="3">
        <f>2^-(H44)</f>
        <v>2.1835365291412767</v>
      </c>
      <c r="J44" s="10">
        <f>AVERAGE(I44:I46)</f>
        <v>1.2031570033061256</v>
      </c>
      <c r="K44" s="4">
        <f>STDEV(I44:I46)</f>
        <v>0.87818429258311625</v>
      </c>
    </row>
    <row r="45" spans="1:11" x14ac:dyDescent="0.25">
      <c r="A45" t="s">
        <v>16</v>
      </c>
      <c r="B45" t="s">
        <v>6</v>
      </c>
      <c r="C45" s="3">
        <v>3</v>
      </c>
      <c r="D45" s="11">
        <v>24.52</v>
      </c>
      <c r="F45" s="3">
        <f t="shared" ref="F45:F46" si="8">D45-D15</f>
        <v>-3.5800000000000018</v>
      </c>
      <c r="G45" s="10">
        <f t="shared" ref="G45:G46" si="9">$E$44-$E$14</f>
        <v>-4.6133333333333368</v>
      </c>
      <c r="H45" s="4">
        <f t="shared" ref="H45:H46" si="10">F45-G45</f>
        <v>1.033333333333335</v>
      </c>
      <c r="I45" s="3">
        <f t="shared" ref="I45:I46" si="11">2^-(H45)</f>
        <v>0.4885799842171224</v>
      </c>
    </row>
    <row r="46" spans="1:11" x14ac:dyDescent="0.25">
      <c r="A46" t="s">
        <v>16</v>
      </c>
      <c r="B46" t="s">
        <v>6</v>
      </c>
      <c r="C46" s="3">
        <v>3</v>
      </c>
      <c r="D46" s="3">
        <v>23.34</v>
      </c>
      <c r="F46" s="3">
        <f t="shared" si="8"/>
        <v>-4.5199999999999996</v>
      </c>
      <c r="G46" s="10">
        <f t="shared" si="9"/>
        <v>-4.6133333333333368</v>
      </c>
      <c r="H46" s="4">
        <f t="shared" si="10"/>
        <v>9.3333333333337265E-2</v>
      </c>
      <c r="I46" s="3">
        <f t="shared" si="11"/>
        <v>0.93735449655997749</v>
      </c>
    </row>
    <row r="47" spans="1:11" x14ac:dyDescent="0.25">
      <c r="D47" s="8"/>
    </row>
    <row r="48" spans="1:11" x14ac:dyDescent="0.25">
      <c r="A48" s="6" t="s">
        <v>0</v>
      </c>
      <c r="B48" s="6" t="s">
        <v>1</v>
      </c>
      <c r="C48" s="7" t="s">
        <v>2</v>
      </c>
      <c r="D48" s="7" t="s">
        <v>3</v>
      </c>
      <c r="E48" s="7" t="s">
        <v>14</v>
      </c>
      <c r="F48" s="9" t="s">
        <v>8</v>
      </c>
      <c r="G48" s="9" t="s">
        <v>9</v>
      </c>
      <c r="H48" s="9" t="s">
        <v>10</v>
      </c>
      <c r="I48" s="9" t="s">
        <v>11</v>
      </c>
      <c r="J48" s="9" t="s">
        <v>12</v>
      </c>
      <c r="K48" s="9" t="s">
        <v>13</v>
      </c>
    </row>
    <row r="49" spans="1:11" x14ac:dyDescent="0.25">
      <c r="A49" t="s">
        <v>16</v>
      </c>
      <c r="B49" t="s">
        <v>7</v>
      </c>
      <c r="C49" s="3">
        <v>3</v>
      </c>
      <c r="D49" s="3">
        <v>18.940000000000001</v>
      </c>
      <c r="E49" s="4">
        <f>AVERAGE(D49:D51)</f>
        <v>18.866666666666667</v>
      </c>
      <c r="F49" s="3">
        <f>D49-D19</f>
        <v>-12.439999999999998</v>
      </c>
      <c r="G49" s="10">
        <f>$E$44-$E$14</f>
        <v>-4.6133333333333368</v>
      </c>
      <c r="H49" s="4">
        <f>F49-G49</f>
        <v>-7.8266666666666609</v>
      </c>
      <c r="I49" s="3">
        <f>2^-(H49)</f>
        <v>227.01859562577573</v>
      </c>
      <c r="J49" s="10">
        <f>AVERAGE(I49:I51)</f>
        <v>236.76461767969809</v>
      </c>
      <c r="K49" s="4">
        <f>STDEV(I49:I51)</f>
        <v>8.6048779386527645</v>
      </c>
    </row>
    <row r="50" spans="1:11" x14ac:dyDescent="0.25">
      <c r="A50" t="s">
        <v>16</v>
      </c>
      <c r="B50" t="s">
        <v>7</v>
      </c>
      <c r="C50" s="3">
        <v>3</v>
      </c>
      <c r="D50" s="3">
        <v>18.84</v>
      </c>
      <c r="F50" s="3">
        <f t="shared" ref="F50:F51" si="12">D50-D20</f>
        <v>-12.52</v>
      </c>
      <c r="G50" s="10">
        <f t="shared" ref="G50:G51" si="13">$E$44-$E$14</f>
        <v>-4.6133333333333368</v>
      </c>
      <c r="H50" s="4">
        <f t="shared" ref="H50:H51" si="14">F50-G50</f>
        <v>-7.9066666666666627</v>
      </c>
      <c r="I50" s="3">
        <f t="shared" ref="I50:I51" si="15">2^-(H50)</f>
        <v>239.96275111935412</v>
      </c>
    </row>
    <row r="51" spans="1:11" x14ac:dyDescent="0.25">
      <c r="A51" t="s">
        <v>16</v>
      </c>
      <c r="B51" t="s">
        <v>7</v>
      </c>
      <c r="C51" s="3">
        <v>3</v>
      </c>
      <c r="D51" s="3">
        <v>18.82</v>
      </c>
      <c r="F51" s="3">
        <f t="shared" si="12"/>
        <v>-12.54</v>
      </c>
      <c r="G51" s="10">
        <f t="shared" si="13"/>
        <v>-4.6133333333333368</v>
      </c>
      <c r="H51" s="4">
        <f t="shared" si="14"/>
        <v>-7.9266666666666623</v>
      </c>
      <c r="I51" s="3">
        <f t="shared" si="15"/>
        <v>243.31250629396445</v>
      </c>
    </row>
    <row r="52" spans="1:11" x14ac:dyDescent="0.25">
      <c r="D52" s="8"/>
    </row>
    <row r="53" spans="1:11" x14ac:dyDescent="0.25">
      <c r="A53" s="6" t="s">
        <v>0</v>
      </c>
      <c r="B53" s="6" t="s">
        <v>1</v>
      </c>
      <c r="C53" s="7" t="s">
        <v>2</v>
      </c>
      <c r="D53" s="7" t="s">
        <v>3</v>
      </c>
      <c r="E53" s="7" t="s">
        <v>14</v>
      </c>
      <c r="F53" s="9" t="s">
        <v>8</v>
      </c>
      <c r="G53" s="9" t="s">
        <v>9</v>
      </c>
      <c r="H53" s="9" t="s">
        <v>10</v>
      </c>
      <c r="I53" s="9" t="s">
        <v>11</v>
      </c>
      <c r="J53" s="9" t="s">
        <v>12</v>
      </c>
      <c r="K53" s="9" t="s">
        <v>13</v>
      </c>
    </row>
    <row r="54" spans="1:11" x14ac:dyDescent="0.25">
      <c r="A54" t="s">
        <v>16</v>
      </c>
      <c r="B54" t="s">
        <v>6</v>
      </c>
      <c r="C54" s="3">
        <v>9</v>
      </c>
      <c r="D54" s="3">
        <v>21.47</v>
      </c>
      <c r="E54" s="4">
        <f>AVERAGE(D54:D56)</f>
        <v>21.446666666666669</v>
      </c>
      <c r="F54" s="3">
        <f>D54-D24</f>
        <v>6.5499999999999989</v>
      </c>
      <c r="G54" s="4">
        <f>$E$54-$E$24</f>
        <v>6.5700000000000038</v>
      </c>
      <c r="H54" s="4">
        <f>F54-G54</f>
        <v>-2.0000000000004903E-2</v>
      </c>
      <c r="I54" s="3">
        <f>2^-(H54)</f>
        <v>1.0139594797900326</v>
      </c>
      <c r="J54" s="10">
        <f>AVERAGE(I54:I56)</f>
        <v>1.0001913023307836</v>
      </c>
      <c r="K54" s="4">
        <f>STDEV(I54:I56)</f>
        <v>2.3847182887041476E-2</v>
      </c>
    </row>
    <row r="55" spans="1:11" x14ac:dyDescent="0.25">
      <c r="A55" t="s">
        <v>16</v>
      </c>
      <c r="B55" t="s">
        <v>6</v>
      </c>
      <c r="C55" s="3">
        <v>9</v>
      </c>
      <c r="D55" s="3">
        <v>21.45</v>
      </c>
      <c r="F55" s="3">
        <f t="shared" ref="F55:F56" si="16">D55-D25</f>
        <v>6.6099999999999994</v>
      </c>
      <c r="G55" s="4">
        <f t="shared" ref="G55:G56" si="17">$E$54-$E$24</f>
        <v>6.5700000000000038</v>
      </c>
      <c r="H55" s="4">
        <f t="shared" ref="H55:H56" si="18">F55-G55</f>
        <v>3.9999999999995595E-2</v>
      </c>
      <c r="I55" s="3">
        <f t="shared" ref="I55:I56" si="19">2^-(H55)</f>
        <v>0.97265494741228842</v>
      </c>
    </row>
    <row r="56" spans="1:11" x14ac:dyDescent="0.25">
      <c r="A56" t="s">
        <v>16</v>
      </c>
      <c r="B56" t="s">
        <v>6</v>
      </c>
      <c r="C56" s="3">
        <v>9</v>
      </c>
      <c r="D56" s="3">
        <v>21.42</v>
      </c>
      <c r="F56" s="3">
        <f t="shared" si="16"/>
        <v>6.5500000000000025</v>
      </c>
      <c r="G56" s="4">
        <f t="shared" si="17"/>
        <v>6.5700000000000038</v>
      </c>
      <c r="H56" s="4">
        <f t="shared" si="18"/>
        <v>-2.000000000000135E-2</v>
      </c>
      <c r="I56" s="3">
        <f t="shared" si="19"/>
        <v>1.01395947979003</v>
      </c>
    </row>
    <row r="57" spans="1:11" x14ac:dyDescent="0.25">
      <c r="D57" s="8"/>
    </row>
    <row r="58" spans="1:11" x14ac:dyDescent="0.25">
      <c r="A58" s="6" t="s">
        <v>0</v>
      </c>
      <c r="B58" s="6" t="s">
        <v>1</v>
      </c>
      <c r="C58" s="7" t="s">
        <v>2</v>
      </c>
      <c r="D58" s="7" t="s">
        <v>3</v>
      </c>
      <c r="E58" s="7" t="s">
        <v>14</v>
      </c>
      <c r="F58" s="9" t="s">
        <v>8</v>
      </c>
      <c r="G58" s="9" t="s">
        <v>9</v>
      </c>
      <c r="H58" s="9" t="s">
        <v>10</v>
      </c>
      <c r="I58" s="9" t="s">
        <v>11</v>
      </c>
      <c r="J58" s="9" t="s">
        <v>12</v>
      </c>
      <c r="K58" s="9" t="s">
        <v>13</v>
      </c>
    </row>
    <row r="59" spans="1:11" x14ac:dyDescent="0.25">
      <c r="A59" t="s">
        <v>16</v>
      </c>
      <c r="B59" t="s">
        <v>7</v>
      </c>
      <c r="C59" s="3">
        <v>9</v>
      </c>
      <c r="D59" s="3">
        <v>16.89</v>
      </c>
      <c r="E59" s="3">
        <f>AVERAGE(D59:D61)</f>
        <v>16.920000000000002</v>
      </c>
      <c r="F59" s="3">
        <f>D59-D29</f>
        <v>-0.32000000000000028</v>
      </c>
      <c r="G59" s="4">
        <f>$E$54-$E$24</f>
        <v>6.5700000000000038</v>
      </c>
      <c r="H59" s="4">
        <f>F59-G59</f>
        <v>-6.8900000000000041</v>
      </c>
      <c r="I59" s="3">
        <f>2^-(H59)</f>
        <v>118.60327192196783</v>
      </c>
      <c r="J59" s="10">
        <f>AVERAGE(I59:I61)</f>
        <v>112.13887539372693</v>
      </c>
      <c r="K59" s="4">
        <f>STDEV(I59:I61)</f>
        <v>7.9584967517602934</v>
      </c>
    </row>
    <row r="60" spans="1:11" x14ac:dyDescent="0.25">
      <c r="A60" t="s">
        <v>16</v>
      </c>
      <c r="B60" t="s">
        <v>7</v>
      </c>
      <c r="C60" s="3">
        <v>9</v>
      </c>
      <c r="D60" s="3">
        <v>16.920000000000002</v>
      </c>
      <c r="E60" s="3"/>
      <c r="F60" s="3">
        <f t="shared" ref="F60:F61" si="20">D60-D30</f>
        <v>-0.11999999999999744</v>
      </c>
      <c r="G60" s="4">
        <f t="shared" ref="G60:G61" si="21">$E$54-$E$24</f>
        <v>6.5700000000000038</v>
      </c>
      <c r="H60" s="4">
        <f t="shared" ref="H60:H61" si="22">F60-G60</f>
        <v>-6.6900000000000013</v>
      </c>
      <c r="I60" s="3">
        <f t="shared" ref="I60:I61" si="23">2^-(H60)</f>
        <v>103.2501451804322</v>
      </c>
    </row>
    <row r="61" spans="1:11" x14ac:dyDescent="0.25">
      <c r="A61" t="s">
        <v>16</v>
      </c>
      <c r="B61" t="s">
        <v>7</v>
      </c>
      <c r="C61" s="3">
        <v>9</v>
      </c>
      <c r="D61" s="3">
        <v>16.95</v>
      </c>
      <c r="E61" s="3"/>
      <c r="F61" s="3">
        <f t="shared" si="20"/>
        <v>-0.26999999999999957</v>
      </c>
      <c r="G61" s="4">
        <f t="shared" si="21"/>
        <v>6.5700000000000038</v>
      </c>
      <c r="H61" s="4">
        <f t="shared" si="22"/>
        <v>-6.8400000000000034</v>
      </c>
      <c r="I61" s="3">
        <f t="shared" si="23"/>
        <v>114.56320907878076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topLeftCell="A25" zoomScale="70" zoomScaleNormal="70" workbookViewId="0">
      <selection activeCell="A34" sqref="A34:A36"/>
    </sheetView>
  </sheetViews>
  <sheetFormatPr baseColWidth="10" defaultRowHeight="15" x14ac:dyDescent="0.25"/>
  <cols>
    <col min="2" max="2" width="22" bestFit="1" customWidth="1"/>
  </cols>
  <sheetData>
    <row r="3" spans="1: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t="s">
        <v>5</v>
      </c>
      <c r="B4" t="s">
        <v>6</v>
      </c>
      <c r="C4" s="3">
        <v>0</v>
      </c>
      <c r="D4" s="4">
        <v>16.899999999999999</v>
      </c>
      <c r="E4" s="4">
        <f>AVERAGE(D4:D6)</f>
        <v>16.95</v>
      </c>
    </row>
    <row r="5" spans="1:5" x14ac:dyDescent="0.25">
      <c r="A5" t="s">
        <v>5</v>
      </c>
      <c r="B5" t="s">
        <v>6</v>
      </c>
      <c r="C5" s="3">
        <v>0</v>
      </c>
      <c r="D5" s="3">
        <v>16.850000000000001</v>
      </c>
    </row>
    <row r="6" spans="1:5" x14ac:dyDescent="0.25">
      <c r="A6" t="s">
        <v>5</v>
      </c>
      <c r="B6" t="s">
        <v>6</v>
      </c>
      <c r="C6" s="3">
        <v>0</v>
      </c>
      <c r="D6" s="4">
        <v>17.100000000000001</v>
      </c>
    </row>
    <row r="8" spans="1: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</row>
    <row r="9" spans="1:5" x14ac:dyDescent="0.25">
      <c r="A9" t="s">
        <v>5</v>
      </c>
      <c r="B9" t="s">
        <v>7</v>
      </c>
      <c r="C9" s="3">
        <v>0</v>
      </c>
      <c r="D9" s="3">
        <v>15.67</v>
      </c>
      <c r="E9" s="4">
        <f>AVERAGE(D9:D11)</f>
        <v>15.913333333333334</v>
      </c>
    </row>
    <row r="10" spans="1:5" x14ac:dyDescent="0.25">
      <c r="A10" t="s">
        <v>5</v>
      </c>
      <c r="B10" t="s">
        <v>7</v>
      </c>
      <c r="C10" s="3">
        <v>0</v>
      </c>
      <c r="D10" s="3">
        <v>15.75</v>
      </c>
    </row>
    <row r="11" spans="1:5" x14ac:dyDescent="0.25">
      <c r="A11" t="s">
        <v>5</v>
      </c>
      <c r="B11" t="s">
        <v>7</v>
      </c>
      <c r="C11" s="3">
        <v>0</v>
      </c>
      <c r="D11" s="3">
        <v>16.32</v>
      </c>
    </row>
    <row r="13" spans="1:5" x14ac:dyDescent="0.25">
      <c r="A13" s="1" t="s">
        <v>0</v>
      </c>
      <c r="B13" s="1" t="s">
        <v>1</v>
      </c>
      <c r="C13" s="2" t="s">
        <v>2</v>
      </c>
      <c r="D13" s="2" t="s">
        <v>3</v>
      </c>
      <c r="E13" s="2" t="s">
        <v>4</v>
      </c>
    </row>
    <row r="14" spans="1:5" x14ac:dyDescent="0.25">
      <c r="A14" t="s">
        <v>5</v>
      </c>
      <c r="B14" t="s">
        <v>6</v>
      </c>
      <c r="C14" s="3">
        <v>3</v>
      </c>
      <c r="D14" s="3">
        <v>29.28</v>
      </c>
      <c r="E14" s="4">
        <f>AVERAGE(D14:D17)</f>
        <v>28.413333333333338</v>
      </c>
    </row>
    <row r="15" spans="1:5" x14ac:dyDescent="0.25">
      <c r="A15" t="s">
        <v>5</v>
      </c>
      <c r="B15" t="s">
        <v>6</v>
      </c>
      <c r="C15" s="3">
        <v>3</v>
      </c>
      <c r="D15" s="4">
        <v>28.1</v>
      </c>
    </row>
    <row r="16" spans="1:5" x14ac:dyDescent="0.25">
      <c r="A16" t="s">
        <v>5</v>
      </c>
      <c r="B16" t="s">
        <v>6</v>
      </c>
      <c r="C16" s="3">
        <v>3</v>
      </c>
      <c r="D16" s="5">
        <v>27.86</v>
      </c>
    </row>
    <row r="18" spans="1:5" x14ac:dyDescent="0.25">
      <c r="A18" s="1" t="s">
        <v>0</v>
      </c>
      <c r="B18" s="1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t="s">
        <v>5</v>
      </c>
      <c r="B19" t="s">
        <v>7</v>
      </c>
      <c r="C19" s="3">
        <v>3</v>
      </c>
      <c r="D19" s="3">
        <v>31.38</v>
      </c>
      <c r="E19" s="4">
        <f>AVERAGE(D19:D21)</f>
        <v>31.366666666666664</v>
      </c>
    </row>
    <row r="20" spans="1:5" x14ac:dyDescent="0.25">
      <c r="A20" t="s">
        <v>5</v>
      </c>
      <c r="B20" t="s">
        <v>7</v>
      </c>
      <c r="C20" s="3">
        <v>3</v>
      </c>
      <c r="D20" s="3">
        <v>31.36</v>
      </c>
    </row>
    <row r="21" spans="1:5" x14ac:dyDescent="0.25">
      <c r="A21" t="s">
        <v>5</v>
      </c>
      <c r="B21" t="s">
        <v>7</v>
      </c>
      <c r="C21" s="3">
        <v>3</v>
      </c>
      <c r="D21" s="4">
        <v>31.36</v>
      </c>
    </row>
    <row r="23" spans="1:5" x14ac:dyDescent="0.25">
      <c r="A23" s="1" t="s">
        <v>0</v>
      </c>
      <c r="B23" s="1" t="s">
        <v>1</v>
      </c>
      <c r="C23" s="2" t="s">
        <v>2</v>
      </c>
      <c r="D23" s="2" t="s">
        <v>3</v>
      </c>
      <c r="E23" s="2" t="s">
        <v>4</v>
      </c>
    </row>
    <row r="24" spans="1:5" x14ac:dyDescent="0.25">
      <c r="A24" t="s">
        <v>5</v>
      </c>
      <c r="B24" t="s">
        <v>6</v>
      </c>
      <c r="C24" s="3">
        <v>9</v>
      </c>
      <c r="D24" s="3">
        <v>14.92</v>
      </c>
      <c r="E24" s="4">
        <f>AVERAGE(D24:D26)</f>
        <v>14.876666666666665</v>
      </c>
    </row>
    <row r="25" spans="1:5" x14ac:dyDescent="0.25">
      <c r="A25" t="s">
        <v>5</v>
      </c>
      <c r="B25" t="s">
        <v>6</v>
      </c>
      <c r="C25" s="3">
        <v>9</v>
      </c>
      <c r="D25" s="3">
        <v>14.84</v>
      </c>
    </row>
    <row r="26" spans="1:5" x14ac:dyDescent="0.25">
      <c r="A26" t="s">
        <v>5</v>
      </c>
      <c r="B26" t="s">
        <v>6</v>
      </c>
      <c r="C26" s="3">
        <v>9</v>
      </c>
      <c r="D26" s="3">
        <v>14.87</v>
      </c>
    </row>
    <row r="28" spans="1:5" x14ac:dyDescent="0.25">
      <c r="A28" s="1" t="s">
        <v>0</v>
      </c>
      <c r="B28" s="1" t="s">
        <v>1</v>
      </c>
      <c r="C28" s="2" t="s">
        <v>2</v>
      </c>
      <c r="D28" s="2" t="s">
        <v>3</v>
      </c>
      <c r="E28" s="2" t="s">
        <v>4</v>
      </c>
    </row>
    <row r="29" spans="1:5" x14ac:dyDescent="0.25">
      <c r="A29" t="s">
        <v>5</v>
      </c>
      <c r="B29" t="s">
        <v>7</v>
      </c>
      <c r="C29" s="3">
        <v>9</v>
      </c>
      <c r="D29" s="3">
        <v>17.21</v>
      </c>
      <c r="E29" s="4">
        <f>AVERAGE(D29:D31)</f>
        <v>17.156666666666666</v>
      </c>
    </row>
    <row r="30" spans="1:5" x14ac:dyDescent="0.25">
      <c r="A30" t="s">
        <v>5</v>
      </c>
      <c r="B30" t="s">
        <v>7</v>
      </c>
      <c r="C30" s="3">
        <v>9</v>
      </c>
      <c r="D30" s="3">
        <v>17.04</v>
      </c>
    </row>
    <row r="31" spans="1:5" x14ac:dyDescent="0.25">
      <c r="A31" t="s">
        <v>5</v>
      </c>
      <c r="B31" t="s">
        <v>7</v>
      </c>
      <c r="C31" s="3">
        <v>9</v>
      </c>
      <c r="D31" s="3">
        <v>17.22</v>
      </c>
    </row>
    <row r="33" spans="1:11" x14ac:dyDescent="0.25">
      <c r="A33" s="6" t="s">
        <v>0</v>
      </c>
      <c r="B33" s="6" t="s">
        <v>1</v>
      </c>
      <c r="C33" s="7" t="s">
        <v>2</v>
      </c>
      <c r="D33" s="7" t="s">
        <v>3</v>
      </c>
      <c r="E33" s="7" t="s">
        <v>14</v>
      </c>
      <c r="F33" s="9" t="s">
        <v>8</v>
      </c>
      <c r="G33" s="9" t="s">
        <v>9</v>
      </c>
      <c r="H33" s="9" t="s">
        <v>10</v>
      </c>
      <c r="I33" s="9" t="s">
        <v>11</v>
      </c>
      <c r="J33" s="9" t="s">
        <v>12</v>
      </c>
      <c r="K33" s="9" t="s">
        <v>13</v>
      </c>
    </row>
    <row r="34" spans="1:11" x14ac:dyDescent="0.25">
      <c r="A34" t="s">
        <v>17</v>
      </c>
      <c r="B34" t="s">
        <v>6</v>
      </c>
      <c r="C34" s="3">
        <v>0</v>
      </c>
      <c r="D34" s="3">
        <v>21.47</v>
      </c>
      <c r="E34" s="4">
        <f>AVERAGE(D34:D36)</f>
        <v>21.570000000000004</v>
      </c>
      <c r="F34" s="4">
        <f>D34-D4</f>
        <v>4.57</v>
      </c>
      <c r="G34" s="4">
        <f>$E$34-$E$4</f>
        <v>4.6200000000000045</v>
      </c>
      <c r="H34" s="4">
        <f>F34-G34</f>
        <v>-5.0000000000004263E-2</v>
      </c>
      <c r="I34" s="3">
        <f>2^-(H34)</f>
        <v>1.0352649238413805</v>
      </c>
      <c r="J34" s="10">
        <f>AVERAGE(I34:I36)</f>
        <v>1.0003374555635696</v>
      </c>
      <c r="K34" s="4">
        <f>STDEV(I34:I36)</f>
        <v>3.1927564463001559E-2</v>
      </c>
    </row>
    <row r="35" spans="1:11" x14ac:dyDescent="0.25">
      <c r="A35" t="s">
        <v>17</v>
      </c>
      <c r="B35" t="s">
        <v>6</v>
      </c>
      <c r="C35" s="3">
        <v>0</v>
      </c>
      <c r="D35" s="3">
        <v>21.51</v>
      </c>
      <c r="F35" s="4">
        <f t="shared" ref="F35:F36" si="0">D35-D5</f>
        <v>4.66</v>
      </c>
      <c r="G35" s="4">
        <f t="shared" ref="G35:G36" si="1">$E$34-$E$4</f>
        <v>4.6200000000000045</v>
      </c>
      <c r="H35" s="4">
        <f t="shared" ref="H35:H36" si="2">F35-G35</f>
        <v>3.9999999999995595E-2</v>
      </c>
      <c r="I35" s="3">
        <f t="shared" ref="I35:I36" si="3">2^-(H35)</f>
        <v>0.97265494741228842</v>
      </c>
    </row>
    <row r="36" spans="1:11" x14ac:dyDescent="0.25">
      <c r="A36" t="s">
        <v>17</v>
      </c>
      <c r="B36" t="s">
        <v>6</v>
      </c>
      <c r="C36" s="3">
        <v>0</v>
      </c>
      <c r="D36" s="3">
        <v>21.73</v>
      </c>
      <c r="F36" s="4">
        <f t="shared" si="0"/>
        <v>4.629999999999999</v>
      </c>
      <c r="G36" s="4">
        <f t="shared" si="1"/>
        <v>4.6200000000000045</v>
      </c>
      <c r="H36" s="4">
        <f t="shared" si="2"/>
        <v>9.9999999999944578E-3</v>
      </c>
      <c r="I36" s="3">
        <f t="shared" si="3"/>
        <v>0.99309249543703981</v>
      </c>
    </row>
    <row r="37" spans="1:11" x14ac:dyDescent="0.25">
      <c r="D37" s="8"/>
    </row>
    <row r="38" spans="1:11" x14ac:dyDescent="0.25">
      <c r="A38" s="6" t="s">
        <v>0</v>
      </c>
      <c r="B38" s="6" t="s">
        <v>1</v>
      </c>
      <c r="C38" s="7" t="s">
        <v>2</v>
      </c>
      <c r="D38" s="7" t="s">
        <v>3</v>
      </c>
      <c r="E38" s="7" t="s">
        <v>14</v>
      </c>
      <c r="F38" s="9" t="s">
        <v>8</v>
      </c>
      <c r="G38" s="9" t="s">
        <v>9</v>
      </c>
      <c r="H38" s="9" t="s">
        <v>10</v>
      </c>
      <c r="I38" s="9" t="s">
        <v>11</v>
      </c>
      <c r="J38" s="9" t="s">
        <v>12</v>
      </c>
      <c r="K38" s="9" t="s">
        <v>13</v>
      </c>
    </row>
    <row r="39" spans="1:11" x14ac:dyDescent="0.25">
      <c r="A39" t="s">
        <v>17</v>
      </c>
      <c r="B39" t="s">
        <v>7</v>
      </c>
      <c r="C39" s="3">
        <v>0</v>
      </c>
      <c r="D39" s="3">
        <v>18.3</v>
      </c>
      <c r="E39" s="4">
        <f>AVERAGE(D39:D41)</f>
        <v>18.653333333333336</v>
      </c>
      <c r="F39" s="3">
        <f>D39-D9</f>
        <v>2.6300000000000008</v>
      </c>
      <c r="G39" s="4">
        <f>$E$34-$E$4</f>
        <v>4.6200000000000045</v>
      </c>
      <c r="H39" s="4">
        <f>F39-G39</f>
        <v>-1.9900000000000038</v>
      </c>
      <c r="I39" s="3">
        <f>2^-(H39)</f>
        <v>3.9723699817481539</v>
      </c>
      <c r="J39" s="10">
        <f>AVERAGE(I39:I41)</f>
        <v>3.7149542700448275</v>
      </c>
      <c r="K39" s="4">
        <f>STDEV(I39:I41)</f>
        <v>0.59792550826924629</v>
      </c>
    </row>
    <row r="40" spans="1:11" x14ac:dyDescent="0.25">
      <c r="A40" t="s">
        <v>17</v>
      </c>
      <c r="B40" t="s">
        <v>7</v>
      </c>
      <c r="C40" s="3">
        <v>0</v>
      </c>
      <c r="D40" s="3">
        <v>18.32</v>
      </c>
      <c r="F40" s="3">
        <f t="shared" ref="F40:F41" si="4">D40-D10</f>
        <v>2.5700000000000003</v>
      </c>
      <c r="G40" s="4">
        <f t="shared" ref="G40:G41" si="5">$E$34-$E$4</f>
        <v>4.6200000000000045</v>
      </c>
      <c r="H40" s="4">
        <f t="shared" ref="H40:H41" si="6">F40-G40</f>
        <v>-2.0500000000000043</v>
      </c>
      <c r="I40" s="3">
        <f t="shared" ref="I40:I41" si="7">2^-(H40)</f>
        <v>4.1410596953655219</v>
      </c>
    </row>
    <row r="41" spans="1:11" x14ac:dyDescent="0.25">
      <c r="A41" t="s">
        <v>17</v>
      </c>
      <c r="B41" t="s">
        <v>7</v>
      </c>
      <c r="C41" s="3">
        <v>0</v>
      </c>
      <c r="D41" s="3">
        <v>19.34</v>
      </c>
      <c r="F41" s="4">
        <f t="shared" si="4"/>
        <v>3.0199999999999996</v>
      </c>
      <c r="G41" s="4">
        <f t="shared" si="5"/>
        <v>4.6200000000000045</v>
      </c>
      <c r="H41" s="4">
        <f t="shared" si="6"/>
        <v>-1.600000000000005</v>
      </c>
      <c r="I41" s="3">
        <f t="shared" si="7"/>
        <v>3.0314331330208066</v>
      </c>
    </row>
    <row r="42" spans="1:11" x14ac:dyDescent="0.25">
      <c r="D42" s="8"/>
    </row>
    <row r="43" spans="1:11" x14ac:dyDescent="0.25">
      <c r="A43" s="6" t="s">
        <v>0</v>
      </c>
      <c r="B43" s="6" t="s">
        <v>1</v>
      </c>
      <c r="C43" s="7" t="s">
        <v>2</v>
      </c>
      <c r="D43" s="7" t="s">
        <v>3</v>
      </c>
      <c r="E43" s="7" t="s">
        <v>14</v>
      </c>
      <c r="F43" s="9" t="s">
        <v>8</v>
      </c>
      <c r="G43" s="9" t="s">
        <v>9</v>
      </c>
      <c r="H43" s="9" t="s">
        <v>10</v>
      </c>
      <c r="I43" s="9" t="s">
        <v>11</v>
      </c>
      <c r="J43" s="9" t="s">
        <v>12</v>
      </c>
      <c r="K43" s="9" t="s">
        <v>13</v>
      </c>
    </row>
    <row r="44" spans="1:11" x14ac:dyDescent="0.25">
      <c r="A44" t="s">
        <v>17</v>
      </c>
      <c r="B44" t="s">
        <v>6</v>
      </c>
      <c r="C44" s="3">
        <v>3</v>
      </c>
      <c r="D44" s="5">
        <v>22.49</v>
      </c>
      <c r="E44" s="4">
        <f>AVERAGE(D44:D46)</f>
        <v>22.52</v>
      </c>
      <c r="F44" s="3">
        <f>D44-D14</f>
        <v>-6.7900000000000027</v>
      </c>
      <c r="G44" s="10">
        <f>$E$44-$E$14</f>
        <v>-5.893333333333338</v>
      </c>
      <c r="H44" s="4">
        <f>F44-G44</f>
        <v>-0.89666666666666472</v>
      </c>
      <c r="I44" s="3">
        <f>2^-(H44)</f>
        <v>1.8617594321957516</v>
      </c>
      <c r="J44" s="10">
        <f>AVERAGE(I44:I46)</f>
        <v>1.109534257273636</v>
      </c>
      <c r="K44" s="4">
        <f>STDEV(I44:I46)</f>
        <v>0.65204528760200842</v>
      </c>
    </row>
    <row r="45" spans="1:11" x14ac:dyDescent="0.25">
      <c r="A45" t="s">
        <v>17</v>
      </c>
      <c r="B45" t="s">
        <v>6</v>
      </c>
      <c r="C45" s="3">
        <v>3</v>
      </c>
      <c r="D45" s="5">
        <v>22.6</v>
      </c>
      <c r="F45" s="3">
        <f t="shared" ref="F45:F46" si="8">D45-D15</f>
        <v>-5.5</v>
      </c>
      <c r="G45" s="10">
        <f t="shared" ref="G45:G46" si="9">$E$44-$E$14</f>
        <v>-5.893333333333338</v>
      </c>
      <c r="H45" s="4">
        <f t="shared" ref="H45:H46" si="10">F45-G45</f>
        <v>0.39333333333333798</v>
      </c>
      <c r="I45" s="3">
        <f t="shared" ref="I45:I46" si="11">2^-(H45)</f>
        <v>0.76136843606613414</v>
      </c>
    </row>
    <row r="46" spans="1:11" x14ac:dyDescent="0.25">
      <c r="A46" t="s">
        <v>17</v>
      </c>
      <c r="B46" t="s">
        <v>6</v>
      </c>
      <c r="C46" s="3">
        <v>3</v>
      </c>
      <c r="D46" s="3">
        <v>22.47</v>
      </c>
      <c r="F46" s="3">
        <f t="shared" si="8"/>
        <v>-5.3900000000000006</v>
      </c>
      <c r="G46" s="10">
        <f t="shared" si="9"/>
        <v>-5.893333333333338</v>
      </c>
      <c r="H46" s="4">
        <f t="shared" si="10"/>
        <v>0.50333333333333741</v>
      </c>
      <c r="I46" s="3">
        <f t="shared" si="11"/>
        <v>0.70547490355902231</v>
      </c>
    </row>
    <row r="47" spans="1:11" x14ac:dyDescent="0.25">
      <c r="D47" s="8"/>
    </row>
    <row r="48" spans="1:11" x14ac:dyDescent="0.25">
      <c r="A48" s="6" t="s">
        <v>0</v>
      </c>
      <c r="B48" s="6" t="s">
        <v>1</v>
      </c>
      <c r="C48" s="7" t="s">
        <v>2</v>
      </c>
      <c r="D48" s="7" t="s">
        <v>3</v>
      </c>
      <c r="E48" s="7" t="s">
        <v>14</v>
      </c>
      <c r="F48" s="9" t="s">
        <v>8</v>
      </c>
      <c r="G48" s="9" t="s">
        <v>9</v>
      </c>
      <c r="H48" s="9" t="s">
        <v>10</v>
      </c>
      <c r="I48" s="9" t="s">
        <v>11</v>
      </c>
      <c r="J48" s="9" t="s">
        <v>12</v>
      </c>
      <c r="K48" s="9" t="s">
        <v>13</v>
      </c>
    </row>
    <row r="49" spans="1:11" x14ac:dyDescent="0.25">
      <c r="A49" t="s">
        <v>17</v>
      </c>
      <c r="B49" t="s">
        <v>7</v>
      </c>
      <c r="C49" s="3">
        <v>3</v>
      </c>
      <c r="D49" s="11">
        <v>17.54</v>
      </c>
      <c r="E49" s="4">
        <f>AVERAGE(D49:D51)</f>
        <v>17.546666666666667</v>
      </c>
      <c r="F49" s="3">
        <f>D49-D19</f>
        <v>-13.84</v>
      </c>
      <c r="G49" s="10">
        <f>$E$44-$E$14</f>
        <v>-5.893333333333338</v>
      </c>
      <c r="H49" s="4">
        <f>F49-G49</f>
        <v>-7.9466666666666619</v>
      </c>
      <c r="I49" s="3">
        <f>2^-(H49)</f>
        <v>246.70902230823651</v>
      </c>
      <c r="J49" s="10">
        <f>AVERAGE(I49:I51)</f>
        <v>243.33970274673655</v>
      </c>
      <c r="K49" s="4">
        <f>STDEV(I49:I51)</f>
        <v>4.4424806784814024</v>
      </c>
    </row>
    <row r="50" spans="1:11" x14ac:dyDescent="0.25">
      <c r="A50" t="s">
        <v>17</v>
      </c>
      <c r="B50" t="s">
        <v>7</v>
      </c>
      <c r="C50" s="3">
        <v>3</v>
      </c>
      <c r="D50" s="11">
        <v>17.57</v>
      </c>
      <c r="F50" s="3">
        <f t="shared" ref="F50:F51" si="12">D50-D20</f>
        <v>-13.79</v>
      </c>
      <c r="G50" s="10">
        <f t="shared" ref="G50:G51" si="13">$E$44-$E$14</f>
        <v>-5.893333333333338</v>
      </c>
      <c r="H50" s="4">
        <f t="shared" ref="H50:H51" si="14">F50-G50</f>
        <v>-7.8966666666666612</v>
      </c>
      <c r="I50" s="3">
        <f t="shared" ref="I50:I51" si="15">2^-(H50)</f>
        <v>238.30520732105549</v>
      </c>
    </row>
    <row r="51" spans="1:11" x14ac:dyDescent="0.25">
      <c r="A51" t="s">
        <v>17</v>
      </c>
      <c r="B51" t="s">
        <v>7</v>
      </c>
      <c r="C51" s="3">
        <v>3</v>
      </c>
      <c r="D51" s="11">
        <v>17.53</v>
      </c>
      <c r="F51" s="3">
        <f t="shared" si="12"/>
        <v>-13.829999999999998</v>
      </c>
      <c r="G51" s="10">
        <f t="shared" si="13"/>
        <v>-5.893333333333338</v>
      </c>
      <c r="H51" s="4">
        <f t="shared" si="14"/>
        <v>-7.9366666666666603</v>
      </c>
      <c r="I51" s="3">
        <f t="shared" si="15"/>
        <v>245.00487861091767</v>
      </c>
    </row>
    <row r="52" spans="1:11" x14ac:dyDescent="0.25">
      <c r="D52" s="8"/>
    </row>
    <row r="53" spans="1:11" x14ac:dyDescent="0.25">
      <c r="A53" s="6" t="s">
        <v>0</v>
      </c>
      <c r="B53" s="6" t="s">
        <v>1</v>
      </c>
      <c r="C53" s="7" t="s">
        <v>2</v>
      </c>
      <c r="D53" s="7" t="s">
        <v>3</v>
      </c>
      <c r="E53" s="7" t="s">
        <v>14</v>
      </c>
      <c r="F53" s="9" t="s">
        <v>8</v>
      </c>
      <c r="G53" s="9" t="s">
        <v>9</v>
      </c>
      <c r="H53" s="9" t="s">
        <v>10</v>
      </c>
      <c r="I53" s="9" t="s">
        <v>11</v>
      </c>
      <c r="J53" s="9" t="s">
        <v>12</v>
      </c>
      <c r="K53" s="9" t="s">
        <v>13</v>
      </c>
    </row>
    <row r="54" spans="1:11" x14ac:dyDescent="0.25">
      <c r="A54" t="s">
        <v>17</v>
      </c>
      <c r="B54" t="s">
        <v>6</v>
      </c>
      <c r="C54" s="3">
        <v>9</v>
      </c>
      <c r="D54" s="3">
        <v>19.68</v>
      </c>
      <c r="E54" s="4">
        <f>AVERAGE(D54:D56)</f>
        <v>19.736666666666665</v>
      </c>
      <c r="F54" s="3">
        <f>D54-D24</f>
        <v>4.76</v>
      </c>
      <c r="G54" s="4">
        <f>$E$54-$E$24</f>
        <v>4.8599999999999994</v>
      </c>
      <c r="H54" s="4">
        <f>F54-G54</f>
        <v>-9.9999999999999645E-2</v>
      </c>
      <c r="I54" s="3">
        <f>2^-(H54)</f>
        <v>1.0717734625362929</v>
      </c>
      <c r="J54" s="10">
        <f>AVERAGE(I54:I56)</f>
        <v>1.0012308430912802</v>
      </c>
      <c r="K54" s="4">
        <f>STDEV(I54:I56)</f>
        <v>6.145750107055245E-2</v>
      </c>
    </row>
    <row r="55" spans="1:11" x14ac:dyDescent="0.25">
      <c r="A55" t="s">
        <v>17</v>
      </c>
      <c r="B55" t="s">
        <v>6</v>
      </c>
      <c r="C55" s="3">
        <v>9</v>
      </c>
      <c r="D55" s="3">
        <v>19.760000000000002</v>
      </c>
      <c r="F55" s="3">
        <f t="shared" ref="F55:F56" si="16">D55-D25</f>
        <v>4.9200000000000017</v>
      </c>
      <c r="G55" s="4">
        <f t="shared" ref="G55:G56" si="17">$E$54-$E$24</f>
        <v>4.8599999999999994</v>
      </c>
      <c r="H55" s="4">
        <f t="shared" ref="H55:H56" si="18">F55-G55</f>
        <v>6.0000000000002274E-2</v>
      </c>
      <c r="I55" s="3">
        <f t="shared" ref="I55:I56" si="19">2^-(H55)</f>
        <v>0.9592641193252629</v>
      </c>
    </row>
    <row r="56" spans="1:11" x14ac:dyDescent="0.25">
      <c r="A56" t="s">
        <v>17</v>
      </c>
      <c r="B56" t="s">
        <v>6</v>
      </c>
      <c r="C56" s="3">
        <v>9</v>
      </c>
      <c r="D56" s="3">
        <v>19.77</v>
      </c>
      <c r="F56" s="3">
        <f t="shared" si="16"/>
        <v>4.9000000000000004</v>
      </c>
      <c r="G56" s="4">
        <f t="shared" si="17"/>
        <v>4.8599999999999994</v>
      </c>
      <c r="H56" s="4">
        <f t="shared" si="18"/>
        <v>4.0000000000000924E-2</v>
      </c>
      <c r="I56" s="3">
        <f t="shared" si="19"/>
        <v>0.97265494741228486</v>
      </c>
    </row>
    <row r="57" spans="1:11" x14ac:dyDescent="0.25">
      <c r="D57" s="8"/>
    </row>
    <row r="58" spans="1:11" x14ac:dyDescent="0.25">
      <c r="A58" s="6" t="s">
        <v>0</v>
      </c>
      <c r="B58" s="6" t="s">
        <v>1</v>
      </c>
      <c r="C58" s="7" t="s">
        <v>2</v>
      </c>
      <c r="D58" s="7" t="s">
        <v>3</v>
      </c>
      <c r="E58" s="7" t="s">
        <v>14</v>
      </c>
      <c r="F58" s="9" t="s">
        <v>8</v>
      </c>
      <c r="G58" s="9" t="s">
        <v>9</v>
      </c>
      <c r="H58" s="9" t="s">
        <v>10</v>
      </c>
      <c r="I58" s="9" t="s">
        <v>11</v>
      </c>
      <c r="J58" s="9" t="s">
        <v>12</v>
      </c>
      <c r="K58" s="9" t="s">
        <v>13</v>
      </c>
    </row>
    <row r="59" spans="1:11" x14ac:dyDescent="0.25">
      <c r="A59" t="s">
        <v>17</v>
      </c>
      <c r="B59" t="s">
        <v>7</v>
      </c>
      <c r="C59" s="3">
        <v>9</v>
      </c>
      <c r="D59" s="11">
        <v>15.45</v>
      </c>
      <c r="E59" s="3">
        <f>AVERAGE(D59:D61)</f>
        <v>15.389999999999999</v>
      </c>
      <c r="F59" s="3">
        <f>D59-D29</f>
        <v>-1.7600000000000016</v>
      </c>
      <c r="G59" s="4">
        <f>$E$54-$E$24</f>
        <v>4.8599999999999994</v>
      </c>
      <c r="H59" s="4">
        <f>F59-G59</f>
        <v>-6.620000000000001</v>
      </c>
      <c r="I59" s="3">
        <f>2^-(H59)</f>
        <v>98.360011602432806</v>
      </c>
      <c r="J59" s="10">
        <f>AVERAGE(I59:I61)</f>
        <v>98.917653212782895</v>
      </c>
      <c r="K59" s="4">
        <f>STDEV(I59:I61)</f>
        <v>5.5161700917710448</v>
      </c>
    </row>
    <row r="60" spans="1:11" x14ac:dyDescent="0.25">
      <c r="A60" t="s">
        <v>17</v>
      </c>
      <c r="B60" t="s">
        <v>7</v>
      </c>
      <c r="C60" s="3">
        <v>9</v>
      </c>
      <c r="D60" s="11">
        <v>15.35</v>
      </c>
      <c r="E60" s="3"/>
      <c r="F60" s="3">
        <f t="shared" ref="F60:F61" si="20">D60-D30</f>
        <v>-1.6899999999999995</v>
      </c>
      <c r="G60" s="4">
        <f t="shared" ref="G60:G61" si="21">$E$54-$E$24</f>
        <v>4.8599999999999994</v>
      </c>
      <c r="H60" s="4">
        <f t="shared" ref="H60:H61" si="22">F60-G60</f>
        <v>-6.5499999999999989</v>
      </c>
      <c r="I60" s="3">
        <f t="shared" ref="I60:I61" si="23">2^-(H60)</f>
        <v>93.701484540519957</v>
      </c>
    </row>
    <row r="61" spans="1:11" x14ac:dyDescent="0.25">
      <c r="A61" t="s">
        <v>17</v>
      </c>
      <c r="B61" t="s">
        <v>7</v>
      </c>
      <c r="C61" s="3">
        <v>9</v>
      </c>
      <c r="D61" s="11">
        <v>15.37</v>
      </c>
      <c r="E61" s="3"/>
      <c r="F61" s="3">
        <f t="shared" si="20"/>
        <v>-1.8499999999999996</v>
      </c>
      <c r="G61" s="4">
        <f t="shared" si="21"/>
        <v>4.8599999999999994</v>
      </c>
      <c r="H61" s="4">
        <f t="shared" si="22"/>
        <v>-6.7099999999999991</v>
      </c>
      <c r="I61" s="3">
        <f t="shared" si="23"/>
        <v>104.69146349539589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topLeftCell="A28" zoomScale="70" zoomScaleNormal="70" workbookViewId="0">
      <selection activeCell="A49" sqref="A49:K51"/>
    </sheetView>
  </sheetViews>
  <sheetFormatPr baseColWidth="10" defaultRowHeight="15" x14ac:dyDescent="0.25"/>
  <cols>
    <col min="2" max="2" width="22" bestFit="1" customWidth="1"/>
  </cols>
  <sheetData>
    <row r="3" spans="1: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t="s">
        <v>5</v>
      </c>
      <c r="B4" t="s">
        <v>6</v>
      </c>
      <c r="C4" s="3">
        <v>0</v>
      </c>
      <c r="D4" s="4">
        <v>16.899999999999999</v>
      </c>
      <c r="E4" s="4">
        <f>AVERAGE(D4:D6)</f>
        <v>16.95</v>
      </c>
    </row>
    <row r="5" spans="1:5" x14ac:dyDescent="0.25">
      <c r="A5" t="s">
        <v>5</v>
      </c>
      <c r="B5" t="s">
        <v>6</v>
      </c>
      <c r="C5" s="3">
        <v>0</v>
      </c>
      <c r="D5" s="3">
        <v>16.850000000000001</v>
      </c>
    </row>
    <row r="6" spans="1:5" x14ac:dyDescent="0.25">
      <c r="A6" t="s">
        <v>5</v>
      </c>
      <c r="B6" t="s">
        <v>6</v>
      </c>
      <c r="C6" s="3">
        <v>0</v>
      </c>
      <c r="D6" s="4">
        <v>17.100000000000001</v>
      </c>
    </row>
    <row r="8" spans="1: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</row>
    <row r="9" spans="1:5" x14ac:dyDescent="0.25">
      <c r="A9" t="s">
        <v>5</v>
      </c>
      <c r="B9" t="s">
        <v>7</v>
      </c>
      <c r="C9" s="3">
        <v>0</v>
      </c>
      <c r="D9" s="3">
        <v>15.67</v>
      </c>
      <c r="E9" s="4">
        <f>AVERAGE(D9:D11)</f>
        <v>15.913333333333334</v>
      </c>
    </row>
    <row r="10" spans="1:5" x14ac:dyDescent="0.25">
      <c r="A10" t="s">
        <v>5</v>
      </c>
      <c r="B10" t="s">
        <v>7</v>
      </c>
      <c r="C10" s="3">
        <v>0</v>
      </c>
      <c r="D10" s="3">
        <v>15.75</v>
      </c>
    </row>
    <row r="11" spans="1:5" x14ac:dyDescent="0.25">
      <c r="A11" t="s">
        <v>5</v>
      </c>
      <c r="B11" t="s">
        <v>7</v>
      </c>
      <c r="C11" s="3">
        <v>0</v>
      </c>
      <c r="D11" s="3">
        <v>16.32</v>
      </c>
    </row>
    <row r="13" spans="1:5" x14ac:dyDescent="0.25">
      <c r="A13" s="1" t="s">
        <v>0</v>
      </c>
      <c r="B13" s="1" t="s">
        <v>1</v>
      </c>
      <c r="C13" s="2" t="s">
        <v>2</v>
      </c>
      <c r="D13" s="2" t="s">
        <v>3</v>
      </c>
      <c r="E13" s="2" t="s">
        <v>4</v>
      </c>
    </row>
    <row r="14" spans="1:5" x14ac:dyDescent="0.25">
      <c r="A14" t="s">
        <v>5</v>
      </c>
      <c r="B14" t="s">
        <v>6</v>
      </c>
      <c r="C14" s="3">
        <v>3</v>
      </c>
      <c r="D14" s="3">
        <v>29.28</v>
      </c>
      <c r="E14" s="4">
        <f>AVERAGE(D14:D17)</f>
        <v>28.413333333333338</v>
      </c>
    </row>
    <row r="15" spans="1:5" x14ac:dyDescent="0.25">
      <c r="A15" t="s">
        <v>5</v>
      </c>
      <c r="B15" t="s">
        <v>6</v>
      </c>
      <c r="C15" s="3">
        <v>3</v>
      </c>
      <c r="D15" s="4">
        <v>28.1</v>
      </c>
    </row>
    <row r="16" spans="1:5" x14ac:dyDescent="0.25">
      <c r="A16" t="s">
        <v>5</v>
      </c>
      <c r="B16" t="s">
        <v>6</v>
      </c>
      <c r="C16" s="3">
        <v>3</v>
      </c>
      <c r="D16" s="5">
        <v>27.86</v>
      </c>
    </row>
    <row r="18" spans="1:5" x14ac:dyDescent="0.25">
      <c r="A18" s="1" t="s">
        <v>0</v>
      </c>
      <c r="B18" s="1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t="s">
        <v>5</v>
      </c>
      <c r="B19" t="s">
        <v>7</v>
      </c>
      <c r="C19" s="3">
        <v>3</v>
      </c>
      <c r="D19" s="3">
        <v>31.38</v>
      </c>
      <c r="E19" s="4">
        <f>AVERAGE(D19:D21)</f>
        <v>31.366666666666664</v>
      </c>
    </row>
    <row r="20" spans="1:5" x14ac:dyDescent="0.25">
      <c r="A20" t="s">
        <v>5</v>
      </c>
      <c r="B20" t="s">
        <v>7</v>
      </c>
      <c r="C20" s="3">
        <v>3</v>
      </c>
      <c r="D20" s="3">
        <v>31.36</v>
      </c>
    </row>
    <row r="21" spans="1:5" x14ac:dyDescent="0.25">
      <c r="A21" t="s">
        <v>5</v>
      </c>
      <c r="B21" t="s">
        <v>7</v>
      </c>
      <c r="C21" s="3">
        <v>3</v>
      </c>
      <c r="D21" s="4">
        <v>31.36</v>
      </c>
    </row>
    <row r="23" spans="1:5" x14ac:dyDescent="0.25">
      <c r="A23" s="1" t="s">
        <v>0</v>
      </c>
      <c r="B23" s="1" t="s">
        <v>1</v>
      </c>
      <c r="C23" s="2" t="s">
        <v>2</v>
      </c>
      <c r="D23" s="2" t="s">
        <v>3</v>
      </c>
      <c r="E23" s="2" t="s">
        <v>4</v>
      </c>
    </row>
    <row r="24" spans="1:5" x14ac:dyDescent="0.25">
      <c r="A24" t="s">
        <v>5</v>
      </c>
      <c r="B24" t="s">
        <v>6</v>
      </c>
      <c r="C24" s="3">
        <v>9</v>
      </c>
      <c r="D24" s="3">
        <v>14.92</v>
      </c>
      <c r="E24" s="4">
        <f>AVERAGE(D24:D26)</f>
        <v>14.876666666666665</v>
      </c>
    </row>
    <row r="25" spans="1:5" x14ac:dyDescent="0.25">
      <c r="A25" t="s">
        <v>5</v>
      </c>
      <c r="B25" t="s">
        <v>6</v>
      </c>
      <c r="C25" s="3">
        <v>9</v>
      </c>
      <c r="D25" s="3">
        <v>14.84</v>
      </c>
    </row>
    <row r="26" spans="1:5" x14ac:dyDescent="0.25">
      <c r="A26" t="s">
        <v>5</v>
      </c>
      <c r="B26" t="s">
        <v>6</v>
      </c>
      <c r="C26" s="3">
        <v>9</v>
      </c>
      <c r="D26" s="3">
        <v>14.87</v>
      </c>
    </row>
    <row r="28" spans="1:5" x14ac:dyDescent="0.25">
      <c r="A28" s="1" t="s">
        <v>0</v>
      </c>
      <c r="B28" s="1" t="s">
        <v>1</v>
      </c>
      <c r="C28" s="2" t="s">
        <v>2</v>
      </c>
      <c r="D28" s="2" t="s">
        <v>3</v>
      </c>
      <c r="E28" s="2" t="s">
        <v>4</v>
      </c>
    </row>
    <row r="29" spans="1:5" x14ac:dyDescent="0.25">
      <c r="A29" t="s">
        <v>5</v>
      </c>
      <c r="B29" t="s">
        <v>7</v>
      </c>
      <c r="C29" s="3">
        <v>9</v>
      </c>
      <c r="D29" s="3">
        <v>17.21</v>
      </c>
      <c r="E29" s="4">
        <f>AVERAGE(D29:D31)</f>
        <v>17.156666666666666</v>
      </c>
    </row>
    <row r="30" spans="1:5" x14ac:dyDescent="0.25">
      <c r="A30" t="s">
        <v>5</v>
      </c>
      <c r="B30" t="s">
        <v>7</v>
      </c>
      <c r="C30" s="3">
        <v>9</v>
      </c>
      <c r="D30" s="3">
        <v>17.04</v>
      </c>
    </row>
    <row r="31" spans="1:5" x14ac:dyDescent="0.25">
      <c r="A31" t="s">
        <v>5</v>
      </c>
      <c r="B31" t="s">
        <v>7</v>
      </c>
      <c r="C31" s="3">
        <v>9</v>
      </c>
      <c r="D31" s="3">
        <v>17.22</v>
      </c>
    </row>
    <row r="33" spans="1:11" x14ac:dyDescent="0.25">
      <c r="A33" s="6" t="s">
        <v>0</v>
      </c>
      <c r="B33" s="6" t="s">
        <v>1</v>
      </c>
      <c r="C33" s="7" t="s">
        <v>2</v>
      </c>
      <c r="D33" s="7" t="s">
        <v>3</v>
      </c>
      <c r="E33" s="7" t="s">
        <v>14</v>
      </c>
      <c r="F33" s="9" t="s">
        <v>8</v>
      </c>
      <c r="G33" s="9" t="s">
        <v>9</v>
      </c>
      <c r="H33" s="9" t="s">
        <v>10</v>
      </c>
      <c r="I33" s="9" t="s">
        <v>11</v>
      </c>
      <c r="J33" s="9" t="s">
        <v>12</v>
      </c>
      <c r="K33" s="9" t="s">
        <v>13</v>
      </c>
    </row>
    <row r="34" spans="1:11" x14ac:dyDescent="0.25">
      <c r="A34" t="s">
        <v>22</v>
      </c>
      <c r="B34" t="s">
        <v>6</v>
      </c>
      <c r="C34" s="3">
        <v>0</v>
      </c>
      <c r="D34" s="3">
        <v>21.39</v>
      </c>
      <c r="E34" s="4">
        <f>AVERAGE(D34:D36)</f>
        <v>21.639999999999997</v>
      </c>
      <c r="F34" s="4">
        <f>D34-D4</f>
        <v>4.490000000000002</v>
      </c>
      <c r="G34" s="4">
        <f>$E$34-$E$4</f>
        <v>4.6899999999999977</v>
      </c>
      <c r="H34" s="4">
        <f>F34-G34</f>
        <v>-0.19999999999999574</v>
      </c>
      <c r="I34" s="3">
        <f>2^-(H34)</f>
        <v>1.1486983549970315</v>
      </c>
      <c r="J34" s="10">
        <f>AVERAGE(I34:I36)</f>
        <v>1.0150500242432507</v>
      </c>
      <c r="K34" s="4">
        <f>STDEV(I34:I36)</f>
        <v>0.20488563483483996</v>
      </c>
    </row>
    <row r="35" spans="1:11" x14ac:dyDescent="0.25">
      <c r="A35" t="s">
        <v>22</v>
      </c>
      <c r="B35" t="s">
        <v>6</v>
      </c>
      <c r="C35" s="3">
        <v>0</v>
      </c>
      <c r="D35" s="3">
        <v>21.38</v>
      </c>
      <c r="F35" s="4">
        <f t="shared" ref="F35:F36" si="0">D35-D5</f>
        <v>4.5299999999999976</v>
      </c>
      <c r="G35" s="4">
        <f t="shared" ref="G35:G36" si="1">$E$34-$E$4</f>
        <v>4.6899999999999977</v>
      </c>
      <c r="H35" s="4">
        <f t="shared" ref="H35:H36" si="2">F35-G35</f>
        <v>-0.16000000000000014</v>
      </c>
      <c r="I35" s="3">
        <f t="shared" ref="I35:I36" si="3">2^-(H35)</f>
        <v>1.11728713807222</v>
      </c>
    </row>
    <row r="36" spans="1:11" x14ac:dyDescent="0.25">
      <c r="A36" t="s">
        <v>22</v>
      </c>
      <c r="B36" t="s">
        <v>6</v>
      </c>
      <c r="C36" s="3">
        <v>0</v>
      </c>
      <c r="D36" s="3">
        <v>22.15</v>
      </c>
      <c r="F36" s="4">
        <f t="shared" si="0"/>
        <v>5.0499999999999972</v>
      </c>
      <c r="G36" s="4">
        <f t="shared" si="1"/>
        <v>4.6899999999999977</v>
      </c>
      <c r="H36" s="4">
        <f t="shared" si="2"/>
        <v>0.35999999999999943</v>
      </c>
      <c r="I36" s="3">
        <f t="shared" si="3"/>
        <v>0.77916457966050023</v>
      </c>
    </row>
    <row r="37" spans="1:11" x14ac:dyDescent="0.25">
      <c r="D37" s="8"/>
    </row>
    <row r="38" spans="1:11" x14ac:dyDescent="0.25">
      <c r="A38" s="6" t="s">
        <v>0</v>
      </c>
      <c r="B38" s="6" t="s">
        <v>1</v>
      </c>
      <c r="C38" s="7" t="s">
        <v>2</v>
      </c>
      <c r="D38" s="7" t="s">
        <v>3</v>
      </c>
      <c r="E38" s="7" t="s">
        <v>14</v>
      </c>
      <c r="F38" s="9" t="s">
        <v>8</v>
      </c>
      <c r="G38" s="9" t="s">
        <v>9</v>
      </c>
      <c r="H38" s="9" t="s">
        <v>10</v>
      </c>
      <c r="I38" s="9" t="s">
        <v>11</v>
      </c>
      <c r="J38" s="9" t="s">
        <v>12</v>
      </c>
      <c r="K38" s="9" t="s">
        <v>13</v>
      </c>
    </row>
    <row r="39" spans="1:11" x14ac:dyDescent="0.25">
      <c r="A39" t="s">
        <v>22</v>
      </c>
      <c r="B39" t="s">
        <v>7</v>
      </c>
      <c r="C39" s="3">
        <v>0</v>
      </c>
      <c r="D39" s="4">
        <v>19.48</v>
      </c>
      <c r="E39" s="4">
        <f>AVERAGE(D39:D41)</f>
        <v>19.283333333333335</v>
      </c>
      <c r="F39" s="3">
        <f>D39-D9</f>
        <v>3.8100000000000005</v>
      </c>
      <c r="G39" s="4">
        <f>$E$34-$E$4</f>
        <v>4.6899999999999977</v>
      </c>
      <c r="H39" s="4">
        <f>F39-G39</f>
        <v>-0.87999999999999723</v>
      </c>
      <c r="I39" s="3">
        <f>2^-(H39)</f>
        <v>1.8403753012497466</v>
      </c>
      <c r="J39" s="10">
        <f>AVERAGE(I39:I41)</f>
        <v>2.5525076112339922</v>
      </c>
      <c r="K39" s="4">
        <f>STDEV(I39:I41)</f>
        <v>0.619682458425589</v>
      </c>
    </row>
    <row r="40" spans="1:11" x14ac:dyDescent="0.25">
      <c r="A40" t="s">
        <v>22</v>
      </c>
      <c r="B40" t="s">
        <v>7</v>
      </c>
      <c r="C40" s="3">
        <v>0</v>
      </c>
      <c r="D40" s="4">
        <v>18.87</v>
      </c>
      <c r="F40" s="3">
        <f t="shared" ref="F40:F41" si="4">D40-D10</f>
        <v>3.120000000000001</v>
      </c>
      <c r="G40" s="4">
        <f t="shared" ref="G40:G41" si="5">$E$34-$E$4</f>
        <v>4.6899999999999977</v>
      </c>
      <c r="H40" s="4">
        <f t="shared" ref="H40:H41" si="6">F40-G40</f>
        <v>-1.5699999999999967</v>
      </c>
      <c r="I40" s="3">
        <f t="shared" ref="I40:I41" si="7">2^-(H40)</f>
        <v>2.9690471412580917</v>
      </c>
    </row>
    <row r="41" spans="1:11" x14ac:dyDescent="0.25">
      <c r="A41" t="s">
        <v>22</v>
      </c>
      <c r="B41" t="s">
        <v>7</v>
      </c>
      <c r="C41" s="3">
        <v>0</v>
      </c>
      <c r="D41" s="4">
        <v>19.5</v>
      </c>
      <c r="F41" s="4">
        <f t="shared" si="4"/>
        <v>3.1799999999999997</v>
      </c>
      <c r="G41" s="4">
        <f t="shared" si="5"/>
        <v>4.6899999999999977</v>
      </c>
      <c r="H41" s="4">
        <f t="shared" si="6"/>
        <v>-1.509999999999998</v>
      </c>
      <c r="I41" s="3">
        <f t="shared" si="7"/>
        <v>2.8481003911941394</v>
      </c>
    </row>
    <row r="42" spans="1:11" x14ac:dyDescent="0.25">
      <c r="D42" s="8"/>
    </row>
    <row r="43" spans="1:11" x14ac:dyDescent="0.25">
      <c r="A43" s="6" t="s">
        <v>0</v>
      </c>
      <c r="B43" s="6" t="s">
        <v>1</v>
      </c>
      <c r="C43" s="7" t="s">
        <v>2</v>
      </c>
      <c r="D43" s="7" t="s">
        <v>3</v>
      </c>
      <c r="E43" s="7" t="s">
        <v>14</v>
      </c>
      <c r="F43" s="9" t="s">
        <v>8</v>
      </c>
      <c r="G43" s="9" t="s">
        <v>9</v>
      </c>
      <c r="H43" s="9" t="s">
        <v>10</v>
      </c>
      <c r="I43" s="9" t="s">
        <v>11</v>
      </c>
      <c r="J43" s="9" t="s">
        <v>12</v>
      </c>
      <c r="K43" s="9" t="s">
        <v>13</v>
      </c>
    </row>
    <row r="44" spans="1:11" x14ac:dyDescent="0.25">
      <c r="A44" t="s">
        <v>22</v>
      </c>
      <c r="B44" t="s">
        <v>6</v>
      </c>
      <c r="C44" s="3">
        <v>3</v>
      </c>
      <c r="D44" s="3">
        <v>22.34</v>
      </c>
      <c r="E44" s="4">
        <f>AVERAGE(D44:D46)</f>
        <v>22.393333333333331</v>
      </c>
      <c r="F44" s="3">
        <f>D44-D14</f>
        <v>-6.9400000000000013</v>
      </c>
      <c r="G44" s="10">
        <f>$E$44-$E$14</f>
        <v>-6.0200000000000067</v>
      </c>
      <c r="H44" s="4">
        <f>F44-G44</f>
        <v>-0.9199999999999946</v>
      </c>
      <c r="I44" s="3">
        <f>2^-(H44)</f>
        <v>1.8921152934511847</v>
      </c>
      <c r="J44" s="10">
        <f>AVERAGE(I44:I46)</f>
        <v>1.1153626035904962</v>
      </c>
      <c r="K44" s="4">
        <f>STDEV(I44:I46)</f>
        <v>0.67268756187725154</v>
      </c>
    </row>
    <row r="45" spans="1:11" x14ac:dyDescent="0.25">
      <c r="A45" t="s">
        <v>22</v>
      </c>
      <c r="B45" t="s">
        <v>6</v>
      </c>
      <c r="C45" s="3">
        <v>3</v>
      </c>
      <c r="D45" s="3">
        <v>22.54</v>
      </c>
      <c r="F45" s="3">
        <f t="shared" ref="F45:F46" si="8">D45-D15</f>
        <v>-5.5600000000000023</v>
      </c>
      <c r="G45" s="10">
        <f t="shared" ref="G45:G46" si="9">$E$44-$E$14</f>
        <v>-6.0200000000000067</v>
      </c>
      <c r="H45" s="4">
        <f t="shared" ref="H45:H46" si="10">F45-G45</f>
        <v>0.46000000000000441</v>
      </c>
      <c r="I45" s="3">
        <f t="shared" ref="I45:I46" si="11">2^-(H45)</f>
        <v>0.7269862586601531</v>
      </c>
    </row>
    <row r="46" spans="1:11" x14ac:dyDescent="0.25">
      <c r="A46" t="s">
        <v>22</v>
      </c>
      <c r="B46" t="s">
        <v>6</v>
      </c>
      <c r="C46" s="3">
        <v>3</v>
      </c>
      <c r="D46" s="4">
        <v>22.3</v>
      </c>
      <c r="F46" s="3">
        <f t="shared" si="8"/>
        <v>-5.5599999999999987</v>
      </c>
      <c r="G46" s="10">
        <f t="shared" si="9"/>
        <v>-6.0200000000000067</v>
      </c>
      <c r="H46" s="4">
        <f t="shared" si="10"/>
        <v>0.46000000000000796</v>
      </c>
      <c r="I46" s="3">
        <f t="shared" si="11"/>
        <v>0.72698625866015121</v>
      </c>
    </row>
    <row r="47" spans="1:11" x14ac:dyDescent="0.25">
      <c r="D47" s="8"/>
    </row>
    <row r="48" spans="1:11" x14ac:dyDescent="0.25">
      <c r="A48" s="6" t="s">
        <v>0</v>
      </c>
      <c r="B48" s="6" t="s">
        <v>1</v>
      </c>
      <c r="C48" s="7" t="s">
        <v>2</v>
      </c>
      <c r="D48" s="7" t="s">
        <v>3</v>
      </c>
      <c r="E48" s="7" t="s">
        <v>14</v>
      </c>
      <c r="F48" s="9" t="s">
        <v>8</v>
      </c>
      <c r="G48" s="9" t="s">
        <v>9</v>
      </c>
      <c r="H48" s="9" t="s">
        <v>10</v>
      </c>
      <c r="I48" s="9" t="s">
        <v>11</v>
      </c>
      <c r="J48" s="9" t="s">
        <v>12</v>
      </c>
      <c r="K48" s="9" t="s">
        <v>13</v>
      </c>
    </row>
    <row r="49" spans="1:11" x14ac:dyDescent="0.25">
      <c r="A49" t="s">
        <v>22</v>
      </c>
      <c r="B49" t="s">
        <v>7</v>
      </c>
      <c r="C49" s="3">
        <v>3</v>
      </c>
      <c r="D49" s="3">
        <v>17.89</v>
      </c>
      <c r="E49" s="4">
        <f>AVERAGE(D49:D51)</f>
        <v>18.066666666666666</v>
      </c>
      <c r="F49" s="3">
        <f>D49-D19</f>
        <v>-13.489999999999998</v>
      </c>
      <c r="G49" s="10">
        <f>$E$44-$E$14</f>
        <v>-6.0200000000000067</v>
      </c>
      <c r="H49" s="4">
        <f>F49-G49</f>
        <v>-7.4699999999999918</v>
      </c>
      <c r="I49" s="3">
        <f>2^-(H49)</f>
        <v>177.29401191819738</v>
      </c>
      <c r="J49" s="10">
        <f>AVERAGE(I49:I51)</f>
        <v>159.953990483615</v>
      </c>
      <c r="K49" s="4">
        <f>STDEV(I49:I51)</f>
        <v>44.02773006057474</v>
      </c>
    </row>
    <row r="50" spans="1:11" x14ac:dyDescent="0.25">
      <c r="A50" t="s">
        <v>22</v>
      </c>
      <c r="B50" t="s">
        <v>7</v>
      </c>
      <c r="C50" s="3">
        <v>3</v>
      </c>
      <c r="D50" s="3">
        <v>18.559999999999999</v>
      </c>
      <c r="F50" s="3">
        <f t="shared" ref="F50:F51" si="12">D50-D20</f>
        <v>-12.8</v>
      </c>
      <c r="G50" s="10">
        <f t="shared" ref="G50:G51" si="13">$E$44-$E$14</f>
        <v>-6.0200000000000067</v>
      </c>
      <c r="H50" s="4">
        <f t="shared" ref="H50:H51" si="14">F50-G50</f>
        <v>-6.779999999999994</v>
      </c>
      <c r="I50" s="3">
        <f t="shared" ref="I50:I51" si="15">2^-(H50)</f>
        <v>109.896375864032</v>
      </c>
    </row>
    <row r="51" spans="1:11" x14ac:dyDescent="0.25">
      <c r="A51" t="s">
        <v>22</v>
      </c>
      <c r="B51" t="s">
        <v>7</v>
      </c>
      <c r="C51" s="3">
        <v>3</v>
      </c>
      <c r="D51" s="3">
        <v>17.75</v>
      </c>
      <c r="F51" s="3">
        <f t="shared" si="12"/>
        <v>-13.61</v>
      </c>
      <c r="G51" s="10">
        <f t="shared" si="13"/>
        <v>-6.0200000000000067</v>
      </c>
      <c r="H51" s="4">
        <f t="shared" si="14"/>
        <v>-7.5899999999999928</v>
      </c>
      <c r="I51" s="3">
        <f t="shared" si="15"/>
        <v>192.67158366861565</v>
      </c>
    </row>
    <row r="52" spans="1:11" x14ac:dyDescent="0.25">
      <c r="D52" s="8"/>
    </row>
    <row r="53" spans="1:11" x14ac:dyDescent="0.25">
      <c r="A53" s="6" t="s">
        <v>0</v>
      </c>
      <c r="B53" s="6" t="s">
        <v>1</v>
      </c>
      <c r="C53" s="7" t="s">
        <v>2</v>
      </c>
      <c r="D53" s="7" t="s">
        <v>3</v>
      </c>
      <c r="E53" s="7" t="s">
        <v>14</v>
      </c>
      <c r="F53" s="9" t="s">
        <v>8</v>
      </c>
      <c r="G53" s="9" t="s">
        <v>9</v>
      </c>
      <c r="H53" s="9" t="s">
        <v>10</v>
      </c>
      <c r="I53" s="9" t="s">
        <v>11</v>
      </c>
      <c r="J53" s="9" t="s">
        <v>12</v>
      </c>
      <c r="K53" s="9" t="s">
        <v>13</v>
      </c>
    </row>
    <row r="54" spans="1:11" x14ac:dyDescent="0.25">
      <c r="A54" t="s">
        <v>22</v>
      </c>
      <c r="B54" t="s">
        <v>6</v>
      </c>
      <c r="C54" s="3">
        <v>9</v>
      </c>
      <c r="D54" s="3">
        <v>20.07</v>
      </c>
      <c r="E54" s="4">
        <f>AVERAGE(D54:D56)</f>
        <v>20.563333333333333</v>
      </c>
      <c r="F54" s="3">
        <f>D54-D24</f>
        <v>5.15</v>
      </c>
      <c r="G54" s="4">
        <f>$E$54-$E$24</f>
        <v>5.6866666666666674</v>
      </c>
      <c r="H54" s="4">
        <f>F54-G54</f>
        <v>-0.53666666666666707</v>
      </c>
      <c r="I54" s="3">
        <f>2^-(H54)</f>
        <v>1.4506170054157761</v>
      </c>
      <c r="J54" s="10">
        <f>AVERAGE(I54:I56)</f>
        <v>1.0432156966749857</v>
      </c>
      <c r="K54" s="4">
        <f>STDEV(I54:I56)</f>
        <v>0.37403949194646741</v>
      </c>
    </row>
    <row r="55" spans="1:11" x14ac:dyDescent="0.25">
      <c r="A55" t="s">
        <v>22</v>
      </c>
      <c r="B55" t="s">
        <v>6</v>
      </c>
      <c r="C55" s="3">
        <v>9</v>
      </c>
      <c r="D55" s="3">
        <v>21.01</v>
      </c>
      <c r="F55" s="3">
        <f t="shared" ref="F55:F56" si="16">D55-D25</f>
        <v>6.1700000000000017</v>
      </c>
      <c r="G55" s="4">
        <f t="shared" ref="G55:G56" si="17">$E$54-$E$24</f>
        <v>5.6866666666666674</v>
      </c>
      <c r="H55" s="4">
        <f t="shared" ref="H55:H56" si="18">F55-G55</f>
        <v>0.48333333333333428</v>
      </c>
      <c r="I55" s="3">
        <f t="shared" ref="I55:I56" si="19">2^-(H55)</f>
        <v>0.7153229662176287</v>
      </c>
    </row>
    <row r="56" spans="1:11" x14ac:dyDescent="0.25">
      <c r="A56" t="s">
        <v>22</v>
      </c>
      <c r="B56" t="s">
        <v>6</v>
      </c>
      <c r="C56" s="3">
        <v>9</v>
      </c>
      <c r="D56" s="3">
        <v>20.61</v>
      </c>
      <c r="F56" s="3">
        <f t="shared" si="16"/>
        <v>5.74</v>
      </c>
      <c r="G56" s="4">
        <f t="shared" si="17"/>
        <v>5.6866666666666674</v>
      </c>
      <c r="H56" s="4">
        <f t="shared" si="18"/>
        <v>5.3333333333332789E-2</v>
      </c>
      <c r="I56" s="3">
        <f t="shared" si="19"/>
        <v>0.96370711839155232</v>
      </c>
    </row>
    <row r="57" spans="1:11" x14ac:dyDescent="0.25">
      <c r="D57" s="8"/>
    </row>
    <row r="58" spans="1:11" x14ac:dyDescent="0.25">
      <c r="A58" s="6" t="s">
        <v>0</v>
      </c>
      <c r="B58" s="6" t="s">
        <v>1</v>
      </c>
      <c r="C58" s="7" t="s">
        <v>2</v>
      </c>
      <c r="D58" s="7" t="s">
        <v>3</v>
      </c>
      <c r="E58" s="7" t="s">
        <v>14</v>
      </c>
      <c r="F58" s="9" t="s">
        <v>8</v>
      </c>
      <c r="G58" s="9" t="s">
        <v>9</v>
      </c>
      <c r="H58" s="9" t="s">
        <v>10</v>
      </c>
      <c r="I58" s="9" t="s">
        <v>11</v>
      </c>
      <c r="J58" s="9" t="s">
        <v>12</v>
      </c>
      <c r="K58" s="9" t="s">
        <v>13</v>
      </c>
    </row>
    <row r="59" spans="1:11" x14ac:dyDescent="0.25">
      <c r="A59" t="s">
        <v>22</v>
      </c>
      <c r="B59" t="s">
        <v>7</v>
      </c>
      <c r="C59" s="3">
        <v>9</v>
      </c>
      <c r="D59" s="3">
        <v>16.25</v>
      </c>
      <c r="E59" s="3">
        <f>AVERAGE(D59:D61)</f>
        <v>16.236666666666668</v>
      </c>
      <c r="F59" s="3">
        <f>D59-D29</f>
        <v>-0.96000000000000085</v>
      </c>
      <c r="G59" s="4">
        <f>$E$54-$E$24</f>
        <v>5.6866666666666674</v>
      </c>
      <c r="H59" s="4">
        <f>F59-G59</f>
        <v>-6.6466666666666683</v>
      </c>
      <c r="I59" s="3">
        <f>2^-(H59)</f>
        <v>100.19499728628497</v>
      </c>
      <c r="J59" s="10">
        <f>AVERAGE(I59:I61)</f>
        <v>97.598697368778701</v>
      </c>
      <c r="K59" s="4">
        <f>STDEV(I59:I61)</f>
        <v>6.4072378649146629</v>
      </c>
    </row>
    <row r="60" spans="1:11" x14ac:dyDescent="0.25">
      <c r="A60" t="s">
        <v>22</v>
      </c>
      <c r="B60" t="s">
        <v>7</v>
      </c>
      <c r="C60" s="3">
        <v>9</v>
      </c>
      <c r="D60" s="3">
        <v>16.23</v>
      </c>
      <c r="E60" s="3"/>
      <c r="F60" s="3">
        <f t="shared" ref="F60:F61" si="20">D60-D30</f>
        <v>-0.80999999999999872</v>
      </c>
      <c r="G60" s="4">
        <f t="shared" ref="G60:G61" si="21">$E$54-$E$24</f>
        <v>5.6866666666666674</v>
      </c>
      <c r="H60" s="4">
        <f t="shared" ref="H60:H61" si="22">F60-G60</f>
        <v>-6.4966666666666661</v>
      </c>
      <c r="I60" s="3">
        <f t="shared" ref="I60:I61" si="23">2^-(H60)</f>
        <v>90.300787655555084</v>
      </c>
    </row>
    <row r="61" spans="1:11" x14ac:dyDescent="0.25">
      <c r="A61" t="s">
        <v>22</v>
      </c>
      <c r="B61" t="s">
        <v>7</v>
      </c>
      <c r="C61" s="3">
        <v>9</v>
      </c>
      <c r="D61" s="3">
        <v>16.23</v>
      </c>
      <c r="E61" s="3"/>
      <c r="F61" s="3">
        <f t="shared" si="20"/>
        <v>-0.98999999999999844</v>
      </c>
      <c r="G61" s="4">
        <f t="shared" si="21"/>
        <v>5.6866666666666674</v>
      </c>
      <c r="H61" s="4">
        <f t="shared" si="22"/>
        <v>-6.6766666666666659</v>
      </c>
      <c r="I61" s="3">
        <f t="shared" si="23"/>
        <v>102.30030716449609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topLeftCell="A19" zoomScale="60" zoomScaleNormal="60" workbookViewId="0">
      <selection activeCell="A38" sqref="A38:K41"/>
    </sheetView>
  </sheetViews>
  <sheetFormatPr baseColWidth="10" defaultRowHeight="15" x14ac:dyDescent="0.25"/>
  <cols>
    <col min="2" max="2" width="22" bestFit="1" customWidth="1"/>
  </cols>
  <sheetData>
    <row r="3" spans="1: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t="s">
        <v>5</v>
      </c>
      <c r="B4" t="s">
        <v>6</v>
      </c>
      <c r="C4" s="3">
        <v>0</v>
      </c>
      <c r="D4" s="4">
        <v>16.899999999999999</v>
      </c>
      <c r="E4" s="4">
        <f>AVERAGE(D4:D6)</f>
        <v>16.95</v>
      </c>
    </row>
    <row r="5" spans="1:5" x14ac:dyDescent="0.25">
      <c r="A5" t="s">
        <v>5</v>
      </c>
      <c r="B5" t="s">
        <v>6</v>
      </c>
      <c r="C5" s="3">
        <v>0</v>
      </c>
      <c r="D5" s="3">
        <v>16.850000000000001</v>
      </c>
    </row>
    <row r="6" spans="1:5" x14ac:dyDescent="0.25">
      <c r="A6" t="s">
        <v>5</v>
      </c>
      <c r="B6" t="s">
        <v>6</v>
      </c>
      <c r="C6" s="3">
        <v>0</v>
      </c>
      <c r="D6" s="4">
        <v>17.100000000000001</v>
      </c>
    </row>
    <row r="8" spans="1: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</row>
    <row r="9" spans="1:5" x14ac:dyDescent="0.25">
      <c r="A9" t="s">
        <v>5</v>
      </c>
      <c r="B9" t="s">
        <v>7</v>
      </c>
      <c r="C9" s="3">
        <v>0</v>
      </c>
      <c r="D9" s="3">
        <v>15.67</v>
      </c>
      <c r="E9" s="4">
        <f>AVERAGE(D9:D11)</f>
        <v>15.913333333333334</v>
      </c>
    </row>
    <row r="10" spans="1:5" x14ac:dyDescent="0.25">
      <c r="A10" t="s">
        <v>5</v>
      </c>
      <c r="B10" t="s">
        <v>7</v>
      </c>
      <c r="C10" s="3">
        <v>0</v>
      </c>
      <c r="D10" s="3">
        <v>15.75</v>
      </c>
    </row>
    <row r="11" spans="1:5" x14ac:dyDescent="0.25">
      <c r="A11" t="s">
        <v>5</v>
      </c>
      <c r="B11" t="s">
        <v>7</v>
      </c>
      <c r="C11" s="3">
        <v>0</v>
      </c>
      <c r="D11" s="3">
        <v>16.32</v>
      </c>
    </row>
    <row r="13" spans="1:5" x14ac:dyDescent="0.25">
      <c r="A13" s="1" t="s">
        <v>0</v>
      </c>
      <c r="B13" s="1" t="s">
        <v>1</v>
      </c>
      <c r="C13" s="2" t="s">
        <v>2</v>
      </c>
      <c r="D13" s="2" t="s">
        <v>3</v>
      </c>
      <c r="E13" s="2" t="s">
        <v>4</v>
      </c>
    </row>
    <row r="14" spans="1:5" x14ac:dyDescent="0.25">
      <c r="A14" t="s">
        <v>5</v>
      </c>
      <c r="B14" t="s">
        <v>6</v>
      </c>
      <c r="C14" s="3">
        <v>3</v>
      </c>
      <c r="D14" s="3">
        <v>29.28</v>
      </c>
      <c r="E14" s="4">
        <f>AVERAGE(D14:D17)</f>
        <v>28.413333333333338</v>
      </c>
    </row>
    <row r="15" spans="1:5" x14ac:dyDescent="0.25">
      <c r="A15" t="s">
        <v>5</v>
      </c>
      <c r="B15" t="s">
        <v>6</v>
      </c>
      <c r="C15" s="3">
        <v>3</v>
      </c>
      <c r="D15" s="4">
        <v>28.1</v>
      </c>
    </row>
    <row r="16" spans="1:5" x14ac:dyDescent="0.25">
      <c r="A16" t="s">
        <v>5</v>
      </c>
      <c r="B16" t="s">
        <v>6</v>
      </c>
      <c r="C16" s="3">
        <v>3</v>
      </c>
      <c r="D16" s="5">
        <v>27.86</v>
      </c>
    </row>
    <row r="18" spans="1:5" x14ac:dyDescent="0.25">
      <c r="A18" s="1" t="s">
        <v>0</v>
      </c>
      <c r="B18" s="1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t="s">
        <v>5</v>
      </c>
      <c r="B19" t="s">
        <v>7</v>
      </c>
      <c r="C19" s="3">
        <v>3</v>
      </c>
      <c r="D19" s="3">
        <v>31.38</v>
      </c>
      <c r="E19" s="4">
        <f>AVERAGE(D19:D21)</f>
        <v>31.366666666666664</v>
      </c>
    </row>
    <row r="20" spans="1:5" x14ac:dyDescent="0.25">
      <c r="A20" t="s">
        <v>5</v>
      </c>
      <c r="B20" t="s">
        <v>7</v>
      </c>
      <c r="C20" s="3">
        <v>3</v>
      </c>
      <c r="D20" s="3">
        <v>31.36</v>
      </c>
    </row>
    <row r="21" spans="1:5" x14ac:dyDescent="0.25">
      <c r="A21" t="s">
        <v>5</v>
      </c>
      <c r="B21" t="s">
        <v>7</v>
      </c>
      <c r="C21" s="3">
        <v>3</v>
      </c>
      <c r="D21" s="4">
        <v>31.36</v>
      </c>
    </row>
    <row r="23" spans="1:5" x14ac:dyDescent="0.25">
      <c r="A23" s="1" t="s">
        <v>0</v>
      </c>
      <c r="B23" s="1" t="s">
        <v>1</v>
      </c>
      <c r="C23" s="2" t="s">
        <v>2</v>
      </c>
      <c r="D23" s="2" t="s">
        <v>3</v>
      </c>
      <c r="E23" s="2" t="s">
        <v>4</v>
      </c>
    </row>
    <row r="24" spans="1:5" x14ac:dyDescent="0.25">
      <c r="A24" t="s">
        <v>5</v>
      </c>
      <c r="B24" t="s">
        <v>6</v>
      </c>
      <c r="C24" s="3">
        <v>9</v>
      </c>
      <c r="D24" s="3">
        <v>14.92</v>
      </c>
      <c r="E24" s="4">
        <f>AVERAGE(D24:D26)</f>
        <v>14.876666666666665</v>
      </c>
    </row>
    <row r="25" spans="1:5" x14ac:dyDescent="0.25">
      <c r="A25" t="s">
        <v>5</v>
      </c>
      <c r="B25" t="s">
        <v>6</v>
      </c>
      <c r="C25" s="3">
        <v>9</v>
      </c>
      <c r="D25" s="3">
        <v>14.84</v>
      </c>
    </row>
    <row r="26" spans="1:5" x14ac:dyDescent="0.25">
      <c r="A26" t="s">
        <v>5</v>
      </c>
      <c r="B26" t="s">
        <v>6</v>
      </c>
      <c r="C26" s="3">
        <v>9</v>
      </c>
      <c r="D26" s="3">
        <v>14.87</v>
      </c>
    </row>
    <row r="28" spans="1:5" x14ac:dyDescent="0.25">
      <c r="A28" s="1" t="s">
        <v>0</v>
      </c>
      <c r="B28" s="1" t="s">
        <v>1</v>
      </c>
      <c r="C28" s="2" t="s">
        <v>2</v>
      </c>
      <c r="D28" s="2" t="s">
        <v>3</v>
      </c>
      <c r="E28" s="2" t="s">
        <v>4</v>
      </c>
    </row>
    <row r="29" spans="1:5" x14ac:dyDescent="0.25">
      <c r="A29" t="s">
        <v>5</v>
      </c>
      <c r="B29" t="s">
        <v>7</v>
      </c>
      <c r="C29" s="3">
        <v>9</v>
      </c>
      <c r="D29" s="3">
        <v>17.21</v>
      </c>
      <c r="E29" s="4">
        <f>AVERAGE(D29:D31)</f>
        <v>17.156666666666666</v>
      </c>
    </row>
    <row r="30" spans="1:5" x14ac:dyDescent="0.25">
      <c r="A30" t="s">
        <v>5</v>
      </c>
      <c r="B30" t="s">
        <v>7</v>
      </c>
      <c r="C30" s="3">
        <v>9</v>
      </c>
      <c r="D30" s="3">
        <v>17.04</v>
      </c>
    </row>
    <row r="31" spans="1:5" x14ac:dyDescent="0.25">
      <c r="A31" t="s">
        <v>5</v>
      </c>
      <c r="B31" t="s">
        <v>7</v>
      </c>
      <c r="C31" s="3">
        <v>9</v>
      </c>
      <c r="D31" s="3">
        <v>17.22</v>
      </c>
    </row>
    <row r="33" spans="1:11" x14ac:dyDescent="0.25">
      <c r="A33" s="6" t="s">
        <v>0</v>
      </c>
      <c r="B33" s="6" t="s">
        <v>1</v>
      </c>
      <c r="C33" s="7" t="s">
        <v>2</v>
      </c>
      <c r="D33" s="7" t="s">
        <v>3</v>
      </c>
      <c r="E33" s="7" t="s">
        <v>14</v>
      </c>
      <c r="F33" s="9" t="s">
        <v>8</v>
      </c>
      <c r="G33" s="9" t="s">
        <v>9</v>
      </c>
      <c r="H33" s="9" t="s">
        <v>10</v>
      </c>
      <c r="I33" s="9" t="s">
        <v>11</v>
      </c>
      <c r="J33" s="9" t="s">
        <v>12</v>
      </c>
      <c r="K33" s="9" t="s">
        <v>13</v>
      </c>
    </row>
    <row r="34" spans="1:11" x14ac:dyDescent="0.25">
      <c r="A34" t="s">
        <v>21</v>
      </c>
      <c r="B34" t="s">
        <v>6</v>
      </c>
      <c r="C34" s="3">
        <v>0</v>
      </c>
      <c r="D34" s="3">
        <v>23.76</v>
      </c>
      <c r="E34" s="4">
        <f>AVERAGE(D34:D36)</f>
        <v>23.67</v>
      </c>
      <c r="F34" s="4">
        <f>D34-D4</f>
        <v>6.860000000000003</v>
      </c>
      <c r="G34" s="4">
        <f>$E$34-$E$4</f>
        <v>6.7200000000000024</v>
      </c>
      <c r="H34" s="4">
        <f>F34-G34</f>
        <v>0.14000000000000057</v>
      </c>
      <c r="I34" s="4">
        <f>2^-(H34)</f>
        <v>0.90751915531716054</v>
      </c>
      <c r="J34" s="10">
        <f>AVERAGE(I34:I36)</f>
        <v>1.0047397333701451</v>
      </c>
      <c r="K34" s="4">
        <f>STDEV(I34:I36)</f>
        <v>0.12136735312305942</v>
      </c>
    </row>
    <row r="35" spans="1:11" x14ac:dyDescent="0.25">
      <c r="A35" t="s">
        <v>21</v>
      </c>
      <c r="B35" t="s">
        <v>6</v>
      </c>
      <c r="C35" s="3">
        <v>0</v>
      </c>
      <c r="D35" s="3">
        <v>23.62</v>
      </c>
      <c r="F35" s="4">
        <f t="shared" ref="F35:F36" si="0">D35-D5</f>
        <v>6.77</v>
      </c>
      <c r="G35" s="4">
        <f t="shared" ref="G35:G36" si="1">$E$34-$E$4</f>
        <v>6.7200000000000024</v>
      </c>
      <c r="H35" s="4">
        <f t="shared" ref="H35:H36" si="2">F35-G35</f>
        <v>4.9999999999997158E-2</v>
      </c>
      <c r="I35" s="4">
        <f t="shared" ref="I35:I36" si="3">2^-(H35)</f>
        <v>0.9659363289248476</v>
      </c>
    </row>
    <row r="36" spans="1:11" x14ac:dyDescent="0.25">
      <c r="A36" t="s">
        <v>21</v>
      </c>
      <c r="B36" t="s">
        <v>6</v>
      </c>
      <c r="C36" s="3">
        <v>0</v>
      </c>
      <c r="D36" s="3">
        <v>23.63</v>
      </c>
      <c r="F36" s="4">
        <f t="shared" si="0"/>
        <v>6.5299999999999976</v>
      </c>
      <c r="G36" s="4">
        <f t="shared" si="1"/>
        <v>6.7200000000000024</v>
      </c>
      <c r="H36" s="4">
        <f t="shared" si="2"/>
        <v>-0.19000000000000483</v>
      </c>
      <c r="I36" s="4">
        <f t="shared" si="3"/>
        <v>1.1407637158684274</v>
      </c>
    </row>
    <row r="37" spans="1:11" x14ac:dyDescent="0.25">
      <c r="C37" s="3"/>
      <c r="I37" s="12"/>
    </row>
    <row r="38" spans="1:11" x14ac:dyDescent="0.25">
      <c r="A38" s="6" t="s">
        <v>0</v>
      </c>
      <c r="B38" s="6" t="s">
        <v>1</v>
      </c>
      <c r="C38" s="7" t="s">
        <v>2</v>
      </c>
      <c r="D38" s="7" t="s">
        <v>3</v>
      </c>
      <c r="E38" s="7" t="s">
        <v>14</v>
      </c>
      <c r="F38" s="9" t="s">
        <v>8</v>
      </c>
      <c r="G38" s="9" t="s">
        <v>9</v>
      </c>
      <c r="H38" s="9" t="s">
        <v>10</v>
      </c>
      <c r="I38" s="13" t="s">
        <v>11</v>
      </c>
      <c r="J38" s="9" t="s">
        <v>12</v>
      </c>
      <c r="K38" s="9" t="s">
        <v>13</v>
      </c>
    </row>
    <row r="39" spans="1:11" x14ac:dyDescent="0.25">
      <c r="A39" t="s">
        <v>21</v>
      </c>
      <c r="B39" t="s">
        <v>7</v>
      </c>
      <c r="C39" s="3">
        <v>0</v>
      </c>
      <c r="D39" s="3">
        <v>22.35</v>
      </c>
      <c r="E39" s="4">
        <f>AVERAGE(D39:D41)</f>
        <v>22.343333333333334</v>
      </c>
      <c r="F39" s="3">
        <f>D39-D9</f>
        <v>6.6800000000000015</v>
      </c>
      <c r="G39" s="4">
        <f>$E$34-$E$4</f>
        <v>6.7200000000000024</v>
      </c>
      <c r="H39" s="4">
        <f>F39-G39</f>
        <v>-4.0000000000000924E-2</v>
      </c>
      <c r="I39" s="4">
        <f>2^-(H39)</f>
        <v>1.0281138266560672</v>
      </c>
      <c r="J39" s="10">
        <f>AVERAGE(I39:I41)</f>
        <v>1.2466076846343872</v>
      </c>
      <c r="K39" s="4">
        <f>STDEV(I39:I41)</f>
        <v>0.31058178541536996</v>
      </c>
    </row>
    <row r="40" spans="1:11" x14ac:dyDescent="0.25">
      <c r="A40" t="s">
        <v>21</v>
      </c>
      <c r="B40" t="s">
        <v>7</v>
      </c>
      <c r="C40" s="3">
        <v>0</v>
      </c>
      <c r="D40" s="3">
        <v>22.32</v>
      </c>
      <c r="F40" s="3">
        <f t="shared" ref="F40:F41" si="4">D40-D10</f>
        <v>6.57</v>
      </c>
      <c r="G40" s="4">
        <f t="shared" ref="G40:G41" si="5">$E$34-$E$4</f>
        <v>6.7200000000000024</v>
      </c>
      <c r="H40" s="4">
        <f t="shared" ref="H40:H41" si="6">F40-G40</f>
        <v>-0.15000000000000213</v>
      </c>
      <c r="I40" s="4">
        <f t="shared" ref="I40:I41" si="7">2^-(H40)</f>
        <v>1.1095694720678466</v>
      </c>
    </row>
    <row r="41" spans="1:11" x14ac:dyDescent="0.25">
      <c r="A41" t="s">
        <v>21</v>
      </c>
      <c r="B41" t="s">
        <v>7</v>
      </c>
      <c r="C41" s="3">
        <v>0</v>
      </c>
      <c r="D41" s="3">
        <v>22.36</v>
      </c>
      <c r="F41" s="4">
        <f t="shared" si="4"/>
        <v>6.0399999999999991</v>
      </c>
      <c r="G41" s="4">
        <f t="shared" si="5"/>
        <v>6.7200000000000024</v>
      </c>
      <c r="H41" s="4">
        <f t="shared" si="6"/>
        <v>-0.68000000000000327</v>
      </c>
      <c r="I41" s="4">
        <f t="shared" si="7"/>
        <v>1.6021397551792478</v>
      </c>
    </row>
    <row r="42" spans="1:11" x14ac:dyDescent="0.25">
      <c r="D42" s="8"/>
      <c r="I42" s="12"/>
    </row>
    <row r="43" spans="1:11" x14ac:dyDescent="0.25">
      <c r="A43" s="6" t="s">
        <v>0</v>
      </c>
      <c r="B43" s="6" t="s">
        <v>1</v>
      </c>
      <c r="C43" s="7" t="s">
        <v>2</v>
      </c>
      <c r="D43" s="7" t="s">
        <v>3</v>
      </c>
      <c r="E43" s="7" t="s">
        <v>14</v>
      </c>
      <c r="F43" s="9" t="s">
        <v>8</v>
      </c>
      <c r="G43" s="9" t="s">
        <v>9</v>
      </c>
      <c r="H43" s="9" t="s">
        <v>10</v>
      </c>
      <c r="I43" s="13" t="s">
        <v>11</v>
      </c>
      <c r="J43" s="9" t="s">
        <v>12</v>
      </c>
      <c r="K43" s="9" t="s">
        <v>13</v>
      </c>
    </row>
    <row r="44" spans="1:11" x14ac:dyDescent="0.25">
      <c r="A44" t="s">
        <v>21</v>
      </c>
      <c r="B44" t="s">
        <v>6</v>
      </c>
      <c r="C44" s="3">
        <v>3</v>
      </c>
      <c r="D44" s="3">
        <v>25.04</v>
      </c>
      <c r="E44" s="4">
        <f>AVERAGE(D44:D46)</f>
        <v>25.040000000000003</v>
      </c>
      <c r="F44" s="3">
        <f>D44-D14</f>
        <v>-4.240000000000002</v>
      </c>
      <c r="G44" s="10">
        <f>$E$44-$E$14</f>
        <v>-3.3733333333333348</v>
      </c>
      <c r="H44" s="4">
        <f>F44-G44</f>
        <v>-0.86666666666666714</v>
      </c>
      <c r="I44" s="4">
        <f>2^-(H44)</f>
        <v>1.8234449771164341</v>
      </c>
      <c r="J44" s="10">
        <f>AVERAGE(I44:I46)</f>
        <v>1.1032229960149191</v>
      </c>
      <c r="K44" s="4">
        <f>STDEV(I44:I46)</f>
        <v>0.62677168041001885</v>
      </c>
    </row>
    <row r="45" spans="1:11" x14ac:dyDescent="0.25">
      <c r="A45" t="s">
        <v>21</v>
      </c>
      <c r="B45" t="s">
        <v>6</v>
      </c>
      <c r="C45" s="3">
        <v>3</v>
      </c>
      <c r="D45" s="3">
        <v>25.04</v>
      </c>
      <c r="F45" s="3">
        <f t="shared" ref="F45:F46" si="8">D45-D15</f>
        <v>-3.0600000000000023</v>
      </c>
      <c r="G45" s="10">
        <f t="shared" ref="G45:G46" si="9">$E$44-$E$14</f>
        <v>-3.3733333333333348</v>
      </c>
      <c r="H45" s="4">
        <f t="shared" ref="H45:H46" si="10">F45-G45</f>
        <v>0.31333333333333258</v>
      </c>
      <c r="I45" s="4">
        <f t="shared" ref="I45:I46" si="11">2^-(H45)</f>
        <v>0.80478017243591071</v>
      </c>
    </row>
    <row r="46" spans="1:11" x14ac:dyDescent="0.25">
      <c r="A46" t="s">
        <v>21</v>
      </c>
      <c r="B46" t="s">
        <v>6</v>
      </c>
      <c r="C46" s="3">
        <v>3</v>
      </c>
      <c r="D46" s="3">
        <v>25.04</v>
      </c>
      <c r="F46" s="3">
        <f t="shared" si="8"/>
        <v>-2.8200000000000003</v>
      </c>
      <c r="G46" s="10">
        <f t="shared" si="9"/>
        <v>-3.3733333333333348</v>
      </c>
      <c r="H46" s="4">
        <f t="shared" si="10"/>
        <v>0.55333333333333456</v>
      </c>
      <c r="I46" s="4">
        <f t="shared" si="11"/>
        <v>0.68144383849241275</v>
      </c>
    </row>
    <row r="47" spans="1:11" x14ac:dyDescent="0.25">
      <c r="D47" s="8"/>
      <c r="I47" s="12"/>
    </row>
    <row r="48" spans="1:11" x14ac:dyDescent="0.25">
      <c r="A48" s="6" t="s">
        <v>0</v>
      </c>
      <c r="B48" s="6" t="s">
        <v>1</v>
      </c>
      <c r="C48" s="7" t="s">
        <v>2</v>
      </c>
      <c r="D48" s="7" t="s">
        <v>3</v>
      </c>
      <c r="E48" s="7" t="s">
        <v>14</v>
      </c>
      <c r="F48" s="9" t="s">
        <v>8</v>
      </c>
      <c r="G48" s="9" t="s">
        <v>9</v>
      </c>
      <c r="H48" s="9" t="s">
        <v>10</v>
      </c>
      <c r="I48" s="13" t="s">
        <v>11</v>
      </c>
      <c r="J48" s="9" t="s">
        <v>12</v>
      </c>
      <c r="K48" s="9" t="s">
        <v>13</v>
      </c>
    </row>
    <row r="49" spans="1:11" x14ac:dyDescent="0.25">
      <c r="A49" t="s">
        <v>21</v>
      </c>
      <c r="B49" t="s">
        <v>7</v>
      </c>
      <c r="C49" s="3">
        <v>3</v>
      </c>
      <c r="D49" s="11">
        <v>21.45</v>
      </c>
      <c r="E49" s="4">
        <f>AVERAGE(D49:D51)</f>
        <v>21.363333333333333</v>
      </c>
      <c r="F49" s="3">
        <f>D49-D19</f>
        <v>-9.93</v>
      </c>
      <c r="G49" s="10">
        <f>$E$44-$E$14</f>
        <v>-3.3733333333333348</v>
      </c>
      <c r="H49" s="4">
        <f>F49-G49</f>
        <v>-6.5566666666666649</v>
      </c>
      <c r="I49" s="4">
        <f>2^-(H49)</f>
        <v>94.135479307900681</v>
      </c>
      <c r="J49" s="10">
        <f>AVERAGE(I49:I51)</f>
        <v>99.109231692579712</v>
      </c>
      <c r="K49" s="4">
        <f>STDEV(I49:I51)</f>
        <v>4.3645797293017639</v>
      </c>
    </row>
    <row r="50" spans="1:11" x14ac:dyDescent="0.25">
      <c r="A50" t="s">
        <v>21</v>
      </c>
      <c r="B50" t="s">
        <v>7</v>
      </c>
      <c r="C50" s="3">
        <v>3</v>
      </c>
      <c r="D50" s="11">
        <v>21.33</v>
      </c>
      <c r="F50" s="3">
        <f t="shared" ref="F50:F51" si="12">D50-D20</f>
        <v>-10.030000000000001</v>
      </c>
      <c r="G50" s="10">
        <f t="shared" ref="G50:G51" si="13">$E$44-$E$14</f>
        <v>-3.3733333333333348</v>
      </c>
      <c r="H50" s="4">
        <f t="shared" ref="H50:H51" si="14">F50-G50</f>
        <v>-6.6566666666666663</v>
      </c>
      <c r="I50" s="4">
        <f t="shared" ref="I50:I51" si="15">2^-(H50)</f>
        <v>100.89190860534238</v>
      </c>
    </row>
    <row r="51" spans="1:11" x14ac:dyDescent="0.25">
      <c r="A51" t="s">
        <v>21</v>
      </c>
      <c r="B51" t="s">
        <v>7</v>
      </c>
      <c r="C51" s="3">
        <v>3</v>
      </c>
      <c r="D51" s="11">
        <v>21.31</v>
      </c>
      <c r="F51" s="3">
        <f t="shared" si="12"/>
        <v>-10.050000000000001</v>
      </c>
      <c r="G51" s="10">
        <f t="shared" si="13"/>
        <v>-3.3733333333333348</v>
      </c>
      <c r="H51" s="4">
        <f t="shared" si="14"/>
        <v>-6.6766666666666659</v>
      </c>
      <c r="I51" s="4">
        <f t="shared" si="15"/>
        <v>102.30030716449609</v>
      </c>
    </row>
    <row r="52" spans="1:11" x14ac:dyDescent="0.25">
      <c r="D52" s="8"/>
      <c r="I52" s="12"/>
    </row>
    <row r="53" spans="1:11" x14ac:dyDescent="0.25">
      <c r="A53" s="6" t="s">
        <v>0</v>
      </c>
      <c r="B53" s="6" t="s">
        <v>1</v>
      </c>
      <c r="C53" s="7" t="s">
        <v>2</v>
      </c>
      <c r="D53" s="7" t="s">
        <v>3</v>
      </c>
      <c r="E53" s="7" t="s">
        <v>14</v>
      </c>
      <c r="F53" s="9" t="s">
        <v>8</v>
      </c>
      <c r="G53" s="9" t="s">
        <v>9</v>
      </c>
      <c r="H53" s="9" t="s">
        <v>10</v>
      </c>
      <c r="I53" s="13" t="s">
        <v>11</v>
      </c>
      <c r="J53" s="9" t="s">
        <v>12</v>
      </c>
      <c r="K53" s="9" t="s">
        <v>13</v>
      </c>
    </row>
    <row r="54" spans="1:11" x14ac:dyDescent="0.25">
      <c r="A54" t="s">
        <v>21</v>
      </c>
      <c r="B54" t="s">
        <v>6</v>
      </c>
      <c r="C54" s="3">
        <v>9</v>
      </c>
      <c r="D54" s="3">
        <v>21.65</v>
      </c>
      <c r="E54" s="4">
        <f>AVERAGE(D54:D56)</f>
        <v>21.659999999999997</v>
      </c>
      <c r="F54" s="3">
        <f>D54-D24</f>
        <v>6.7299999999999986</v>
      </c>
      <c r="G54" s="4">
        <f>$E$54-$E$24</f>
        <v>6.7833333333333314</v>
      </c>
      <c r="H54" s="4">
        <f>F54-G54</f>
        <v>-5.3333333333332789E-2</v>
      </c>
      <c r="I54" s="4">
        <f>2^-(H54)</f>
        <v>1.0376596591597469</v>
      </c>
      <c r="J54" s="10">
        <f>AVERAGE(I54:I56)</f>
        <v>1.0011143091131205</v>
      </c>
      <c r="K54" s="4">
        <f>STDEV(I54:I56)</f>
        <v>5.7203420057679519E-2</v>
      </c>
    </row>
    <row r="55" spans="1:11" x14ac:dyDescent="0.25">
      <c r="A55" t="s">
        <v>21</v>
      </c>
      <c r="B55" t="s">
        <v>6</v>
      </c>
      <c r="C55" s="3">
        <v>9</v>
      </c>
      <c r="D55" s="3">
        <v>21.72</v>
      </c>
      <c r="F55" s="3">
        <f t="shared" ref="F55:F56" si="16">D55-D25</f>
        <v>6.879999999999999</v>
      </c>
      <c r="G55" s="4">
        <f t="shared" ref="G55:G56" si="17">$E$54-$E$24</f>
        <v>6.7833333333333314</v>
      </c>
      <c r="H55" s="4">
        <f t="shared" ref="H55:H56" si="18">F55-G55</f>
        <v>9.6666666666667567E-2</v>
      </c>
      <c r="I55" s="4">
        <f t="shared" ref="I55:I56" si="19">2^-(H55)</f>
        <v>0.93519124785031815</v>
      </c>
    </row>
    <row r="56" spans="1:11" x14ac:dyDescent="0.25">
      <c r="A56" t="s">
        <v>21</v>
      </c>
      <c r="B56" t="s">
        <v>6</v>
      </c>
      <c r="C56" s="3">
        <v>9</v>
      </c>
      <c r="D56" s="3">
        <v>21.61</v>
      </c>
      <c r="F56" s="3">
        <f t="shared" si="16"/>
        <v>6.74</v>
      </c>
      <c r="G56" s="4">
        <f t="shared" si="17"/>
        <v>6.7833333333333314</v>
      </c>
      <c r="H56" s="4">
        <f t="shared" si="18"/>
        <v>-4.3333333333331225E-2</v>
      </c>
      <c r="I56" s="4">
        <f t="shared" si="19"/>
        <v>1.0304920203292962</v>
      </c>
    </row>
    <row r="57" spans="1:11" x14ac:dyDescent="0.25">
      <c r="D57" s="8"/>
      <c r="I57" s="12"/>
    </row>
    <row r="58" spans="1:11" x14ac:dyDescent="0.25">
      <c r="A58" s="6" t="s">
        <v>0</v>
      </c>
      <c r="B58" s="6" t="s">
        <v>1</v>
      </c>
      <c r="C58" s="7" t="s">
        <v>2</v>
      </c>
      <c r="D58" s="7" t="s">
        <v>3</v>
      </c>
      <c r="E58" s="7" t="s">
        <v>14</v>
      </c>
      <c r="F58" s="9" t="s">
        <v>8</v>
      </c>
      <c r="G58" s="9" t="s">
        <v>9</v>
      </c>
      <c r="H58" s="9" t="s">
        <v>10</v>
      </c>
      <c r="I58" s="13" t="s">
        <v>11</v>
      </c>
      <c r="J58" s="9" t="s">
        <v>12</v>
      </c>
      <c r="K58" s="9" t="s">
        <v>13</v>
      </c>
    </row>
    <row r="59" spans="1:11" x14ac:dyDescent="0.25">
      <c r="A59" t="s">
        <v>21</v>
      </c>
      <c r="B59" t="s">
        <v>7</v>
      </c>
      <c r="C59" s="3">
        <v>9</v>
      </c>
      <c r="D59" s="4">
        <v>17.8</v>
      </c>
      <c r="E59" s="4">
        <f>AVERAGE(D59:D61)</f>
        <v>17.813333333333333</v>
      </c>
      <c r="F59" s="3">
        <f>D59-D29</f>
        <v>0.58999999999999986</v>
      </c>
      <c r="G59" s="4">
        <f>$E$54-$E$24</f>
        <v>6.7833333333333314</v>
      </c>
      <c r="H59" s="4">
        <f>F59-G59</f>
        <v>-6.1933333333333316</v>
      </c>
      <c r="I59" s="4">
        <f>2^-(H59)</f>
        <v>73.177759165881838</v>
      </c>
      <c r="J59" s="10">
        <f>AVERAGE(I59:I61)</f>
        <v>69.964352494546048</v>
      </c>
      <c r="K59" s="4">
        <f>STDEV(I59:I61)</f>
        <v>4.3275821983087184</v>
      </c>
    </row>
    <row r="60" spans="1:11" x14ac:dyDescent="0.25">
      <c r="A60" t="s">
        <v>21</v>
      </c>
      <c r="B60" t="s">
        <v>7</v>
      </c>
      <c r="C60" s="3">
        <v>9</v>
      </c>
      <c r="D60" s="4">
        <v>17.8</v>
      </c>
      <c r="E60" s="3"/>
      <c r="F60" s="3">
        <f t="shared" ref="F60:F61" si="20">D60-D30</f>
        <v>0.76000000000000156</v>
      </c>
      <c r="G60" s="4">
        <f t="shared" ref="G60:G61" si="21">$E$54-$E$24</f>
        <v>6.7833333333333314</v>
      </c>
      <c r="H60" s="4">
        <f t="shared" ref="H60:H61" si="22">F60-G60</f>
        <v>-6.0233333333333299</v>
      </c>
      <c r="I60" s="4">
        <f t="shared" ref="I60:I61" si="23">2^-(H60)</f>
        <v>65.043515658763909</v>
      </c>
    </row>
    <row r="61" spans="1:11" x14ac:dyDescent="0.25">
      <c r="A61" t="s">
        <v>21</v>
      </c>
      <c r="B61" t="s">
        <v>7</v>
      </c>
      <c r="C61" s="3">
        <v>9</v>
      </c>
      <c r="D61" s="3">
        <v>17.84</v>
      </c>
      <c r="E61" s="3"/>
      <c r="F61" s="3">
        <f t="shared" si="20"/>
        <v>0.62000000000000099</v>
      </c>
      <c r="G61" s="4">
        <f t="shared" si="21"/>
        <v>6.7833333333333314</v>
      </c>
      <c r="H61" s="4">
        <f t="shared" si="22"/>
        <v>-6.1633333333333304</v>
      </c>
      <c r="I61" s="4">
        <f t="shared" si="23"/>
        <v>71.671782658992399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topLeftCell="A28" zoomScale="70" zoomScaleNormal="70" workbookViewId="0">
      <selection activeCell="B40" sqref="B40"/>
    </sheetView>
  </sheetViews>
  <sheetFormatPr baseColWidth="10" defaultRowHeight="15" x14ac:dyDescent="0.25"/>
  <cols>
    <col min="2" max="2" width="22" bestFit="1" customWidth="1"/>
  </cols>
  <sheetData>
    <row r="3" spans="1: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t="s">
        <v>5</v>
      </c>
      <c r="B4" t="s">
        <v>6</v>
      </c>
      <c r="C4" s="3">
        <v>0</v>
      </c>
      <c r="D4" s="4">
        <v>16.899999999999999</v>
      </c>
      <c r="E4" s="4">
        <f>AVERAGE(D4:D6)</f>
        <v>16.95</v>
      </c>
    </row>
    <row r="5" spans="1:5" x14ac:dyDescent="0.25">
      <c r="A5" t="s">
        <v>5</v>
      </c>
      <c r="B5" t="s">
        <v>6</v>
      </c>
      <c r="C5" s="3">
        <v>0</v>
      </c>
      <c r="D5" s="3">
        <v>16.850000000000001</v>
      </c>
    </row>
    <row r="6" spans="1:5" x14ac:dyDescent="0.25">
      <c r="A6" t="s">
        <v>5</v>
      </c>
      <c r="B6" t="s">
        <v>6</v>
      </c>
      <c r="C6" s="3">
        <v>0</v>
      </c>
      <c r="D6" s="4">
        <v>17.100000000000001</v>
      </c>
    </row>
    <row r="8" spans="1: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</row>
    <row r="9" spans="1:5" x14ac:dyDescent="0.25">
      <c r="A9" t="s">
        <v>5</v>
      </c>
      <c r="B9" t="s">
        <v>7</v>
      </c>
      <c r="C9" s="3">
        <v>0</v>
      </c>
      <c r="D9" s="3">
        <v>15.67</v>
      </c>
      <c r="E9" s="4">
        <f>AVERAGE(D9:D11)</f>
        <v>15.913333333333334</v>
      </c>
    </row>
    <row r="10" spans="1:5" x14ac:dyDescent="0.25">
      <c r="A10" t="s">
        <v>5</v>
      </c>
      <c r="B10" t="s">
        <v>7</v>
      </c>
      <c r="C10" s="3">
        <v>0</v>
      </c>
      <c r="D10" s="3">
        <v>15.75</v>
      </c>
    </row>
    <row r="11" spans="1:5" x14ac:dyDescent="0.25">
      <c r="A11" t="s">
        <v>5</v>
      </c>
      <c r="B11" t="s">
        <v>7</v>
      </c>
      <c r="C11" s="3">
        <v>0</v>
      </c>
      <c r="D11" s="3">
        <v>16.32</v>
      </c>
    </row>
    <row r="13" spans="1:5" x14ac:dyDescent="0.25">
      <c r="A13" s="1" t="s">
        <v>0</v>
      </c>
      <c r="B13" s="1" t="s">
        <v>1</v>
      </c>
      <c r="C13" s="2" t="s">
        <v>2</v>
      </c>
      <c r="D13" s="2" t="s">
        <v>3</v>
      </c>
      <c r="E13" s="2" t="s">
        <v>4</v>
      </c>
    </row>
    <row r="14" spans="1:5" x14ac:dyDescent="0.25">
      <c r="A14" t="s">
        <v>5</v>
      </c>
      <c r="B14" t="s">
        <v>6</v>
      </c>
      <c r="C14" s="3">
        <v>3</v>
      </c>
      <c r="D14" s="3">
        <v>29.28</v>
      </c>
      <c r="E14" s="4">
        <f>AVERAGE(D14:D17)</f>
        <v>28.413333333333338</v>
      </c>
    </row>
    <row r="15" spans="1:5" x14ac:dyDescent="0.25">
      <c r="A15" t="s">
        <v>5</v>
      </c>
      <c r="B15" t="s">
        <v>6</v>
      </c>
      <c r="C15" s="3">
        <v>3</v>
      </c>
      <c r="D15" s="4">
        <v>28.1</v>
      </c>
    </row>
    <row r="16" spans="1:5" x14ac:dyDescent="0.25">
      <c r="A16" t="s">
        <v>5</v>
      </c>
      <c r="B16" t="s">
        <v>6</v>
      </c>
      <c r="C16" s="3">
        <v>3</v>
      </c>
      <c r="D16" s="5">
        <v>27.86</v>
      </c>
    </row>
    <row r="18" spans="1:5" x14ac:dyDescent="0.25">
      <c r="A18" s="1" t="s">
        <v>0</v>
      </c>
      <c r="B18" s="1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t="s">
        <v>5</v>
      </c>
      <c r="B19" t="s">
        <v>7</v>
      </c>
      <c r="C19" s="3">
        <v>3</v>
      </c>
      <c r="D19" s="3">
        <v>31.38</v>
      </c>
      <c r="E19" s="4">
        <f>AVERAGE(D19:D21)</f>
        <v>31.366666666666664</v>
      </c>
    </row>
    <row r="20" spans="1:5" x14ac:dyDescent="0.25">
      <c r="A20" t="s">
        <v>5</v>
      </c>
      <c r="B20" t="s">
        <v>7</v>
      </c>
      <c r="C20" s="3">
        <v>3</v>
      </c>
      <c r="D20" s="3">
        <v>31.36</v>
      </c>
    </row>
    <row r="21" spans="1:5" x14ac:dyDescent="0.25">
      <c r="A21" t="s">
        <v>5</v>
      </c>
      <c r="B21" t="s">
        <v>7</v>
      </c>
      <c r="C21" s="3">
        <v>3</v>
      </c>
      <c r="D21" s="4">
        <v>31.36</v>
      </c>
    </row>
    <row r="23" spans="1:5" x14ac:dyDescent="0.25">
      <c r="A23" s="1" t="s">
        <v>0</v>
      </c>
      <c r="B23" s="1" t="s">
        <v>1</v>
      </c>
      <c r="C23" s="2" t="s">
        <v>2</v>
      </c>
      <c r="D23" s="2" t="s">
        <v>3</v>
      </c>
      <c r="E23" s="2" t="s">
        <v>4</v>
      </c>
    </row>
    <row r="24" spans="1:5" x14ac:dyDescent="0.25">
      <c r="A24" t="s">
        <v>5</v>
      </c>
      <c r="B24" t="s">
        <v>6</v>
      </c>
      <c r="C24" s="3">
        <v>9</v>
      </c>
      <c r="D24" s="3">
        <v>14.92</v>
      </c>
      <c r="E24" s="4">
        <f>AVERAGE(D24:D26)</f>
        <v>14.876666666666665</v>
      </c>
    </row>
    <row r="25" spans="1:5" x14ac:dyDescent="0.25">
      <c r="A25" t="s">
        <v>5</v>
      </c>
      <c r="B25" t="s">
        <v>6</v>
      </c>
      <c r="C25" s="3">
        <v>9</v>
      </c>
      <c r="D25" s="3">
        <v>14.84</v>
      </c>
    </row>
    <row r="26" spans="1:5" x14ac:dyDescent="0.25">
      <c r="A26" t="s">
        <v>5</v>
      </c>
      <c r="B26" t="s">
        <v>6</v>
      </c>
      <c r="C26" s="3">
        <v>9</v>
      </c>
      <c r="D26" s="3">
        <v>14.87</v>
      </c>
    </row>
    <row r="28" spans="1:5" x14ac:dyDescent="0.25">
      <c r="A28" s="1" t="s">
        <v>0</v>
      </c>
      <c r="B28" s="1" t="s">
        <v>1</v>
      </c>
      <c r="C28" s="2" t="s">
        <v>2</v>
      </c>
      <c r="D28" s="2" t="s">
        <v>3</v>
      </c>
      <c r="E28" s="2" t="s">
        <v>4</v>
      </c>
    </row>
    <row r="29" spans="1:5" x14ac:dyDescent="0.25">
      <c r="A29" t="s">
        <v>5</v>
      </c>
      <c r="B29" t="s">
        <v>7</v>
      </c>
      <c r="C29" s="3">
        <v>9</v>
      </c>
      <c r="D29" s="3">
        <v>17.21</v>
      </c>
      <c r="E29" s="4">
        <f>AVERAGE(D29:D31)</f>
        <v>17.156666666666666</v>
      </c>
    </row>
    <row r="30" spans="1:5" x14ac:dyDescent="0.25">
      <c r="A30" t="s">
        <v>5</v>
      </c>
      <c r="B30" t="s">
        <v>7</v>
      </c>
      <c r="C30" s="3">
        <v>9</v>
      </c>
      <c r="D30" s="3">
        <v>17.04</v>
      </c>
    </row>
    <row r="31" spans="1:5" x14ac:dyDescent="0.25">
      <c r="A31" t="s">
        <v>5</v>
      </c>
      <c r="B31" t="s">
        <v>7</v>
      </c>
      <c r="C31" s="3">
        <v>9</v>
      </c>
      <c r="D31" s="3">
        <v>17.22</v>
      </c>
    </row>
    <row r="33" spans="1:11" x14ac:dyDescent="0.25">
      <c r="A33" s="6" t="s">
        <v>0</v>
      </c>
      <c r="B33" s="6" t="s">
        <v>1</v>
      </c>
      <c r="C33" s="7" t="s">
        <v>2</v>
      </c>
      <c r="D33" s="7" t="s">
        <v>3</v>
      </c>
      <c r="E33" s="7" t="s">
        <v>14</v>
      </c>
      <c r="F33" s="9" t="s">
        <v>8</v>
      </c>
      <c r="G33" s="9" t="s">
        <v>9</v>
      </c>
      <c r="H33" s="9" t="s">
        <v>10</v>
      </c>
      <c r="I33" s="9" t="s">
        <v>11</v>
      </c>
      <c r="J33" s="9" t="s">
        <v>12</v>
      </c>
      <c r="K33" s="9" t="s">
        <v>13</v>
      </c>
    </row>
    <row r="34" spans="1:11" x14ac:dyDescent="0.25">
      <c r="A34" t="s">
        <v>18</v>
      </c>
      <c r="B34" t="s">
        <v>6</v>
      </c>
      <c r="C34" s="3">
        <v>0</v>
      </c>
      <c r="D34" s="4">
        <v>24.12</v>
      </c>
      <c r="E34" s="4">
        <f>AVERAGE(D34:D36)</f>
        <v>24.459999999999997</v>
      </c>
      <c r="F34" s="4">
        <f>D34-D4</f>
        <v>7.2200000000000024</v>
      </c>
      <c r="G34" s="4">
        <f>$E$34-$E$4</f>
        <v>7.509999999999998</v>
      </c>
      <c r="H34" s="4">
        <f>F34-G34</f>
        <v>-0.28999999999999559</v>
      </c>
      <c r="I34" s="4">
        <f>2^-(H34)</f>
        <v>1.2226402776920648</v>
      </c>
      <c r="J34" s="10">
        <f>AVERAGE(I34:I36)</f>
        <v>1.0120638801193553</v>
      </c>
      <c r="K34" s="4">
        <f>STDEV(I34:I36)</f>
        <v>0.1938991802720422</v>
      </c>
    </row>
    <row r="35" spans="1:11" x14ac:dyDescent="0.25">
      <c r="A35" t="s">
        <v>18</v>
      </c>
      <c r="B35" t="s">
        <v>6</v>
      </c>
      <c r="C35" s="3">
        <v>0</v>
      </c>
      <c r="D35" s="4">
        <v>24.4</v>
      </c>
      <c r="F35" s="4">
        <f t="shared" ref="F35:F36" si="0">D35-D5</f>
        <v>7.5499999999999972</v>
      </c>
      <c r="G35" s="4">
        <f t="shared" ref="G35:G36" si="1">$E$34-$E$4</f>
        <v>7.509999999999998</v>
      </c>
      <c r="H35" s="4">
        <f t="shared" ref="H35:H36" si="2">F35-G35</f>
        <v>3.9999999999999147E-2</v>
      </c>
      <c r="I35" s="4">
        <f t="shared" ref="I35:I36" si="3">2^-(H35)</f>
        <v>0.97265494741228609</v>
      </c>
    </row>
    <row r="36" spans="1:11" x14ac:dyDescent="0.25">
      <c r="A36" t="s">
        <v>18</v>
      </c>
      <c r="B36" t="s">
        <v>6</v>
      </c>
      <c r="C36" s="3">
        <v>0</v>
      </c>
      <c r="D36" s="4">
        <v>24.86</v>
      </c>
      <c r="F36" s="4">
        <f t="shared" si="0"/>
        <v>7.759999999999998</v>
      </c>
      <c r="G36" s="4">
        <f t="shared" si="1"/>
        <v>7.509999999999998</v>
      </c>
      <c r="H36" s="4">
        <f t="shared" si="2"/>
        <v>0.25</v>
      </c>
      <c r="I36" s="4">
        <f t="shared" si="3"/>
        <v>0.84089641525371461</v>
      </c>
    </row>
    <row r="37" spans="1:11" x14ac:dyDescent="0.25">
      <c r="D37" s="8"/>
      <c r="I37" s="12"/>
    </row>
    <row r="38" spans="1:11" x14ac:dyDescent="0.25">
      <c r="A38" s="6" t="s">
        <v>0</v>
      </c>
      <c r="B38" s="6" t="s">
        <v>1</v>
      </c>
      <c r="C38" s="7" t="s">
        <v>2</v>
      </c>
      <c r="D38" s="7" t="s">
        <v>3</v>
      </c>
      <c r="E38" s="7" t="s">
        <v>14</v>
      </c>
      <c r="F38" s="9" t="s">
        <v>8</v>
      </c>
      <c r="G38" s="9" t="s">
        <v>9</v>
      </c>
      <c r="H38" s="9" t="s">
        <v>10</v>
      </c>
      <c r="I38" s="13" t="s">
        <v>11</v>
      </c>
      <c r="J38" s="9" t="s">
        <v>12</v>
      </c>
      <c r="K38" s="9" t="s">
        <v>13</v>
      </c>
    </row>
    <row r="39" spans="1:11" x14ac:dyDescent="0.25">
      <c r="A39" t="s">
        <v>18</v>
      </c>
      <c r="B39" t="s">
        <v>7</v>
      </c>
      <c r="C39" s="3">
        <v>0</v>
      </c>
      <c r="D39" s="3">
        <v>23.75</v>
      </c>
      <c r="E39" s="4">
        <f>AVERAGE(D39:D41)</f>
        <v>23.396666666666665</v>
      </c>
      <c r="F39" s="3">
        <f>D39-D9</f>
        <v>8.08</v>
      </c>
      <c r="G39" s="4">
        <f>$E$34-$E$4</f>
        <v>7.509999999999998</v>
      </c>
      <c r="H39" s="4">
        <f>F39-G39</f>
        <v>0.57000000000000206</v>
      </c>
      <c r="I39" s="4">
        <f>2^-(H39)</f>
        <v>0.67361678843284423</v>
      </c>
      <c r="J39" s="10">
        <f>AVERAGE(I39:I41)</f>
        <v>1.074866092928205</v>
      </c>
      <c r="K39" s="4">
        <f>STDEV(I39:I41)</f>
        <v>0.42244431408689592</v>
      </c>
    </row>
    <row r="40" spans="1:11" x14ac:dyDescent="0.25">
      <c r="A40" t="s">
        <v>18</v>
      </c>
      <c r="B40" t="s">
        <v>7</v>
      </c>
      <c r="C40" s="3">
        <v>0</v>
      </c>
      <c r="D40" s="3">
        <v>23.21</v>
      </c>
      <c r="F40" s="3">
        <f t="shared" ref="F40:F41" si="4">D40-D10</f>
        <v>7.4600000000000009</v>
      </c>
      <c r="G40" s="4">
        <f t="shared" ref="G40:G41" si="5">$E$34-$E$4</f>
        <v>7.509999999999998</v>
      </c>
      <c r="H40" s="4">
        <f t="shared" ref="H40:H41" si="6">F40-G40</f>
        <v>-4.9999999999997158E-2</v>
      </c>
      <c r="I40" s="4">
        <f t="shared" ref="I40:I41" si="7">2^-(H40)</f>
        <v>1.0352649238413754</v>
      </c>
    </row>
    <row r="41" spans="1:11" x14ac:dyDescent="0.25">
      <c r="A41" t="s">
        <v>18</v>
      </c>
      <c r="B41" t="s">
        <v>7</v>
      </c>
      <c r="C41" s="3">
        <v>0</v>
      </c>
      <c r="D41" s="3">
        <v>23.23</v>
      </c>
      <c r="F41" s="4">
        <f t="shared" si="4"/>
        <v>6.91</v>
      </c>
      <c r="G41" s="4">
        <f t="shared" si="5"/>
        <v>7.509999999999998</v>
      </c>
      <c r="H41" s="4">
        <f t="shared" si="6"/>
        <v>-0.59999999999999787</v>
      </c>
      <c r="I41" s="4">
        <f t="shared" si="7"/>
        <v>1.5157165665103958</v>
      </c>
    </row>
    <row r="42" spans="1:11" x14ac:dyDescent="0.25">
      <c r="D42" s="8"/>
      <c r="I42" s="12"/>
    </row>
    <row r="43" spans="1:11" x14ac:dyDescent="0.25">
      <c r="A43" s="6" t="s">
        <v>0</v>
      </c>
      <c r="B43" s="6" t="s">
        <v>1</v>
      </c>
      <c r="C43" s="7" t="s">
        <v>2</v>
      </c>
      <c r="D43" s="7" t="s">
        <v>3</v>
      </c>
      <c r="E43" s="7" t="s">
        <v>14</v>
      </c>
      <c r="F43" s="9" t="s">
        <v>8</v>
      </c>
      <c r="G43" s="9" t="s">
        <v>9</v>
      </c>
      <c r="H43" s="9" t="s">
        <v>10</v>
      </c>
      <c r="I43" s="13" t="s">
        <v>11</v>
      </c>
      <c r="J43" s="9" t="s">
        <v>12</v>
      </c>
      <c r="K43" s="9" t="s">
        <v>13</v>
      </c>
    </row>
    <row r="44" spans="1:11" x14ac:dyDescent="0.25">
      <c r="A44" t="s">
        <v>18</v>
      </c>
      <c r="B44" t="s">
        <v>6</v>
      </c>
      <c r="C44" s="3">
        <v>3</v>
      </c>
      <c r="D44" s="3">
        <v>26.39</v>
      </c>
      <c r="E44" s="4">
        <f>AVERAGE(D44:D46)</f>
        <v>26.526666666666667</v>
      </c>
      <c r="F44" s="3">
        <f>D44-D14</f>
        <v>-2.8900000000000006</v>
      </c>
      <c r="G44" s="10">
        <f>$E$44-$E$14</f>
        <v>-1.8866666666666703</v>
      </c>
      <c r="H44" s="4">
        <f>F44-G44</f>
        <v>-1.0033333333333303</v>
      </c>
      <c r="I44" s="4">
        <f>2^-(H44)</f>
        <v>2.0046263236843416</v>
      </c>
      <c r="J44" s="10">
        <f>AVERAGE(I44:I46)</f>
        <v>1.1433767002187449</v>
      </c>
      <c r="K44" s="4">
        <f>STDEV(I44:I46)</f>
        <v>0.7519856060567236</v>
      </c>
    </row>
    <row r="45" spans="1:11" x14ac:dyDescent="0.25">
      <c r="A45" t="s">
        <v>18</v>
      </c>
      <c r="B45" t="s">
        <v>6</v>
      </c>
      <c r="C45" s="3">
        <v>3</v>
      </c>
      <c r="D45" s="3">
        <v>26.91</v>
      </c>
      <c r="F45" s="3">
        <f t="shared" ref="F45:F46" si="8">D45-D15</f>
        <v>-1.1900000000000013</v>
      </c>
      <c r="G45" s="10">
        <f t="shared" ref="G45:G46" si="9">$E$44-$E$14</f>
        <v>-1.8866666666666703</v>
      </c>
      <c r="H45" s="4">
        <f t="shared" ref="H45:H46" si="10">F45-G45</f>
        <v>0.69666666666666899</v>
      </c>
      <c r="I45" s="4">
        <f t="shared" ref="I45:I46" si="11">2^-(H45)</f>
        <v>0.61699612481203403</v>
      </c>
    </row>
    <row r="46" spans="1:11" x14ac:dyDescent="0.25">
      <c r="A46" t="s">
        <v>18</v>
      </c>
      <c r="B46" t="s">
        <v>6</v>
      </c>
      <c r="C46" s="3">
        <v>3</v>
      </c>
      <c r="D46" s="3">
        <v>26.28</v>
      </c>
      <c r="F46" s="3">
        <f t="shared" si="8"/>
        <v>-1.5799999999999983</v>
      </c>
      <c r="G46" s="10">
        <f t="shared" si="9"/>
        <v>-1.8866666666666703</v>
      </c>
      <c r="H46" s="4">
        <f t="shared" si="10"/>
        <v>0.30666666666667197</v>
      </c>
      <c r="I46" s="4">
        <f t="shared" si="11"/>
        <v>0.8085076521598592</v>
      </c>
    </row>
    <row r="47" spans="1:11" x14ac:dyDescent="0.25">
      <c r="D47" s="8"/>
      <c r="I47" s="12"/>
    </row>
    <row r="48" spans="1:11" x14ac:dyDescent="0.25">
      <c r="A48" s="6" t="s">
        <v>0</v>
      </c>
      <c r="B48" s="6" t="s">
        <v>1</v>
      </c>
      <c r="C48" s="7" t="s">
        <v>2</v>
      </c>
      <c r="D48" s="7" t="s">
        <v>3</v>
      </c>
      <c r="E48" s="7" t="s">
        <v>14</v>
      </c>
      <c r="F48" s="9" t="s">
        <v>8</v>
      </c>
      <c r="G48" s="9" t="s">
        <v>9</v>
      </c>
      <c r="H48" s="9" t="s">
        <v>10</v>
      </c>
      <c r="I48" s="13" t="s">
        <v>11</v>
      </c>
      <c r="J48" s="9" t="s">
        <v>12</v>
      </c>
      <c r="K48" s="9" t="s">
        <v>13</v>
      </c>
    </row>
    <row r="49" spans="1:11" x14ac:dyDescent="0.25">
      <c r="A49" t="s">
        <v>18</v>
      </c>
      <c r="B49" t="s">
        <v>7</v>
      </c>
      <c r="C49" s="3">
        <v>3</v>
      </c>
      <c r="D49" s="3">
        <v>22.74</v>
      </c>
      <c r="E49" s="4">
        <f>AVERAGE(D49:D51)</f>
        <v>22.863333333333333</v>
      </c>
      <c r="F49" s="3">
        <f>D49-D19</f>
        <v>-8.64</v>
      </c>
      <c r="G49" s="10">
        <f>$E$44-$E$14</f>
        <v>-1.8866666666666703</v>
      </c>
      <c r="H49" s="4">
        <f>F49-G49</f>
        <v>-6.7533333333333303</v>
      </c>
      <c r="I49" s="4">
        <f>2^-(H49)</f>
        <v>107.88371772860133</v>
      </c>
      <c r="J49" s="10">
        <f>AVERAGE(I49:I51)</f>
        <v>99.578222772380414</v>
      </c>
      <c r="K49" s="4">
        <f>STDEV(I49:I51)</f>
        <v>19.95123258364362</v>
      </c>
    </row>
    <row r="50" spans="1:11" x14ac:dyDescent="0.25">
      <c r="A50" t="s">
        <v>18</v>
      </c>
      <c r="B50" t="s">
        <v>7</v>
      </c>
      <c r="C50" s="3">
        <v>3</v>
      </c>
      <c r="D50" s="3">
        <v>23.21</v>
      </c>
      <c r="F50" s="3">
        <f t="shared" ref="F50:F51" si="12">D50-D20</f>
        <v>-8.1499999999999986</v>
      </c>
      <c r="G50" s="10">
        <f t="shared" ref="G50:G51" si="13">$E$44-$E$14</f>
        <v>-1.8866666666666703</v>
      </c>
      <c r="H50" s="4">
        <f t="shared" ref="H50:H51" si="14">F50-G50</f>
        <v>-6.2633333333333283</v>
      </c>
      <c r="I50" s="4">
        <f t="shared" ref="I50:I51" si="15">2^-(H50)</f>
        <v>76.815914666576873</v>
      </c>
    </row>
    <row r="51" spans="1:11" x14ac:dyDescent="0.25">
      <c r="A51" t="s">
        <v>18</v>
      </c>
      <c r="B51" t="s">
        <v>7</v>
      </c>
      <c r="C51" s="3">
        <v>3</v>
      </c>
      <c r="D51" s="3">
        <v>22.64</v>
      </c>
      <c r="F51" s="3">
        <f t="shared" si="12"/>
        <v>-8.7199999999999989</v>
      </c>
      <c r="G51" s="10">
        <f t="shared" si="13"/>
        <v>-1.8866666666666703</v>
      </c>
      <c r="H51" s="4">
        <f t="shared" si="14"/>
        <v>-6.8333333333333286</v>
      </c>
      <c r="I51" s="4">
        <f t="shared" si="15"/>
        <v>114.03503592196306</v>
      </c>
    </row>
    <row r="52" spans="1:11" x14ac:dyDescent="0.25">
      <c r="D52" s="8"/>
      <c r="I52" s="12"/>
    </row>
    <row r="53" spans="1:11" x14ac:dyDescent="0.25">
      <c r="A53" s="6" t="s">
        <v>0</v>
      </c>
      <c r="B53" s="6" t="s">
        <v>1</v>
      </c>
      <c r="C53" s="7" t="s">
        <v>2</v>
      </c>
      <c r="D53" s="7" t="s">
        <v>3</v>
      </c>
      <c r="E53" s="7" t="s">
        <v>14</v>
      </c>
      <c r="F53" s="9" t="s">
        <v>8</v>
      </c>
      <c r="G53" s="9" t="s">
        <v>9</v>
      </c>
      <c r="H53" s="9" t="s">
        <v>10</v>
      </c>
      <c r="I53" s="13" t="s">
        <v>11</v>
      </c>
      <c r="J53" s="9" t="s">
        <v>12</v>
      </c>
      <c r="K53" s="9" t="s">
        <v>13</v>
      </c>
    </row>
    <row r="54" spans="1:11" x14ac:dyDescent="0.25">
      <c r="A54" t="s">
        <v>18</v>
      </c>
      <c r="B54" t="s">
        <v>6</v>
      </c>
      <c r="C54" s="3">
        <v>9</v>
      </c>
      <c r="D54" s="3">
        <v>23.76</v>
      </c>
      <c r="E54" s="4">
        <f>AVERAGE(D54:D56)</f>
        <v>23.64</v>
      </c>
      <c r="F54" s="3">
        <f>D54-D24</f>
        <v>8.8400000000000016</v>
      </c>
      <c r="G54" s="4">
        <f>$E$54-$E$24</f>
        <v>8.7633333333333354</v>
      </c>
      <c r="H54" s="4">
        <f>F54-G54</f>
        <v>7.6666666666666217E-2</v>
      </c>
      <c r="I54" s="4">
        <f>2^-(H54)</f>
        <v>0.94824603117449768</v>
      </c>
      <c r="J54" s="10">
        <f>AVERAGE(I54:I56)</f>
        <v>1.000901347072463</v>
      </c>
      <c r="K54" s="4">
        <f>STDEV(I54:I56)</f>
        <v>5.196379470910488E-2</v>
      </c>
    </row>
    <row r="55" spans="1:11" x14ac:dyDescent="0.25">
      <c r="A55" t="s">
        <v>18</v>
      </c>
      <c r="B55" t="s">
        <v>6</v>
      </c>
      <c r="C55" s="3">
        <v>9</v>
      </c>
      <c r="D55" s="4">
        <v>23.6</v>
      </c>
      <c r="F55" s="3">
        <f t="shared" ref="F55:F56" si="16">D55-D25</f>
        <v>8.7600000000000016</v>
      </c>
      <c r="G55" s="4">
        <f t="shared" ref="G55:G56" si="17">$E$54-$E$24</f>
        <v>8.7633333333333354</v>
      </c>
      <c r="H55" s="4">
        <f t="shared" ref="H55:H56" si="18">F55-G55</f>
        <v>-3.3333333333338544E-3</v>
      </c>
      <c r="I55" s="4">
        <f t="shared" ref="I55:I56" si="19">2^-(H55)</f>
        <v>1.0023131618421732</v>
      </c>
    </row>
    <row r="56" spans="1:11" x14ac:dyDescent="0.25">
      <c r="A56" t="s">
        <v>18</v>
      </c>
      <c r="B56" t="s">
        <v>6</v>
      </c>
      <c r="C56" s="3">
        <v>9</v>
      </c>
      <c r="D56" s="3">
        <v>23.56</v>
      </c>
      <c r="F56" s="3">
        <f t="shared" si="16"/>
        <v>8.69</v>
      </c>
      <c r="G56" s="4">
        <f t="shared" si="17"/>
        <v>8.7633333333333354</v>
      </c>
      <c r="H56" s="4">
        <f t="shared" si="18"/>
        <v>-7.3333333333335915E-2</v>
      </c>
      <c r="I56" s="4">
        <f t="shared" si="19"/>
        <v>1.0521448482007183</v>
      </c>
    </row>
    <row r="57" spans="1:11" x14ac:dyDescent="0.25">
      <c r="D57" s="8"/>
      <c r="I57" s="12"/>
    </row>
    <row r="58" spans="1:11" x14ac:dyDescent="0.25">
      <c r="A58" s="6" t="s">
        <v>0</v>
      </c>
      <c r="B58" s="6" t="s">
        <v>1</v>
      </c>
      <c r="C58" s="7" t="s">
        <v>2</v>
      </c>
      <c r="D58" s="7" t="s">
        <v>3</v>
      </c>
      <c r="E58" s="7" t="s">
        <v>14</v>
      </c>
      <c r="F58" s="9" t="s">
        <v>8</v>
      </c>
      <c r="G58" s="9" t="s">
        <v>9</v>
      </c>
      <c r="H58" s="9" t="s">
        <v>10</v>
      </c>
      <c r="I58" s="13" t="s">
        <v>11</v>
      </c>
      <c r="J58" s="9" t="s">
        <v>12</v>
      </c>
      <c r="K58" s="9" t="s">
        <v>13</v>
      </c>
    </row>
    <row r="59" spans="1:11" x14ac:dyDescent="0.25">
      <c r="A59" t="s">
        <v>18</v>
      </c>
      <c r="B59" t="s">
        <v>7</v>
      </c>
      <c r="C59" s="3">
        <v>9</v>
      </c>
      <c r="D59" s="3">
        <v>19.36</v>
      </c>
      <c r="E59" s="4">
        <f>AVERAGE(D59:D61)</f>
        <v>19.186666666666667</v>
      </c>
      <c r="F59" s="3">
        <f>D59-D29</f>
        <v>2.1499999999999986</v>
      </c>
      <c r="G59" s="4">
        <f>$E$54-$E$24</f>
        <v>8.7633333333333354</v>
      </c>
      <c r="H59" s="4">
        <f>F59-G59</f>
        <v>-6.6133333333333368</v>
      </c>
      <c r="I59" s="4">
        <f>2^-(H59)</f>
        <v>97.906540385535692</v>
      </c>
      <c r="J59" s="10">
        <f>AVERAGE(I59:I61)</f>
        <v>108.52289439562669</v>
      </c>
      <c r="K59" s="4">
        <f>STDEV(I59:I61)</f>
        <v>27.194106328385669</v>
      </c>
    </row>
    <row r="60" spans="1:11" x14ac:dyDescent="0.25">
      <c r="A60" t="s">
        <v>18</v>
      </c>
      <c r="B60" t="s">
        <v>7</v>
      </c>
      <c r="C60" s="3">
        <v>9</v>
      </c>
      <c r="D60" s="3">
        <v>19.34</v>
      </c>
      <c r="E60" s="3"/>
      <c r="F60" s="4">
        <f t="shared" ref="F60:F61" si="20">D60-D30</f>
        <v>2.3000000000000007</v>
      </c>
      <c r="G60" s="4">
        <f t="shared" ref="G60:G61" si="21">$E$54-$E$24</f>
        <v>8.7633333333333354</v>
      </c>
      <c r="H60" s="4">
        <f t="shared" ref="H60:H61" si="22">F60-G60</f>
        <v>-6.4633333333333347</v>
      </c>
      <c r="I60" s="4">
        <f t="shared" ref="I60:I61" si="23">2^-(H60)</f>
        <v>88.238314815089865</v>
      </c>
    </row>
    <row r="61" spans="1:11" x14ac:dyDescent="0.25">
      <c r="A61" t="s">
        <v>18</v>
      </c>
      <c r="B61" t="s">
        <v>7</v>
      </c>
      <c r="C61" s="3">
        <v>9</v>
      </c>
      <c r="D61" s="3">
        <v>18.86</v>
      </c>
      <c r="E61" s="3"/>
      <c r="F61" s="3">
        <f t="shared" si="20"/>
        <v>1.6400000000000006</v>
      </c>
      <c r="G61" s="4">
        <f t="shared" si="21"/>
        <v>8.7633333333333354</v>
      </c>
      <c r="H61" s="4">
        <f t="shared" si="22"/>
        <v>-7.1233333333333348</v>
      </c>
      <c r="I61" s="4">
        <f t="shared" si="23"/>
        <v>139.42382798625451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topLeftCell="A28" zoomScale="70" zoomScaleNormal="70" workbookViewId="0">
      <selection activeCell="J60" sqref="J60"/>
    </sheetView>
  </sheetViews>
  <sheetFormatPr baseColWidth="10" defaultRowHeight="15" x14ac:dyDescent="0.25"/>
  <cols>
    <col min="2" max="2" width="22" bestFit="1" customWidth="1"/>
  </cols>
  <sheetData>
    <row r="3" spans="1: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t="s">
        <v>5</v>
      </c>
      <c r="B4" t="s">
        <v>6</v>
      </c>
      <c r="C4" s="3">
        <v>0</v>
      </c>
      <c r="D4" s="4">
        <v>16.899999999999999</v>
      </c>
      <c r="E4" s="4">
        <f>AVERAGE(D4:D6)</f>
        <v>16.95</v>
      </c>
    </row>
    <row r="5" spans="1:5" x14ac:dyDescent="0.25">
      <c r="A5" t="s">
        <v>5</v>
      </c>
      <c r="B5" t="s">
        <v>6</v>
      </c>
      <c r="C5" s="3">
        <v>0</v>
      </c>
      <c r="D5" s="3">
        <v>16.850000000000001</v>
      </c>
    </row>
    <row r="6" spans="1:5" x14ac:dyDescent="0.25">
      <c r="A6" t="s">
        <v>5</v>
      </c>
      <c r="B6" t="s">
        <v>6</v>
      </c>
      <c r="C6" s="3">
        <v>0</v>
      </c>
      <c r="D6" s="4">
        <v>17.100000000000001</v>
      </c>
    </row>
    <row r="8" spans="1: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</row>
    <row r="9" spans="1:5" x14ac:dyDescent="0.25">
      <c r="A9" t="s">
        <v>5</v>
      </c>
      <c r="B9" t="s">
        <v>7</v>
      </c>
      <c r="C9" s="3">
        <v>0</v>
      </c>
      <c r="D9" s="3">
        <v>15.67</v>
      </c>
      <c r="E9" s="4">
        <f>AVERAGE(D9:D11)</f>
        <v>15.913333333333334</v>
      </c>
    </row>
    <row r="10" spans="1:5" x14ac:dyDescent="0.25">
      <c r="A10" t="s">
        <v>5</v>
      </c>
      <c r="B10" t="s">
        <v>7</v>
      </c>
      <c r="C10" s="3">
        <v>0</v>
      </c>
      <c r="D10" s="3">
        <v>15.75</v>
      </c>
    </row>
    <row r="11" spans="1:5" x14ac:dyDescent="0.25">
      <c r="A11" t="s">
        <v>5</v>
      </c>
      <c r="B11" t="s">
        <v>7</v>
      </c>
      <c r="C11" s="3">
        <v>0</v>
      </c>
      <c r="D11" s="3">
        <v>16.32</v>
      </c>
    </row>
    <row r="13" spans="1:5" x14ac:dyDescent="0.25">
      <c r="A13" s="1" t="s">
        <v>0</v>
      </c>
      <c r="B13" s="1" t="s">
        <v>1</v>
      </c>
      <c r="C13" s="2" t="s">
        <v>2</v>
      </c>
      <c r="D13" s="2" t="s">
        <v>3</v>
      </c>
      <c r="E13" s="2" t="s">
        <v>4</v>
      </c>
    </row>
    <row r="14" spans="1:5" x14ac:dyDescent="0.25">
      <c r="A14" t="s">
        <v>5</v>
      </c>
      <c r="B14" t="s">
        <v>6</v>
      </c>
      <c r="C14" s="3">
        <v>3</v>
      </c>
      <c r="D14" s="3">
        <v>29.28</v>
      </c>
      <c r="E14" s="4">
        <f>AVERAGE(D14:D17)</f>
        <v>28.413333333333338</v>
      </c>
    </row>
    <row r="15" spans="1:5" x14ac:dyDescent="0.25">
      <c r="A15" t="s">
        <v>5</v>
      </c>
      <c r="B15" t="s">
        <v>6</v>
      </c>
      <c r="C15" s="3">
        <v>3</v>
      </c>
      <c r="D15" s="4">
        <v>28.1</v>
      </c>
    </row>
    <row r="16" spans="1:5" x14ac:dyDescent="0.25">
      <c r="A16" t="s">
        <v>5</v>
      </c>
      <c r="B16" t="s">
        <v>6</v>
      </c>
      <c r="C16" s="3">
        <v>3</v>
      </c>
      <c r="D16" s="5">
        <v>27.86</v>
      </c>
    </row>
    <row r="18" spans="1:5" x14ac:dyDescent="0.25">
      <c r="A18" s="1" t="s">
        <v>0</v>
      </c>
      <c r="B18" s="1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t="s">
        <v>5</v>
      </c>
      <c r="B19" t="s">
        <v>7</v>
      </c>
      <c r="C19" s="3">
        <v>3</v>
      </c>
      <c r="D19" s="3">
        <v>31.38</v>
      </c>
      <c r="E19" s="4">
        <f>AVERAGE(D19:D21)</f>
        <v>31.366666666666664</v>
      </c>
    </row>
    <row r="20" spans="1:5" x14ac:dyDescent="0.25">
      <c r="A20" t="s">
        <v>5</v>
      </c>
      <c r="B20" t="s">
        <v>7</v>
      </c>
      <c r="C20" s="3">
        <v>3</v>
      </c>
      <c r="D20" s="3">
        <v>31.36</v>
      </c>
    </row>
    <row r="21" spans="1:5" x14ac:dyDescent="0.25">
      <c r="A21" t="s">
        <v>5</v>
      </c>
      <c r="B21" t="s">
        <v>7</v>
      </c>
      <c r="C21" s="3">
        <v>3</v>
      </c>
      <c r="D21" s="4">
        <v>31.36</v>
      </c>
    </row>
    <row r="23" spans="1:5" x14ac:dyDescent="0.25">
      <c r="A23" s="1" t="s">
        <v>0</v>
      </c>
      <c r="B23" s="1" t="s">
        <v>1</v>
      </c>
      <c r="C23" s="2" t="s">
        <v>2</v>
      </c>
      <c r="D23" s="2" t="s">
        <v>3</v>
      </c>
      <c r="E23" s="2" t="s">
        <v>4</v>
      </c>
    </row>
    <row r="24" spans="1:5" x14ac:dyDescent="0.25">
      <c r="A24" t="s">
        <v>5</v>
      </c>
      <c r="B24" t="s">
        <v>6</v>
      </c>
      <c r="C24" s="3">
        <v>9</v>
      </c>
      <c r="D24" s="3">
        <v>14.92</v>
      </c>
      <c r="E24" s="4">
        <f>AVERAGE(D24:D26)</f>
        <v>14.876666666666665</v>
      </c>
    </row>
    <row r="25" spans="1:5" x14ac:dyDescent="0.25">
      <c r="A25" t="s">
        <v>5</v>
      </c>
      <c r="B25" t="s">
        <v>6</v>
      </c>
      <c r="C25" s="3">
        <v>9</v>
      </c>
      <c r="D25" s="3">
        <v>14.84</v>
      </c>
    </row>
    <row r="26" spans="1:5" x14ac:dyDescent="0.25">
      <c r="A26" t="s">
        <v>5</v>
      </c>
      <c r="B26" t="s">
        <v>6</v>
      </c>
      <c r="C26" s="3">
        <v>9</v>
      </c>
      <c r="D26" s="3">
        <v>14.87</v>
      </c>
    </row>
    <row r="28" spans="1:5" x14ac:dyDescent="0.25">
      <c r="A28" s="1" t="s">
        <v>0</v>
      </c>
      <c r="B28" s="1" t="s">
        <v>1</v>
      </c>
      <c r="C28" s="2" t="s">
        <v>2</v>
      </c>
      <c r="D28" s="2" t="s">
        <v>3</v>
      </c>
      <c r="E28" s="2" t="s">
        <v>4</v>
      </c>
    </row>
    <row r="29" spans="1:5" x14ac:dyDescent="0.25">
      <c r="A29" t="s">
        <v>5</v>
      </c>
      <c r="B29" t="s">
        <v>7</v>
      </c>
      <c r="C29" s="3">
        <v>9</v>
      </c>
      <c r="D29" s="3">
        <v>17.21</v>
      </c>
      <c r="E29" s="4">
        <f>AVERAGE(D29:D31)</f>
        <v>17.156666666666666</v>
      </c>
    </row>
    <row r="30" spans="1:5" x14ac:dyDescent="0.25">
      <c r="A30" t="s">
        <v>5</v>
      </c>
      <c r="B30" t="s">
        <v>7</v>
      </c>
      <c r="C30" s="3">
        <v>9</v>
      </c>
      <c r="D30" s="3">
        <v>17.04</v>
      </c>
    </row>
    <row r="31" spans="1:5" x14ac:dyDescent="0.25">
      <c r="A31" t="s">
        <v>5</v>
      </c>
      <c r="B31" t="s">
        <v>7</v>
      </c>
      <c r="C31" s="3">
        <v>9</v>
      </c>
      <c r="D31" s="3">
        <v>17.22</v>
      </c>
    </row>
    <row r="33" spans="1:11" x14ac:dyDescent="0.25">
      <c r="A33" s="6" t="s">
        <v>0</v>
      </c>
      <c r="B33" s="6" t="s">
        <v>1</v>
      </c>
      <c r="C33" s="7" t="s">
        <v>2</v>
      </c>
      <c r="D33" s="7" t="s">
        <v>3</v>
      </c>
      <c r="E33" s="7" t="s">
        <v>14</v>
      </c>
      <c r="F33" s="9" t="s">
        <v>8</v>
      </c>
      <c r="G33" s="9" t="s">
        <v>9</v>
      </c>
      <c r="H33" s="9" t="s">
        <v>10</v>
      </c>
      <c r="I33" s="9" t="s">
        <v>11</v>
      </c>
      <c r="J33" s="9" t="s">
        <v>12</v>
      </c>
      <c r="K33" s="9" t="s">
        <v>13</v>
      </c>
    </row>
    <row r="34" spans="1:11" x14ac:dyDescent="0.25">
      <c r="A34" t="s">
        <v>19</v>
      </c>
      <c r="B34" t="s">
        <v>6</v>
      </c>
      <c r="C34" s="3">
        <v>0</v>
      </c>
      <c r="D34" s="3">
        <v>22.81</v>
      </c>
      <c r="E34" s="4">
        <f>AVERAGE(D34:D36)</f>
        <v>22.793333333333333</v>
      </c>
      <c r="F34" s="4">
        <f>D34-D4</f>
        <v>5.91</v>
      </c>
      <c r="G34" s="4">
        <f>$E$34-$E$4</f>
        <v>5.8433333333333337</v>
      </c>
      <c r="H34" s="4">
        <f>F34-G34</f>
        <v>6.666666666666643E-2</v>
      </c>
      <c r="I34" s="4">
        <f>2^-(H34)</f>
        <v>0.95484160391041673</v>
      </c>
      <c r="J34" s="10">
        <f>AVERAGE(I34:I36)</f>
        <v>1.0021693958384874</v>
      </c>
      <c r="K34" s="4">
        <f>STDEV(I34:I36)</f>
        <v>8.1974140229466363E-2</v>
      </c>
    </row>
    <row r="35" spans="1:11" x14ac:dyDescent="0.25">
      <c r="A35" t="s">
        <v>19</v>
      </c>
      <c r="B35" t="s">
        <v>6</v>
      </c>
      <c r="C35" s="3">
        <v>0</v>
      </c>
      <c r="D35" s="3">
        <v>22.76</v>
      </c>
      <c r="F35" s="4">
        <f t="shared" ref="F35:F36" si="0">D35-D5</f>
        <v>5.91</v>
      </c>
      <c r="G35" s="4">
        <f t="shared" ref="G35:G36" si="1">$E$34-$E$4</f>
        <v>5.8433333333333337</v>
      </c>
      <c r="H35" s="4">
        <f t="shared" ref="H35:H36" si="2">F35-G35</f>
        <v>6.666666666666643E-2</v>
      </c>
      <c r="I35" s="4">
        <f t="shared" ref="I35:I36" si="3">2^-(H35)</f>
        <v>0.95484160391041673</v>
      </c>
    </row>
    <row r="36" spans="1:11" x14ac:dyDescent="0.25">
      <c r="A36" t="s">
        <v>19</v>
      </c>
      <c r="B36" t="s">
        <v>6</v>
      </c>
      <c r="C36" s="3">
        <v>0</v>
      </c>
      <c r="D36" s="3">
        <v>22.81</v>
      </c>
      <c r="F36" s="4">
        <f t="shared" si="0"/>
        <v>5.7099999999999973</v>
      </c>
      <c r="G36" s="4">
        <f t="shared" si="1"/>
        <v>5.8433333333333337</v>
      </c>
      <c r="H36" s="4">
        <f t="shared" si="2"/>
        <v>-0.13333333333333641</v>
      </c>
      <c r="I36" s="4">
        <f t="shared" si="3"/>
        <v>1.0968249796946283</v>
      </c>
    </row>
    <row r="37" spans="1:11" x14ac:dyDescent="0.25">
      <c r="D37" s="8"/>
      <c r="I37" s="12"/>
    </row>
    <row r="38" spans="1:11" x14ac:dyDescent="0.25">
      <c r="A38" s="6" t="s">
        <v>0</v>
      </c>
      <c r="B38" s="6" t="s">
        <v>1</v>
      </c>
      <c r="C38" s="7" t="s">
        <v>2</v>
      </c>
      <c r="D38" s="7" t="s">
        <v>3</v>
      </c>
      <c r="E38" s="7" t="s">
        <v>14</v>
      </c>
      <c r="F38" s="9" t="s">
        <v>8</v>
      </c>
      <c r="G38" s="9" t="s">
        <v>9</v>
      </c>
      <c r="H38" s="9" t="s">
        <v>10</v>
      </c>
      <c r="I38" s="13" t="s">
        <v>11</v>
      </c>
      <c r="J38" s="9" t="s">
        <v>12</v>
      </c>
      <c r="K38" s="9" t="s">
        <v>13</v>
      </c>
    </row>
    <row r="39" spans="1:11" x14ac:dyDescent="0.25">
      <c r="A39" t="s">
        <v>19</v>
      </c>
      <c r="B39" t="s">
        <v>7</v>
      </c>
      <c r="C39" s="3">
        <v>0</v>
      </c>
      <c r="D39" s="3">
        <v>21.65</v>
      </c>
      <c r="E39" s="4">
        <f>AVERAGE(D39:D41)</f>
        <v>21.603333333333335</v>
      </c>
      <c r="F39" s="3">
        <f>D39-D9</f>
        <v>5.9799999999999986</v>
      </c>
      <c r="G39" s="4">
        <f>$E$34-$E$4</f>
        <v>5.8433333333333337</v>
      </c>
      <c r="H39" s="4">
        <f>F39-G39</f>
        <v>0.13666666666666494</v>
      </c>
      <c r="I39" s="4">
        <f>2^-(H39)</f>
        <v>0.90961839399828248</v>
      </c>
      <c r="J39" s="10">
        <f>AVERAGE(I39:I41)</f>
        <v>1.1493992028227131</v>
      </c>
      <c r="K39" s="4">
        <f>STDEV(I39:I41)</f>
        <v>0.37682711421173737</v>
      </c>
    </row>
    <row r="40" spans="1:11" x14ac:dyDescent="0.25">
      <c r="A40" t="s">
        <v>19</v>
      </c>
      <c r="B40" t="s">
        <v>7</v>
      </c>
      <c r="C40" s="3">
        <v>0</v>
      </c>
      <c r="D40" s="3">
        <v>21.66</v>
      </c>
      <c r="F40" s="3">
        <f t="shared" ref="F40:F41" si="4">D40-D10</f>
        <v>5.91</v>
      </c>
      <c r="G40" s="4">
        <f t="shared" ref="G40:G41" si="5">$E$34-$E$4</f>
        <v>5.8433333333333337</v>
      </c>
      <c r="H40" s="4">
        <f t="shared" ref="H40:H41" si="6">F40-G40</f>
        <v>6.666666666666643E-2</v>
      </c>
      <c r="I40" s="4">
        <f t="shared" ref="I40:I41" si="7">2^-(H40)</f>
        <v>0.95484160391041673</v>
      </c>
    </row>
    <row r="41" spans="1:11" x14ac:dyDescent="0.25">
      <c r="A41" t="s">
        <v>19</v>
      </c>
      <c r="B41" t="s">
        <v>7</v>
      </c>
      <c r="C41" s="3">
        <v>0</v>
      </c>
      <c r="D41" s="4">
        <v>21.5</v>
      </c>
      <c r="F41" s="4">
        <f t="shared" si="4"/>
        <v>5.18</v>
      </c>
      <c r="G41" s="4">
        <f t="shared" si="5"/>
        <v>5.8433333333333337</v>
      </c>
      <c r="H41" s="4">
        <f t="shared" si="6"/>
        <v>-0.663333333333334</v>
      </c>
      <c r="I41" s="4">
        <f t="shared" si="7"/>
        <v>1.5837376105594401</v>
      </c>
    </row>
    <row r="42" spans="1:11" x14ac:dyDescent="0.25">
      <c r="D42" s="8"/>
      <c r="I42" s="12"/>
    </row>
    <row r="43" spans="1:11" x14ac:dyDescent="0.25">
      <c r="A43" s="6" t="s">
        <v>0</v>
      </c>
      <c r="B43" s="6" t="s">
        <v>1</v>
      </c>
      <c r="C43" s="7" t="s">
        <v>2</v>
      </c>
      <c r="D43" s="7" t="s">
        <v>3</v>
      </c>
      <c r="E43" s="7" t="s">
        <v>14</v>
      </c>
      <c r="F43" s="9" t="s">
        <v>8</v>
      </c>
      <c r="G43" s="9" t="s">
        <v>9</v>
      </c>
      <c r="H43" s="9" t="s">
        <v>10</v>
      </c>
      <c r="I43" s="13" t="s">
        <v>11</v>
      </c>
      <c r="J43" s="9" t="s">
        <v>12</v>
      </c>
      <c r="K43" s="9" t="s">
        <v>13</v>
      </c>
    </row>
    <row r="44" spans="1:11" x14ac:dyDescent="0.25">
      <c r="A44" t="s">
        <v>19</v>
      </c>
      <c r="B44" t="s">
        <v>6</v>
      </c>
      <c r="C44" s="3">
        <v>3</v>
      </c>
      <c r="D44" s="3">
        <v>25.21</v>
      </c>
      <c r="E44" s="4">
        <f>AVERAGE(D44:D46)</f>
        <v>25.426666666666666</v>
      </c>
      <c r="F44" s="3">
        <f>D44-D14</f>
        <v>-4.07</v>
      </c>
      <c r="G44" s="10">
        <f>$E$44-$E$14</f>
        <v>-2.9866666666666717</v>
      </c>
      <c r="H44" s="4">
        <f>F44-G44</f>
        <v>-1.0833333333333286</v>
      </c>
      <c r="I44" s="4">
        <f>2^-(H44)</f>
        <v>2.1189261887185835</v>
      </c>
      <c r="J44" s="10">
        <f>AVERAGE(I44:I46)</f>
        <v>1.1798521513461886</v>
      </c>
      <c r="K44" s="4">
        <f>STDEV(I44:I46)</f>
        <v>0.8330699052871281</v>
      </c>
    </row>
    <row r="45" spans="1:11" x14ac:dyDescent="0.25">
      <c r="A45" t="s">
        <v>19</v>
      </c>
      <c r="B45" t="s">
        <v>6</v>
      </c>
      <c r="C45" s="3">
        <v>3</v>
      </c>
      <c r="D45" s="3">
        <v>26.03</v>
      </c>
      <c r="F45" s="3">
        <f t="shared" ref="F45:F46" si="8">D45-D15</f>
        <v>-2.0700000000000003</v>
      </c>
      <c r="G45" s="10">
        <f t="shared" ref="G45:G46" si="9">$E$44-$E$14</f>
        <v>-2.9866666666666717</v>
      </c>
      <c r="H45" s="4">
        <f t="shared" ref="H45:H46" si="10">F45-G45</f>
        <v>0.9166666666666714</v>
      </c>
      <c r="I45" s="4">
        <f t="shared" ref="I45:I46" si="11">2^-(H45)</f>
        <v>0.52973154717964588</v>
      </c>
    </row>
    <row r="46" spans="1:11" x14ac:dyDescent="0.25">
      <c r="A46" t="s">
        <v>19</v>
      </c>
      <c r="B46" t="s">
        <v>6</v>
      </c>
      <c r="C46" s="3">
        <v>3</v>
      </c>
      <c r="D46" s="3">
        <v>25.04</v>
      </c>
      <c r="F46" s="3">
        <f t="shared" si="8"/>
        <v>-2.8200000000000003</v>
      </c>
      <c r="G46" s="10">
        <f t="shared" si="9"/>
        <v>-2.9866666666666717</v>
      </c>
      <c r="H46" s="4">
        <f t="shared" si="10"/>
        <v>0.1666666666666714</v>
      </c>
      <c r="I46" s="4">
        <f t="shared" si="11"/>
        <v>0.8908987181403365</v>
      </c>
    </row>
    <row r="47" spans="1:11" x14ac:dyDescent="0.25">
      <c r="D47" s="8"/>
      <c r="I47" s="12"/>
    </row>
    <row r="48" spans="1:11" x14ac:dyDescent="0.25">
      <c r="A48" s="6" t="s">
        <v>0</v>
      </c>
      <c r="B48" s="6" t="s">
        <v>1</v>
      </c>
      <c r="C48" s="7" t="s">
        <v>2</v>
      </c>
      <c r="D48" s="7" t="s">
        <v>3</v>
      </c>
      <c r="E48" s="7" t="s">
        <v>14</v>
      </c>
      <c r="F48" s="9" t="s">
        <v>8</v>
      </c>
      <c r="G48" s="9" t="s">
        <v>9</v>
      </c>
      <c r="H48" s="9" t="s">
        <v>10</v>
      </c>
      <c r="I48" s="13" t="s">
        <v>11</v>
      </c>
      <c r="J48" s="9" t="s">
        <v>12</v>
      </c>
      <c r="K48" s="9" t="s">
        <v>13</v>
      </c>
    </row>
    <row r="49" spans="1:11" x14ac:dyDescent="0.25">
      <c r="A49" s="14" t="s">
        <v>19</v>
      </c>
      <c r="B49" s="14" t="s">
        <v>7</v>
      </c>
      <c r="C49" s="11">
        <v>3</v>
      </c>
      <c r="D49" s="5">
        <v>21.92</v>
      </c>
      <c r="E49" s="4">
        <f>AVERAGE(D49:D51)</f>
        <v>21.876666666666665</v>
      </c>
      <c r="F49" s="3">
        <f>D49-D19</f>
        <v>-9.4599999999999973</v>
      </c>
      <c r="G49" s="10">
        <f>$E$44-$E$14</f>
        <v>-2.9866666666666717</v>
      </c>
      <c r="H49" s="4">
        <f>F49-G49</f>
        <v>-6.4733333333333256</v>
      </c>
      <c r="I49" s="4">
        <f>2^-(H49)</f>
        <v>88.852060830706122</v>
      </c>
      <c r="J49" s="10">
        <f>AVERAGE(I49:I51)</f>
        <v>90.737980279055094</v>
      </c>
      <c r="K49" s="4">
        <f>STDEV(I49:I51)</f>
        <v>2.2783792951584871</v>
      </c>
    </row>
    <row r="50" spans="1:11" x14ac:dyDescent="0.25">
      <c r="A50" s="14" t="s">
        <v>19</v>
      </c>
      <c r="B50" s="14" t="s">
        <v>7</v>
      </c>
      <c r="C50" s="11">
        <v>3</v>
      </c>
      <c r="D50" s="11">
        <v>21.88</v>
      </c>
      <c r="F50" s="3">
        <f t="shared" ref="F50:F51" si="12">D50-D20</f>
        <v>-9.48</v>
      </c>
      <c r="G50" s="10">
        <f t="shared" ref="G50:G51" si="13">$E$44-$E$14</f>
        <v>-2.9866666666666717</v>
      </c>
      <c r="H50" s="4">
        <f t="shared" ref="H50:H51" si="14">F50-G50</f>
        <v>-6.4933333333333287</v>
      </c>
      <c r="I50" s="4">
        <f t="shared" ref="I50:I51" si="15">2^-(H50)</f>
        <v>90.092389378175014</v>
      </c>
    </row>
    <row r="51" spans="1:11" x14ac:dyDescent="0.25">
      <c r="A51" s="14" t="s">
        <v>19</v>
      </c>
      <c r="B51" s="14" t="s">
        <v>7</v>
      </c>
      <c r="C51" s="11">
        <v>3</v>
      </c>
      <c r="D51" s="11">
        <v>21.83</v>
      </c>
      <c r="F51" s="3">
        <f t="shared" si="12"/>
        <v>-9.5300000000000011</v>
      </c>
      <c r="G51" s="10">
        <f t="shared" si="13"/>
        <v>-2.9866666666666717</v>
      </c>
      <c r="H51" s="4">
        <f t="shared" si="14"/>
        <v>-6.5433333333333294</v>
      </c>
      <c r="I51" s="4">
        <f t="shared" si="15"/>
        <v>93.269490628284132</v>
      </c>
    </row>
    <row r="52" spans="1:11" x14ac:dyDescent="0.25">
      <c r="I52" s="12"/>
    </row>
    <row r="53" spans="1:11" x14ac:dyDescent="0.25">
      <c r="A53" s="6" t="s">
        <v>0</v>
      </c>
      <c r="B53" s="6" t="s">
        <v>1</v>
      </c>
      <c r="C53" s="7" t="s">
        <v>2</v>
      </c>
      <c r="D53" s="7" t="s">
        <v>3</v>
      </c>
      <c r="E53" s="7" t="s">
        <v>14</v>
      </c>
      <c r="F53" s="9" t="s">
        <v>8</v>
      </c>
      <c r="G53" s="9" t="s">
        <v>9</v>
      </c>
      <c r="H53" s="9" t="s">
        <v>10</v>
      </c>
      <c r="I53" s="13" t="s">
        <v>11</v>
      </c>
      <c r="J53" s="9" t="s">
        <v>12</v>
      </c>
      <c r="K53" s="9" t="s">
        <v>13</v>
      </c>
    </row>
    <row r="54" spans="1:11" x14ac:dyDescent="0.25">
      <c r="A54" t="s">
        <v>19</v>
      </c>
      <c r="B54" t="s">
        <v>6</v>
      </c>
      <c r="C54" s="3">
        <v>9</v>
      </c>
      <c r="D54" s="3">
        <v>21.83</v>
      </c>
      <c r="E54" s="4">
        <f>AVERAGE(D54:D56)</f>
        <v>21.99</v>
      </c>
      <c r="F54" s="3">
        <f>D54-D24</f>
        <v>6.9099999999999984</v>
      </c>
      <c r="G54" s="4">
        <f>$E$54-$E$24</f>
        <v>7.1133333333333333</v>
      </c>
      <c r="H54" s="4">
        <f>F54-G54</f>
        <v>-0.20333333333333492</v>
      </c>
      <c r="I54" s="4">
        <f>2^-(H54)</f>
        <v>1.1513554801999821</v>
      </c>
      <c r="J54" s="10">
        <f>AVERAGE(I54:I56)</f>
        <v>1.0096654816609902</v>
      </c>
      <c r="K54" s="4">
        <f>STDEV(I54:I56)</f>
        <v>0.16703129542258613</v>
      </c>
    </row>
    <row r="55" spans="1:11" x14ac:dyDescent="0.25">
      <c r="A55" t="s">
        <v>19</v>
      </c>
      <c r="B55" t="s">
        <v>6</v>
      </c>
      <c r="C55" s="3">
        <v>9</v>
      </c>
      <c r="D55" s="3">
        <v>21.88</v>
      </c>
      <c r="F55" s="3">
        <f t="shared" ref="F55:F56" si="16">D55-D25</f>
        <v>7.0399999999999991</v>
      </c>
      <c r="G55" s="4">
        <f t="shared" ref="G55:G56" si="17">$E$54-$E$24</f>
        <v>7.1133333333333333</v>
      </c>
      <c r="H55" s="4">
        <f t="shared" ref="H55:H56" si="18">F55-G55</f>
        <v>-7.3333333333334139E-2</v>
      </c>
      <c r="I55" s="4">
        <f t="shared" ref="I55:I56" si="19">2^-(H55)</f>
        <v>1.052144848200717</v>
      </c>
    </row>
    <row r="56" spans="1:11" x14ac:dyDescent="0.25">
      <c r="A56" t="s">
        <v>19</v>
      </c>
      <c r="B56" t="s">
        <v>6</v>
      </c>
      <c r="C56" s="3">
        <v>9</v>
      </c>
      <c r="D56" s="3">
        <v>22.26</v>
      </c>
      <c r="F56" s="3">
        <f t="shared" si="16"/>
        <v>7.3900000000000023</v>
      </c>
      <c r="G56" s="4">
        <f t="shared" si="17"/>
        <v>7.1133333333333333</v>
      </c>
      <c r="H56" s="4">
        <f t="shared" si="18"/>
        <v>0.27666666666666906</v>
      </c>
      <c r="I56" s="4">
        <f t="shared" si="19"/>
        <v>0.82549611658227151</v>
      </c>
    </row>
    <row r="57" spans="1:11" x14ac:dyDescent="0.25">
      <c r="D57" s="8"/>
      <c r="I57" s="12"/>
    </row>
    <row r="58" spans="1:11" x14ac:dyDescent="0.25">
      <c r="A58" s="6" t="s">
        <v>0</v>
      </c>
      <c r="B58" s="6" t="s">
        <v>1</v>
      </c>
      <c r="C58" s="7" t="s">
        <v>2</v>
      </c>
      <c r="D58" s="7" t="s">
        <v>3</v>
      </c>
      <c r="E58" s="7" t="s">
        <v>14</v>
      </c>
      <c r="F58" s="9" t="s">
        <v>8</v>
      </c>
      <c r="G58" s="9" t="s">
        <v>9</v>
      </c>
      <c r="H58" s="9" t="s">
        <v>10</v>
      </c>
      <c r="I58" s="13" t="s">
        <v>11</v>
      </c>
      <c r="J58" s="9" t="s">
        <v>12</v>
      </c>
      <c r="K58" s="9" t="s">
        <v>13</v>
      </c>
    </row>
    <row r="59" spans="1:11" x14ac:dyDescent="0.25">
      <c r="A59" t="s">
        <v>19</v>
      </c>
      <c r="B59" t="s">
        <v>7</v>
      </c>
      <c r="C59" s="3">
        <v>9</v>
      </c>
      <c r="D59" s="11">
        <v>18.37</v>
      </c>
      <c r="E59" s="4">
        <f>AVERAGE(D59:D61)</f>
        <v>18.3</v>
      </c>
      <c r="F59" s="3">
        <f>D59-D29</f>
        <v>1.1600000000000001</v>
      </c>
      <c r="G59" s="4">
        <f>$E$54-$E$24</f>
        <v>7.1133333333333333</v>
      </c>
      <c r="H59" s="4">
        <f>F59-G59</f>
        <v>-5.9533333333333331</v>
      </c>
      <c r="I59" s="4">
        <f>2^-(H59)</f>
        <v>61.962924542904503</v>
      </c>
      <c r="J59" s="10">
        <f>AVERAGE(I59:I61)</f>
        <v>62.77614373908343</v>
      </c>
      <c r="K59" s="4">
        <f>STDEV(I59:I61)</f>
        <v>4.213787508201615</v>
      </c>
    </row>
    <row r="60" spans="1:11" x14ac:dyDescent="0.25">
      <c r="A60" t="s">
        <v>19</v>
      </c>
      <c r="B60" t="s">
        <v>7</v>
      </c>
      <c r="C60" s="3">
        <v>9</v>
      </c>
      <c r="D60" s="11">
        <v>18.27</v>
      </c>
      <c r="E60" s="3"/>
      <c r="F60" s="4">
        <f t="shared" ref="F60:F61" si="20">D60-D30</f>
        <v>1.2300000000000004</v>
      </c>
      <c r="G60" s="4">
        <f t="shared" ref="G60:G61" si="21">$E$54-$E$24</f>
        <v>7.1133333333333333</v>
      </c>
      <c r="H60" s="4">
        <f t="shared" ref="H60:H61" si="22">F60-G60</f>
        <v>-5.8833333333333329</v>
      </c>
      <c r="I60" s="4">
        <f t="shared" ref="I60:I61" si="23">2^-(H60)</f>
        <v>59.028236389500094</v>
      </c>
    </row>
    <row r="61" spans="1:11" x14ac:dyDescent="0.25">
      <c r="A61" t="s">
        <v>19</v>
      </c>
      <c r="B61" t="s">
        <v>7</v>
      </c>
      <c r="C61" s="3">
        <v>9</v>
      </c>
      <c r="D61" s="11">
        <v>18.260000000000002</v>
      </c>
      <c r="E61" s="3"/>
      <c r="F61" s="3">
        <f t="shared" si="20"/>
        <v>1.0400000000000027</v>
      </c>
      <c r="G61" s="4">
        <f t="shared" si="21"/>
        <v>7.1133333333333333</v>
      </c>
      <c r="H61" s="4">
        <f t="shared" si="22"/>
        <v>-6.0733333333333306</v>
      </c>
      <c r="I61" s="4">
        <f t="shared" si="23"/>
        <v>67.337270284845701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topLeftCell="A28" zoomScale="70" zoomScaleNormal="70" workbookViewId="0">
      <selection activeCell="M42" sqref="M42"/>
    </sheetView>
  </sheetViews>
  <sheetFormatPr baseColWidth="10" defaultRowHeight="15" x14ac:dyDescent="0.25"/>
  <sheetData>
    <row r="3" spans="1: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t="s">
        <v>5</v>
      </c>
      <c r="B4" t="s">
        <v>6</v>
      </c>
      <c r="C4" s="3">
        <v>0</v>
      </c>
      <c r="D4" s="4">
        <v>16.899999999999999</v>
      </c>
      <c r="E4" s="4">
        <f>AVERAGE(D4:D6)</f>
        <v>16.95</v>
      </c>
    </row>
    <row r="5" spans="1:5" x14ac:dyDescent="0.25">
      <c r="A5" t="s">
        <v>5</v>
      </c>
      <c r="B5" t="s">
        <v>6</v>
      </c>
      <c r="C5" s="3">
        <v>0</v>
      </c>
      <c r="D5" s="3">
        <v>16.850000000000001</v>
      </c>
    </row>
    <row r="6" spans="1:5" x14ac:dyDescent="0.25">
      <c r="A6" t="s">
        <v>5</v>
      </c>
      <c r="B6" t="s">
        <v>6</v>
      </c>
      <c r="C6" s="3">
        <v>0</v>
      </c>
      <c r="D6" s="4">
        <v>17.100000000000001</v>
      </c>
    </row>
    <row r="8" spans="1: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</row>
    <row r="9" spans="1:5" x14ac:dyDescent="0.25">
      <c r="A9" t="s">
        <v>5</v>
      </c>
      <c r="B9" t="s">
        <v>7</v>
      </c>
      <c r="C9" s="3">
        <v>0</v>
      </c>
      <c r="D9" s="3">
        <v>15.67</v>
      </c>
      <c r="E9" s="4">
        <f>AVERAGE(D9:D11)</f>
        <v>15.913333333333334</v>
      </c>
    </row>
    <row r="10" spans="1:5" x14ac:dyDescent="0.25">
      <c r="A10" t="s">
        <v>5</v>
      </c>
      <c r="B10" t="s">
        <v>7</v>
      </c>
      <c r="C10" s="3">
        <v>0</v>
      </c>
      <c r="D10" s="3">
        <v>15.75</v>
      </c>
    </row>
    <row r="11" spans="1:5" x14ac:dyDescent="0.25">
      <c r="A11" t="s">
        <v>5</v>
      </c>
      <c r="B11" t="s">
        <v>7</v>
      </c>
      <c r="C11" s="3">
        <v>0</v>
      </c>
      <c r="D11" s="3">
        <v>16.32</v>
      </c>
    </row>
    <row r="13" spans="1:5" x14ac:dyDescent="0.25">
      <c r="A13" s="1" t="s">
        <v>0</v>
      </c>
      <c r="B13" s="1" t="s">
        <v>1</v>
      </c>
      <c r="C13" s="2" t="s">
        <v>2</v>
      </c>
      <c r="D13" s="2" t="s">
        <v>3</v>
      </c>
      <c r="E13" s="2" t="s">
        <v>4</v>
      </c>
    </row>
    <row r="14" spans="1:5" x14ac:dyDescent="0.25">
      <c r="A14" t="s">
        <v>5</v>
      </c>
      <c r="B14" t="s">
        <v>6</v>
      </c>
      <c r="C14" s="3">
        <v>3</v>
      </c>
      <c r="D14" s="3">
        <v>29.28</v>
      </c>
      <c r="E14" s="4">
        <f>AVERAGE(D14:D17)</f>
        <v>28.413333333333338</v>
      </c>
    </row>
    <row r="15" spans="1:5" x14ac:dyDescent="0.25">
      <c r="A15" t="s">
        <v>5</v>
      </c>
      <c r="B15" t="s">
        <v>6</v>
      </c>
      <c r="C15" s="3">
        <v>3</v>
      </c>
      <c r="D15" s="4">
        <v>28.1</v>
      </c>
    </row>
    <row r="16" spans="1:5" x14ac:dyDescent="0.25">
      <c r="A16" t="s">
        <v>5</v>
      </c>
      <c r="B16" t="s">
        <v>6</v>
      </c>
      <c r="C16" s="3">
        <v>3</v>
      </c>
      <c r="D16" s="5">
        <v>27.86</v>
      </c>
    </row>
    <row r="18" spans="1:5" x14ac:dyDescent="0.25">
      <c r="A18" s="1" t="s">
        <v>0</v>
      </c>
      <c r="B18" s="1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t="s">
        <v>5</v>
      </c>
      <c r="B19" t="s">
        <v>7</v>
      </c>
      <c r="C19" s="3">
        <v>3</v>
      </c>
      <c r="D19" s="3">
        <v>31.38</v>
      </c>
      <c r="E19" s="4">
        <f>AVERAGE(D19:D21)</f>
        <v>31.366666666666664</v>
      </c>
    </row>
    <row r="20" spans="1:5" x14ac:dyDescent="0.25">
      <c r="A20" t="s">
        <v>5</v>
      </c>
      <c r="B20" t="s">
        <v>7</v>
      </c>
      <c r="C20" s="3">
        <v>3</v>
      </c>
      <c r="D20" s="3">
        <v>31.36</v>
      </c>
    </row>
    <row r="21" spans="1:5" x14ac:dyDescent="0.25">
      <c r="A21" t="s">
        <v>5</v>
      </c>
      <c r="B21" t="s">
        <v>7</v>
      </c>
      <c r="C21" s="3">
        <v>3</v>
      </c>
      <c r="D21" s="4">
        <v>31.36</v>
      </c>
    </row>
    <row r="23" spans="1:5" x14ac:dyDescent="0.25">
      <c r="A23" s="1" t="s">
        <v>0</v>
      </c>
      <c r="B23" s="1" t="s">
        <v>1</v>
      </c>
      <c r="C23" s="2" t="s">
        <v>2</v>
      </c>
      <c r="D23" s="2" t="s">
        <v>3</v>
      </c>
      <c r="E23" s="2" t="s">
        <v>4</v>
      </c>
    </row>
    <row r="24" spans="1:5" x14ac:dyDescent="0.25">
      <c r="A24" t="s">
        <v>5</v>
      </c>
      <c r="B24" t="s">
        <v>6</v>
      </c>
      <c r="C24" s="3">
        <v>9</v>
      </c>
      <c r="D24" s="3">
        <v>14.92</v>
      </c>
      <c r="E24" s="4">
        <f>AVERAGE(D24:D26)</f>
        <v>14.876666666666665</v>
      </c>
    </row>
    <row r="25" spans="1:5" x14ac:dyDescent="0.25">
      <c r="A25" t="s">
        <v>5</v>
      </c>
      <c r="B25" t="s">
        <v>6</v>
      </c>
      <c r="C25" s="3">
        <v>9</v>
      </c>
      <c r="D25" s="3">
        <v>14.84</v>
      </c>
    </row>
    <row r="26" spans="1:5" x14ac:dyDescent="0.25">
      <c r="A26" t="s">
        <v>5</v>
      </c>
      <c r="B26" t="s">
        <v>6</v>
      </c>
      <c r="C26" s="3">
        <v>9</v>
      </c>
      <c r="D26" s="3">
        <v>14.87</v>
      </c>
    </row>
    <row r="28" spans="1:5" x14ac:dyDescent="0.25">
      <c r="A28" s="1" t="s">
        <v>0</v>
      </c>
      <c r="B28" s="1" t="s">
        <v>1</v>
      </c>
      <c r="C28" s="2" t="s">
        <v>2</v>
      </c>
      <c r="D28" s="2" t="s">
        <v>3</v>
      </c>
      <c r="E28" s="2" t="s">
        <v>4</v>
      </c>
    </row>
    <row r="29" spans="1:5" x14ac:dyDescent="0.25">
      <c r="A29" t="s">
        <v>5</v>
      </c>
      <c r="B29" t="s">
        <v>7</v>
      </c>
      <c r="C29" s="3">
        <v>9</v>
      </c>
      <c r="D29" s="3">
        <v>17.21</v>
      </c>
      <c r="E29" s="4">
        <f>AVERAGE(D29:D31)</f>
        <v>17.156666666666666</v>
      </c>
    </row>
    <row r="30" spans="1:5" x14ac:dyDescent="0.25">
      <c r="A30" t="s">
        <v>5</v>
      </c>
      <c r="B30" t="s">
        <v>7</v>
      </c>
      <c r="C30" s="3">
        <v>9</v>
      </c>
      <c r="D30" s="3">
        <v>17.04</v>
      </c>
    </row>
    <row r="31" spans="1:5" x14ac:dyDescent="0.25">
      <c r="A31" t="s">
        <v>5</v>
      </c>
      <c r="B31" t="s">
        <v>7</v>
      </c>
      <c r="C31" s="3">
        <v>9</v>
      </c>
      <c r="D31" s="3">
        <v>17.22</v>
      </c>
    </row>
    <row r="33" spans="1:11" x14ac:dyDescent="0.25">
      <c r="A33" s="6" t="s">
        <v>0</v>
      </c>
      <c r="B33" s="6" t="s">
        <v>1</v>
      </c>
      <c r="C33" s="7" t="s">
        <v>2</v>
      </c>
      <c r="D33" s="7" t="s">
        <v>3</v>
      </c>
      <c r="E33" s="7" t="s">
        <v>14</v>
      </c>
      <c r="F33" s="9" t="s">
        <v>8</v>
      </c>
      <c r="G33" s="9" t="s">
        <v>9</v>
      </c>
      <c r="H33" s="9" t="s">
        <v>10</v>
      </c>
      <c r="I33" s="9" t="s">
        <v>11</v>
      </c>
      <c r="J33" s="9" t="s">
        <v>12</v>
      </c>
      <c r="K33" s="9" t="s">
        <v>13</v>
      </c>
    </row>
    <row r="34" spans="1:11" x14ac:dyDescent="0.25">
      <c r="A34" t="s">
        <v>20</v>
      </c>
      <c r="B34" t="s">
        <v>6</v>
      </c>
      <c r="C34" s="3">
        <v>0</v>
      </c>
      <c r="D34" s="3">
        <v>22.55</v>
      </c>
      <c r="E34" s="4">
        <f>AVERAGE(D34:D36)</f>
        <v>22.586666666666662</v>
      </c>
      <c r="F34" s="4">
        <f>D34-D4</f>
        <v>5.6500000000000021</v>
      </c>
      <c r="G34" s="4">
        <f>$E$34-$E$4</f>
        <v>5.6366666666666632</v>
      </c>
      <c r="H34" s="4">
        <f>F34-G34</f>
        <v>1.333333333333897E-2</v>
      </c>
      <c r="I34" s="4">
        <f>2^-(H34)</f>
        <v>0.9908006132652255</v>
      </c>
      <c r="J34" s="10">
        <f>AVERAGE(I34:I36)</f>
        <v>1.0004235928824132</v>
      </c>
      <c r="K34" s="4">
        <f>STDEV(I34:I36)</f>
        <v>3.5808121473493562E-2</v>
      </c>
    </row>
    <row r="35" spans="1:11" x14ac:dyDescent="0.25">
      <c r="A35" t="s">
        <v>20</v>
      </c>
      <c r="B35" t="s">
        <v>6</v>
      </c>
      <c r="C35" s="3">
        <v>0</v>
      </c>
      <c r="D35" s="3">
        <v>22.53</v>
      </c>
      <c r="F35" s="4">
        <f t="shared" ref="F35:F36" si="0">D35-D5</f>
        <v>5.68</v>
      </c>
      <c r="G35" s="4">
        <f t="shared" ref="G35:G36" si="1">$E$34-$E$4</f>
        <v>5.6366666666666632</v>
      </c>
      <c r="H35" s="4">
        <f t="shared" ref="H35:H36" si="2">F35-G35</f>
        <v>4.3333333333336554E-2</v>
      </c>
      <c r="I35" s="4">
        <f t="shared" ref="I35:I36" si="3">2^-(H35)</f>
        <v>0.97041023149353833</v>
      </c>
    </row>
    <row r="36" spans="1:11" x14ac:dyDescent="0.25">
      <c r="A36" t="s">
        <v>20</v>
      </c>
      <c r="B36" t="s">
        <v>6</v>
      </c>
      <c r="C36" s="3">
        <v>0</v>
      </c>
      <c r="D36" s="3">
        <v>22.68</v>
      </c>
      <c r="F36" s="4">
        <f t="shared" si="0"/>
        <v>5.5799999999999983</v>
      </c>
      <c r="G36" s="4">
        <f t="shared" si="1"/>
        <v>5.6366666666666632</v>
      </c>
      <c r="H36" s="4">
        <f t="shared" si="2"/>
        <v>-5.6666666666664867E-2</v>
      </c>
      <c r="I36" s="4">
        <f t="shared" si="3"/>
        <v>1.0400599338884764</v>
      </c>
    </row>
    <row r="37" spans="1:11" x14ac:dyDescent="0.25">
      <c r="D37" s="8"/>
      <c r="I37" s="12"/>
    </row>
    <row r="38" spans="1:11" x14ac:dyDescent="0.25">
      <c r="A38" s="6" t="s">
        <v>0</v>
      </c>
      <c r="B38" s="6" t="s">
        <v>1</v>
      </c>
      <c r="C38" s="7" t="s">
        <v>2</v>
      </c>
      <c r="D38" s="7" t="s">
        <v>3</v>
      </c>
      <c r="E38" s="7" t="s">
        <v>14</v>
      </c>
      <c r="F38" s="9" t="s">
        <v>8</v>
      </c>
      <c r="G38" s="9" t="s">
        <v>9</v>
      </c>
      <c r="H38" s="9" t="s">
        <v>10</v>
      </c>
      <c r="I38" s="13" t="s">
        <v>11</v>
      </c>
      <c r="J38" s="9" t="s">
        <v>12</v>
      </c>
      <c r="K38" s="9" t="s">
        <v>13</v>
      </c>
    </row>
    <row r="39" spans="1:11" x14ac:dyDescent="0.25">
      <c r="A39" t="s">
        <v>20</v>
      </c>
      <c r="B39" t="s">
        <v>7</v>
      </c>
      <c r="C39" s="3">
        <v>0</v>
      </c>
      <c r="D39" s="3">
        <v>21.55</v>
      </c>
      <c r="E39" s="4">
        <f>AVERAGE(D39:D41)</f>
        <v>21.540000000000003</v>
      </c>
      <c r="F39" s="3">
        <f>D39-D9</f>
        <v>5.8800000000000008</v>
      </c>
      <c r="G39" s="4">
        <f>$E$34-$E$4</f>
        <v>5.6366666666666632</v>
      </c>
      <c r="H39" s="4">
        <f>F39-G39</f>
        <v>0.24333333333333762</v>
      </c>
      <c r="I39" s="4">
        <f>2^-(H39)</f>
        <v>0.84479117365502143</v>
      </c>
      <c r="J39" s="10">
        <f>AVERAGE(I39:I41)</f>
        <v>1.0145755601817854</v>
      </c>
      <c r="K39" s="4">
        <f>STDEV(I39:I41)</f>
        <v>0.1478253630139415</v>
      </c>
    </row>
    <row r="40" spans="1:11" x14ac:dyDescent="0.25">
      <c r="A40" t="s">
        <v>20</v>
      </c>
      <c r="B40" t="s">
        <v>7</v>
      </c>
      <c r="C40" s="3">
        <v>0</v>
      </c>
      <c r="D40" s="3">
        <v>21.23</v>
      </c>
      <c r="F40" s="3">
        <f t="shared" ref="F40:F41" si="4">D40-D10</f>
        <v>5.48</v>
      </c>
      <c r="G40" s="4">
        <f t="shared" ref="G40:G41" si="5">$E$34-$E$4</f>
        <v>5.6366666666666632</v>
      </c>
      <c r="H40" s="4">
        <f t="shared" ref="H40:H41" si="6">F40-G40</f>
        <v>-0.15666666666666273</v>
      </c>
      <c r="I40" s="4">
        <f t="shared" ref="I40:I41" si="7">2^-(H40)</f>
        <v>1.1147086365889189</v>
      </c>
    </row>
    <row r="41" spans="1:11" x14ac:dyDescent="0.25">
      <c r="A41" t="s">
        <v>20</v>
      </c>
      <c r="B41" t="s">
        <v>7</v>
      </c>
      <c r="C41" s="3">
        <v>0</v>
      </c>
      <c r="D41" s="3">
        <v>21.84</v>
      </c>
      <c r="F41" s="4">
        <f t="shared" si="4"/>
        <v>5.52</v>
      </c>
      <c r="G41" s="4">
        <f t="shared" si="5"/>
        <v>5.6366666666666632</v>
      </c>
      <c r="H41" s="4">
        <f t="shared" si="6"/>
        <v>-0.11666666666666359</v>
      </c>
      <c r="I41" s="4">
        <f t="shared" si="7"/>
        <v>1.084226870301416</v>
      </c>
    </row>
    <row r="42" spans="1:11" x14ac:dyDescent="0.25">
      <c r="D42" s="8"/>
      <c r="I42" s="12"/>
    </row>
    <row r="43" spans="1:11" x14ac:dyDescent="0.25">
      <c r="A43" s="6" t="s">
        <v>0</v>
      </c>
      <c r="B43" s="6" t="s">
        <v>1</v>
      </c>
      <c r="C43" s="7" t="s">
        <v>2</v>
      </c>
      <c r="D43" s="7" t="s">
        <v>3</v>
      </c>
      <c r="E43" s="7" t="s">
        <v>14</v>
      </c>
      <c r="F43" s="9" t="s">
        <v>8</v>
      </c>
      <c r="G43" s="9" t="s">
        <v>9</v>
      </c>
      <c r="H43" s="9" t="s">
        <v>10</v>
      </c>
      <c r="I43" s="13" t="s">
        <v>11</v>
      </c>
      <c r="J43" s="9" t="s">
        <v>12</v>
      </c>
      <c r="K43" s="9" t="s">
        <v>13</v>
      </c>
    </row>
    <row r="44" spans="1:11" x14ac:dyDescent="0.25">
      <c r="A44" t="s">
        <v>20</v>
      </c>
      <c r="B44" t="s">
        <v>6</v>
      </c>
      <c r="C44" s="3">
        <v>3</v>
      </c>
      <c r="D44" s="3">
        <v>24.38</v>
      </c>
      <c r="E44" s="4">
        <f>AVERAGE(D44:D46)</f>
        <v>24.233333333333334</v>
      </c>
      <c r="F44" s="3">
        <f>D44-D14</f>
        <v>-4.9000000000000021</v>
      </c>
      <c r="G44" s="10">
        <f>$E$44-$E$14</f>
        <v>-4.1800000000000033</v>
      </c>
      <c r="H44" s="4">
        <f>F44-G44</f>
        <v>-0.71999999999999886</v>
      </c>
      <c r="I44" s="4">
        <f>2^-(H44)</f>
        <v>1.6471820345351449</v>
      </c>
      <c r="J44" s="10">
        <f>AVERAGE(I44:I46)</f>
        <v>1.0697520708745554</v>
      </c>
      <c r="K44" s="4">
        <f>STDEV(I44:I46)</f>
        <v>0.50298162438106442</v>
      </c>
    </row>
    <row r="45" spans="1:11" x14ac:dyDescent="0.25">
      <c r="A45" t="s">
        <v>20</v>
      </c>
      <c r="B45" t="s">
        <v>6</v>
      </c>
      <c r="C45" s="3">
        <v>3</v>
      </c>
      <c r="D45" s="3">
        <v>24.18</v>
      </c>
      <c r="F45" s="3">
        <f t="shared" ref="F45:F46" si="8">D45-D15</f>
        <v>-3.9200000000000017</v>
      </c>
      <c r="G45" s="10">
        <f t="shared" ref="G45:G46" si="9">$E$44-$E$14</f>
        <v>-4.1800000000000033</v>
      </c>
      <c r="H45" s="4">
        <f t="shared" ref="H45:H46" si="10">F45-G45</f>
        <v>0.26000000000000156</v>
      </c>
      <c r="I45" s="4">
        <f t="shared" ref="I45:I46" si="11">2^-(H45)</f>
        <v>0.83508791942836846</v>
      </c>
    </row>
    <row r="46" spans="1:11" x14ac:dyDescent="0.25">
      <c r="A46" t="s">
        <v>20</v>
      </c>
      <c r="B46" t="s">
        <v>6</v>
      </c>
      <c r="C46" s="3">
        <v>3</v>
      </c>
      <c r="D46" s="3">
        <v>24.14</v>
      </c>
      <c r="F46" s="3">
        <f t="shared" si="8"/>
        <v>-3.7199999999999989</v>
      </c>
      <c r="G46" s="10">
        <f t="shared" si="9"/>
        <v>-4.1800000000000033</v>
      </c>
      <c r="H46" s="4">
        <f t="shared" si="10"/>
        <v>0.46000000000000441</v>
      </c>
      <c r="I46" s="4">
        <f t="shared" si="11"/>
        <v>0.7269862586601531</v>
      </c>
    </row>
    <row r="47" spans="1:11" x14ac:dyDescent="0.25">
      <c r="D47" s="8"/>
      <c r="I47" s="12"/>
    </row>
    <row r="48" spans="1:11" x14ac:dyDescent="0.25">
      <c r="A48" s="6" t="s">
        <v>0</v>
      </c>
      <c r="B48" s="6" t="s">
        <v>1</v>
      </c>
      <c r="C48" s="7" t="s">
        <v>2</v>
      </c>
      <c r="D48" s="7" t="s">
        <v>3</v>
      </c>
      <c r="E48" s="7" t="s">
        <v>14</v>
      </c>
      <c r="F48" s="9" t="s">
        <v>8</v>
      </c>
      <c r="G48" s="9" t="s">
        <v>9</v>
      </c>
      <c r="H48" s="9" t="s">
        <v>10</v>
      </c>
      <c r="I48" s="13" t="s">
        <v>11</v>
      </c>
      <c r="J48" s="9" t="s">
        <v>12</v>
      </c>
      <c r="K48" s="9" t="s">
        <v>13</v>
      </c>
    </row>
    <row r="49" spans="1:11" x14ac:dyDescent="0.25">
      <c r="A49" t="s">
        <v>20</v>
      </c>
      <c r="B49" t="s">
        <v>7</v>
      </c>
      <c r="C49" s="3">
        <v>3</v>
      </c>
      <c r="D49" s="3">
        <v>20.61</v>
      </c>
      <c r="E49" s="4">
        <f>AVERAGE(D49:D51)</f>
        <v>20.623333333333331</v>
      </c>
      <c r="F49" s="3">
        <f>D49-D19</f>
        <v>-10.77</v>
      </c>
      <c r="G49" s="10">
        <f>$E$44-$E$14</f>
        <v>-4.1800000000000033</v>
      </c>
      <c r="H49" s="4">
        <f>F49-G49</f>
        <v>-6.5899999999999963</v>
      </c>
      <c r="I49" s="4">
        <f>2^-(H49)</f>
        <v>96.335791834308083</v>
      </c>
      <c r="J49" s="10">
        <f>AVERAGE(I49:I51)</f>
        <v>94.593093206652156</v>
      </c>
      <c r="K49" s="4">
        <f>STDEV(I49:I51)</f>
        <v>2.4647154186638343</v>
      </c>
    </row>
    <row r="50" spans="1:11" x14ac:dyDescent="0.25">
      <c r="A50" t="s">
        <v>20</v>
      </c>
      <c r="B50" t="s">
        <v>7</v>
      </c>
      <c r="C50" s="3">
        <v>3</v>
      </c>
      <c r="D50" s="3">
        <v>20.66</v>
      </c>
      <c r="F50" s="3">
        <f t="shared" ref="F50:F51" si="12">D50-D20</f>
        <v>-10.7</v>
      </c>
      <c r="G50" s="10">
        <f t="shared" ref="G50:G51" si="13">$E$44-$E$14</f>
        <v>-4.1800000000000033</v>
      </c>
      <c r="H50" s="4">
        <f t="shared" ref="H50:H51" si="14">F50-G50</f>
        <v>-6.519999999999996</v>
      </c>
      <c r="I50" s="4">
        <f t="shared" ref="I50:I51" si="15">2^-(H50)</f>
        <v>91.773135873012649</v>
      </c>
    </row>
    <row r="51" spans="1:11" x14ac:dyDescent="0.25">
      <c r="A51" t="s">
        <v>20</v>
      </c>
      <c r="B51" t="s">
        <v>7</v>
      </c>
      <c r="C51" s="3">
        <v>3</v>
      </c>
      <c r="D51" s="4">
        <v>20.6</v>
      </c>
      <c r="F51" s="3">
        <f t="shared" si="12"/>
        <v>-10.759999999999998</v>
      </c>
      <c r="G51" s="10">
        <f t="shared" si="13"/>
        <v>-4.1800000000000033</v>
      </c>
      <c r="H51" s="4">
        <f t="shared" si="14"/>
        <v>-6.5799999999999947</v>
      </c>
      <c r="I51" s="4">
        <f t="shared" si="15"/>
        <v>95.670351912635724</v>
      </c>
    </row>
    <row r="52" spans="1:11" x14ac:dyDescent="0.25">
      <c r="D52" s="8"/>
      <c r="I52" s="12"/>
    </row>
    <row r="53" spans="1:11" x14ac:dyDescent="0.25">
      <c r="A53" s="6" t="s">
        <v>0</v>
      </c>
      <c r="B53" s="6" t="s">
        <v>1</v>
      </c>
      <c r="C53" s="7" t="s">
        <v>2</v>
      </c>
      <c r="D53" s="7" t="s">
        <v>3</v>
      </c>
      <c r="E53" s="7" t="s">
        <v>14</v>
      </c>
      <c r="F53" s="9" t="s">
        <v>8</v>
      </c>
      <c r="G53" s="9" t="s">
        <v>9</v>
      </c>
      <c r="H53" s="9" t="s">
        <v>10</v>
      </c>
      <c r="I53" s="13" t="s">
        <v>11</v>
      </c>
      <c r="J53" s="9" t="s">
        <v>12</v>
      </c>
      <c r="K53" s="9" t="s">
        <v>13</v>
      </c>
    </row>
    <row r="54" spans="1:11" x14ac:dyDescent="0.25">
      <c r="A54" t="s">
        <v>20</v>
      </c>
      <c r="B54" t="s">
        <v>6</v>
      </c>
      <c r="C54" s="3">
        <v>9</v>
      </c>
      <c r="D54" s="3">
        <v>21.87</v>
      </c>
      <c r="E54" s="4">
        <f>AVERAGE(D54:D56)</f>
        <v>21.930000000000003</v>
      </c>
      <c r="F54" s="3">
        <f>D54-D24</f>
        <v>6.9500000000000011</v>
      </c>
      <c r="G54" s="4">
        <f>$E$54-$E$24</f>
        <v>7.0533333333333381</v>
      </c>
      <c r="H54" s="4">
        <f>F54-G54</f>
        <v>-0.10333333333333705</v>
      </c>
      <c r="I54" s="4">
        <f>2^-(H54)</f>
        <v>1.0742526480132883</v>
      </c>
      <c r="J54" s="10">
        <f>AVERAGE(I54:I56)</f>
        <v>1.0017657399646716</v>
      </c>
      <c r="K54" s="4">
        <f>STDEV(I54:I56)</f>
        <v>7.2762163439929792E-2</v>
      </c>
    </row>
    <row r="55" spans="1:11" x14ac:dyDescent="0.25">
      <c r="A55" t="s">
        <v>20</v>
      </c>
      <c r="B55" t="s">
        <v>6</v>
      </c>
      <c r="C55" s="3">
        <v>9</v>
      </c>
      <c r="D55" s="3">
        <v>21.89</v>
      </c>
      <c r="F55" s="3">
        <f t="shared" ref="F55:F56" si="16">D55-D25</f>
        <v>7.0500000000000007</v>
      </c>
      <c r="G55" s="4">
        <f t="shared" ref="G55:G56" si="17">$E$54-$E$24</f>
        <v>7.0533333333333381</v>
      </c>
      <c r="H55" s="4">
        <f t="shared" ref="H55:H56" si="18">F55-G55</f>
        <v>-3.3333333333374071E-3</v>
      </c>
      <c r="I55" s="4">
        <f t="shared" ref="I55:I56" si="19">2^-(H55)</f>
        <v>1.0023131618421757</v>
      </c>
    </row>
    <row r="56" spans="1:11" x14ac:dyDescent="0.25">
      <c r="A56" t="s">
        <v>20</v>
      </c>
      <c r="B56" t="s">
        <v>6</v>
      </c>
      <c r="C56" s="3">
        <v>9</v>
      </c>
      <c r="D56" s="3">
        <v>22.03</v>
      </c>
      <c r="F56" s="3">
        <f t="shared" si="16"/>
        <v>7.1600000000000019</v>
      </c>
      <c r="G56" s="4">
        <f t="shared" si="17"/>
        <v>7.0533333333333381</v>
      </c>
      <c r="H56" s="4">
        <f t="shared" si="18"/>
        <v>0.1066666666666638</v>
      </c>
      <c r="I56" s="4">
        <f t="shared" si="19"/>
        <v>0.92873141003855042</v>
      </c>
    </row>
    <row r="57" spans="1:11" x14ac:dyDescent="0.25">
      <c r="D57" s="8"/>
      <c r="I57" s="12"/>
    </row>
    <row r="58" spans="1:11" x14ac:dyDescent="0.25">
      <c r="A58" s="6" t="s">
        <v>0</v>
      </c>
      <c r="B58" s="6" t="s">
        <v>1</v>
      </c>
      <c r="C58" s="7" t="s">
        <v>2</v>
      </c>
      <c r="D58" s="7" t="s">
        <v>3</v>
      </c>
      <c r="E58" s="7" t="s">
        <v>14</v>
      </c>
      <c r="F58" s="9" t="s">
        <v>8</v>
      </c>
      <c r="G58" s="9" t="s">
        <v>9</v>
      </c>
      <c r="H58" s="9" t="s">
        <v>10</v>
      </c>
      <c r="I58" s="13" t="s">
        <v>11</v>
      </c>
      <c r="J58" s="9" t="s">
        <v>12</v>
      </c>
      <c r="K58" s="9" t="s">
        <v>13</v>
      </c>
    </row>
    <row r="59" spans="1:11" x14ac:dyDescent="0.25">
      <c r="A59" t="s">
        <v>20</v>
      </c>
      <c r="B59" t="s">
        <v>7</v>
      </c>
      <c r="C59" s="3">
        <v>9</v>
      </c>
      <c r="D59" s="3">
        <v>17.68</v>
      </c>
      <c r="E59" s="4">
        <f>AVERAGE(D59:D61)</f>
        <v>17.720000000000002</v>
      </c>
      <c r="F59" s="3">
        <f>D59-D29</f>
        <v>0.46999999999999886</v>
      </c>
      <c r="G59" s="4">
        <f>$E$54-$E$24</f>
        <v>7.0533333333333381</v>
      </c>
      <c r="H59" s="4">
        <f>F59-G59</f>
        <v>-6.5833333333333393</v>
      </c>
      <c r="I59" s="4">
        <f>2^-(H59)</f>
        <v>95.891652920108029</v>
      </c>
      <c r="J59" s="10">
        <f>AVERAGE(I59:I61)</f>
        <v>90.001859353136112</v>
      </c>
      <c r="K59" s="4">
        <f>STDEV(I59:I61)</f>
        <v>5.6427268760870302</v>
      </c>
    </row>
    <row r="60" spans="1:11" x14ac:dyDescent="0.25">
      <c r="A60" t="s">
        <v>20</v>
      </c>
      <c r="B60" t="s">
        <v>7</v>
      </c>
      <c r="C60" s="3">
        <v>9</v>
      </c>
      <c r="D60" s="3">
        <v>17.690000000000001</v>
      </c>
      <c r="E60" s="3"/>
      <c r="F60" s="4">
        <f t="shared" ref="F60:F61" si="20">D60-D30</f>
        <v>0.65000000000000213</v>
      </c>
      <c r="G60" s="4">
        <f t="shared" ref="G60:G61" si="21">$E$54-$E$24</f>
        <v>7.0533333333333381</v>
      </c>
      <c r="H60" s="4">
        <f t="shared" ref="H60:H61" si="22">F60-G60</f>
        <v>-6.403333333333336</v>
      </c>
      <c r="I60" s="4">
        <f t="shared" ref="I60:I61" si="23">2^-(H60)</f>
        <v>84.643849351842704</v>
      </c>
    </row>
    <row r="61" spans="1:11" x14ac:dyDescent="0.25">
      <c r="A61" t="s">
        <v>20</v>
      </c>
      <c r="B61" t="s">
        <v>7</v>
      </c>
      <c r="C61" s="3">
        <v>9</v>
      </c>
      <c r="D61" s="3">
        <v>17.79</v>
      </c>
      <c r="E61" s="3"/>
      <c r="F61" s="3">
        <f t="shared" si="20"/>
        <v>0.57000000000000028</v>
      </c>
      <c r="G61" s="4">
        <f t="shared" si="21"/>
        <v>7.0533333333333381</v>
      </c>
      <c r="H61" s="4">
        <f t="shared" si="22"/>
        <v>-6.4833333333333378</v>
      </c>
      <c r="I61" s="4">
        <f t="shared" si="23"/>
        <v>89.470075787457546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pnpA</vt:lpstr>
      <vt:lpstr>pnpA´</vt:lpstr>
      <vt:lpstr>pnpB</vt:lpstr>
      <vt:lpstr>pnpE2</vt:lpstr>
      <vt:lpstr>pnpE1</vt:lpstr>
      <vt:lpstr>pnpF</vt:lpstr>
      <vt:lpstr>pnpD</vt:lpstr>
      <vt:lpstr>pnpG</vt:lpstr>
      <vt:lpstr>pnpC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</dc:creator>
  <cp:lastModifiedBy>alexi</cp:lastModifiedBy>
  <dcterms:created xsi:type="dcterms:W3CDTF">2019-01-16T02:26:31Z</dcterms:created>
  <dcterms:modified xsi:type="dcterms:W3CDTF">2019-01-17T04:42:21Z</dcterms:modified>
</cp:coreProperties>
</file>