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vaniagaio/Documents/MIEB - UM/CEB e Academic English/FCT/Preliminary studies on the susceptibility to antibiotics of cells released from Staphylococcus epidermidis biofilms/Short Antibiotics/Submissão 6 - PeerJ/"/>
    </mc:Choice>
  </mc:AlternateContent>
  <xr:revisionPtr revIDLastSave="0" documentId="8_{C2A0B825-73AC-9D45-B303-3A4ADA7B9EBC}" xr6:coauthVersionLast="36" xr6:coauthVersionMax="36" xr10:uidLastSave="{00000000-0000-0000-0000-000000000000}"/>
  <bookViews>
    <workbookView xWindow="780" yWindow="460" windowWidth="23220" windowHeight="16120" firstSheet="2" activeTab="8" xr2:uid="{D107B77D-3EA3-AE4B-976D-AA01A0CA4CD6}"/>
  </bookViews>
  <sheets>
    <sheet name="Vancomycin 2H" sheetId="1" r:id="rId1"/>
    <sheet name="Dicloxacillin 2H" sheetId="2" r:id="rId2"/>
    <sheet name="Teicoplanin 2H" sheetId="12" r:id="rId3"/>
    <sheet name="Ciprofloxacin 2H" sheetId="5" r:id="rId4"/>
    <sheet name="Rifampicin 2H" sheetId="6" r:id="rId5"/>
    <sheet name="Erythromycin 2H" sheetId="13" r:id="rId6"/>
    <sheet name="Gentamicin 2H" sheetId="14" r:id="rId7"/>
    <sheet name="Linezolid 2H" sheetId="10" r:id="rId8"/>
    <sheet name="Tetracycline 2H" sheetId="11" r:id="rId9"/>
  </sheets>
  <externalReferences>
    <externalReference r:id="rId10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4" i="11" l="1"/>
  <c r="F186" i="14" l="1"/>
  <c r="F185" i="14"/>
  <c r="F184" i="14"/>
  <c r="F183" i="14"/>
  <c r="F182" i="14"/>
  <c r="F181" i="14"/>
  <c r="F180" i="14"/>
  <c r="F179" i="14"/>
  <c r="F178" i="14"/>
  <c r="F177" i="14"/>
  <c r="F176" i="14"/>
  <c r="F175" i="14"/>
  <c r="F174" i="14"/>
  <c r="F173" i="14"/>
  <c r="F172" i="14"/>
  <c r="F171" i="14"/>
  <c r="F170" i="14"/>
  <c r="F169" i="14"/>
  <c r="F168" i="14"/>
  <c r="F167" i="14"/>
  <c r="F166" i="14"/>
  <c r="F165" i="14"/>
  <c r="F164" i="14"/>
  <c r="F163" i="14"/>
  <c r="F162" i="14"/>
  <c r="F161" i="14"/>
  <c r="F160" i="14"/>
  <c r="F159" i="14"/>
  <c r="F158" i="14"/>
  <c r="F157" i="14"/>
  <c r="F156" i="14"/>
  <c r="F155" i="14"/>
  <c r="F154" i="14"/>
  <c r="F153" i="14"/>
  <c r="F152" i="14"/>
  <c r="F151" i="14"/>
  <c r="F150" i="14"/>
  <c r="F149" i="14"/>
  <c r="F148" i="14"/>
  <c r="F147" i="14"/>
  <c r="F146" i="14"/>
  <c r="F145" i="14"/>
  <c r="F144" i="14"/>
  <c r="F143" i="14"/>
  <c r="F142" i="14"/>
  <c r="F141" i="14"/>
  <c r="F140" i="14"/>
  <c r="F139" i="14"/>
  <c r="F138" i="14"/>
  <c r="F137" i="14"/>
  <c r="F136" i="14"/>
  <c r="F135" i="14"/>
  <c r="F134" i="14"/>
  <c r="F133" i="14"/>
  <c r="F132" i="14"/>
  <c r="F131" i="14"/>
  <c r="F130" i="14"/>
  <c r="F129" i="14"/>
  <c r="F128" i="14"/>
  <c r="F127" i="14"/>
  <c r="F126" i="14"/>
  <c r="F125" i="14"/>
  <c r="F124" i="14"/>
  <c r="F123" i="14"/>
  <c r="F122" i="14"/>
  <c r="F121" i="14"/>
  <c r="F120" i="14"/>
  <c r="F119" i="14"/>
  <c r="F118" i="14"/>
  <c r="F117" i="14"/>
  <c r="F116" i="14"/>
  <c r="F115" i="14"/>
  <c r="F114" i="14"/>
  <c r="F113" i="14"/>
  <c r="F112" i="14"/>
  <c r="F111" i="14"/>
  <c r="F110" i="14"/>
  <c r="F109" i="14"/>
  <c r="F108" i="14"/>
  <c r="F107" i="14"/>
  <c r="F106" i="14"/>
  <c r="F105" i="14"/>
  <c r="F104" i="14"/>
  <c r="F103" i="14"/>
  <c r="F102" i="14"/>
  <c r="F101" i="14"/>
  <c r="F100" i="14"/>
  <c r="F99" i="14"/>
  <c r="F98" i="14"/>
  <c r="F97" i="14"/>
  <c r="F96" i="14"/>
  <c r="F95" i="14"/>
  <c r="F94" i="14"/>
  <c r="F93" i="14"/>
  <c r="F92" i="14"/>
  <c r="F91" i="14"/>
  <c r="F90" i="14"/>
  <c r="F89" i="14"/>
  <c r="F88" i="14"/>
  <c r="F87" i="14"/>
  <c r="F86" i="14"/>
  <c r="F85" i="14"/>
  <c r="F84" i="14"/>
  <c r="F83" i="14"/>
  <c r="F82" i="14"/>
  <c r="F81" i="14"/>
  <c r="F80" i="14"/>
  <c r="F79" i="14"/>
  <c r="F78" i="14"/>
  <c r="F77" i="14"/>
  <c r="F76" i="14"/>
  <c r="F75" i="14"/>
  <c r="F74" i="14"/>
  <c r="F73" i="14"/>
  <c r="F72" i="14"/>
  <c r="F71" i="14"/>
  <c r="F70" i="14"/>
  <c r="F69" i="14"/>
  <c r="F68" i="14"/>
  <c r="F67" i="14"/>
  <c r="F66" i="14"/>
  <c r="F65" i="14"/>
  <c r="F64" i="14"/>
  <c r="F63" i="14"/>
  <c r="F62" i="14"/>
  <c r="F61" i="14"/>
  <c r="F60" i="14"/>
  <c r="F59" i="14"/>
  <c r="F58" i="14"/>
  <c r="F57" i="14"/>
  <c r="F56" i="14"/>
  <c r="F55" i="14"/>
  <c r="F54" i="14"/>
  <c r="F53" i="14"/>
  <c r="F52" i="14"/>
  <c r="F51" i="14"/>
  <c r="F50" i="14"/>
  <c r="F49" i="14"/>
  <c r="F48" i="14"/>
  <c r="F47" i="14"/>
  <c r="F46" i="14"/>
  <c r="F45" i="14"/>
  <c r="F44" i="14"/>
  <c r="F43" i="14"/>
  <c r="F42" i="14"/>
  <c r="F41" i="14"/>
  <c r="F40" i="14"/>
  <c r="F39" i="14"/>
  <c r="F38" i="14"/>
  <c r="F37" i="14"/>
  <c r="F36" i="14"/>
  <c r="F35" i="14"/>
  <c r="F34" i="14"/>
  <c r="F33" i="14"/>
  <c r="F32" i="14"/>
  <c r="F31" i="14"/>
  <c r="F30" i="14"/>
  <c r="F29" i="14"/>
  <c r="F28" i="14"/>
  <c r="F27" i="14"/>
  <c r="F26" i="14"/>
  <c r="F25" i="14"/>
  <c r="F24" i="14"/>
  <c r="F23" i="14"/>
  <c r="F22" i="14"/>
  <c r="F21" i="14"/>
  <c r="F20" i="14"/>
  <c r="F19" i="14"/>
  <c r="F18" i="14"/>
  <c r="F17" i="14"/>
  <c r="F16" i="14"/>
  <c r="F15" i="14"/>
  <c r="F14" i="14"/>
  <c r="F13" i="14"/>
  <c r="F12" i="14"/>
  <c r="F11" i="14"/>
  <c r="F10" i="14"/>
  <c r="F9" i="14"/>
  <c r="F8" i="14"/>
  <c r="F7" i="14"/>
  <c r="F109" i="13" l="1"/>
  <c r="F110" i="13"/>
  <c r="F111" i="13"/>
  <c r="F112" i="13"/>
  <c r="F113" i="13"/>
  <c r="F114" i="13"/>
  <c r="F115" i="13"/>
  <c r="F116" i="13"/>
  <c r="F117" i="13"/>
  <c r="F118" i="13"/>
  <c r="F119" i="13"/>
  <c r="F120" i="13"/>
  <c r="F160" i="13" l="1"/>
  <c r="F159" i="13"/>
  <c r="F130" i="13"/>
  <c r="F129" i="13"/>
  <c r="F99" i="13"/>
  <c r="F70" i="13"/>
  <c r="F69" i="13"/>
  <c r="F186" i="13"/>
  <c r="F185" i="13"/>
  <c r="F184" i="13"/>
  <c r="F183" i="13"/>
  <c r="F182" i="13"/>
  <c r="F181" i="13"/>
  <c r="F180" i="13"/>
  <c r="F179" i="13"/>
  <c r="F178" i="13"/>
  <c r="F177" i="13"/>
  <c r="F176" i="13"/>
  <c r="F175" i="13"/>
  <c r="F174" i="13"/>
  <c r="F173" i="13"/>
  <c r="F172" i="13"/>
  <c r="F171" i="13"/>
  <c r="F170" i="13"/>
  <c r="F169" i="13"/>
  <c r="F168" i="13"/>
  <c r="F167" i="13"/>
  <c r="F166" i="13"/>
  <c r="F165" i="13"/>
  <c r="F164" i="13"/>
  <c r="F163" i="13"/>
  <c r="F162" i="13"/>
  <c r="F161" i="13"/>
  <c r="F158" i="13"/>
  <c r="F157" i="13"/>
  <c r="F156" i="13"/>
  <c r="F155" i="13"/>
  <c r="F154" i="13"/>
  <c r="F153" i="13"/>
  <c r="F152" i="13"/>
  <c r="F151" i="13"/>
  <c r="F150" i="13"/>
  <c r="F149" i="13"/>
  <c r="F148" i="13"/>
  <c r="F147" i="13"/>
  <c r="F146" i="13"/>
  <c r="F145" i="13"/>
  <c r="F144" i="13"/>
  <c r="F143" i="13"/>
  <c r="F142" i="13"/>
  <c r="F141" i="13"/>
  <c r="F140" i="13"/>
  <c r="F139" i="13"/>
  <c r="F138" i="13"/>
  <c r="F137" i="13"/>
  <c r="F136" i="13"/>
  <c r="F135" i="13"/>
  <c r="F134" i="13"/>
  <c r="F133" i="13"/>
  <c r="F132" i="13"/>
  <c r="F131" i="13"/>
  <c r="F128" i="13"/>
  <c r="F127" i="13"/>
  <c r="F126" i="13"/>
  <c r="F125" i="13"/>
  <c r="F124" i="13"/>
  <c r="F123" i="13"/>
  <c r="F122" i="13"/>
  <c r="F121" i="13"/>
  <c r="F108" i="13"/>
  <c r="F107" i="13"/>
  <c r="F106" i="13"/>
  <c r="F105" i="13"/>
  <c r="F104" i="13"/>
  <c r="F103" i="13"/>
  <c r="F102" i="13"/>
  <c r="F101" i="13"/>
  <c r="F100" i="13"/>
  <c r="F98" i="13"/>
  <c r="F97" i="13"/>
  <c r="F96" i="13"/>
  <c r="F95" i="13"/>
  <c r="F94" i="13"/>
  <c r="F93" i="13"/>
  <c r="F92" i="13"/>
  <c r="F91" i="13"/>
  <c r="F90" i="13"/>
  <c r="F89" i="13"/>
  <c r="F88" i="13"/>
  <c r="F87" i="13"/>
  <c r="F86" i="13"/>
  <c r="F85" i="13"/>
  <c r="F84" i="13"/>
  <c r="F83" i="13"/>
  <c r="F82" i="13"/>
  <c r="F81" i="13"/>
  <c r="F80" i="13"/>
  <c r="F79" i="13"/>
  <c r="F78" i="13"/>
  <c r="F77" i="13"/>
  <c r="F76" i="13"/>
  <c r="F75" i="13"/>
  <c r="F74" i="13"/>
  <c r="F73" i="13"/>
  <c r="F72" i="13"/>
  <c r="F71" i="13"/>
  <c r="F68" i="13"/>
  <c r="F67" i="13"/>
  <c r="F66" i="13"/>
  <c r="F65" i="13"/>
  <c r="F64" i="13"/>
  <c r="F63" i="13"/>
  <c r="F62" i="13"/>
  <c r="F61" i="13"/>
  <c r="F60" i="13"/>
  <c r="F59" i="13"/>
  <c r="F58" i="13"/>
  <c r="F57" i="13"/>
  <c r="F56" i="13"/>
  <c r="F55" i="13"/>
  <c r="F54" i="13"/>
  <c r="F53" i="13"/>
  <c r="F52" i="13"/>
  <c r="F51" i="13"/>
  <c r="F50" i="13"/>
  <c r="F49" i="13"/>
  <c r="F48" i="13"/>
  <c r="F47" i="13"/>
  <c r="F46" i="13"/>
  <c r="F45" i="13"/>
  <c r="F44" i="13"/>
  <c r="F43" i="13"/>
  <c r="F42" i="13"/>
  <c r="F41" i="13"/>
  <c r="F40" i="13"/>
  <c r="F39" i="13"/>
  <c r="F38" i="13"/>
  <c r="F37" i="13"/>
  <c r="F36" i="13"/>
  <c r="F35" i="13"/>
  <c r="F34" i="13"/>
  <c r="F33" i="13"/>
  <c r="F32" i="13"/>
  <c r="F31" i="13"/>
  <c r="F30" i="13"/>
  <c r="F29" i="13"/>
  <c r="F28" i="13"/>
  <c r="F27" i="13"/>
  <c r="F26" i="13"/>
  <c r="F25" i="13"/>
  <c r="F24" i="13"/>
  <c r="F23" i="13"/>
  <c r="F22" i="13"/>
  <c r="F21" i="13"/>
  <c r="F20" i="13"/>
  <c r="F19" i="13"/>
  <c r="F18" i="13"/>
  <c r="F17" i="13"/>
  <c r="F16" i="13"/>
  <c r="F15" i="13"/>
  <c r="F14" i="13"/>
  <c r="F13" i="13"/>
  <c r="F121" i="12" l="1"/>
  <c r="F40" i="12" l="1"/>
  <c r="F39" i="12"/>
  <c r="F70" i="12"/>
  <c r="F100" i="12"/>
  <c r="F99" i="12"/>
  <c r="F130" i="12"/>
  <c r="F129" i="12"/>
  <c r="F160" i="12"/>
  <c r="F159" i="12"/>
  <c r="F186" i="12"/>
  <c r="F185" i="12"/>
  <c r="F184" i="12"/>
  <c r="F183" i="12"/>
  <c r="F182" i="12"/>
  <c r="F181" i="12"/>
  <c r="F180" i="12"/>
  <c r="F179" i="12"/>
  <c r="F178" i="12"/>
  <c r="F177" i="12"/>
  <c r="F176" i="12"/>
  <c r="F175" i="12"/>
  <c r="F174" i="12"/>
  <c r="F173" i="12"/>
  <c r="F172" i="12"/>
  <c r="F171" i="12"/>
  <c r="F170" i="12"/>
  <c r="F169" i="12"/>
  <c r="F168" i="12"/>
  <c r="F167" i="12"/>
  <c r="F166" i="12"/>
  <c r="F165" i="12"/>
  <c r="F164" i="12"/>
  <c r="F163" i="12"/>
  <c r="F162" i="12"/>
  <c r="F161" i="12"/>
  <c r="F158" i="12"/>
  <c r="F157" i="12"/>
  <c r="F156" i="12"/>
  <c r="F155" i="12"/>
  <c r="F154" i="12"/>
  <c r="F153" i="12"/>
  <c r="F152" i="12"/>
  <c r="F151" i="12"/>
  <c r="F150" i="12"/>
  <c r="F149" i="12"/>
  <c r="F148" i="12"/>
  <c r="F147" i="12"/>
  <c r="F146" i="12"/>
  <c r="F145" i="12"/>
  <c r="F144" i="12"/>
  <c r="F143" i="12"/>
  <c r="F142" i="12"/>
  <c r="F141" i="12"/>
  <c r="F140" i="12"/>
  <c r="F139" i="12"/>
  <c r="F138" i="12"/>
  <c r="F137" i="12"/>
  <c r="F136" i="12"/>
  <c r="F135" i="12"/>
  <c r="F134" i="12"/>
  <c r="F133" i="12"/>
  <c r="F132" i="12"/>
  <c r="F131" i="12"/>
  <c r="F128" i="12"/>
  <c r="F127" i="12"/>
  <c r="F126" i="12"/>
  <c r="F125" i="12"/>
  <c r="F124" i="12"/>
  <c r="F123" i="12"/>
  <c r="F122" i="12"/>
  <c r="F119" i="12"/>
  <c r="F117" i="12"/>
  <c r="F108" i="12"/>
  <c r="F107" i="12"/>
  <c r="F106" i="12"/>
  <c r="F105" i="12"/>
  <c r="F104" i="12"/>
  <c r="F103" i="12"/>
  <c r="F102" i="12"/>
  <c r="F101" i="12"/>
  <c r="F98" i="12"/>
  <c r="F97" i="12"/>
  <c r="F96" i="12"/>
  <c r="F95" i="12"/>
  <c r="F94" i="12"/>
  <c r="F93" i="12"/>
  <c r="F92" i="12"/>
  <c r="F91" i="12"/>
  <c r="F90" i="12"/>
  <c r="F89" i="12"/>
  <c r="F88" i="12"/>
  <c r="F87" i="12"/>
  <c r="F86" i="12"/>
  <c r="F85" i="12"/>
  <c r="F84" i="12"/>
  <c r="F83" i="12"/>
  <c r="F82" i="12"/>
  <c r="F81" i="12"/>
  <c r="F80" i="12"/>
  <c r="F79" i="12"/>
  <c r="F78" i="12"/>
  <c r="F77" i="12"/>
  <c r="F76" i="12"/>
  <c r="F75" i="12"/>
  <c r="F74" i="12"/>
  <c r="F73" i="12"/>
  <c r="F72" i="12"/>
  <c r="F71" i="12"/>
  <c r="F69" i="12"/>
  <c r="F68" i="12"/>
  <c r="F67" i="12"/>
  <c r="F66" i="12"/>
  <c r="F65" i="12"/>
  <c r="F64" i="12"/>
  <c r="F63" i="12"/>
  <c r="F62" i="12"/>
  <c r="F61" i="12"/>
  <c r="F60" i="12"/>
  <c r="F59" i="12"/>
  <c r="F58" i="12"/>
  <c r="F57" i="12"/>
  <c r="F56" i="12"/>
  <c r="F55" i="12"/>
  <c r="F54" i="12"/>
  <c r="F53" i="12"/>
  <c r="F52" i="12"/>
  <c r="F51" i="12"/>
  <c r="F50" i="12"/>
  <c r="F49" i="12"/>
  <c r="F48" i="12"/>
  <c r="F47" i="12"/>
  <c r="F46" i="12"/>
  <c r="F45" i="12"/>
  <c r="F44" i="12"/>
  <c r="F43" i="12"/>
  <c r="F42" i="12"/>
  <c r="F41" i="12"/>
  <c r="F38" i="12"/>
  <c r="F37" i="12"/>
  <c r="F36" i="12"/>
  <c r="F35" i="12"/>
  <c r="F34" i="12"/>
  <c r="F33" i="12"/>
  <c r="F32" i="12"/>
  <c r="F31" i="12"/>
  <c r="F30" i="12"/>
  <c r="F29" i="12"/>
  <c r="F28" i="12"/>
  <c r="F27" i="12"/>
  <c r="F26" i="12"/>
  <c r="F25" i="12"/>
  <c r="F24" i="12"/>
  <c r="F23" i="12"/>
  <c r="F22" i="12"/>
  <c r="F21" i="12"/>
  <c r="F20" i="12"/>
  <c r="F19" i="12"/>
  <c r="F18" i="12"/>
  <c r="F17" i="12"/>
  <c r="F16" i="12"/>
  <c r="F15" i="12"/>
  <c r="F14" i="12"/>
  <c r="F13" i="12"/>
  <c r="G157" i="2" l="1"/>
  <c r="G108" i="2"/>
  <c r="F25" i="2"/>
  <c r="F13" i="2"/>
  <c r="F26" i="2" l="1"/>
  <c r="F27" i="2"/>
  <c r="F28" i="2"/>
  <c r="F29" i="2"/>
  <c r="F30" i="2"/>
  <c r="F31" i="2"/>
  <c r="F32" i="2"/>
  <c r="F33" i="2"/>
  <c r="F34" i="2"/>
  <c r="F35" i="2"/>
  <c r="F36" i="2"/>
  <c r="F186" i="2"/>
  <c r="F185" i="2"/>
  <c r="F184" i="2"/>
  <c r="F183" i="2"/>
  <c r="F182" i="2"/>
  <c r="F181" i="2"/>
  <c r="F180" i="2"/>
  <c r="F179" i="2"/>
  <c r="F178" i="2"/>
  <c r="F177" i="2"/>
  <c r="F176" i="2"/>
  <c r="F175" i="2"/>
  <c r="F156" i="2"/>
  <c r="F155" i="2"/>
  <c r="F154" i="2"/>
  <c r="F153" i="2"/>
  <c r="F152" i="2"/>
  <c r="F151" i="2"/>
  <c r="F150" i="2"/>
  <c r="F149" i="2"/>
  <c r="F148" i="2"/>
  <c r="F147" i="2"/>
  <c r="F146" i="2"/>
  <c r="F145" i="2"/>
  <c r="F126" i="2"/>
  <c r="F125" i="2"/>
  <c r="F124" i="2"/>
  <c r="F123" i="2"/>
  <c r="F122" i="2"/>
  <c r="F121" i="2"/>
  <c r="F120" i="2"/>
  <c r="F119" i="2"/>
  <c r="F118" i="2"/>
  <c r="F117" i="2"/>
  <c r="F116" i="2"/>
  <c r="F115" i="2"/>
  <c r="F96" i="2"/>
  <c r="F95" i="2"/>
  <c r="F94" i="2"/>
  <c r="F93" i="2"/>
  <c r="F92" i="2"/>
  <c r="F91" i="2"/>
  <c r="F90" i="2"/>
  <c r="F89" i="2"/>
  <c r="F88" i="2"/>
  <c r="F87" i="2"/>
  <c r="F86" i="2"/>
  <c r="F85" i="2"/>
  <c r="F66" i="2"/>
  <c r="F65" i="2"/>
  <c r="F64" i="2"/>
  <c r="F63" i="2"/>
  <c r="F62" i="2"/>
  <c r="F61" i="2"/>
  <c r="F60" i="2"/>
  <c r="F59" i="2"/>
  <c r="F58" i="2"/>
  <c r="F57" i="2"/>
  <c r="F56" i="2"/>
  <c r="F55" i="2"/>
  <c r="G50" i="2" l="1"/>
  <c r="J70" i="1" l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61" i="1"/>
  <c r="J32" i="1"/>
  <c r="F25" i="1"/>
  <c r="I26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G61" i="1" l="1"/>
  <c r="H43" i="1" s="1"/>
  <c r="G8" i="10" l="1"/>
  <c r="G7" i="10"/>
  <c r="G114" i="10"/>
  <c r="G113" i="10"/>
  <c r="G112" i="10"/>
  <c r="G111" i="10"/>
  <c r="G110" i="10"/>
  <c r="G109" i="10"/>
  <c r="G108" i="10"/>
  <c r="G107" i="10"/>
  <c r="G106" i="10"/>
  <c r="G105" i="10"/>
  <c r="G104" i="10"/>
  <c r="G103" i="10"/>
  <c r="G102" i="10"/>
  <c r="G101" i="10"/>
  <c r="G100" i="10"/>
  <c r="G99" i="10"/>
  <c r="G98" i="10"/>
  <c r="G97" i="10"/>
  <c r="G96" i="10"/>
  <c r="G95" i="10"/>
  <c r="G94" i="10"/>
  <c r="G93" i="10"/>
  <c r="G92" i="10"/>
  <c r="G91" i="10"/>
  <c r="G90" i="10"/>
  <c r="G89" i="10"/>
  <c r="G88" i="10"/>
  <c r="G87" i="10"/>
  <c r="G86" i="10"/>
  <c r="G85" i="10"/>
  <c r="G84" i="10"/>
  <c r="G83" i="10"/>
  <c r="G82" i="10"/>
  <c r="G81" i="10"/>
  <c r="G80" i="10"/>
  <c r="G79" i="10"/>
  <c r="G78" i="10"/>
  <c r="G77" i="10"/>
  <c r="G76" i="10"/>
  <c r="G75" i="10"/>
  <c r="G74" i="10"/>
  <c r="G73" i="10"/>
  <c r="G72" i="10"/>
  <c r="G71" i="10"/>
  <c r="G70" i="10"/>
  <c r="G69" i="10"/>
  <c r="G68" i="10"/>
  <c r="G67" i="10"/>
  <c r="G66" i="10"/>
  <c r="G65" i="10"/>
  <c r="G64" i="10"/>
  <c r="G63" i="10"/>
  <c r="G62" i="10"/>
  <c r="G61" i="10"/>
  <c r="G60" i="10"/>
  <c r="G59" i="10"/>
  <c r="G58" i="10"/>
  <c r="G57" i="10"/>
  <c r="G56" i="10"/>
  <c r="G55" i="10"/>
  <c r="G54" i="10"/>
  <c r="G53" i="10"/>
  <c r="G52" i="10"/>
  <c r="G51" i="10"/>
  <c r="G50" i="10"/>
  <c r="G49" i="10"/>
  <c r="G48" i="10"/>
  <c r="G47" i="10"/>
  <c r="G46" i="10"/>
  <c r="G45" i="10"/>
  <c r="G44" i="10"/>
  <c r="G43" i="10"/>
  <c r="G42" i="10"/>
  <c r="G41" i="10"/>
  <c r="G40" i="10"/>
  <c r="G39" i="10"/>
  <c r="G38" i="10"/>
  <c r="G37" i="10"/>
  <c r="G36" i="10"/>
  <c r="G35" i="10"/>
  <c r="G34" i="10"/>
  <c r="G33" i="10"/>
  <c r="G32" i="10"/>
  <c r="G31" i="10"/>
  <c r="G30" i="10"/>
  <c r="G29" i="10"/>
  <c r="G28" i="10"/>
  <c r="G27" i="10"/>
  <c r="G26" i="10"/>
  <c r="G25" i="10"/>
  <c r="G24" i="10"/>
  <c r="G23" i="10"/>
  <c r="G22" i="10"/>
  <c r="G21" i="10"/>
  <c r="G20" i="10"/>
  <c r="G19" i="10"/>
  <c r="G18" i="10"/>
  <c r="G17" i="10"/>
  <c r="G16" i="10"/>
  <c r="G15" i="10"/>
  <c r="G14" i="10"/>
  <c r="G13" i="10"/>
  <c r="G12" i="10"/>
  <c r="G11" i="10"/>
  <c r="G10" i="10"/>
  <c r="G9" i="10"/>
  <c r="F114" i="11" l="1"/>
  <c r="F113" i="11"/>
  <c r="F112" i="11"/>
  <c r="F111" i="11"/>
  <c r="F110" i="11"/>
  <c r="F109" i="11"/>
  <c r="F108" i="11"/>
  <c r="F107" i="11"/>
  <c r="F106" i="11"/>
  <c r="F105" i="11"/>
  <c r="F104" i="11"/>
  <c r="F103" i="11"/>
  <c r="F102" i="11"/>
  <c r="F101" i="11"/>
  <c r="F100" i="11"/>
  <c r="F99" i="11"/>
  <c r="F98" i="11"/>
  <c r="F97" i="11"/>
  <c r="F96" i="11"/>
  <c r="F95" i="11"/>
  <c r="F94" i="11"/>
  <c r="F93" i="11"/>
  <c r="F92" i="11"/>
  <c r="F91" i="11"/>
  <c r="F90" i="11"/>
  <c r="F89" i="11"/>
  <c r="F88" i="11"/>
  <c r="F87" i="11"/>
  <c r="F86" i="11"/>
  <c r="F85" i="11"/>
  <c r="F84" i="11"/>
  <c r="F83" i="11"/>
  <c r="F82" i="11"/>
  <c r="F81" i="11"/>
  <c r="F80" i="11"/>
  <c r="F79" i="11"/>
  <c r="F78" i="11"/>
  <c r="F77" i="11"/>
  <c r="F76" i="11"/>
  <c r="F75" i="11"/>
  <c r="F74" i="11"/>
  <c r="F73" i="11"/>
  <c r="F72" i="11"/>
  <c r="F71" i="11"/>
  <c r="F70" i="11"/>
  <c r="F69" i="11"/>
  <c r="F68" i="11"/>
  <c r="F67" i="11"/>
  <c r="F66" i="11"/>
  <c r="F65" i="11"/>
  <c r="F64" i="11"/>
  <c r="F63" i="11"/>
  <c r="F62" i="11"/>
  <c r="F61" i="11"/>
  <c r="F60" i="11"/>
  <c r="F59" i="11"/>
  <c r="F58" i="11"/>
  <c r="F57" i="11"/>
  <c r="F56" i="11"/>
  <c r="F55" i="11"/>
  <c r="F54" i="11"/>
  <c r="F53" i="11"/>
  <c r="F52" i="11"/>
  <c r="F51" i="11"/>
  <c r="F50" i="11"/>
  <c r="F49" i="11"/>
  <c r="F48" i="11"/>
  <c r="F47" i="11"/>
  <c r="F46" i="11"/>
  <c r="F45" i="11"/>
  <c r="F44" i="11"/>
  <c r="F43" i="11"/>
  <c r="F42" i="11"/>
  <c r="F41" i="11"/>
  <c r="F40" i="11"/>
  <c r="F39" i="11"/>
  <c r="F38" i="11"/>
  <c r="F37" i="11"/>
  <c r="F36" i="11"/>
  <c r="F35" i="11"/>
  <c r="F34" i="11"/>
  <c r="F33" i="11"/>
  <c r="F32" i="11"/>
  <c r="F31" i="11"/>
  <c r="F30" i="11"/>
  <c r="F29" i="11"/>
  <c r="F28" i="11"/>
  <c r="F27" i="11"/>
  <c r="F26" i="11"/>
  <c r="F25" i="11"/>
  <c r="F23" i="11"/>
  <c r="F22" i="11"/>
  <c r="F21" i="11"/>
  <c r="F20" i="11"/>
  <c r="F19" i="11"/>
  <c r="F18" i="11"/>
  <c r="F17" i="11"/>
  <c r="F16" i="11"/>
  <c r="F15" i="11"/>
  <c r="F14" i="11"/>
  <c r="F13" i="11"/>
  <c r="F113" i="6"/>
  <c r="F112" i="6"/>
  <c r="F111" i="6"/>
  <c r="F110" i="6"/>
  <c r="F109" i="6"/>
  <c r="F108" i="6"/>
  <c r="F107" i="6"/>
  <c r="F106" i="6"/>
  <c r="F105" i="6"/>
  <c r="F104" i="6"/>
  <c r="F103" i="6"/>
  <c r="F102" i="6"/>
  <c r="F101" i="6"/>
  <c r="F100" i="6"/>
  <c r="F99" i="6"/>
  <c r="F98" i="6"/>
  <c r="F97" i="6"/>
  <c r="F95" i="6"/>
  <c r="F94" i="6"/>
  <c r="F93" i="6"/>
  <c r="F92" i="6"/>
  <c r="F91" i="6"/>
  <c r="F90" i="6"/>
  <c r="F89" i="6"/>
  <c r="F88" i="6"/>
  <c r="F87" i="6"/>
  <c r="F86" i="6"/>
  <c r="F85" i="6"/>
  <c r="F84" i="6"/>
  <c r="F83" i="6"/>
  <c r="F82" i="6"/>
  <c r="F81" i="6"/>
  <c r="F80" i="6"/>
  <c r="F79" i="6"/>
  <c r="F77" i="6"/>
  <c r="F76" i="6"/>
  <c r="F75" i="6"/>
  <c r="F74" i="6"/>
  <c r="F73" i="6"/>
  <c r="F72" i="6"/>
  <c r="F71" i="6"/>
  <c r="F70" i="6"/>
  <c r="F69" i="6"/>
  <c r="F68" i="6"/>
  <c r="F67" i="6"/>
  <c r="F66" i="6"/>
  <c r="F65" i="6"/>
  <c r="F64" i="6"/>
  <c r="F63" i="6"/>
  <c r="F62" i="6"/>
  <c r="F61" i="6"/>
  <c r="F59" i="6"/>
  <c r="F58" i="6"/>
  <c r="F57" i="6"/>
  <c r="F56" i="6"/>
  <c r="F55" i="6"/>
  <c r="F54" i="6"/>
  <c r="F53" i="6"/>
  <c r="F52" i="6"/>
  <c r="F51" i="6"/>
  <c r="F50" i="6"/>
  <c r="F49" i="6"/>
  <c r="F48" i="6"/>
  <c r="F47" i="6"/>
  <c r="F46" i="6"/>
  <c r="F45" i="6"/>
  <c r="F44" i="6"/>
  <c r="F43" i="6"/>
  <c r="F41" i="6"/>
  <c r="F40" i="6"/>
  <c r="F39" i="6"/>
  <c r="F38" i="6"/>
  <c r="F37" i="6"/>
  <c r="F36" i="6"/>
  <c r="F35" i="6"/>
  <c r="F34" i="6"/>
  <c r="F33" i="6"/>
  <c r="F32" i="6"/>
  <c r="F31" i="6"/>
  <c r="F30" i="6"/>
  <c r="F29" i="6"/>
  <c r="F28" i="6"/>
  <c r="F27" i="6"/>
  <c r="F26" i="6"/>
  <c r="F25" i="6"/>
  <c r="F23" i="6"/>
  <c r="F22" i="6"/>
  <c r="F21" i="6"/>
  <c r="F20" i="6"/>
  <c r="F19" i="6"/>
  <c r="F18" i="6"/>
  <c r="F17" i="6"/>
  <c r="F16" i="6"/>
  <c r="F15" i="6"/>
  <c r="F14" i="6"/>
  <c r="F13" i="6"/>
  <c r="F114" i="5"/>
  <c r="F113" i="5"/>
  <c r="F112" i="5"/>
  <c r="F111" i="5"/>
  <c r="F110" i="5"/>
  <c r="F109" i="5"/>
  <c r="F108" i="5"/>
  <c r="F107" i="5"/>
  <c r="F106" i="5"/>
  <c r="F105" i="5"/>
  <c r="F104" i="5"/>
  <c r="F103" i="5"/>
  <c r="F96" i="5"/>
  <c r="F95" i="5"/>
  <c r="F94" i="5"/>
  <c r="F93" i="5"/>
  <c r="F92" i="5"/>
  <c r="F91" i="5"/>
  <c r="F90" i="5"/>
  <c r="F89" i="5"/>
  <c r="F88" i="5"/>
  <c r="F87" i="5"/>
  <c r="F86" i="5"/>
  <c r="F85" i="5"/>
  <c r="F78" i="5"/>
  <c r="F77" i="5"/>
  <c r="F76" i="5"/>
  <c r="F75" i="5"/>
  <c r="F74" i="5"/>
  <c r="F73" i="5"/>
  <c r="F72" i="5"/>
  <c r="F71" i="5"/>
  <c r="F70" i="5"/>
  <c r="F69" i="5"/>
  <c r="F68" i="5"/>
  <c r="F67" i="5"/>
  <c r="F66" i="5"/>
  <c r="F65" i="5"/>
  <c r="F64" i="5"/>
  <c r="F63" i="5"/>
  <c r="F62" i="5"/>
  <c r="F61" i="5"/>
  <c r="F60" i="5"/>
  <c r="F59" i="5"/>
  <c r="F58" i="5"/>
  <c r="F57" i="5"/>
  <c r="F56" i="5"/>
  <c r="F55" i="5"/>
  <c r="F54" i="5"/>
  <c r="F53" i="5"/>
  <c r="F52" i="5"/>
  <c r="F51" i="5"/>
  <c r="F50" i="5"/>
  <c r="F49" i="5"/>
  <c r="F48" i="5"/>
  <c r="F47" i="5"/>
  <c r="F46" i="5"/>
  <c r="F45" i="5"/>
  <c r="F44" i="5"/>
  <c r="F43" i="5"/>
  <c r="F42" i="5"/>
  <c r="F41" i="5"/>
  <c r="F40" i="5"/>
  <c r="F39" i="5"/>
  <c r="F38" i="5"/>
  <c r="F37" i="5"/>
  <c r="F36" i="5"/>
  <c r="F35" i="5"/>
  <c r="F34" i="5"/>
  <c r="F33" i="5"/>
  <c r="F32" i="5"/>
  <c r="F31" i="5"/>
  <c r="F30" i="5"/>
  <c r="F29" i="5"/>
  <c r="F28" i="5"/>
  <c r="F27" i="5"/>
  <c r="F26" i="5"/>
  <c r="F25" i="5"/>
  <c r="F24" i="5"/>
  <c r="F23" i="5"/>
  <c r="F22" i="5"/>
  <c r="F21" i="5"/>
  <c r="F20" i="5"/>
  <c r="F19" i="5"/>
  <c r="F18" i="5"/>
  <c r="F17" i="5"/>
  <c r="F16" i="5"/>
  <c r="F15" i="5"/>
  <c r="F14" i="5"/>
  <c r="F13" i="5"/>
  <c r="F14" i="2" l="1"/>
  <c r="F15" i="2"/>
  <c r="F16" i="2"/>
  <c r="F17" i="2"/>
  <c r="F18" i="2"/>
  <c r="F19" i="2"/>
  <c r="F20" i="2"/>
  <c r="F21" i="2"/>
  <c r="F22" i="2"/>
  <c r="F23" i="2"/>
  <c r="F24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13" i="1" l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5" i="1"/>
  <c r="F94" i="1"/>
  <c r="F93" i="1"/>
  <c r="F92" i="1"/>
  <c r="F91" i="1"/>
  <c r="F90" i="1"/>
  <c r="F89" i="1"/>
  <c r="F88" i="1"/>
  <c r="F87" i="1"/>
  <c r="F86" i="1"/>
  <c r="F85" i="1"/>
  <c r="F63" i="1"/>
  <c r="F62" i="1"/>
  <c r="F61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45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G43" i="1" s="1"/>
  <c r="F44" i="1"/>
  <c r="F43" i="1"/>
  <c r="I25" i="1" l="1"/>
  <c r="F26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8" i="1"/>
  <c r="G7" i="1" s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7" i="1"/>
  <c r="G25" i="1" l="1"/>
  <c r="H7" i="1" s="1"/>
  <c r="E97" i="1"/>
  <c r="F97" i="1" s="1"/>
  <c r="G97" i="1" s="1"/>
  <c r="E79" i="1" l="1"/>
  <c r="F79" i="1" s="1"/>
  <c r="E80" i="1"/>
  <c r="F80" i="1" s="1"/>
  <c r="E81" i="1"/>
  <c r="F81" i="1" s="1"/>
  <c r="E82" i="1"/>
  <c r="F82" i="1" s="1"/>
  <c r="E83" i="1"/>
  <c r="F83" i="1" s="1"/>
  <c r="E84" i="1"/>
  <c r="F84" i="1" s="1"/>
  <c r="G79" i="1" l="1"/>
  <c r="H79" i="1" l="1"/>
  <c r="I98" i="1"/>
  <c r="I99" i="1"/>
  <c r="I103" i="1"/>
  <c r="I107" i="1"/>
  <c r="I111" i="1"/>
  <c r="I109" i="1"/>
  <c r="I102" i="1"/>
  <c r="I97" i="1"/>
  <c r="I100" i="1"/>
  <c r="I104" i="1"/>
  <c r="I108" i="1"/>
  <c r="I112" i="1"/>
  <c r="I101" i="1"/>
  <c r="I105" i="1"/>
  <c r="I113" i="1"/>
  <c r="I106" i="1"/>
  <c r="I110" i="1"/>
  <c r="F8" i="2"/>
  <c r="F10" i="2"/>
  <c r="F12" i="2"/>
  <c r="F11" i="2"/>
  <c r="F9" i="2"/>
  <c r="F7" i="2"/>
  <c r="F11" i="12"/>
  <c r="F9" i="12"/>
  <c r="F7" i="12"/>
  <c r="F10" i="12"/>
  <c r="F8" i="12"/>
  <c r="F12" i="12"/>
  <c r="J104" i="1" l="1"/>
  <c r="F10" i="5" l="1"/>
  <c r="F11" i="5"/>
  <c r="F12" i="5"/>
  <c r="F9" i="5"/>
  <c r="F8" i="5"/>
  <c r="F7" i="5"/>
  <c r="F8" i="6" l="1"/>
  <c r="F11" i="6"/>
  <c r="F10" i="6"/>
  <c r="F9" i="6"/>
  <c r="F7" i="6"/>
  <c r="F12" i="6"/>
  <c r="F10" i="13"/>
  <c r="F12" i="13"/>
  <c r="F9" i="13"/>
  <c r="F7" i="13"/>
  <c r="F8" i="13"/>
  <c r="F11" i="13"/>
  <c r="F8" i="11" l="1"/>
  <c r="F10" i="11"/>
  <c r="F12" i="11"/>
  <c r="F9" i="11"/>
  <c r="F11" i="11"/>
  <c r="F7" i="11"/>
</calcChain>
</file>

<file path=xl/sharedStrings.xml><?xml version="1.0" encoding="utf-8"?>
<sst xmlns="http://schemas.openxmlformats.org/spreadsheetml/2006/main" count="245" uniqueCount="31">
  <si>
    <t>CFU counting</t>
  </si>
  <si>
    <t>Strain:</t>
  </si>
  <si>
    <t>Antibiotic:</t>
  </si>
  <si>
    <t>Vancomycin</t>
  </si>
  <si>
    <t>Assay #</t>
  </si>
  <si>
    <t>Sample</t>
  </si>
  <si>
    <t>Biofilm Control</t>
  </si>
  <si>
    <r>
      <rPr>
        <i/>
        <sz val="12"/>
        <color theme="1"/>
        <rFont val="Calibri"/>
        <family val="2"/>
        <scheme val="minor"/>
      </rPr>
      <t>S. epidermidis</t>
    </r>
    <r>
      <rPr>
        <sz val="12"/>
        <color theme="1"/>
        <rFont val="Calibri"/>
        <family val="2"/>
        <scheme val="minor"/>
      </rPr>
      <t xml:space="preserve"> 9142</t>
    </r>
  </si>
  <si>
    <t>CFU/mL</t>
  </si>
  <si>
    <t>Biofilm  with antibiotic</t>
  </si>
  <si>
    <t>BRC Control</t>
  </si>
  <si>
    <t>BRC with antibiotic</t>
  </si>
  <si>
    <t>Nd</t>
  </si>
  <si>
    <t>* Nd - Not detected</t>
  </si>
  <si>
    <t>Planktonic Control</t>
  </si>
  <si>
    <t>Planktonic with antibiotic</t>
  </si>
  <si>
    <t>Biological replicate #</t>
  </si>
  <si>
    <t>Technical replicate #</t>
  </si>
  <si>
    <t>Exposure time:</t>
  </si>
  <si>
    <t>2 hours</t>
  </si>
  <si>
    <t>Dicloxacillin</t>
  </si>
  <si>
    <t>Log CFU/mL</t>
  </si>
  <si>
    <t>Mean Log CFU/mL</t>
  </si>
  <si>
    <t>Delta Log (Ct - Antibiotic) CFU/mL</t>
  </si>
  <si>
    <t>Teicoplanin</t>
  </si>
  <si>
    <t>Ciprofloxacin</t>
  </si>
  <si>
    <t>Rifampicin</t>
  </si>
  <si>
    <t>Erythromycin</t>
  </si>
  <si>
    <t>Gentamicin</t>
  </si>
  <si>
    <t>Linezolid</t>
  </si>
  <si>
    <t>Tetracycline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</si>
</sst>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7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0"/>
      <name val="Arial"/>
      <family val="2"/>
    </font>
    <font>
      <sz val="12"/>
      <name val="Calibri"/>
      <family val="2"/>
    </font>
    <font>
      <sz val="12"/>
      <color theme="1"/>
      <name val="Calibri"/>
      <family val="2"/>
    </font>
    <font>
      <sz val="11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C2614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8B82"/>
        <bgColor indexed="64"/>
      </patternFill>
    </fill>
  </fills>
  <borders count="2">
    <border>
      <left/>
      <right/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Alignment="1">
      <alignment horizontal="center"/>
    </xf>
    <xf numFmtId="0" fontId="0" fillId="3" borderId="0" xfId="0" applyFill="1"/>
    <xf numFmtId="0" fontId="1" fillId="3" borderId="0" xfId="0" applyFont="1" applyFill="1"/>
    <xf numFmtId="0" fontId="0" fillId="0" borderId="0" xfId="0" applyAlignment="1">
      <alignment horizontal="center" vertical="center"/>
    </xf>
    <xf numFmtId="11" fontId="0" fillId="0" borderId="0" xfId="0" applyNumberFormat="1" applyAlignment="1">
      <alignment horizontal="center"/>
    </xf>
    <xf numFmtId="11" fontId="0" fillId="2" borderId="0" xfId="0" applyNumberFormat="1" applyFill="1" applyAlignment="1">
      <alignment horizontal="center"/>
    </xf>
    <xf numFmtId="11" fontId="0" fillId="0" borderId="0" xfId="0" applyNumberFormat="1" applyFont="1" applyAlignment="1">
      <alignment horizontal="center"/>
    </xf>
    <xf numFmtId="11" fontId="4" fillId="0" borderId="0" xfId="0" applyNumberFormat="1" applyFont="1" applyAlignment="1">
      <alignment horizontal="center"/>
    </xf>
    <xf numFmtId="11" fontId="5" fillId="0" borderId="0" xfId="0" applyNumberFormat="1" applyFont="1" applyFill="1" applyAlignment="1">
      <alignment horizontal="center"/>
    </xf>
    <xf numFmtId="11" fontId="0" fillId="0" borderId="0" xfId="0" applyNumberFormat="1" applyFont="1" applyFill="1" applyAlignment="1">
      <alignment horizontal="center"/>
    </xf>
    <xf numFmtId="11" fontId="3" fillId="0" borderId="1" xfId="0" applyNumberFormat="1" applyFont="1" applyFill="1" applyBorder="1"/>
    <xf numFmtId="11" fontId="3" fillId="0" borderId="0" xfId="0" applyNumberFormat="1" applyFont="1" applyBorder="1"/>
    <xf numFmtId="164" fontId="0" fillId="0" borderId="0" xfId="0" applyNumberFormat="1"/>
    <xf numFmtId="164" fontId="0" fillId="0" borderId="0" xfId="0" applyNumberFormat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0" borderId="0" xfId="0" applyAlignment="1">
      <alignment horizontal="center" vertical="center"/>
    </xf>
    <xf numFmtId="164" fontId="0" fillId="0" borderId="0" xfId="0" applyNumberFormat="1" applyFill="1" applyAlignment="1">
      <alignment horizontal="center" vertical="center"/>
    </xf>
    <xf numFmtId="0" fontId="6" fillId="0" borderId="0" xfId="0" applyFont="1"/>
    <xf numFmtId="0" fontId="0" fillId="0" borderId="0" xfId="0" applyAlignment="1">
      <alignment horizontal="center" vertical="center"/>
    </xf>
    <xf numFmtId="0" fontId="0" fillId="4" borderId="0" xfId="0" applyFill="1" applyAlignment="1">
      <alignment horizontal="center" vertical="center"/>
    </xf>
    <xf numFmtId="11" fontId="0" fillId="0" borderId="0" xfId="0" applyNumberFormat="1"/>
    <xf numFmtId="11" fontId="0" fillId="0" borderId="0" xfId="0" applyNumberFormat="1" applyFill="1" applyAlignment="1">
      <alignment horizontal="center"/>
    </xf>
    <xf numFmtId="11" fontId="0" fillId="0" borderId="0" xfId="0" applyNumberFormat="1" applyFill="1" applyAlignment="1">
      <alignment horizontal="center" vertical="center"/>
    </xf>
    <xf numFmtId="11" fontId="5" fillId="0" borderId="0" xfId="0" applyNumberFormat="1" applyFont="1" applyAlignment="1">
      <alignment horizontal="center"/>
    </xf>
    <xf numFmtId="11" fontId="5" fillId="2" borderId="0" xfId="0" applyNumberFormat="1" applyFont="1" applyFill="1" applyAlignment="1">
      <alignment horizontal="center"/>
    </xf>
    <xf numFmtId="11" fontId="4" fillId="0" borderId="0" xfId="0" applyNumberFormat="1" applyFont="1" applyFill="1" applyAlignment="1">
      <alignment horizontal="center"/>
    </xf>
    <xf numFmtId="0" fontId="0" fillId="8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9" borderId="0" xfId="0" applyFill="1" applyAlignment="1">
      <alignment horizontal="center" vertical="center" wrapText="1"/>
    </xf>
    <xf numFmtId="0" fontId="0" fillId="7" borderId="0" xfId="0" applyFill="1" applyAlignment="1">
      <alignment horizontal="center" vertical="center" wrapText="1"/>
    </xf>
    <xf numFmtId="0" fontId="0" fillId="6" borderId="0" xfId="0" applyFill="1" applyAlignment="1">
      <alignment horizontal="center" vertical="center"/>
    </xf>
    <xf numFmtId="164" fontId="0" fillId="4" borderId="0" xfId="0" applyNumberFormat="1" applyFill="1" applyAlignment="1">
      <alignment horizontal="center" vertical="center"/>
    </xf>
    <xf numFmtId="164" fontId="0" fillId="5" borderId="0" xfId="0" applyNumberFormat="1" applyFill="1" applyAlignment="1">
      <alignment horizontal="center" vertical="center"/>
    </xf>
    <xf numFmtId="164" fontId="0" fillId="10" borderId="0" xfId="0" applyNumberFormat="1" applyFill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0" fillId="4" borderId="0" xfId="0" applyFill="1" applyAlignment="1">
      <alignment horizontal="center" vertical="center"/>
    </xf>
    <xf numFmtId="0" fontId="0" fillId="5" borderId="0" xfId="0" applyFill="1" applyAlignment="1">
      <alignment horizontal="center" vertical="center" wrapText="1"/>
    </xf>
    <xf numFmtId="164" fontId="0" fillId="8" borderId="0" xfId="0" applyNumberFormat="1" applyFill="1" applyAlignment="1">
      <alignment horizontal="center" vertical="center"/>
    </xf>
    <xf numFmtId="164" fontId="0" fillId="9" borderId="0" xfId="0" applyNumberFormat="1" applyFill="1" applyAlignment="1">
      <alignment horizontal="center" vertical="center"/>
    </xf>
    <xf numFmtId="164" fontId="0" fillId="12" borderId="0" xfId="0" applyNumberFormat="1" applyFill="1" applyAlignment="1">
      <alignment horizontal="center" vertical="center"/>
    </xf>
    <xf numFmtId="164" fontId="0" fillId="6" borderId="0" xfId="0" applyNumberFormat="1" applyFill="1" applyAlignment="1">
      <alignment horizontal="center" vertical="center"/>
    </xf>
    <xf numFmtId="164" fontId="0" fillId="7" borderId="0" xfId="0" applyNumberFormat="1" applyFill="1" applyAlignment="1">
      <alignment horizontal="center" vertical="center"/>
    </xf>
    <xf numFmtId="164" fontId="0" fillId="11" borderId="0" xfId="0" applyNumberFormat="1" applyFill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8B82"/>
      <color rgb="FFFF7E79"/>
      <color rgb="FFE77574"/>
      <color rgb="FFEF7408"/>
      <color rgb="FFC2614F"/>
      <color rgb="FFE13F2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aniagaio/Documents/MIEB%20-%20UM/CEB%20e%20Academic%20English/CEB/Antib.%20TESE/Resultados/Tarefa%20I/Vancomicina/Vancomicina_Ensaio%201%20(Revisto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=2H (Sem interesse)"/>
      <sheetName val="T=6H (Sem interesse)"/>
      <sheetName val="T=2H com DELTA LOG"/>
      <sheetName val="T=6H com DELTA LOG"/>
      <sheetName val="Folha final"/>
    </sheetNames>
    <sheetDataSet>
      <sheetData sheetId="0"/>
      <sheetData sheetId="1"/>
      <sheetData sheetId="2">
        <row r="8">
          <cell r="F8">
            <v>-4</v>
          </cell>
        </row>
        <row r="50">
          <cell r="F50">
            <v>14</v>
          </cell>
        </row>
        <row r="51">
          <cell r="F51">
            <v>15</v>
          </cell>
        </row>
        <row r="52">
          <cell r="F52">
            <v>13</v>
          </cell>
        </row>
        <row r="54">
          <cell r="F54">
            <v>8</v>
          </cell>
        </row>
        <row r="55">
          <cell r="F55">
            <v>12</v>
          </cell>
        </row>
        <row r="56">
          <cell r="F56">
            <v>15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11FA64-593D-274D-B092-B1690C1138B2}">
  <dimension ref="A1:J114"/>
  <sheetViews>
    <sheetView topLeftCell="B78" zoomScaleNormal="100" workbookViewId="0">
      <selection activeCell="I97" sqref="I97:I113"/>
    </sheetView>
  </sheetViews>
  <sheetFormatPr baseColWidth="10" defaultRowHeight="16"/>
  <cols>
    <col min="1" max="1" width="17.33203125" customWidth="1"/>
    <col min="3" max="3" width="22.1640625" customWidth="1"/>
    <col min="4" max="4" width="18.5" style="4" customWidth="1"/>
    <col min="5" max="5" width="11.83203125" style="5" customWidth="1"/>
    <col min="6" max="6" width="15.33203125" style="15" customWidth="1"/>
    <col min="7" max="7" width="17.33203125" style="14" customWidth="1"/>
    <col min="8" max="8" width="28.6640625" style="1" customWidth="1"/>
  </cols>
  <sheetData>
    <row r="1" spans="1:9">
      <c r="A1" s="3" t="s">
        <v>1</v>
      </c>
      <c r="B1" s="2" t="s">
        <v>7</v>
      </c>
      <c r="C1" s="2"/>
      <c r="D1" s="4" t="s">
        <v>13</v>
      </c>
      <c r="G1" s="1"/>
    </row>
    <row r="2" spans="1:9">
      <c r="A2" s="3" t="s">
        <v>2</v>
      </c>
      <c r="B2" s="2" t="s">
        <v>3</v>
      </c>
      <c r="C2" s="2"/>
      <c r="G2" s="1"/>
    </row>
    <row r="3" spans="1:9">
      <c r="A3" s="3" t="s">
        <v>18</v>
      </c>
      <c r="B3" s="2" t="s">
        <v>19</v>
      </c>
      <c r="C3" s="2"/>
      <c r="H3" s="14"/>
      <c r="I3" s="13"/>
    </row>
    <row r="5" spans="1:9">
      <c r="A5" s="35" t="s">
        <v>0</v>
      </c>
      <c r="B5" s="35"/>
      <c r="C5" s="35"/>
      <c r="D5" s="35"/>
      <c r="E5" s="6"/>
    </row>
    <row r="6" spans="1:9" s="1" customFormat="1">
      <c r="A6" s="1" t="s">
        <v>5</v>
      </c>
      <c r="B6" s="1" t="s">
        <v>4</v>
      </c>
      <c r="C6" s="1" t="s">
        <v>16</v>
      </c>
      <c r="D6" s="4" t="s">
        <v>17</v>
      </c>
      <c r="E6" s="5" t="s">
        <v>8</v>
      </c>
      <c r="F6" s="15" t="s">
        <v>21</v>
      </c>
      <c r="G6" s="14" t="s">
        <v>22</v>
      </c>
      <c r="H6" s="1" t="s">
        <v>23</v>
      </c>
    </row>
    <row r="7" spans="1:9">
      <c r="A7" s="36" t="s">
        <v>6</v>
      </c>
      <c r="B7" s="28">
        <v>1</v>
      </c>
      <c r="C7" s="28">
        <v>1</v>
      </c>
      <c r="D7" s="4">
        <v>1</v>
      </c>
      <c r="E7" s="5">
        <v>8000000</v>
      </c>
      <c r="F7" s="17">
        <f>LOG(E7)</f>
        <v>6.9030899869919438</v>
      </c>
      <c r="G7" s="32">
        <f>AVERAGE(F7:F24)</f>
        <v>7.0239321557380965</v>
      </c>
      <c r="H7" s="34">
        <f>G7-G25</f>
        <v>0.4444310530949398</v>
      </c>
    </row>
    <row r="8" spans="1:9">
      <c r="A8" s="36"/>
      <c r="B8" s="28"/>
      <c r="C8" s="28"/>
      <c r="D8" s="4">
        <v>2</v>
      </c>
      <c r="E8" s="5">
        <v>4000000</v>
      </c>
      <c r="F8" s="17">
        <f t="shared" ref="F8:F71" si="0">LOG(E8)</f>
        <v>6.6020599913279625</v>
      </c>
      <c r="G8" s="32"/>
      <c r="H8" s="34"/>
    </row>
    <row r="9" spans="1:9">
      <c r="A9" s="36"/>
      <c r="B9" s="28"/>
      <c r="C9" s="28"/>
      <c r="D9" s="4">
        <v>3</v>
      </c>
      <c r="E9" s="5">
        <v>10000000</v>
      </c>
      <c r="F9" s="17">
        <f t="shared" si="0"/>
        <v>7</v>
      </c>
      <c r="G9" s="32"/>
      <c r="H9" s="34"/>
    </row>
    <row r="10" spans="1:9">
      <c r="A10" s="36"/>
      <c r="B10" s="28"/>
      <c r="C10" s="28">
        <v>2</v>
      </c>
      <c r="D10" s="4">
        <v>1</v>
      </c>
      <c r="E10" s="5">
        <v>12000000</v>
      </c>
      <c r="F10" s="17">
        <f t="shared" si="0"/>
        <v>7.0791812460476251</v>
      </c>
      <c r="G10" s="32"/>
      <c r="H10" s="34"/>
    </row>
    <row r="11" spans="1:9">
      <c r="A11" s="36"/>
      <c r="B11" s="28"/>
      <c r="C11" s="28"/>
      <c r="D11" s="4">
        <v>2</v>
      </c>
      <c r="E11" s="5">
        <v>6000000</v>
      </c>
      <c r="F11" s="17">
        <f t="shared" si="0"/>
        <v>6.7781512503836439</v>
      </c>
      <c r="G11" s="32"/>
      <c r="H11" s="34"/>
    </row>
    <row r="12" spans="1:9">
      <c r="A12" s="36"/>
      <c r="B12" s="28"/>
      <c r="C12" s="28"/>
      <c r="D12" s="4">
        <v>3</v>
      </c>
      <c r="E12" s="5">
        <v>12000000</v>
      </c>
      <c r="F12" s="17">
        <f t="shared" si="0"/>
        <v>7.0791812460476251</v>
      </c>
      <c r="G12" s="32"/>
      <c r="H12" s="34"/>
    </row>
    <row r="13" spans="1:9">
      <c r="A13" s="36"/>
      <c r="B13" s="28">
        <v>2</v>
      </c>
      <c r="C13" s="28">
        <v>1</v>
      </c>
      <c r="D13" s="4">
        <v>1</v>
      </c>
      <c r="E13" s="5">
        <v>12000000</v>
      </c>
      <c r="F13" s="17">
        <f t="shared" si="0"/>
        <v>7.0791812460476251</v>
      </c>
      <c r="G13" s="32"/>
      <c r="H13" s="34"/>
    </row>
    <row r="14" spans="1:9">
      <c r="A14" s="36"/>
      <c r="B14" s="28"/>
      <c r="C14" s="28"/>
      <c r="D14" s="4">
        <v>2</v>
      </c>
      <c r="E14" s="5">
        <v>10000000</v>
      </c>
      <c r="F14" s="17">
        <f t="shared" si="0"/>
        <v>7</v>
      </c>
      <c r="G14" s="32"/>
      <c r="H14" s="34"/>
    </row>
    <row r="15" spans="1:9">
      <c r="A15" s="36"/>
      <c r="B15" s="28"/>
      <c r="C15" s="28"/>
      <c r="D15" s="4">
        <v>3</v>
      </c>
      <c r="E15" s="5">
        <v>16000000</v>
      </c>
      <c r="F15" s="17">
        <f t="shared" si="0"/>
        <v>7.204119982655925</v>
      </c>
      <c r="G15" s="32"/>
      <c r="H15" s="34"/>
    </row>
    <row r="16" spans="1:9">
      <c r="A16" s="36"/>
      <c r="B16" s="28"/>
      <c r="C16" s="28">
        <v>2</v>
      </c>
      <c r="D16" s="4">
        <v>1</v>
      </c>
      <c r="E16" s="5">
        <v>14000000</v>
      </c>
      <c r="F16" s="17">
        <f t="shared" si="0"/>
        <v>7.1461280356782382</v>
      </c>
      <c r="G16" s="32"/>
      <c r="H16" s="34"/>
    </row>
    <row r="17" spans="1:10">
      <c r="A17" s="36"/>
      <c r="B17" s="28"/>
      <c r="C17" s="28"/>
      <c r="D17" s="4">
        <v>2</v>
      </c>
      <c r="E17" s="5">
        <v>12000000</v>
      </c>
      <c r="F17" s="17">
        <f t="shared" si="0"/>
        <v>7.0791812460476251</v>
      </c>
      <c r="G17" s="32"/>
      <c r="H17" s="34"/>
    </row>
    <row r="18" spans="1:10">
      <c r="A18" s="36"/>
      <c r="B18" s="28"/>
      <c r="C18" s="28"/>
      <c r="D18" s="4">
        <v>3</v>
      </c>
      <c r="E18" s="5">
        <v>16000000</v>
      </c>
      <c r="F18" s="17">
        <f t="shared" si="0"/>
        <v>7.204119982655925</v>
      </c>
      <c r="G18" s="32"/>
      <c r="H18" s="34"/>
    </row>
    <row r="19" spans="1:10">
      <c r="A19" s="36"/>
      <c r="B19" s="28">
        <v>3</v>
      </c>
      <c r="C19" s="28">
        <v>1</v>
      </c>
      <c r="D19" s="4">
        <v>1</v>
      </c>
      <c r="E19" s="5">
        <v>14000000</v>
      </c>
      <c r="F19" s="17">
        <f t="shared" si="0"/>
        <v>7.1461280356782382</v>
      </c>
      <c r="G19" s="32"/>
      <c r="H19" s="34"/>
    </row>
    <row r="20" spans="1:10">
      <c r="A20" s="36"/>
      <c r="B20" s="28"/>
      <c r="C20" s="28"/>
      <c r="D20" s="4">
        <v>2</v>
      </c>
      <c r="E20" s="5">
        <v>10000000</v>
      </c>
      <c r="F20" s="17">
        <f t="shared" si="0"/>
        <v>7</v>
      </c>
      <c r="G20" s="32"/>
      <c r="H20" s="34"/>
    </row>
    <row r="21" spans="1:10">
      <c r="A21" s="36"/>
      <c r="B21" s="28"/>
      <c r="C21" s="28"/>
      <c r="D21" s="4">
        <v>3</v>
      </c>
      <c r="E21" s="5">
        <v>6000000</v>
      </c>
      <c r="F21" s="17">
        <f t="shared" si="0"/>
        <v>6.7781512503836439</v>
      </c>
      <c r="G21" s="32"/>
      <c r="H21" s="34"/>
    </row>
    <row r="22" spans="1:10">
      <c r="A22" s="36"/>
      <c r="B22" s="28"/>
      <c r="C22" s="28">
        <v>2</v>
      </c>
      <c r="D22" s="4">
        <v>1</v>
      </c>
      <c r="E22" s="5">
        <v>6400000</v>
      </c>
      <c r="F22" s="17">
        <f t="shared" si="0"/>
        <v>6.8061799739838875</v>
      </c>
      <c r="G22" s="32"/>
      <c r="H22" s="34"/>
    </row>
    <row r="23" spans="1:10">
      <c r="A23" s="36"/>
      <c r="B23" s="28"/>
      <c r="C23" s="28"/>
      <c r="D23" s="4">
        <v>2</v>
      </c>
      <c r="E23" s="5">
        <v>19000000</v>
      </c>
      <c r="F23" s="17">
        <f t="shared" si="0"/>
        <v>7.2787536009528289</v>
      </c>
      <c r="G23" s="32"/>
      <c r="H23" s="34"/>
    </row>
    <row r="24" spans="1:10">
      <c r="A24" s="36"/>
      <c r="B24" s="28"/>
      <c r="C24" s="28"/>
      <c r="D24" s="4">
        <v>3</v>
      </c>
      <c r="E24" s="5">
        <v>18500000</v>
      </c>
      <c r="F24" s="17">
        <f t="shared" si="0"/>
        <v>7.2671717284030137</v>
      </c>
      <c r="G24" s="32"/>
      <c r="H24" s="34"/>
    </row>
    <row r="25" spans="1:10">
      <c r="A25" s="37" t="s">
        <v>9</v>
      </c>
      <c r="B25" s="28">
        <v>1</v>
      </c>
      <c r="C25" s="28">
        <v>1</v>
      </c>
      <c r="D25" s="4">
        <v>1</v>
      </c>
      <c r="E25" s="5">
        <v>900000</v>
      </c>
      <c r="F25" s="17">
        <f t="shared" si="0"/>
        <v>5.9542425094393252</v>
      </c>
      <c r="G25" s="33">
        <f>AVERAGE(F25:F42)</f>
        <v>6.5795011026431567</v>
      </c>
      <c r="H25" s="34"/>
      <c r="I25" s="13">
        <f>$G$7-F25</f>
        <v>1.0696896462987713</v>
      </c>
    </row>
    <row r="26" spans="1:10">
      <c r="A26" s="37"/>
      <c r="B26" s="28"/>
      <c r="C26" s="28"/>
      <c r="D26" s="4">
        <v>2</v>
      </c>
      <c r="E26" s="5">
        <v>1100000</v>
      </c>
      <c r="F26" s="17">
        <f t="shared" si="0"/>
        <v>6.0413926851582254</v>
      </c>
      <c r="G26" s="33"/>
      <c r="H26" s="34"/>
      <c r="I26" s="13">
        <f t="shared" ref="I26:I42" si="1">$G$7-F26</f>
        <v>0.98253947057987112</v>
      </c>
    </row>
    <row r="27" spans="1:10">
      <c r="A27" s="37"/>
      <c r="B27" s="28"/>
      <c r="C27" s="28"/>
      <c r="D27" s="4">
        <v>3</v>
      </c>
      <c r="E27" s="5" t="s">
        <v>12</v>
      </c>
      <c r="F27" s="17" t="s">
        <v>12</v>
      </c>
      <c r="G27" s="33"/>
      <c r="H27" s="34"/>
      <c r="I27" s="13"/>
    </row>
    <row r="28" spans="1:10">
      <c r="A28" s="37"/>
      <c r="B28" s="28"/>
      <c r="C28" s="28">
        <v>2</v>
      </c>
      <c r="D28" s="4">
        <v>1</v>
      </c>
      <c r="E28" s="5">
        <v>8000000</v>
      </c>
      <c r="F28" s="17">
        <f t="shared" si="0"/>
        <v>6.9030899869919438</v>
      </c>
      <c r="G28" s="33"/>
      <c r="H28" s="34"/>
      <c r="I28" s="13">
        <f t="shared" si="1"/>
        <v>0.12084216874615272</v>
      </c>
    </row>
    <row r="29" spans="1:10">
      <c r="A29" s="37"/>
      <c r="B29" s="28"/>
      <c r="C29" s="28"/>
      <c r="D29" s="4">
        <v>2</v>
      </c>
      <c r="E29" s="5">
        <v>8000000</v>
      </c>
      <c r="F29" s="17">
        <f t="shared" si="0"/>
        <v>6.9030899869919438</v>
      </c>
      <c r="G29" s="33"/>
      <c r="H29" s="34"/>
      <c r="I29" s="13">
        <f t="shared" si="1"/>
        <v>0.12084216874615272</v>
      </c>
    </row>
    <row r="30" spans="1:10">
      <c r="A30" s="37"/>
      <c r="B30" s="28"/>
      <c r="C30" s="28"/>
      <c r="D30" s="4">
        <v>3</v>
      </c>
      <c r="E30" s="5">
        <v>2000000</v>
      </c>
      <c r="F30" s="17">
        <f t="shared" si="0"/>
        <v>6.3010299956639813</v>
      </c>
      <c r="G30" s="33"/>
      <c r="H30" s="34"/>
      <c r="I30" s="13">
        <f t="shared" si="1"/>
        <v>0.72290216007411523</v>
      </c>
    </row>
    <row r="31" spans="1:10">
      <c r="A31" s="37"/>
      <c r="B31" s="28">
        <v>2</v>
      </c>
      <c r="C31" s="28">
        <v>1</v>
      </c>
      <c r="D31" s="4">
        <v>1</v>
      </c>
      <c r="E31" s="5">
        <v>8000000</v>
      </c>
      <c r="F31" s="17">
        <f t="shared" si="0"/>
        <v>6.9030899869919438</v>
      </c>
      <c r="G31" s="33"/>
      <c r="H31" s="34"/>
      <c r="I31" s="13">
        <f t="shared" si="1"/>
        <v>0.12084216874615272</v>
      </c>
    </row>
    <row r="32" spans="1:10">
      <c r="A32" s="37"/>
      <c r="B32" s="28"/>
      <c r="C32" s="28"/>
      <c r="D32" s="4">
        <v>2</v>
      </c>
      <c r="E32" s="5">
        <v>6000000</v>
      </c>
      <c r="F32" s="17">
        <f t="shared" si="0"/>
        <v>6.7781512503836439</v>
      </c>
      <c r="G32" s="33"/>
      <c r="H32" s="34"/>
      <c r="I32" s="13">
        <f t="shared" si="1"/>
        <v>0.24578090535445263</v>
      </c>
      <c r="J32" s="13">
        <f>AVERAGE(I25:I42)</f>
        <v>0.44443105309494019</v>
      </c>
    </row>
    <row r="33" spans="1:9">
      <c r="A33" s="37"/>
      <c r="B33" s="28"/>
      <c r="C33" s="28"/>
      <c r="D33" s="4">
        <v>3</v>
      </c>
      <c r="E33" s="5">
        <v>6000000</v>
      </c>
      <c r="F33" s="17">
        <f t="shared" si="0"/>
        <v>6.7781512503836439</v>
      </c>
      <c r="G33" s="33"/>
      <c r="H33" s="34"/>
      <c r="I33" s="13">
        <f t="shared" si="1"/>
        <v>0.24578090535445263</v>
      </c>
    </row>
    <row r="34" spans="1:9">
      <c r="A34" s="37"/>
      <c r="B34" s="28"/>
      <c r="C34" s="28">
        <v>2</v>
      </c>
      <c r="D34" s="4">
        <v>1</v>
      </c>
      <c r="E34" s="5">
        <v>6000000</v>
      </c>
      <c r="F34" s="17">
        <f t="shared" si="0"/>
        <v>6.7781512503836439</v>
      </c>
      <c r="G34" s="33"/>
      <c r="H34" s="34"/>
      <c r="I34" s="13">
        <f t="shared" si="1"/>
        <v>0.24578090535445263</v>
      </c>
    </row>
    <row r="35" spans="1:9">
      <c r="A35" s="37"/>
      <c r="B35" s="28"/>
      <c r="C35" s="28"/>
      <c r="D35" s="4">
        <v>2</v>
      </c>
      <c r="E35" s="5">
        <v>6000000</v>
      </c>
      <c r="F35" s="17">
        <f t="shared" si="0"/>
        <v>6.7781512503836439</v>
      </c>
      <c r="G35" s="33"/>
      <c r="H35" s="34"/>
      <c r="I35" s="13">
        <f t="shared" si="1"/>
        <v>0.24578090535445263</v>
      </c>
    </row>
    <row r="36" spans="1:9">
      <c r="A36" s="37"/>
      <c r="B36" s="28"/>
      <c r="C36" s="28"/>
      <c r="D36" s="4">
        <v>3</v>
      </c>
      <c r="E36" s="5">
        <v>8000000</v>
      </c>
      <c r="F36" s="17">
        <f t="shared" si="0"/>
        <v>6.9030899869919438</v>
      </c>
      <c r="G36" s="33"/>
      <c r="H36" s="34"/>
      <c r="I36" s="13">
        <f t="shared" si="1"/>
        <v>0.12084216874615272</v>
      </c>
    </row>
    <row r="37" spans="1:9">
      <c r="A37" s="37"/>
      <c r="B37" s="28">
        <v>3</v>
      </c>
      <c r="C37" s="28">
        <v>1</v>
      </c>
      <c r="D37" s="4">
        <v>1</v>
      </c>
      <c r="E37" s="5">
        <v>2250000</v>
      </c>
      <c r="F37" s="17">
        <f t="shared" si="0"/>
        <v>6.3521825181113627</v>
      </c>
      <c r="G37" s="33"/>
      <c r="H37" s="34"/>
      <c r="I37" s="13">
        <f t="shared" si="1"/>
        <v>0.67174963762673379</v>
      </c>
    </row>
    <row r="38" spans="1:9">
      <c r="A38" s="37"/>
      <c r="B38" s="28"/>
      <c r="C38" s="28"/>
      <c r="D38" s="4">
        <v>2</v>
      </c>
      <c r="E38" s="5">
        <v>4700000</v>
      </c>
      <c r="F38" s="17">
        <f t="shared" si="0"/>
        <v>6.6720978579357171</v>
      </c>
      <c r="G38" s="33"/>
      <c r="H38" s="34"/>
      <c r="I38" s="13">
        <f t="shared" si="1"/>
        <v>0.3518342978023794</v>
      </c>
    </row>
    <row r="39" spans="1:9">
      <c r="A39" s="37"/>
      <c r="B39" s="28"/>
      <c r="C39" s="28"/>
      <c r="D39" s="4">
        <v>3</v>
      </c>
      <c r="E39" s="5">
        <v>2600000</v>
      </c>
      <c r="F39" s="17">
        <f t="shared" si="0"/>
        <v>6.4149733479708182</v>
      </c>
      <c r="G39" s="33"/>
      <c r="H39" s="34"/>
      <c r="I39" s="13">
        <f t="shared" si="1"/>
        <v>0.60895880776727829</v>
      </c>
    </row>
    <row r="40" spans="1:9">
      <c r="A40" s="37"/>
      <c r="B40" s="28"/>
      <c r="C40" s="28">
        <v>2</v>
      </c>
      <c r="D40" s="4">
        <v>1</v>
      </c>
      <c r="E40" s="5">
        <v>2600000</v>
      </c>
      <c r="F40" s="17">
        <f t="shared" si="0"/>
        <v>6.4149733479708182</v>
      </c>
      <c r="G40" s="33"/>
      <c r="H40" s="34"/>
      <c r="I40" s="13">
        <f t="shared" si="1"/>
        <v>0.60895880776727829</v>
      </c>
    </row>
    <row r="41" spans="1:9">
      <c r="A41" s="37"/>
      <c r="B41" s="28"/>
      <c r="C41" s="28"/>
      <c r="D41" s="4">
        <v>2</v>
      </c>
      <c r="E41" s="5">
        <v>3050000</v>
      </c>
      <c r="F41" s="17">
        <f t="shared" si="0"/>
        <v>6.4842998393467859</v>
      </c>
      <c r="G41" s="33"/>
      <c r="H41" s="34"/>
      <c r="I41" s="13">
        <f t="shared" si="1"/>
        <v>0.5396323163913106</v>
      </c>
    </row>
    <row r="42" spans="1:9">
      <c r="A42" s="37"/>
      <c r="B42" s="28"/>
      <c r="C42" s="28"/>
      <c r="D42" s="4">
        <v>3</v>
      </c>
      <c r="E42" s="5">
        <v>3100000</v>
      </c>
      <c r="F42" s="17">
        <f t="shared" si="0"/>
        <v>6.4913616938342731</v>
      </c>
      <c r="G42" s="33"/>
      <c r="H42" s="34"/>
      <c r="I42" s="13">
        <f t="shared" si="1"/>
        <v>0.5325704619038234</v>
      </c>
    </row>
    <row r="43" spans="1:9">
      <c r="A43" s="31" t="s">
        <v>10</v>
      </c>
      <c r="B43" s="28">
        <v>1</v>
      </c>
      <c r="C43" s="28">
        <v>1</v>
      </c>
      <c r="D43" s="4">
        <v>1</v>
      </c>
      <c r="E43" s="5">
        <v>16000000</v>
      </c>
      <c r="F43" s="17">
        <f t="shared" si="0"/>
        <v>7.204119982655925</v>
      </c>
      <c r="G43" s="41">
        <f>AVERAGE(F43:F60)</f>
        <v>7.1910769637248713</v>
      </c>
      <c r="H43" s="43">
        <f>G43-G61</f>
        <v>0.5908969566108766</v>
      </c>
    </row>
    <row r="44" spans="1:9">
      <c r="A44" s="31"/>
      <c r="B44" s="28"/>
      <c r="C44" s="28"/>
      <c r="D44" s="4">
        <v>2</v>
      </c>
      <c r="E44" s="5">
        <v>16000000</v>
      </c>
      <c r="F44" s="17">
        <f t="shared" si="0"/>
        <v>7.204119982655925</v>
      </c>
      <c r="G44" s="41"/>
      <c r="H44" s="43"/>
    </row>
    <row r="45" spans="1:9">
      <c r="A45" s="31"/>
      <c r="B45" s="28"/>
      <c r="C45" s="28"/>
      <c r="D45" s="4">
        <v>3</v>
      </c>
      <c r="E45" s="5">
        <v>18000000</v>
      </c>
      <c r="F45" s="17">
        <f t="shared" si="0"/>
        <v>7.2552725051033065</v>
      </c>
      <c r="G45" s="41"/>
      <c r="H45" s="43"/>
    </row>
    <row r="46" spans="1:9">
      <c r="A46" s="31"/>
      <c r="B46" s="28"/>
      <c r="C46" s="28">
        <v>2</v>
      </c>
      <c r="D46" s="4">
        <v>1</v>
      </c>
      <c r="E46" s="5">
        <v>6000000</v>
      </c>
      <c r="F46" s="17">
        <f t="shared" si="0"/>
        <v>6.7781512503836439</v>
      </c>
      <c r="G46" s="41"/>
      <c r="H46" s="43"/>
    </row>
    <row r="47" spans="1:9">
      <c r="A47" s="31"/>
      <c r="B47" s="28"/>
      <c r="C47" s="28"/>
      <c r="D47" s="4">
        <v>2</v>
      </c>
      <c r="E47" s="5">
        <v>4000000</v>
      </c>
      <c r="F47" s="17">
        <f t="shared" si="0"/>
        <v>6.6020599913279625</v>
      </c>
      <c r="G47" s="41"/>
      <c r="H47" s="43"/>
    </row>
    <row r="48" spans="1:9">
      <c r="A48" s="31"/>
      <c r="B48" s="28"/>
      <c r="C48" s="28"/>
      <c r="D48" s="4">
        <v>3</v>
      </c>
      <c r="E48" s="5">
        <v>12000000</v>
      </c>
      <c r="F48" s="17">
        <f t="shared" si="0"/>
        <v>7.0791812460476251</v>
      </c>
      <c r="G48" s="41"/>
      <c r="H48" s="43"/>
    </row>
    <row r="49" spans="1:9">
      <c r="A49" s="31"/>
      <c r="B49" s="28">
        <v>2</v>
      </c>
      <c r="C49" s="28">
        <v>1</v>
      </c>
      <c r="D49" s="4">
        <v>1</v>
      </c>
      <c r="E49" s="5">
        <v>16000000</v>
      </c>
      <c r="F49" s="17">
        <f t="shared" si="0"/>
        <v>7.204119982655925</v>
      </c>
      <c r="G49" s="41"/>
      <c r="H49" s="43"/>
    </row>
    <row r="50" spans="1:9">
      <c r="A50" s="31"/>
      <c r="B50" s="28"/>
      <c r="C50" s="28"/>
      <c r="D50" s="4">
        <v>2</v>
      </c>
      <c r="E50" s="5">
        <v>22000000</v>
      </c>
      <c r="F50" s="17">
        <f t="shared" si="0"/>
        <v>7.3424226808222066</v>
      </c>
      <c r="G50" s="41"/>
      <c r="H50" s="43"/>
    </row>
    <row r="51" spans="1:9">
      <c r="A51" s="31"/>
      <c r="B51" s="28"/>
      <c r="C51" s="28"/>
      <c r="D51" s="4">
        <v>3</v>
      </c>
      <c r="E51" s="5">
        <v>20000000</v>
      </c>
      <c r="F51" s="17">
        <f t="shared" si="0"/>
        <v>7.3010299956639813</v>
      </c>
      <c r="G51" s="41"/>
      <c r="H51" s="43"/>
    </row>
    <row r="52" spans="1:9">
      <c r="A52" s="31"/>
      <c r="B52" s="28"/>
      <c r="C52" s="28">
        <v>2</v>
      </c>
      <c r="D52" s="4">
        <v>1</v>
      </c>
      <c r="E52" s="5">
        <v>12000000</v>
      </c>
      <c r="F52" s="17">
        <f t="shared" si="0"/>
        <v>7.0791812460476251</v>
      </c>
      <c r="G52" s="41"/>
      <c r="H52" s="43"/>
    </row>
    <row r="53" spans="1:9">
      <c r="A53" s="31"/>
      <c r="B53" s="28"/>
      <c r="C53" s="28"/>
      <c r="D53" s="4">
        <v>2</v>
      </c>
      <c r="E53" s="5">
        <v>14000000</v>
      </c>
      <c r="F53" s="17">
        <f t="shared" si="0"/>
        <v>7.1461280356782382</v>
      </c>
      <c r="G53" s="41"/>
      <c r="H53" s="43"/>
    </row>
    <row r="54" spans="1:9">
      <c r="A54" s="31"/>
      <c r="B54" s="28"/>
      <c r="C54" s="28"/>
      <c r="D54" s="4">
        <v>3</v>
      </c>
      <c r="E54" s="5">
        <v>20000000</v>
      </c>
      <c r="F54" s="17">
        <f t="shared" si="0"/>
        <v>7.3010299956639813</v>
      </c>
      <c r="G54" s="41"/>
      <c r="H54" s="43"/>
    </row>
    <row r="55" spans="1:9">
      <c r="A55" s="31"/>
      <c r="B55" s="28">
        <v>3</v>
      </c>
      <c r="C55" s="28">
        <v>1</v>
      </c>
      <c r="D55" s="4">
        <v>1</v>
      </c>
      <c r="E55" s="5">
        <v>23000000</v>
      </c>
      <c r="F55" s="17">
        <f t="shared" si="0"/>
        <v>7.3617278360175931</v>
      </c>
      <c r="G55" s="41"/>
      <c r="H55" s="43"/>
    </row>
    <row r="56" spans="1:9">
      <c r="A56" s="31"/>
      <c r="B56" s="28"/>
      <c r="C56" s="28"/>
      <c r="D56" s="4">
        <v>2</v>
      </c>
      <c r="E56" s="5">
        <v>26000000</v>
      </c>
      <c r="F56" s="17">
        <f t="shared" si="0"/>
        <v>7.4149733479708182</v>
      </c>
      <c r="G56" s="41"/>
      <c r="H56" s="43"/>
    </row>
    <row r="57" spans="1:9">
      <c r="A57" s="31"/>
      <c r="B57" s="28"/>
      <c r="C57" s="28"/>
      <c r="D57" s="4">
        <v>3</v>
      </c>
      <c r="E57" s="5">
        <v>23000000</v>
      </c>
      <c r="F57" s="17">
        <f t="shared" si="0"/>
        <v>7.3617278360175931</v>
      </c>
      <c r="G57" s="41"/>
      <c r="H57" s="43"/>
    </row>
    <row r="58" spans="1:9">
      <c r="A58" s="31"/>
      <c r="B58" s="28"/>
      <c r="C58" s="28">
        <v>2</v>
      </c>
      <c r="D58" s="4">
        <v>1</v>
      </c>
      <c r="E58" s="5">
        <v>10000000</v>
      </c>
      <c r="F58" s="17">
        <f t="shared" si="0"/>
        <v>7</v>
      </c>
      <c r="G58" s="41"/>
      <c r="H58" s="43"/>
    </row>
    <row r="59" spans="1:9">
      <c r="A59" s="31"/>
      <c r="B59" s="28"/>
      <c r="C59" s="28"/>
      <c r="D59" s="4">
        <v>2</v>
      </c>
      <c r="E59" s="5">
        <v>26000000</v>
      </c>
      <c r="F59" s="17">
        <f t="shared" si="0"/>
        <v>7.4149733479708182</v>
      </c>
      <c r="G59" s="41"/>
      <c r="H59" s="43"/>
    </row>
    <row r="60" spans="1:9">
      <c r="A60" s="31"/>
      <c r="B60" s="28"/>
      <c r="C60" s="28"/>
      <c r="D60" s="4">
        <v>3</v>
      </c>
      <c r="E60" s="5">
        <v>24500000</v>
      </c>
      <c r="F60" s="17">
        <f t="shared" si="0"/>
        <v>7.3891660843645326</v>
      </c>
      <c r="G60" s="41"/>
      <c r="H60" s="43"/>
    </row>
    <row r="61" spans="1:9">
      <c r="A61" s="30" t="s">
        <v>11</v>
      </c>
      <c r="B61" s="28">
        <v>1</v>
      </c>
      <c r="C61" s="28">
        <v>1</v>
      </c>
      <c r="D61" s="4">
        <v>1</v>
      </c>
      <c r="E61" s="5">
        <v>2000000</v>
      </c>
      <c r="F61" s="17">
        <f>LOG(E61)</f>
        <v>6.3010299956639813</v>
      </c>
      <c r="G61" s="42">
        <f>AVERAGE(F61:F78)</f>
        <v>6.6001800071139947</v>
      </c>
      <c r="H61" s="43"/>
      <c r="I61" s="13">
        <f>$G$43-F61</f>
        <v>0.89004696806089001</v>
      </c>
    </row>
    <row r="62" spans="1:9">
      <c r="A62" s="30"/>
      <c r="B62" s="28"/>
      <c r="C62" s="28"/>
      <c r="D62" s="4">
        <v>2</v>
      </c>
      <c r="E62" s="5">
        <v>4000000</v>
      </c>
      <c r="F62" s="17">
        <f>LOG(E62)</f>
        <v>6.6020599913279625</v>
      </c>
      <c r="G62" s="42"/>
      <c r="H62" s="43"/>
      <c r="I62" s="13">
        <f t="shared" ref="I62:I78" si="2">$G$43-F62</f>
        <v>0.58901697239690876</v>
      </c>
    </row>
    <row r="63" spans="1:9">
      <c r="A63" s="30"/>
      <c r="B63" s="28"/>
      <c r="C63" s="28"/>
      <c r="D63" s="4">
        <v>3</v>
      </c>
      <c r="E63" s="5">
        <v>6000000</v>
      </c>
      <c r="F63" s="17">
        <f>LOG(E63)</f>
        <v>6.7781512503836439</v>
      </c>
      <c r="G63" s="42"/>
      <c r="H63" s="43"/>
      <c r="I63" s="13">
        <f t="shared" si="2"/>
        <v>0.41292571334122741</v>
      </c>
    </row>
    <row r="64" spans="1:9">
      <c r="A64" s="30"/>
      <c r="B64" s="28"/>
      <c r="C64" s="28">
        <v>2</v>
      </c>
      <c r="D64" s="4">
        <v>1</v>
      </c>
      <c r="E64" s="5">
        <v>2000000</v>
      </c>
      <c r="F64" s="17">
        <f t="shared" si="0"/>
        <v>6.3010299956639813</v>
      </c>
      <c r="G64" s="42"/>
      <c r="H64" s="43"/>
      <c r="I64" s="13">
        <f t="shared" si="2"/>
        <v>0.89004696806089001</v>
      </c>
    </row>
    <row r="65" spans="1:10">
      <c r="A65" s="30"/>
      <c r="B65" s="28"/>
      <c r="C65" s="28"/>
      <c r="D65" s="4">
        <v>2</v>
      </c>
      <c r="E65" s="5">
        <v>5000000</v>
      </c>
      <c r="F65" s="17">
        <f t="shared" si="0"/>
        <v>6.6989700043360187</v>
      </c>
      <c r="G65" s="42"/>
      <c r="H65" s="43"/>
      <c r="I65" s="13">
        <f t="shared" si="2"/>
        <v>0.49210695938885252</v>
      </c>
    </row>
    <row r="66" spans="1:10">
      <c r="A66" s="30"/>
      <c r="B66" s="28"/>
      <c r="C66" s="28"/>
      <c r="D66" s="4">
        <v>3</v>
      </c>
      <c r="E66" s="5">
        <v>3000000</v>
      </c>
      <c r="F66" s="17">
        <f t="shared" si="0"/>
        <v>6.4771212547196626</v>
      </c>
      <c r="G66" s="42"/>
      <c r="H66" s="43"/>
      <c r="I66" s="13">
        <f t="shared" si="2"/>
        <v>0.71395570900520866</v>
      </c>
    </row>
    <row r="67" spans="1:10">
      <c r="A67" s="30"/>
      <c r="B67" s="28">
        <v>2</v>
      </c>
      <c r="C67" s="28">
        <v>1</v>
      </c>
      <c r="D67" s="4">
        <v>1</v>
      </c>
      <c r="E67" s="7">
        <v>4000000</v>
      </c>
      <c r="F67" s="17">
        <f t="shared" si="0"/>
        <v>6.6020599913279625</v>
      </c>
      <c r="G67" s="42"/>
      <c r="H67" s="43"/>
      <c r="I67" s="13">
        <f t="shared" si="2"/>
        <v>0.58901697239690876</v>
      </c>
    </row>
    <row r="68" spans="1:10">
      <c r="A68" s="30"/>
      <c r="B68" s="28"/>
      <c r="C68" s="28"/>
      <c r="D68" s="4">
        <v>2</v>
      </c>
      <c r="E68" s="7">
        <v>6000000</v>
      </c>
      <c r="F68" s="17">
        <f t="shared" si="0"/>
        <v>6.7781512503836439</v>
      </c>
      <c r="G68" s="42"/>
      <c r="H68" s="43"/>
      <c r="I68" s="13">
        <f t="shared" si="2"/>
        <v>0.41292571334122741</v>
      </c>
    </row>
    <row r="69" spans="1:10">
      <c r="A69" s="30"/>
      <c r="B69" s="28"/>
      <c r="C69" s="28"/>
      <c r="D69" s="4">
        <v>3</v>
      </c>
      <c r="E69" s="7">
        <v>4000000</v>
      </c>
      <c r="F69" s="17">
        <f t="shared" si="0"/>
        <v>6.6020599913279625</v>
      </c>
      <c r="G69" s="42"/>
      <c r="H69" s="43"/>
      <c r="I69" s="13">
        <f t="shared" si="2"/>
        <v>0.58901697239690876</v>
      </c>
    </row>
    <row r="70" spans="1:10">
      <c r="A70" s="30"/>
      <c r="B70" s="28"/>
      <c r="C70" s="28">
        <v>2</v>
      </c>
      <c r="D70" s="4">
        <v>1</v>
      </c>
      <c r="E70" s="7">
        <v>4000000</v>
      </c>
      <c r="F70" s="17">
        <f t="shared" si="0"/>
        <v>6.6020599913279625</v>
      </c>
      <c r="G70" s="42"/>
      <c r="H70" s="43"/>
      <c r="I70" s="13">
        <f t="shared" si="2"/>
        <v>0.58901697239690876</v>
      </c>
      <c r="J70" s="13">
        <f>AVERAGE(I61:I78)</f>
        <v>0.59089695661087638</v>
      </c>
    </row>
    <row r="71" spans="1:10">
      <c r="A71" s="30"/>
      <c r="B71" s="28"/>
      <c r="C71" s="28"/>
      <c r="D71" s="4">
        <v>2</v>
      </c>
      <c r="E71" s="7">
        <v>6000000</v>
      </c>
      <c r="F71" s="17">
        <f t="shared" si="0"/>
        <v>6.7781512503836439</v>
      </c>
      <c r="G71" s="42"/>
      <c r="H71" s="43"/>
      <c r="I71" s="13">
        <f t="shared" si="2"/>
        <v>0.41292571334122741</v>
      </c>
    </row>
    <row r="72" spans="1:10">
      <c r="A72" s="30"/>
      <c r="B72" s="28"/>
      <c r="C72" s="28"/>
      <c r="D72" s="4">
        <v>3</v>
      </c>
      <c r="E72" s="7">
        <v>4000000</v>
      </c>
      <c r="F72" s="17">
        <f t="shared" ref="F72:F78" si="3">LOG(E72)</f>
        <v>6.6020599913279625</v>
      </c>
      <c r="G72" s="42"/>
      <c r="H72" s="43"/>
      <c r="I72" s="13">
        <f t="shared" si="2"/>
        <v>0.58901697239690876</v>
      </c>
    </row>
    <row r="73" spans="1:10">
      <c r="A73" s="30"/>
      <c r="B73" s="28">
        <v>3</v>
      </c>
      <c r="C73" s="28">
        <v>1</v>
      </c>
      <c r="D73" s="4">
        <v>1</v>
      </c>
      <c r="E73" s="8">
        <v>4700000</v>
      </c>
      <c r="F73" s="17">
        <f t="shared" si="3"/>
        <v>6.6720978579357171</v>
      </c>
      <c r="G73" s="42"/>
      <c r="H73" s="43"/>
      <c r="I73" s="13">
        <f t="shared" si="2"/>
        <v>0.51897910578915418</v>
      </c>
    </row>
    <row r="74" spans="1:10">
      <c r="A74" s="30"/>
      <c r="B74" s="28"/>
      <c r="C74" s="28"/>
      <c r="D74" s="4">
        <v>2</v>
      </c>
      <c r="E74" s="8">
        <v>1100000</v>
      </c>
      <c r="F74" s="17">
        <f t="shared" si="3"/>
        <v>6.0413926851582254</v>
      </c>
      <c r="G74" s="42"/>
      <c r="H74" s="43"/>
      <c r="I74" s="13">
        <f t="shared" si="2"/>
        <v>1.1496842785666459</v>
      </c>
    </row>
    <row r="75" spans="1:10">
      <c r="A75" s="30"/>
      <c r="B75" s="28"/>
      <c r="C75" s="28"/>
      <c r="D75" s="4">
        <v>3</v>
      </c>
      <c r="E75" s="8">
        <v>5300000</v>
      </c>
      <c r="F75" s="17">
        <f t="shared" si="3"/>
        <v>6.7242758696007892</v>
      </c>
      <c r="G75" s="42"/>
      <c r="H75" s="43"/>
      <c r="I75" s="13">
        <f t="shared" si="2"/>
        <v>0.46680109412408211</v>
      </c>
    </row>
    <row r="76" spans="1:10">
      <c r="A76" s="30"/>
      <c r="B76" s="28"/>
      <c r="C76" s="28">
        <v>2</v>
      </c>
      <c r="D76" s="4">
        <v>1</v>
      </c>
      <c r="E76" s="8">
        <v>5200000</v>
      </c>
      <c r="F76" s="17">
        <f t="shared" si="3"/>
        <v>6.7160033436347994</v>
      </c>
      <c r="G76" s="42"/>
      <c r="H76" s="43"/>
      <c r="I76" s="13">
        <f t="shared" si="2"/>
        <v>0.47507362009007181</v>
      </c>
    </row>
    <row r="77" spans="1:10">
      <c r="A77" s="30"/>
      <c r="B77" s="28"/>
      <c r="C77" s="28"/>
      <c r="D77" s="4">
        <v>2</v>
      </c>
      <c r="E77" s="8">
        <v>5650000</v>
      </c>
      <c r="F77" s="17">
        <f t="shared" si="3"/>
        <v>6.7520484478194387</v>
      </c>
      <c r="G77" s="42"/>
      <c r="H77" s="43"/>
      <c r="I77" s="13">
        <f t="shared" si="2"/>
        <v>0.43902851590543257</v>
      </c>
    </row>
    <row r="78" spans="1:10">
      <c r="A78" s="30"/>
      <c r="B78" s="28"/>
      <c r="C78" s="28"/>
      <c r="D78" s="4">
        <v>3</v>
      </c>
      <c r="E78" s="8">
        <v>5950000</v>
      </c>
      <c r="F78" s="17">
        <f t="shared" si="3"/>
        <v>6.7745169657285498</v>
      </c>
      <c r="G78" s="42"/>
      <c r="H78" s="43"/>
      <c r="I78" s="13">
        <f t="shared" si="2"/>
        <v>0.41655999799632148</v>
      </c>
    </row>
    <row r="79" spans="1:10">
      <c r="A79" s="27" t="s">
        <v>14</v>
      </c>
      <c r="B79" s="28">
        <v>1</v>
      </c>
      <c r="C79" s="28">
        <v>1</v>
      </c>
      <c r="D79" s="4">
        <v>1</v>
      </c>
      <c r="E79" s="9">
        <f>'[1]T=2H com DELTA LOG'!F50*(10^-('[1]T=2H com DELTA LOG'!F8))*200</f>
        <v>28000000</v>
      </c>
      <c r="F79" s="17">
        <f>LOG(E79)</f>
        <v>7.4471580313422194</v>
      </c>
      <c r="G79" s="38">
        <f>AVERAGE(F79:F96)</f>
        <v>6.9908090687099937</v>
      </c>
      <c r="H79" s="40">
        <f>G79-G97</f>
        <v>0.99985904686115123</v>
      </c>
    </row>
    <row r="80" spans="1:10">
      <c r="A80" s="27"/>
      <c r="B80" s="28"/>
      <c r="C80" s="28"/>
      <c r="D80" s="4">
        <v>2</v>
      </c>
      <c r="E80" s="9">
        <f>'[1]T=2H com DELTA LOG'!F51*(10^-('[1]T=2H com DELTA LOG'!F8))*200</f>
        <v>30000000</v>
      </c>
      <c r="F80" s="17">
        <f>LOG(E80)</f>
        <v>7.4771212547196626</v>
      </c>
      <c r="G80" s="38"/>
      <c r="H80" s="40"/>
    </row>
    <row r="81" spans="1:8">
      <c r="A81" s="27"/>
      <c r="B81" s="28"/>
      <c r="C81" s="28"/>
      <c r="D81" s="4">
        <v>3</v>
      </c>
      <c r="E81" s="9">
        <f>'[1]T=2H com DELTA LOG'!F52*(10^-('[1]T=2H com DELTA LOG'!F8))*200</f>
        <v>26000000</v>
      </c>
      <c r="F81" s="17">
        <f>LOG(E81)</f>
        <v>7.4149733479708182</v>
      </c>
      <c r="G81" s="38"/>
      <c r="H81" s="40"/>
    </row>
    <row r="82" spans="1:8">
      <c r="A82" s="27"/>
      <c r="B82" s="28"/>
      <c r="C82" s="28">
        <v>2</v>
      </c>
      <c r="D82" s="4">
        <v>1</v>
      </c>
      <c r="E82" s="10">
        <f>'[1]T=2H com DELTA LOG'!F54*(10^-('[1]T=2H com DELTA LOG'!F8))*200</f>
        <v>16000000</v>
      </c>
      <c r="F82" s="17">
        <f t="shared" ref="F82:F95" si="4">LOG(E82)</f>
        <v>7.204119982655925</v>
      </c>
      <c r="G82" s="38"/>
      <c r="H82" s="40"/>
    </row>
    <row r="83" spans="1:8">
      <c r="A83" s="27"/>
      <c r="B83" s="28"/>
      <c r="C83" s="28"/>
      <c r="D83" s="4">
        <v>2</v>
      </c>
      <c r="E83" s="10">
        <f>'[1]T=2H com DELTA LOG'!F55*(10^-('[1]T=2H com DELTA LOG'!F8))*200</f>
        <v>24000000</v>
      </c>
      <c r="F83" s="17">
        <f t="shared" si="4"/>
        <v>7.3802112417116064</v>
      </c>
      <c r="G83" s="38"/>
      <c r="H83" s="40"/>
    </row>
    <row r="84" spans="1:8">
      <c r="A84" s="27"/>
      <c r="B84" s="28"/>
      <c r="C84" s="28"/>
      <c r="D84" s="4">
        <v>3</v>
      </c>
      <c r="E84" s="10">
        <f>'[1]T=2H com DELTA LOG'!F56*(10^-('[1]T=2H com DELTA LOG'!F8))*200</f>
        <v>30000000</v>
      </c>
      <c r="F84" s="17">
        <f t="shared" si="4"/>
        <v>7.4771212547196626</v>
      </c>
      <c r="G84" s="38"/>
      <c r="H84" s="40"/>
    </row>
    <row r="85" spans="1:8">
      <c r="A85" s="27"/>
      <c r="B85" s="28">
        <v>2</v>
      </c>
      <c r="C85" s="28">
        <v>1</v>
      </c>
      <c r="D85" s="4">
        <v>1</v>
      </c>
      <c r="E85" s="5">
        <v>2400000</v>
      </c>
      <c r="F85" s="17">
        <f t="shared" si="4"/>
        <v>6.3802112417116064</v>
      </c>
      <c r="G85" s="38"/>
      <c r="H85" s="40"/>
    </row>
    <row r="86" spans="1:8">
      <c r="A86" s="27"/>
      <c r="B86" s="28"/>
      <c r="C86" s="28"/>
      <c r="D86" s="4">
        <v>2</v>
      </c>
      <c r="E86" s="5">
        <v>2400000</v>
      </c>
      <c r="F86" s="17">
        <f t="shared" si="4"/>
        <v>6.3802112417116064</v>
      </c>
      <c r="G86" s="38"/>
      <c r="H86" s="40"/>
    </row>
    <row r="87" spans="1:8">
      <c r="A87" s="27"/>
      <c r="B87" s="28"/>
      <c r="C87" s="28"/>
      <c r="D87" s="4">
        <v>3</v>
      </c>
      <c r="E87" s="5">
        <v>2200000</v>
      </c>
      <c r="F87" s="17">
        <f t="shared" si="4"/>
        <v>6.3424226808222066</v>
      </c>
      <c r="G87" s="38"/>
      <c r="H87" s="40"/>
    </row>
    <row r="88" spans="1:8">
      <c r="A88" s="27"/>
      <c r="B88" s="28"/>
      <c r="C88" s="28">
        <v>2</v>
      </c>
      <c r="D88" s="4">
        <v>1</v>
      </c>
      <c r="E88" s="5">
        <v>2000000</v>
      </c>
      <c r="F88" s="17">
        <f t="shared" si="4"/>
        <v>6.3010299956639813</v>
      </c>
      <c r="G88" s="38"/>
      <c r="H88" s="40"/>
    </row>
    <row r="89" spans="1:8">
      <c r="A89" s="27"/>
      <c r="B89" s="28"/>
      <c r="C89" s="28"/>
      <c r="D89" s="4">
        <v>2</v>
      </c>
      <c r="E89" s="5">
        <v>1800000</v>
      </c>
      <c r="F89" s="17">
        <f t="shared" si="4"/>
        <v>6.2552725051033065</v>
      </c>
      <c r="G89" s="38"/>
      <c r="H89" s="40"/>
    </row>
    <row r="90" spans="1:8">
      <c r="A90" s="27"/>
      <c r="B90" s="28"/>
      <c r="C90" s="28"/>
      <c r="D90" s="4">
        <v>3</v>
      </c>
      <c r="E90" s="5">
        <v>2600000</v>
      </c>
      <c r="F90" s="17">
        <f t="shared" si="4"/>
        <v>6.4149733479708182</v>
      </c>
      <c r="G90" s="38"/>
      <c r="H90" s="40"/>
    </row>
    <row r="91" spans="1:8">
      <c r="A91" s="27"/>
      <c r="B91" s="28">
        <v>3</v>
      </c>
      <c r="C91" s="28">
        <v>1</v>
      </c>
      <c r="D91" s="4">
        <v>1</v>
      </c>
      <c r="E91" s="5">
        <v>12000000</v>
      </c>
      <c r="F91" s="17">
        <f t="shared" si="4"/>
        <v>7.0791812460476251</v>
      </c>
      <c r="G91" s="38"/>
      <c r="H91" s="40"/>
    </row>
    <row r="92" spans="1:8">
      <c r="A92" s="27"/>
      <c r="B92" s="28"/>
      <c r="C92" s="28"/>
      <c r="D92" s="4">
        <v>2</v>
      </c>
      <c r="E92" s="5">
        <v>19500000</v>
      </c>
      <c r="F92" s="17">
        <f t="shared" si="4"/>
        <v>7.2900346113625183</v>
      </c>
      <c r="G92" s="38"/>
      <c r="H92" s="40"/>
    </row>
    <row r="93" spans="1:8">
      <c r="A93" s="27"/>
      <c r="B93" s="28"/>
      <c r="C93" s="28"/>
      <c r="D93" s="4">
        <v>3</v>
      </c>
      <c r="E93" s="5">
        <v>10500000</v>
      </c>
      <c r="F93" s="17">
        <f t="shared" si="4"/>
        <v>7.0211892990699383</v>
      </c>
      <c r="G93" s="38"/>
      <c r="H93" s="40"/>
    </row>
    <row r="94" spans="1:8">
      <c r="A94" s="27"/>
      <c r="B94" s="28"/>
      <c r="C94" s="28">
        <v>2</v>
      </c>
      <c r="D94" s="4">
        <v>1</v>
      </c>
      <c r="E94" s="5">
        <v>40500000</v>
      </c>
      <c r="F94" s="17">
        <f t="shared" si="4"/>
        <v>7.6074550232146683</v>
      </c>
      <c r="G94" s="38"/>
      <c r="H94" s="40"/>
    </row>
    <row r="95" spans="1:8">
      <c r="A95" s="27"/>
      <c r="B95" s="28"/>
      <c r="C95" s="28"/>
      <c r="D95" s="4">
        <v>2</v>
      </c>
      <c r="E95" s="5">
        <v>23500000</v>
      </c>
      <c r="F95" s="17">
        <f t="shared" si="4"/>
        <v>7.3710678622717358</v>
      </c>
      <c r="G95" s="38"/>
      <c r="H95" s="40"/>
    </row>
    <row r="96" spans="1:8">
      <c r="A96" s="27"/>
      <c r="B96" s="28"/>
      <c r="C96" s="28"/>
      <c r="D96" s="4">
        <v>3</v>
      </c>
      <c r="E96" s="5" t="s">
        <v>12</v>
      </c>
      <c r="F96" s="17" t="s">
        <v>12</v>
      </c>
      <c r="G96" s="38"/>
      <c r="H96" s="40"/>
    </row>
    <row r="97" spans="1:10">
      <c r="A97" s="29" t="s">
        <v>15</v>
      </c>
      <c r="B97" s="28">
        <v>1</v>
      </c>
      <c r="C97" s="28">
        <v>1</v>
      </c>
      <c r="D97" s="4">
        <v>1</v>
      </c>
      <c r="E97" s="5">
        <f>700000</f>
        <v>700000</v>
      </c>
      <c r="F97" s="17">
        <f>LOG(E97)</f>
        <v>5.8450980400142569</v>
      </c>
      <c r="G97" s="39">
        <f>AVERAGE(F97:F114)</f>
        <v>5.9909500218488425</v>
      </c>
      <c r="H97" s="40"/>
      <c r="I97" s="13">
        <f>$G$79-F97</f>
        <v>1.1457110286957368</v>
      </c>
    </row>
    <row r="98" spans="1:10">
      <c r="A98" s="29"/>
      <c r="B98" s="28"/>
      <c r="C98" s="28"/>
      <c r="D98" s="4">
        <v>2</v>
      </c>
      <c r="E98" s="5">
        <v>600000</v>
      </c>
      <c r="F98" s="17">
        <f>LOG(E98)</f>
        <v>5.7781512503836439</v>
      </c>
      <c r="G98" s="39"/>
      <c r="H98" s="40"/>
      <c r="I98" s="13">
        <f t="shared" ref="I98:I113" si="5">$G$79-F98</f>
        <v>1.2126578183263499</v>
      </c>
    </row>
    <row r="99" spans="1:10">
      <c r="A99" s="29"/>
      <c r="B99" s="28"/>
      <c r="C99" s="28"/>
      <c r="D99" s="4">
        <v>3</v>
      </c>
      <c r="E99" s="5">
        <v>700000</v>
      </c>
      <c r="F99" s="17">
        <f>LOG(E99)</f>
        <v>5.8450980400142569</v>
      </c>
      <c r="G99" s="39"/>
      <c r="H99" s="40"/>
      <c r="I99" s="13">
        <f t="shared" si="5"/>
        <v>1.1457110286957368</v>
      </c>
    </row>
    <row r="100" spans="1:10">
      <c r="A100" s="29"/>
      <c r="B100" s="28"/>
      <c r="C100" s="28">
        <v>2</v>
      </c>
      <c r="D100" s="4">
        <v>1</v>
      </c>
      <c r="E100" s="5">
        <v>800000</v>
      </c>
      <c r="F100" s="17">
        <f t="shared" ref="F100:F113" si="6">LOG(E100)</f>
        <v>5.9030899869919438</v>
      </c>
      <c r="G100" s="39"/>
      <c r="H100" s="40"/>
      <c r="I100" s="13">
        <f t="shared" si="5"/>
        <v>1.08771908171805</v>
      </c>
    </row>
    <row r="101" spans="1:10">
      <c r="A101" s="29"/>
      <c r="B101" s="28"/>
      <c r="C101" s="28"/>
      <c r="D101" s="4">
        <v>2</v>
      </c>
      <c r="E101" s="5">
        <v>700000</v>
      </c>
      <c r="F101" s="17">
        <f t="shared" si="6"/>
        <v>5.8450980400142569</v>
      </c>
      <c r="G101" s="39"/>
      <c r="H101" s="40"/>
      <c r="I101" s="13">
        <f t="shared" si="5"/>
        <v>1.1457110286957368</v>
      </c>
    </row>
    <row r="102" spans="1:10">
      <c r="A102" s="29"/>
      <c r="B102" s="28"/>
      <c r="C102" s="28"/>
      <c r="D102" s="4">
        <v>3</v>
      </c>
      <c r="E102" s="5">
        <v>500000</v>
      </c>
      <c r="F102" s="17">
        <f t="shared" si="6"/>
        <v>5.6989700043360187</v>
      </c>
      <c r="G102" s="39"/>
      <c r="H102" s="40"/>
      <c r="I102" s="13">
        <f t="shared" si="5"/>
        <v>1.291839064373975</v>
      </c>
    </row>
    <row r="103" spans="1:10">
      <c r="A103" s="29"/>
      <c r="B103" s="28">
        <v>2</v>
      </c>
      <c r="C103" s="28">
        <v>1</v>
      </c>
      <c r="D103" s="4">
        <v>1</v>
      </c>
      <c r="E103" s="5">
        <v>400000</v>
      </c>
      <c r="F103" s="17">
        <f t="shared" si="6"/>
        <v>5.6020599913279625</v>
      </c>
      <c r="G103" s="39"/>
      <c r="H103" s="40"/>
      <c r="I103" s="13">
        <f t="shared" si="5"/>
        <v>1.3887490773820312</v>
      </c>
    </row>
    <row r="104" spans="1:10">
      <c r="A104" s="29"/>
      <c r="B104" s="28"/>
      <c r="C104" s="28"/>
      <c r="D104" s="4">
        <v>2</v>
      </c>
      <c r="E104" s="5">
        <v>800000</v>
      </c>
      <c r="F104" s="17">
        <f t="shared" si="6"/>
        <v>5.9030899869919438</v>
      </c>
      <c r="G104" s="39"/>
      <c r="H104" s="40"/>
      <c r="I104" s="13">
        <f t="shared" si="5"/>
        <v>1.08771908171805</v>
      </c>
      <c r="J104" s="13">
        <f>AVERAGE(I97:I114)</f>
        <v>0.99985904686115057</v>
      </c>
    </row>
    <row r="105" spans="1:10">
      <c r="A105" s="29"/>
      <c r="B105" s="28"/>
      <c r="C105" s="28"/>
      <c r="D105" s="4">
        <v>3</v>
      </c>
      <c r="E105" s="5">
        <v>600000</v>
      </c>
      <c r="F105" s="17">
        <f t="shared" si="6"/>
        <v>5.7781512503836439</v>
      </c>
      <c r="G105" s="39"/>
      <c r="H105" s="40"/>
      <c r="I105" s="13">
        <f t="shared" si="5"/>
        <v>1.2126578183263499</v>
      </c>
    </row>
    <row r="106" spans="1:10">
      <c r="A106" s="29"/>
      <c r="B106" s="28"/>
      <c r="C106" s="28">
        <v>2</v>
      </c>
      <c r="D106" s="4">
        <v>1</v>
      </c>
      <c r="E106" s="5">
        <v>600000</v>
      </c>
      <c r="F106" s="17">
        <f t="shared" si="6"/>
        <v>5.7781512503836439</v>
      </c>
      <c r="G106" s="39"/>
      <c r="H106" s="40"/>
      <c r="I106" s="13">
        <f t="shared" si="5"/>
        <v>1.2126578183263499</v>
      </c>
    </row>
    <row r="107" spans="1:10">
      <c r="A107" s="29"/>
      <c r="B107" s="28"/>
      <c r="C107" s="28"/>
      <c r="D107" s="4">
        <v>2</v>
      </c>
      <c r="E107" s="5">
        <v>600000</v>
      </c>
      <c r="F107" s="17">
        <f t="shared" si="6"/>
        <v>5.7781512503836439</v>
      </c>
      <c r="G107" s="39"/>
      <c r="H107" s="40"/>
      <c r="I107" s="13">
        <f t="shared" si="5"/>
        <v>1.2126578183263499</v>
      </c>
    </row>
    <row r="108" spans="1:10">
      <c r="A108" s="29"/>
      <c r="B108" s="28"/>
      <c r="C108" s="28"/>
      <c r="D108" s="4">
        <v>3</v>
      </c>
      <c r="E108" s="5">
        <v>1000000</v>
      </c>
      <c r="F108" s="17">
        <f t="shared" si="6"/>
        <v>6</v>
      </c>
      <c r="G108" s="39"/>
      <c r="H108" s="40"/>
      <c r="I108" s="13">
        <f t="shared" si="5"/>
        <v>0.99080906870999375</v>
      </c>
    </row>
    <row r="109" spans="1:10">
      <c r="A109" s="29"/>
      <c r="B109" s="28">
        <v>3</v>
      </c>
      <c r="C109" s="28">
        <v>1</v>
      </c>
      <c r="D109" s="4">
        <v>1</v>
      </c>
      <c r="E109" s="5">
        <v>1950000</v>
      </c>
      <c r="F109" s="17">
        <f t="shared" si="6"/>
        <v>6.2900346113625183</v>
      </c>
      <c r="G109" s="39"/>
      <c r="H109" s="40"/>
      <c r="I109" s="13">
        <f t="shared" si="5"/>
        <v>0.70077445734747545</v>
      </c>
    </row>
    <row r="110" spans="1:10">
      <c r="A110" s="29"/>
      <c r="B110" s="28"/>
      <c r="C110" s="28"/>
      <c r="D110" s="4">
        <v>2</v>
      </c>
      <c r="E110" s="5">
        <v>1950000</v>
      </c>
      <c r="F110" s="17">
        <f t="shared" si="6"/>
        <v>6.2900346113625183</v>
      </c>
      <c r="G110" s="39"/>
      <c r="H110" s="40"/>
      <c r="I110" s="13">
        <f t="shared" si="5"/>
        <v>0.70077445734747545</v>
      </c>
    </row>
    <row r="111" spans="1:10">
      <c r="A111" s="29"/>
      <c r="B111" s="28"/>
      <c r="C111" s="28"/>
      <c r="D111" s="4">
        <v>3</v>
      </c>
      <c r="E111" s="5">
        <v>2450000</v>
      </c>
      <c r="F111" s="17">
        <f t="shared" si="6"/>
        <v>6.3891660843645326</v>
      </c>
      <c r="G111" s="39"/>
      <c r="H111" s="40"/>
      <c r="I111" s="13">
        <f t="shared" si="5"/>
        <v>0.60164298434546115</v>
      </c>
    </row>
    <row r="112" spans="1:10">
      <c r="A112" s="29"/>
      <c r="B112" s="28"/>
      <c r="C112" s="28">
        <v>2</v>
      </c>
      <c r="D112" s="4">
        <v>1</v>
      </c>
      <c r="E112" s="5">
        <v>3750000</v>
      </c>
      <c r="F112" s="17">
        <f t="shared" si="6"/>
        <v>6.5740312677277188</v>
      </c>
      <c r="G112" s="39"/>
      <c r="H112" s="40"/>
      <c r="I112" s="13">
        <f t="shared" si="5"/>
        <v>0.4167778009822749</v>
      </c>
    </row>
    <row r="113" spans="1:9">
      <c r="A113" s="29"/>
      <c r="B113" s="28"/>
      <c r="C113" s="28"/>
      <c r="D113" s="4">
        <v>2</v>
      </c>
      <c r="E113" s="5">
        <v>3530000</v>
      </c>
      <c r="F113" s="17">
        <f t="shared" si="6"/>
        <v>6.5477747053878224</v>
      </c>
      <c r="G113" s="39"/>
      <c r="H113" s="40"/>
      <c r="I113" s="13">
        <f t="shared" si="5"/>
        <v>0.44303436332217139</v>
      </c>
    </row>
    <row r="114" spans="1:9">
      <c r="A114" s="29"/>
      <c r="B114" s="28"/>
      <c r="C114" s="28"/>
      <c r="D114" s="4">
        <v>3</v>
      </c>
      <c r="E114" s="5" t="s">
        <v>12</v>
      </c>
      <c r="F114" s="17" t="s">
        <v>12</v>
      </c>
      <c r="G114" s="39"/>
      <c r="H114" s="40"/>
      <c r="I114" s="13" t="s">
        <v>12</v>
      </c>
    </row>
  </sheetData>
  <mergeCells count="70">
    <mergeCell ref="G79:G96"/>
    <mergeCell ref="G97:G114"/>
    <mergeCell ref="H79:H114"/>
    <mergeCell ref="G43:G60"/>
    <mergeCell ref="G61:G78"/>
    <mergeCell ref="H43:H78"/>
    <mergeCell ref="G7:G24"/>
    <mergeCell ref="G25:G42"/>
    <mergeCell ref="H7:H42"/>
    <mergeCell ref="A5:D5"/>
    <mergeCell ref="C7:C9"/>
    <mergeCell ref="C10:C12"/>
    <mergeCell ref="B7:B12"/>
    <mergeCell ref="B13:B18"/>
    <mergeCell ref="C13:C15"/>
    <mergeCell ref="C16:C18"/>
    <mergeCell ref="B19:B24"/>
    <mergeCell ref="C19:C21"/>
    <mergeCell ref="C22:C24"/>
    <mergeCell ref="A7:A24"/>
    <mergeCell ref="A25:A42"/>
    <mergeCell ref="B25:B30"/>
    <mergeCell ref="C25:C27"/>
    <mergeCell ref="C28:C30"/>
    <mergeCell ref="B31:B36"/>
    <mergeCell ref="C31:C33"/>
    <mergeCell ref="C34:C36"/>
    <mergeCell ref="B37:B42"/>
    <mergeCell ref="C37:C39"/>
    <mergeCell ref="C40:C42"/>
    <mergeCell ref="A43:A60"/>
    <mergeCell ref="B43:B48"/>
    <mergeCell ref="C43:C45"/>
    <mergeCell ref="C46:C48"/>
    <mergeCell ref="B49:B54"/>
    <mergeCell ref="C49:C51"/>
    <mergeCell ref="C52:C54"/>
    <mergeCell ref="B55:B60"/>
    <mergeCell ref="C55:C57"/>
    <mergeCell ref="C58:C60"/>
    <mergeCell ref="B91:B96"/>
    <mergeCell ref="C88:C90"/>
    <mergeCell ref="C91:C93"/>
    <mergeCell ref="C94:C96"/>
    <mergeCell ref="A61:A78"/>
    <mergeCell ref="B61:B66"/>
    <mergeCell ref="C61:C63"/>
    <mergeCell ref="C64:C66"/>
    <mergeCell ref="B67:B72"/>
    <mergeCell ref="C67:C69"/>
    <mergeCell ref="C73:C75"/>
    <mergeCell ref="C76:C78"/>
    <mergeCell ref="B73:B78"/>
    <mergeCell ref="C70:C72"/>
    <mergeCell ref="A79:A96"/>
    <mergeCell ref="B79:B84"/>
    <mergeCell ref="A97:A114"/>
    <mergeCell ref="B97:B102"/>
    <mergeCell ref="C97:C99"/>
    <mergeCell ref="C100:C102"/>
    <mergeCell ref="B103:B108"/>
    <mergeCell ref="C103:C105"/>
    <mergeCell ref="C106:C108"/>
    <mergeCell ref="B109:B114"/>
    <mergeCell ref="C109:C111"/>
    <mergeCell ref="C112:C114"/>
    <mergeCell ref="C79:C81"/>
    <mergeCell ref="C82:C84"/>
    <mergeCell ref="B85:B90"/>
    <mergeCell ref="C85:C8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A36CFD-5B27-D74D-B89D-CCFB1718FC6B}">
  <dimension ref="A1:G186"/>
  <sheetViews>
    <sheetView zoomScaleNormal="100" workbookViewId="0">
      <selection activeCell="B2" sqref="B2"/>
    </sheetView>
  </sheetViews>
  <sheetFormatPr baseColWidth="10" defaultRowHeight="16"/>
  <cols>
    <col min="1" max="1" width="17.33203125" customWidth="1"/>
    <col min="3" max="3" width="22.1640625" customWidth="1"/>
    <col min="4" max="4" width="18.5" style="4" customWidth="1"/>
    <col min="5" max="5" width="11.83203125" style="5" customWidth="1"/>
    <col min="6" max="6" width="15.33203125" customWidth="1"/>
  </cols>
  <sheetData>
    <row r="1" spans="1:6">
      <c r="A1" s="3" t="s">
        <v>1</v>
      </c>
      <c r="B1" s="2" t="s">
        <v>7</v>
      </c>
      <c r="C1" s="2"/>
      <c r="D1" s="4" t="s">
        <v>13</v>
      </c>
    </row>
    <row r="2" spans="1:6">
      <c r="A2" s="3" t="s">
        <v>2</v>
      </c>
      <c r="B2" s="3" t="s">
        <v>20</v>
      </c>
      <c r="C2" s="2"/>
    </row>
    <row r="3" spans="1:6">
      <c r="A3" s="3" t="s">
        <v>18</v>
      </c>
      <c r="B3" s="2" t="s">
        <v>19</v>
      </c>
      <c r="C3" s="2"/>
    </row>
    <row r="5" spans="1:6">
      <c r="A5" s="35" t="s">
        <v>0</v>
      </c>
      <c r="B5" s="35"/>
      <c r="C5" s="35"/>
      <c r="D5" s="35"/>
      <c r="E5" s="6"/>
    </row>
    <row r="6" spans="1:6" s="1" customFormat="1">
      <c r="A6" s="1" t="s">
        <v>5</v>
      </c>
      <c r="B6" s="1" t="s">
        <v>4</v>
      </c>
      <c r="C6" s="1" t="s">
        <v>16</v>
      </c>
      <c r="D6" s="4" t="s">
        <v>17</v>
      </c>
      <c r="E6" s="5" t="s">
        <v>8</v>
      </c>
      <c r="F6" s="15" t="s">
        <v>21</v>
      </c>
    </row>
    <row r="7" spans="1:6">
      <c r="A7" s="20" t="s">
        <v>6</v>
      </c>
      <c r="B7" s="28">
        <v>1</v>
      </c>
      <c r="C7" s="28">
        <v>1</v>
      </c>
      <c r="D7" s="4">
        <v>1</v>
      </c>
      <c r="E7" s="5">
        <v>16000000</v>
      </c>
      <c r="F7" s="17">
        <f>LOG(E7)</f>
        <v>7.204119982655925</v>
      </c>
    </row>
    <row r="8" spans="1:6">
      <c r="A8" s="20"/>
      <c r="B8" s="28"/>
      <c r="C8" s="28"/>
      <c r="D8" s="4">
        <v>2</v>
      </c>
      <c r="E8" s="5">
        <v>18000000</v>
      </c>
      <c r="F8" s="17">
        <f t="shared" ref="F8:F107" si="0">LOG(E8)</f>
        <v>7.2552725051033065</v>
      </c>
    </row>
    <row r="9" spans="1:6">
      <c r="A9" s="20"/>
      <c r="B9" s="28"/>
      <c r="C9" s="28"/>
      <c r="D9" s="4">
        <v>3</v>
      </c>
      <c r="E9" s="5">
        <v>30000000</v>
      </c>
      <c r="F9" s="17">
        <f t="shared" si="0"/>
        <v>7.4771212547196626</v>
      </c>
    </row>
    <row r="10" spans="1:6">
      <c r="A10" s="20"/>
      <c r="B10" s="28"/>
      <c r="C10" s="28">
        <v>2</v>
      </c>
      <c r="D10" s="4">
        <v>1</v>
      </c>
      <c r="E10" s="5">
        <v>16000000</v>
      </c>
      <c r="F10" s="17">
        <f t="shared" si="0"/>
        <v>7.204119982655925</v>
      </c>
    </row>
    <row r="11" spans="1:6">
      <c r="A11" s="20"/>
      <c r="B11" s="28"/>
      <c r="C11" s="28"/>
      <c r="D11" s="4">
        <v>2</v>
      </c>
      <c r="E11" s="5">
        <v>22000000</v>
      </c>
      <c r="F11" s="17">
        <f t="shared" si="0"/>
        <v>7.3424226808222066</v>
      </c>
    </row>
    <row r="12" spans="1:6">
      <c r="A12" s="20"/>
      <c r="B12" s="28"/>
      <c r="C12" s="28"/>
      <c r="D12" s="4">
        <v>3</v>
      </c>
      <c r="E12" s="5">
        <v>14000000</v>
      </c>
      <c r="F12" s="17">
        <f t="shared" si="0"/>
        <v>7.1461280356782382</v>
      </c>
    </row>
    <row r="13" spans="1:6">
      <c r="A13" s="20"/>
      <c r="B13" s="28">
        <v>2</v>
      </c>
      <c r="C13" s="28">
        <v>1</v>
      </c>
      <c r="D13" s="4">
        <v>1</v>
      </c>
      <c r="E13" s="5">
        <v>16000000</v>
      </c>
      <c r="F13" s="17">
        <f t="shared" ref="F13:F36" si="1">LOG(E13)</f>
        <v>7.204119982655925</v>
      </c>
    </row>
    <row r="14" spans="1:6">
      <c r="A14" s="20"/>
      <c r="B14" s="28"/>
      <c r="C14" s="28"/>
      <c r="D14" s="4">
        <v>2</v>
      </c>
      <c r="E14" s="5">
        <v>8000000</v>
      </c>
      <c r="F14" s="17">
        <f t="shared" si="1"/>
        <v>6.9030899869919438</v>
      </c>
    </row>
    <row r="15" spans="1:6">
      <c r="A15" s="20"/>
      <c r="B15" s="28"/>
      <c r="C15" s="28"/>
      <c r="D15" s="4">
        <v>3</v>
      </c>
      <c r="E15" s="5">
        <v>10000000</v>
      </c>
      <c r="F15" s="17">
        <f t="shared" si="1"/>
        <v>7</v>
      </c>
    </row>
    <row r="16" spans="1:6">
      <c r="A16" s="20"/>
      <c r="B16" s="28"/>
      <c r="C16" s="28">
        <v>2</v>
      </c>
      <c r="D16" s="4">
        <v>1</v>
      </c>
      <c r="E16" s="5">
        <v>18000000</v>
      </c>
      <c r="F16" s="17">
        <f t="shared" si="1"/>
        <v>7.2552725051033065</v>
      </c>
    </row>
    <row r="17" spans="1:6">
      <c r="A17" s="20"/>
      <c r="B17" s="28"/>
      <c r="C17" s="28"/>
      <c r="D17" s="4">
        <v>2</v>
      </c>
      <c r="E17" s="5">
        <v>12000000</v>
      </c>
      <c r="F17" s="17">
        <f t="shared" si="1"/>
        <v>7.0791812460476251</v>
      </c>
    </row>
    <row r="18" spans="1:6">
      <c r="A18" s="20"/>
      <c r="B18" s="28"/>
      <c r="C18" s="28"/>
      <c r="D18" s="4">
        <v>3</v>
      </c>
      <c r="E18" s="5">
        <v>14000000</v>
      </c>
      <c r="F18" s="17">
        <f t="shared" si="1"/>
        <v>7.1461280356782382</v>
      </c>
    </row>
    <row r="19" spans="1:6">
      <c r="A19" s="20"/>
      <c r="B19" s="28">
        <v>3</v>
      </c>
      <c r="C19" s="28">
        <v>1</v>
      </c>
      <c r="D19" s="4">
        <v>1</v>
      </c>
      <c r="E19" s="5">
        <v>10000000</v>
      </c>
      <c r="F19" s="17">
        <f t="shared" si="1"/>
        <v>7</v>
      </c>
    </row>
    <row r="20" spans="1:6">
      <c r="A20" s="20"/>
      <c r="B20" s="28"/>
      <c r="C20" s="28"/>
      <c r="D20" s="4">
        <v>2</v>
      </c>
      <c r="E20" s="5">
        <v>6000000</v>
      </c>
      <c r="F20" s="17">
        <f t="shared" si="1"/>
        <v>6.7781512503836439</v>
      </c>
    </row>
    <row r="21" spans="1:6">
      <c r="A21" s="20"/>
      <c r="B21" s="28"/>
      <c r="C21" s="28"/>
      <c r="D21" s="4">
        <v>3</v>
      </c>
      <c r="E21" s="5">
        <v>12000000</v>
      </c>
      <c r="F21" s="17">
        <f t="shared" si="1"/>
        <v>7.0791812460476251</v>
      </c>
    </row>
    <row r="22" spans="1:6">
      <c r="A22" s="20"/>
      <c r="B22" s="28"/>
      <c r="C22" s="28">
        <v>2</v>
      </c>
      <c r="D22" s="4">
        <v>1</v>
      </c>
      <c r="E22" s="5">
        <v>8000000</v>
      </c>
      <c r="F22" s="17">
        <f t="shared" si="1"/>
        <v>6.9030899869919438</v>
      </c>
    </row>
    <row r="23" spans="1:6">
      <c r="A23" s="20"/>
      <c r="B23" s="28"/>
      <c r="C23" s="28"/>
      <c r="D23" s="4">
        <v>2</v>
      </c>
      <c r="E23" s="5">
        <v>14000000</v>
      </c>
      <c r="F23" s="17">
        <f t="shared" si="1"/>
        <v>7.1461280356782382</v>
      </c>
    </row>
    <row r="24" spans="1:6">
      <c r="A24" s="20"/>
      <c r="B24" s="28"/>
      <c r="C24" s="28"/>
      <c r="D24" s="4">
        <v>3</v>
      </c>
      <c r="E24" s="5">
        <v>6000000</v>
      </c>
      <c r="F24" s="17">
        <f t="shared" si="1"/>
        <v>6.7781512503836439</v>
      </c>
    </row>
    <row r="25" spans="1:6">
      <c r="A25" s="20"/>
      <c r="B25" s="28">
        <v>4</v>
      </c>
      <c r="C25" s="28">
        <v>1</v>
      </c>
      <c r="D25" s="19">
        <v>1</v>
      </c>
      <c r="E25" s="5">
        <v>6000000</v>
      </c>
      <c r="F25" s="17">
        <f t="shared" si="1"/>
        <v>6.7781512503836439</v>
      </c>
    </row>
    <row r="26" spans="1:6">
      <c r="A26" s="20"/>
      <c r="B26" s="28"/>
      <c r="C26" s="28"/>
      <c r="D26" s="19">
        <v>2</v>
      </c>
      <c r="E26" s="5">
        <v>4400000</v>
      </c>
      <c r="F26" s="17">
        <f t="shared" si="1"/>
        <v>6.6434526764861879</v>
      </c>
    </row>
    <row r="27" spans="1:6">
      <c r="A27" s="20"/>
      <c r="B27" s="28"/>
      <c r="C27" s="28"/>
      <c r="D27" s="19">
        <v>3</v>
      </c>
      <c r="E27" s="5">
        <v>4800000</v>
      </c>
      <c r="F27" s="17">
        <f t="shared" si="1"/>
        <v>6.6812412373755876</v>
      </c>
    </row>
    <row r="28" spans="1:6">
      <c r="A28" s="20"/>
      <c r="B28" s="28"/>
      <c r="C28" s="28">
        <v>2</v>
      </c>
      <c r="D28" s="19">
        <v>1</v>
      </c>
      <c r="E28" s="5">
        <v>4400000</v>
      </c>
      <c r="F28" s="17">
        <f t="shared" si="1"/>
        <v>6.6434526764861879</v>
      </c>
    </row>
    <row r="29" spans="1:6">
      <c r="A29" s="20"/>
      <c r="B29" s="28"/>
      <c r="C29" s="28"/>
      <c r="D29" s="19">
        <v>2</v>
      </c>
      <c r="E29" s="5">
        <v>4600000</v>
      </c>
      <c r="F29" s="17">
        <f t="shared" si="1"/>
        <v>6.6627578316815743</v>
      </c>
    </row>
    <row r="30" spans="1:6">
      <c r="A30" s="20"/>
      <c r="B30" s="28"/>
      <c r="C30" s="28"/>
      <c r="D30" s="19">
        <v>3</v>
      </c>
      <c r="E30" s="5">
        <v>5800000</v>
      </c>
      <c r="F30" s="17">
        <f t="shared" si="1"/>
        <v>6.7634279935629369</v>
      </c>
    </row>
    <row r="31" spans="1:6">
      <c r="A31" s="20"/>
      <c r="B31" s="28">
        <v>5</v>
      </c>
      <c r="C31" s="28">
        <v>1</v>
      </c>
      <c r="D31" s="19">
        <v>1</v>
      </c>
      <c r="E31" s="5">
        <v>2800000</v>
      </c>
      <c r="F31" s="17">
        <f t="shared" si="1"/>
        <v>6.4471580313422194</v>
      </c>
    </row>
    <row r="32" spans="1:6">
      <c r="A32" s="20"/>
      <c r="B32" s="28"/>
      <c r="C32" s="28"/>
      <c r="D32" s="19">
        <v>2</v>
      </c>
      <c r="E32" s="5">
        <v>2200000</v>
      </c>
      <c r="F32" s="17">
        <f t="shared" si="1"/>
        <v>6.3424226808222066</v>
      </c>
    </row>
    <row r="33" spans="1:6">
      <c r="A33" s="20"/>
      <c r="B33" s="28"/>
      <c r="C33" s="28"/>
      <c r="D33" s="19">
        <v>3</v>
      </c>
      <c r="E33" s="5">
        <v>3000000</v>
      </c>
      <c r="F33" s="17">
        <f t="shared" si="1"/>
        <v>6.4771212547196626</v>
      </c>
    </row>
    <row r="34" spans="1:6">
      <c r="A34" s="20"/>
      <c r="B34" s="28"/>
      <c r="C34" s="28">
        <v>2</v>
      </c>
      <c r="D34" s="19">
        <v>1</v>
      </c>
      <c r="E34" s="5">
        <v>3400000</v>
      </c>
      <c r="F34" s="17">
        <f t="shared" si="1"/>
        <v>6.5314789170422554</v>
      </c>
    </row>
    <row r="35" spans="1:6">
      <c r="A35" s="20"/>
      <c r="B35" s="28"/>
      <c r="C35" s="28"/>
      <c r="D35" s="19">
        <v>2</v>
      </c>
      <c r="E35" s="5">
        <v>3000000</v>
      </c>
      <c r="F35" s="17">
        <f t="shared" si="1"/>
        <v>6.4771212547196626</v>
      </c>
    </row>
    <row r="36" spans="1:6">
      <c r="A36" s="20"/>
      <c r="B36" s="28"/>
      <c r="C36" s="28"/>
      <c r="D36" s="19">
        <v>3</v>
      </c>
      <c r="E36" s="5">
        <v>32000000</v>
      </c>
      <c r="F36" s="17">
        <f t="shared" si="1"/>
        <v>7.5051499783199063</v>
      </c>
    </row>
    <row r="37" spans="1:6" ht="16" customHeight="1">
      <c r="A37" s="37" t="s">
        <v>9</v>
      </c>
      <c r="B37" s="28">
        <v>1</v>
      </c>
      <c r="C37" s="28">
        <v>1</v>
      </c>
      <c r="D37" s="4">
        <v>1</v>
      </c>
      <c r="E37" s="5">
        <v>6000000</v>
      </c>
      <c r="F37" s="17">
        <f t="shared" si="0"/>
        <v>6.7781512503836439</v>
      </c>
    </row>
    <row r="38" spans="1:6">
      <c r="A38" s="37"/>
      <c r="B38" s="28"/>
      <c r="C38" s="28"/>
      <c r="D38" s="4">
        <v>2</v>
      </c>
      <c r="E38" s="5">
        <v>10000000</v>
      </c>
      <c r="F38" s="17">
        <f t="shared" si="0"/>
        <v>7</v>
      </c>
    </row>
    <row r="39" spans="1:6">
      <c r="A39" s="37"/>
      <c r="B39" s="28"/>
      <c r="C39" s="28"/>
      <c r="D39" s="4">
        <v>3</v>
      </c>
      <c r="E39" s="5">
        <v>4000000</v>
      </c>
      <c r="F39" s="17">
        <f t="shared" si="0"/>
        <v>6.6020599913279625</v>
      </c>
    </row>
    <row r="40" spans="1:6">
      <c r="A40" s="37"/>
      <c r="B40" s="28"/>
      <c r="C40" s="28">
        <v>2</v>
      </c>
      <c r="D40" s="4">
        <v>1</v>
      </c>
      <c r="E40" s="5">
        <v>6000000</v>
      </c>
      <c r="F40" s="17">
        <f t="shared" si="0"/>
        <v>6.7781512503836439</v>
      </c>
    </row>
    <row r="41" spans="1:6">
      <c r="A41" s="37"/>
      <c r="B41" s="28"/>
      <c r="C41" s="28"/>
      <c r="D41" s="4">
        <v>2</v>
      </c>
      <c r="E41" s="5">
        <v>12000000</v>
      </c>
      <c r="F41" s="17">
        <f t="shared" si="0"/>
        <v>7.0791812460476251</v>
      </c>
    </row>
    <row r="42" spans="1:6">
      <c r="A42" s="37"/>
      <c r="B42" s="28"/>
      <c r="C42" s="28"/>
      <c r="D42" s="4">
        <v>3</v>
      </c>
      <c r="E42" s="5">
        <v>8000000</v>
      </c>
      <c r="F42" s="17">
        <f t="shared" si="0"/>
        <v>6.9030899869919438</v>
      </c>
    </row>
    <row r="43" spans="1:6">
      <c r="A43" s="37"/>
      <c r="B43" s="28">
        <v>2</v>
      </c>
      <c r="C43" s="28">
        <v>1</v>
      </c>
      <c r="D43" s="4">
        <v>1</v>
      </c>
      <c r="E43" s="5">
        <v>4000000</v>
      </c>
      <c r="F43" s="17">
        <f t="shared" si="0"/>
        <v>6.6020599913279625</v>
      </c>
    </row>
    <row r="44" spans="1:6">
      <c r="A44" s="37"/>
      <c r="B44" s="28"/>
      <c r="C44" s="28"/>
      <c r="D44" s="4">
        <v>2</v>
      </c>
      <c r="E44" s="5">
        <v>6000000</v>
      </c>
      <c r="F44" s="17">
        <f t="shared" si="0"/>
        <v>6.7781512503836439</v>
      </c>
    </row>
    <row r="45" spans="1:6">
      <c r="A45" s="37"/>
      <c r="B45" s="28"/>
      <c r="C45" s="28"/>
      <c r="D45" s="4">
        <v>3</v>
      </c>
      <c r="E45" s="5">
        <v>8000000</v>
      </c>
      <c r="F45" s="17">
        <f t="shared" si="0"/>
        <v>6.9030899869919438</v>
      </c>
    </row>
    <row r="46" spans="1:6">
      <c r="A46" s="37"/>
      <c r="B46" s="28"/>
      <c r="C46" s="28">
        <v>2</v>
      </c>
      <c r="D46" s="4">
        <v>1</v>
      </c>
      <c r="E46" s="5">
        <v>6000000</v>
      </c>
      <c r="F46" s="17">
        <f t="shared" si="0"/>
        <v>6.7781512503836439</v>
      </c>
    </row>
    <row r="47" spans="1:6">
      <c r="A47" s="37"/>
      <c r="B47" s="28"/>
      <c r="C47" s="28"/>
      <c r="D47" s="4">
        <v>2</v>
      </c>
      <c r="E47" s="5">
        <v>6000000</v>
      </c>
      <c r="F47" s="17">
        <f t="shared" si="0"/>
        <v>6.7781512503836439</v>
      </c>
    </row>
    <row r="48" spans="1:6">
      <c r="A48" s="37"/>
      <c r="B48" s="28"/>
      <c r="C48" s="28"/>
      <c r="D48" s="4">
        <v>3</v>
      </c>
      <c r="E48" s="5">
        <v>8000000</v>
      </c>
      <c r="F48" s="17">
        <f t="shared" si="0"/>
        <v>6.9030899869919438</v>
      </c>
    </row>
    <row r="49" spans="1:7">
      <c r="A49" s="37"/>
      <c r="B49" s="28">
        <v>3</v>
      </c>
      <c r="C49" s="28">
        <v>1</v>
      </c>
      <c r="D49" s="4">
        <v>1</v>
      </c>
      <c r="E49" s="5">
        <v>4200000</v>
      </c>
      <c r="F49" s="17">
        <f t="shared" si="0"/>
        <v>6.6232492903979008</v>
      </c>
    </row>
    <row r="50" spans="1:7">
      <c r="A50" s="37"/>
      <c r="B50" s="28"/>
      <c r="C50" s="28"/>
      <c r="D50" s="4">
        <v>2</v>
      </c>
      <c r="E50" s="5">
        <v>3800000</v>
      </c>
      <c r="F50" s="17">
        <f t="shared" si="0"/>
        <v>6.5797835966168101</v>
      </c>
      <c r="G50" s="13" t="e">
        <f>AVERAGE(#REF!)</f>
        <v>#REF!</v>
      </c>
    </row>
    <row r="51" spans="1:7">
      <c r="A51" s="37"/>
      <c r="B51" s="28"/>
      <c r="C51" s="28"/>
      <c r="D51" s="4">
        <v>3</v>
      </c>
      <c r="E51" s="5">
        <v>3400000</v>
      </c>
      <c r="F51" s="17">
        <f t="shared" si="0"/>
        <v>6.5314789170422554</v>
      </c>
    </row>
    <row r="52" spans="1:7">
      <c r="A52" s="37"/>
      <c r="B52" s="28"/>
      <c r="C52" s="28">
        <v>2</v>
      </c>
      <c r="D52" s="4">
        <v>1</v>
      </c>
      <c r="E52" s="5">
        <v>4000000</v>
      </c>
      <c r="F52" s="17">
        <f t="shared" si="0"/>
        <v>6.6020599913279625</v>
      </c>
    </row>
    <row r="53" spans="1:7">
      <c r="A53" s="37"/>
      <c r="B53" s="28"/>
      <c r="C53" s="28"/>
      <c r="D53" s="4">
        <v>2</v>
      </c>
      <c r="E53" s="5">
        <v>4200000</v>
      </c>
      <c r="F53" s="17">
        <f t="shared" si="0"/>
        <v>6.6232492903979008</v>
      </c>
    </row>
    <row r="54" spans="1:7">
      <c r="A54" s="37"/>
      <c r="B54" s="28"/>
      <c r="C54" s="28"/>
      <c r="D54" s="4">
        <v>3</v>
      </c>
      <c r="E54" s="5">
        <v>3600000</v>
      </c>
      <c r="F54" s="17">
        <f t="shared" si="0"/>
        <v>6.5563025007672868</v>
      </c>
    </row>
    <row r="55" spans="1:7">
      <c r="A55" s="37"/>
      <c r="B55" s="28">
        <v>4</v>
      </c>
      <c r="C55" s="28">
        <v>1</v>
      </c>
      <c r="D55" s="19">
        <v>1</v>
      </c>
      <c r="E55" s="5">
        <v>3200000</v>
      </c>
      <c r="F55" s="17">
        <f t="shared" ref="F55:F66" si="2">LOG(E55)</f>
        <v>6.5051499783199063</v>
      </c>
    </row>
    <row r="56" spans="1:7">
      <c r="A56" s="37"/>
      <c r="B56" s="28"/>
      <c r="C56" s="28"/>
      <c r="D56" s="19">
        <v>2</v>
      </c>
      <c r="E56" s="5">
        <v>3800000</v>
      </c>
      <c r="F56" s="17">
        <f t="shared" si="2"/>
        <v>6.5797835966168101</v>
      </c>
    </row>
    <row r="57" spans="1:7">
      <c r="A57" s="37"/>
      <c r="B57" s="28"/>
      <c r="C57" s="28"/>
      <c r="D57" s="19">
        <v>3</v>
      </c>
      <c r="E57" s="5">
        <v>2000000</v>
      </c>
      <c r="F57" s="17">
        <f t="shared" si="2"/>
        <v>6.3010299956639813</v>
      </c>
    </row>
    <row r="58" spans="1:7">
      <c r="A58" s="37"/>
      <c r="B58" s="28"/>
      <c r="C58" s="28">
        <v>2</v>
      </c>
      <c r="D58" s="19">
        <v>1</v>
      </c>
      <c r="E58" s="5">
        <v>3200000</v>
      </c>
      <c r="F58" s="17">
        <f t="shared" si="2"/>
        <v>6.5051499783199063</v>
      </c>
    </row>
    <row r="59" spans="1:7">
      <c r="A59" s="37"/>
      <c r="B59" s="28"/>
      <c r="C59" s="28"/>
      <c r="D59" s="19">
        <v>2</v>
      </c>
      <c r="E59" s="5">
        <v>3600000</v>
      </c>
      <c r="F59" s="17">
        <f t="shared" si="2"/>
        <v>6.5563025007672868</v>
      </c>
    </row>
    <row r="60" spans="1:7">
      <c r="A60" s="37"/>
      <c r="B60" s="28"/>
      <c r="C60" s="28"/>
      <c r="D60" s="19">
        <v>3</v>
      </c>
      <c r="E60" s="5">
        <v>3000000</v>
      </c>
      <c r="F60" s="17">
        <f t="shared" si="2"/>
        <v>6.4771212547196626</v>
      </c>
    </row>
    <row r="61" spans="1:7">
      <c r="A61" s="37"/>
      <c r="B61" s="28">
        <v>5</v>
      </c>
      <c r="C61" s="28">
        <v>1</v>
      </c>
      <c r="D61" s="19">
        <v>1</v>
      </c>
      <c r="E61" s="5">
        <v>1600000</v>
      </c>
      <c r="F61" s="17">
        <f t="shared" si="2"/>
        <v>6.204119982655925</v>
      </c>
    </row>
    <row r="62" spans="1:7">
      <c r="A62" s="37"/>
      <c r="B62" s="28"/>
      <c r="C62" s="28"/>
      <c r="D62" s="19">
        <v>2</v>
      </c>
      <c r="E62" s="5">
        <v>1800000</v>
      </c>
      <c r="F62" s="17">
        <f t="shared" si="2"/>
        <v>6.2552725051033065</v>
      </c>
    </row>
    <row r="63" spans="1:7">
      <c r="A63" s="37"/>
      <c r="B63" s="28"/>
      <c r="C63" s="28"/>
      <c r="D63" s="19">
        <v>3</v>
      </c>
      <c r="E63" s="5">
        <v>1200000</v>
      </c>
      <c r="F63" s="17">
        <f t="shared" si="2"/>
        <v>6.0791812460476251</v>
      </c>
    </row>
    <row r="64" spans="1:7">
      <c r="A64" s="37"/>
      <c r="B64" s="28"/>
      <c r="C64" s="28">
        <v>2</v>
      </c>
      <c r="D64" s="19">
        <v>1</v>
      </c>
      <c r="E64" s="5">
        <v>1200000</v>
      </c>
      <c r="F64" s="17">
        <f t="shared" si="2"/>
        <v>6.0791812460476251</v>
      </c>
    </row>
    <row r="65" spans="1:6">
      <c r="A65" s="37"/>
      <c r="B65" s="28"/>
      <c r="C65" s="28"/>
      <c r="D65" s="19">
        <v>2</v>
      </c>
      <c r="E65" s="5">
        <v>2000000</v>
      </c>
      <c r="F65" s="17">
        <f t="shared" si="2"/>
        <v>6.3010299956639813</v>
      </c>
    </row>
    <row r="66" spans="1:6">
      <c r="A66" s="37"/>
      <c r="B66" s="28"/>
      <c r="C66" s="28"/>
      <c r="D66" s="19">
        <v>3</v>
      </c>
      <c r="E66" s="5">
        <v>1400000</v>
      </c>
      <c r="F66" s="17">
        <f t="shared" si="2"/>
        <v>6.1461280356782382</v>
      </c>
    </row>
    <row r="67" spans="1:6">
      <c r="A67" s="31" t="s">
        <v>10</v>
      </c>
      <c r="B67" s="28">
        <v>1</v>
      </c>
      <c r="C67" s="28">
        <v>1</v>
      </c>
      <c r="D67" s="4">
        <v>1</v>
      </c>
      <c r="E67" s="5">
        <v>42000000</v>
      </c>
      <c r="F67" s="17">
        <f t="shared" si="0"/>
        <v>7.6232492903979008</v>
      </c>
    </row>
    <row r="68" spans="1:6">
      <c r="A68" s="31"/>
      <c r="B68" s="28"/>
      <c r="C68" s="28"/>
      <c r="D68" s="4">
        <v>2</v>
      </c>
      <c r="E68" s="5">
        <v>32000000</v>
      </c>
      <c r="F68" s="17">
        <f t="shared" si="0"/>
        <v>7.5051499783199063</v>
      </c>
    </row>
    <row r="69" spans="1:6">
      <c r="A69" s="31"/>
      <c r="B69" s="28"/>
      <c r="C69" s="28"/>
      <c r="D69" s="4">
        <v>3</v>
      </c>
      <c r="E69" s="5">
        <v>46000000</v>
      </c>
      <c r="F69" s="17">
        <f t="shared" si="0"/>
        <v>7.6627578316815743</v>
      </c>
    </row>
    <row r="70" spans="1:6">
      <c r="A70" s="31"/>
      <c r="B70" s="28"/>
      <c r="C70" s="28">
        <v>2</v>
      </c>
      <c r="D70" s="4">
        <v>1</v>
      </c>
      <c r="E70" s="5">
        <v>42000000</v>
      </c>
      <c r="F70" s="17">
        <f t="shared" si="0"/>
        <v>7.6232492903979008</v>
      </c>
    </row>
    <row r="71" spans="1:6">
      <c r="A71" s="31"/>
      <c r="B71" s="28"/>
      <c r="C71" s="28"/>
      <c r="D71" s="4">
        <v>2</v>
      </c>
      <c r="E71" s="5">
        <v>46000000</v>
      </c>
      <c r="F71" s="17">
        <f t="shared" si="0"/>
        <v>7.6627578316815743</v>
      </c>
    </row>
    <row r="72" spans="1:6">
      <c r="A72" s="31"/>
      <c r="B72" s="28"/>
      <c r="C72" s="28"/>
      <c r="D72" s="4">
        <v>3</v>
      </c>
      <c r="E72" s="5">
        <v>50000000</v>
      </c>
      <c r="F72" s="17">
        <f t="shared" si="0"/>
        <v>7.6989700043360187</v>
      </c>
    </row>
    <row r="73" spans="1:6">
      <c r="A73" s="31"/>
      <c r="B73" s="28">
        <v>2</v>
      </c>
      <c r="C73" s="28">
        <v>1</v>
      </c>
      <c r="D73" s="4">
        <v>1</v>
      </c>
      <c r="E73" s="5">
        <v>32000000</v>
      </c>
      <c r="F73" s="17">
        <f t="shared" si="0"/>
        <v>7.5051499783199063</v>
      </c>
    </row>
    <row r="74" spans="1:6">
      <c r="A74" s="31"/>
      <c r="B74" s="28"/>
      <c r="C74" s="28"/>
      <c r="D74" s="4">
        <v>2</v>
      </c>
      <c r="E74" s="5">
        <v>48000000</v>
      </c>
      <c r="F74" s="17">
        <f t="shared" si="0"/>
        <v>7.6812412373755876</v>
      </c>
    </row>
    <row r="75" spans="1:6">
      <c r="A75" s="31"/>
      <c r="B75" s="28"/>
      <c r="C75" s="28"/>
      <c r="D75" s="4">
        <v>3</v>
      </c>
      <c r="E75" s="5">
        <v>36000000</v>
      </c>
      <c r="F75" s="17">
        <f t="shared" si="0"/>
        <v>7.5563025007672868</v>
      </c>
    </row>
    <row r="76" spans="1:6">
      <c r="A76" s="31"/>
      <c r="B76" s="28"/>
      <c r="C76" s="28">
        <v>2</v>
      </c>
      <c r="D76" s="4">
        <v>1</v>
      </c>
      <c r="E76" s="5">
        <v>44000000</v>
      </c>
      <c r="F76" s="17">
        <f t="shared" si="0"/>
        <v>7.6434526764861879</v>
      </c>
    </row>
    <row r="77" spans="1:6">
      <c r="A77" s="31"/>
      <c r="B77" s="28"/>
      <c r="C77" s="28"/>
      <c r="D77" s="4">
        <v>2</v>
      </c>
      <c r="E77" s="5">
        <v>46000000</v>
      </c>
      <c r="F77" s="17">
        <f t="shared" si="0"/>
        <v>7.6627578316815743</v>
      </c>
    </row>
    <row r="78" spans="1:6">
      <c r="A78" s="31"/>
      <c r="B78" s="28"/>
      <c r="C78" s="28"/>
      <c r="D78" s="4">
        <v>3</v>
      </c>
      <c r="E78" s="5">
        <v>36000000</v>
      </c>
      <c r="F78" s="17">
        <f t="shared" si="0"/>
        <v>7.5563025007672868</v>
      </c>
    </row>
    <row r="79" spans="1:6">
      <c r="A79" s="31"/>
      <c r="B79" s="28">
        <v>3</v>
      </c>
      <c r="C79" s="28">
        <v>1</v>
      </c>
      <c r="D79" s="4">
        <v>1</v>
      </c>
      <c r="E79" s="5">
        <v>4600000</v>
      </c>
      <c r="F79" s="17">
        <f t="shared" si="0"/>
        <v>6.6627578316815743</v>
      </c>
    </row>
    <row r="80" spans="1:6">
      <c r="A80" s="31"/>
      <c r="B80" s="28"/>
      <c r="C80" s="28"/>
      <c r="D80" s="4">
        <v>2</v>
      </c>
      <c r="E80" s="5">
        <v>4800000</v>
      </c>
      <c r="F80" s="17">
        <f t="shared" si="0"/>
        <v>6.6812412373755876</v>
      </c>
    </row>
    <row r="81" spans="1:6">
      <c r="A81" s="31"/>
      <c r="B81" s="28"/>
      <c r="C81" s="28"/>
      <c r="D81" s="4">
        <v>3</v>
      </c>
      <c r="E81" s="5">
        <v>4000000</v>
      </c>
      <c r="F81" s="17">
        <f t="shared" si="0"/>
        <v>6.6020599913279625</v>
      </c>
    </row>
    <row r="82" spans="1:6">
      <c r="A82" s="31"/>
      <c r="B82" s="28"/>
      <c r="C82" s="28">
        <v>2</v>
      </c>
      <c r="D82" s="4">
        <v>1</v>
      </c>
      <c r="E82" s="5">
        <v>5000000</v>
      </c>
      <c r="F82" s="17">
        <f t="shared" si="0"/>
        <v>6.6989700043360187</v>
      </c>
    </row>
    <row r="83" spans="1:6">
      <c r="A83" s="31"/>
      <c r="B83" s="28"/>
      <c r="C83" s="28"/>
      <c r="D83" s="4">
        <v>2</v>
      </c>
      <c r="E83" s="5">
        <v>5200000</v>
      </c>
      <c r="F83" s="17">
        <f t="shared" si="0"/>
        <v>6.7160033436347994</v>
      </c>
    </row>
    <row r="84" spans="1:6">
      <c r="A84" s="31"/>
      <c r="B84" s="28"/>
      <c r="C84" s="28"/>
      <c r="D84" s="4">
        <v>3</v>
      </c>
      <c r="E84" s="5">
        <v>4400000</v>
      </c>
      <c r="F84" s="17">
        <f t="shared" si="0"/>
        <v>6.6434526764861879</v>
      </c>
    </row>
    <row r="85" spans="1:6">
      <c r="A85" s="31"/>
      <c r="B85" s="28">
        <v>4</v>
      </c>
      <c r="C85" s="28">
        <v>1</v>
      </c>
      <c r="D85" s="19">
        <v>1</v>
      </c>
      <c r="E85" s="5">
        <v>5400000</v>
      </c>
      <c r="F85" s="17">
        <f t="shared" ref="F85:F96" si="3">LOG(E85)</f>
        <v>6.7323937598229682</v>
      </c>
    </row>
    <row r="86" spans="1:6">
      <c r="A86" s="31"/>
      <c r="B86" s="28"/>
      <c r="C86" s="28"/>
      <c r="D86" s="19">
        <v>2</v>
      </c>
      <c r="E86" s="5">
        <v>4800000</v>
      </c>
      <c r="F86" s="17">
        <f t="shared" si="3"/>
        <v>6.6812412373755876</v>
      </c>
    </row>
    <row r="87" spans="1:6">
      <c r="A87" s="31"/>
      <c r="B87" s="28"/>
      <c r="C87" s="28"/>
      <c r="D87" s="19">
        <v>3</v>
      </c>
      <c r="E87" s="5">
        <v>4600000</v>
      </c>
      <c r="F87" s="17">
        <f t="shared" si="3"/>
        <v>6.6627578316815743</v>
      </c>
    </row>
    <row r="88" spans="1:6">
      <c r="A88" s="31"/>
      <c r="B88" s="28"/>
      <c r="C88" s="28">
        <v>2</v>
      </c>
      <c r="D88" s="19">
        <v>1</v>
      </c>
      <c r="E88" s="5">
        <v>5200000</v>
      </c>
      <c r="F88" s="17">
        <f t="shared" si="3"/>
        <v>6.7160033436347994</v>
      </c>
    </row>
    <row r="89" spans="1:6">
      <c r="A89" s="31"/>
      <c r="B89" s="28"/>
      <c r="C89" s="28"/>
      <c r="D89" s="19">
        <v>2</v>
      </c>
      <c r="E89" s="5">
        <v>4800000</v>
      </c>
      <c r="F89" s="17">
        <f t="shared" si="3"/>
        <v>6.6812412373755876</v>
      </c>
    </row>
    <row r="90" spans="1:6">
      <c r="A90" s="31"/>
      <c r="B90" s="28"/>
      <c r="C90" s="28"/>
      <c r="D90" s="19">
        <v>3</v>
      </c>
      <c r="E90" s="5">
        <v>5800000</v>
      </c>
      <c r="F90" s="17">
        <f t="shared" si="3"/>
        <v>6.7634279935629369</v>
      </c>
    </row>
    <row r="91" spans="1:6">
      <c r="A91" s="31"/>
      <c r="B91" s="28">
        <v>5</v>
      </c>
      <c r="C91" s="28">
        <v>1</v>
      </c>
      <c r="D91" s="19">
        <v>1</v>
      </c>
      <c r="E91" s="5">
        <v>5200000</v>
      </c>
      <c r="F91" s="17">
        <f t="shared" si="3"/>
        <v>6.7160033436347994</v>
      </c>
    </row>
    <row r="92" spans="1:6">
      <c r="A92" s="31"/>
      <c r="B92" s="28"/>
      <c r="C92" s="28"/>
      <c r="D92" s="19">
        <v>2</v>
      </c>
      <c r="E92" s="5">
        <v>5400000</v>
      </c>
      <c r="F92" s="17">
        <f t="shared" si="3"/>
        <v>6.7323937598229682</v>
      </c>
    </row>
    <row r="93" spans="1:6">
      <c r="A93" s="31"/>
      <c r="B93" s="28"/>
      <c r="C93" s="28"/>
      <c r="D93" s="19">
        <v>3</v>
      </c>
      <c r="E93" s="5">
        <v>5600000</v>
      </c>
      <c r="F93" s="17">
        <f t="shared" si="3"/>
        <v>6.7481880270062007</v>
      </c>
    </row>
    <row r="94" spans="1:6">
      <c r="A94" s="31"/>
      <c r="B94" s="28"/>
      <c r="C94" s="28">
        <v>2</v>
      </c>
      <c r="D94" s="19">
        <v>1</v>
      </c>
      <c r="E94" s="5">
        <v>5800000</v>
      </c>
      <c r="F94" s="17">
        <f t="shared" si="3"/>
        <v>6.7634279935629369</v>
      </c>
    </row>
    <row r="95" spans="1:6">
      <c r="A95" s="31"/>
      <c r="B95" s="28"/>
      <c r="C95" s="28"/>
      <c r="D95" s="19">
        <v>2</v>
      </c>
      <c r="E95" s="5">
        <v>5600000</v>
      </c>
      <c r="F95" s="17">
        <f t="shared" si="3"/>
        <v>6.7481880270062007</v>
      </c>
    </row>
    <row r="96" spans="1:6">
      <c r="A96" s="31"/>
      <c r="B96" s="28"/>
      <c r="C96" s="28"/>
      <c r="D96" s="19">
        <v>3</v>
      </c>
      <c r="E96" s="5">
        <v>5400000</v>
      </c>
      <c r="F96" s="17">
        <f t="shared" si="3"/>
        <v>6.7323937598229682</v>
      </c>
    </row>
    <row r="97" spans="1:7" ht="16" customHeight="1">
      <c r="A97" s="30" t="s">
        <v>11</v>
      </c>
      <c r="B97" s="28">
        <v>1</v>
      </c>
      <c r="C97" s="28">
        <v>1</v>
      </c>
      <c r="D97" s="4">
        <v>1</v>
      </c>
      <c r="E97" s="5">
        <v>4000000</v>
      </c>
      <c r="F97" s="17">
        <f t="shared" si="0"/>
        <v>6.6020599913279625</v>
      </c>
    </row>
    <row r="98" spans="1:7">
      <c r="A98" s="30"/>
      <c r="B98" s="28"/>
      <c r="C98" s="28"/>
      <c r="D98" s="4">
        <v>2</v>
      </c>
      <c r="E98" s="5">
        <v>4000000</v>
      </c>
      <c r="F98" s="17">
        <f t="shared" si="0"/>
        <v>6.6020599913279625</v>
      </c>
    </row>
    <row r="99" spans="1:7">
      <c r="A99" s="30"/>
      <c r="B99" s="28"/>
      <c r="C99" s="28"/>
      <c r="D99" s="4">
        <v>3</v>
      </c>
      <c r="E99" s="5">
        <v>6000000</v>
      </c>
      <c r="F99" s="17">
        <f t="shared" si="0"/>
        <v>6.7781512503836439</v>
      </c>
    </row>
    <row r="100" spans="1:7">
      <c r="A100" s="30"/>
      <c r="B100" s="28"/>
      <c r="C100" s="28">
        <v>2</v>
      </c>
      <c r="D100" s="4">
        <v>1</v>
      </c>
      <c r="E100" s="5">
        <v>8000000</v>
      </c>
      <c r="F100" s="17">
        <f t="shared" si="0"/>
        <v>6.9030899869919438</v>
      </c>
    </row>
    <row r="101" spans="1:7">
      <c r="A101" s="30"/>
      <c r="B101" s="28"/>
      <c r="C101" s="28"/>
      <c r="D101" s="4">
        <v>2</v>
      </c>
      <c r="E101" s="5">
        <v>6000000</v>
      </c>
      <c r="F101" s="17">
        <f t="shared" si="0"/>
        <v>6.7781512503836439</v>
      </c>
    </row>
    <row r="102" spans="1:7">
      <c r="A102" s="30"/>
      <c r="B102" s="28"/>
      <c r="C102" s="28"/>
      <c r="D102" s="4">
        <v>3</v>
      </c>
      <c r="E102" s="7">
        <v>4000000</v>
      </c>
      <c r="F102" s="17">
        <f t="shared" si="0"/>
        <v>6.6020599913279625</v>
      </c>
    </row>
    <row r="103" spans="1:7">
      <c r="A103" s="30"/>
      <c r="B103" s="28">
        <v>2</v>
      </c>
      <c r="C103" s="28">
        <v>1</v>
      </c>
      <c r="D103" s="4">
        <v>1</v>
      </c>
      <c r="E103" s="5">
        <v>4000000</v>
      </c>
      <c r="F103" s="17">
        <f t="shared" si="0"/>
        <v>6.6020599913279625</v>
      </c>
    </row>
    <row r="104" spans="1:7">
      <c r="A104" s="30"/>
      <c r="B104" s="28"/>
      <c r="C104" s="28"/>
      <c r="D104" s="4">
        <v>2</v>
      </c>
      <c r="E104" s="7">
        <v>8000000</v>
      </c>
      <c r="F104" s="17">
        <f t="shared" si="0"/>
        <v>6.9030899869919438</v>
      </c>
    </row>
    <row r="105" spans="1:7">
      <c r="A105" s="30"/>
      <c r="B105" s="28"/>
      <c r="C105" s="28"/>
      <c r="D105" s="4">
        <v>3</v>
      </c>
      <c r="E105" s="7">
        <v>10000000</v>
      </c>
      <c r="F105" s="17">
        <f t="shared" si="0"/>
        <v>7</v>
      </c>
    </row>
    <row r="106" spans="1:7">
      <c r="A106" s="30"/>
      <c r="B106" s="28"/>
      <c r="C106" s="28">
        <v>2</v>
      </c>
      <c r="D106" s="4">
        <v>1</v>
      </c>
      <c r="E106" s="7">
        <v>4000000</v>
      </c>
      <c r="F106" s="17">
        <f t="shared" si="0"/>
        <v>6.6020599913279625</v>
      </c>
    </row>
    <row r="107" spans="1:7">
      <c r="A107" s="30"/>
      <c r="B107" s="28"/>
      <c r="C107" s="28"/>
      <c r="D107" s="4">
        <v>2</v>
      </c>
      <c r="E107" s="7">
        <v>6000000</v>
      </c>
      <c r="F107" s="17">
        <f t="shared" si="0"/>
        <v>6.7781512503836439</v>
      </c>
    </row>
    <row r="108" spans="1:7">
      <c r="A108" s="30"/>
      <c r="B108" s="28"/>
      <c r="C108" s="28"/>
      <c r="D108" s="4">
        <v>3</v>
      </c>
      <c r="E108" s="8">
        <v>4000000</v>
      </c>
      <c r="F108" s="17">
        <f t="shared" ref="F108:F174" si="4">LOG(E108)</f>
        <v>6.6020599913279625</v>
      </c>
      <c r="G108" s="13" t="e">
        <f>AVERAGE(#REF!)</f>
        <v>#REF!</v>
      </c>
    </row>
    <row r="109" spans="1:7">
      <c r="A109" s="30"/>
      <c r="B109" s="28">
        <v>3</v>
      </c>
      <c r="C109" s="28">
        <v>1</v>
      </c>
      <c r="D109" s="4">
        <v>1</v>
      </c>
      <c r="E109" s="5">
        <v>800000</v>
      </c>
      <c r="F109" s="17">
        <f t="shared" si="4"/>
        <v>5.9030899869919438</v>
      </c>
    </row>
    <row r="110" spans="1:7">
      <c r="A110" s="30"/>
      <c r="B110" s="28"/>
      <c r="C110" s="28"/>
      <c r="D110" s="4">
        <v>2</v>
      </c>
      <c r="E110" s="8">
        <v>800000</v>
      </c>
      <c r="F110" s="17">
        <f t="shared" si="4"/>
        <v>5.9030899869919438</v>
      </c>
    </row>
    <row r="111" spans="1:7">
      <c r="A111" s="30"/>
      <c r="B111" s="28"/>
      <c r="C111" s="28"/>
      <c r="D111" s="4">
        <v>3</v>
      </c>
      <c r="E111" s="8">
        <v>200000</v>
      </c>
      <c r="F111" s="17">
        <f t="shared" si="4"/>
        <v>5.3010299956639813</v>
      </c>
    </row>
    <row r="112" spans="1:7">
      <c r="A112" s="30"/>
      <c r="B112" s="28"/>
      <c r="C112" s="28">
        <v>2</v>
      </c>
      <c r="D112" s="4">
        <v>1</v>
      </c>
      <c r="E112" s="8">
        <v>800000</v>
      </c>
      <c r="F112" s="17">
        <f t="shared" si="4"/>
        <v>5.9030899869919438</v>
      </c>
    </row>
    <row r="113" spans="1:6">
      <c r="A113" s="30"/>
      <c r="B113" s="28"/>
      <c r="C113" s="28"/>
      <c r="D113" s="4">
        <v>2</v>
      </c>
      <c r="E113" s="8">
        <v>400000</v>
      </c>
      <c r="F113" s="17">
        <f t="shared" si="4"/>
        <v>5.6020599913279625</v>
      </c>
    </row>
    <row r="114" spans="1:6">
      <c r="A114" s="30"/>
      <c r="B114" s="28"/>
      <c r="C114" s="28"/>
      <c r="D114" s="4">
        <v>3</v>
      </c>
      <c r="E114" s="8">
        <v>600000</v>
      </c>
      <c r="F114" s="17">
        <f t="shared" si="4"/>
        <v>5.7781512503836439</v>
      </c>
    </row>
    <row r="115" spans="1:6">
      <c r="A115" s="30"/>
      <c r="B115" s="28">
        <v>4</v>
      </c>
      <c r="C115" s="28">
        <v>1</v>
      </c>
      <c r="D115" s="19">
        <v>1</v>
      </c>
      <c r="E115" s="5">
        <v>600000</v>
      </c>
      <c r="F115" s="17">
        <f t="shared" si="4"/>
        <v>5.7781512503836439</v>
      </c>
    </row>
    <row r="116" spans="1:6">
      <c r="A116" s="30"/>
      <c r="B116" s="28"/>
      <c r="C116" s="28"/>
      <c r="D116" s="19">
        <v>2</v>
      </c>
      <c r="E116" s="7">
        <v>400000</v>
      </c>
      <c r="F116" s="17">
        <f t="shared" si="4"/>
        <v>5.6020599913279625</v>
      </c>
    </row>
    <row r="117" spans="1:6">
      <c r="A117" s="30"/>
      <c r="B117" s="28"/>
      <c r="C117" s="28"/>
      <c r="D117" s="19">
        <v>3</v>
      </c>
      <c r="E117" s="7">
        <v>400000</v>
      </c>
      <c r="F117" s="17">
        <f t="shared" si="4"/>
        <v>5.6020599913279625</v>
      </c>
    </row>
    <row r="118" spans="1:6">
      <c r="A118" s="30"/>
      <c r="B118" s="28"/>
      <c r="C118" s="28">
        <v>2</v>
      </c>
      <c r="D118" s="19">
        <v>1</v>
      </c>
      <c r="E118" s="7">
        <v>600000</v>
      </c>
      <c r="F118" s="17">
        <f t="shared" si="4"/>
        <v>5.7781512503836439</v>
      </c>
    </row>
    <row r="119" spans="1:6">
      <c r="A119" s="30"/>
      <c r="B119" s="28"/>
      <c r="C119" s="28"/>
      <c r="D119" s="19">
        <v>2</v>
      </c>
      <c r="E119" s="7">
        <v>800000</v>
      </c>
      <c r="F119" s="17">
        <f t="shared" si="4"/>
        <v>5.9030899869919438</v>
      </c>
    </row>
    <row r="120" spans="1:6">
      <c r="A120" s="30"/>
      <c r="B120" s="28"/>
      <c r="C120" s="28"/>
      <c r="D120" s="19">
        <v>3</v>
      </c>
      <c r="E120" s="8">
        <v>600000</v>
      </c>
      <c r="F120" s="17">
        <f t="shared" ref="F120:F126" si="5">LOG(E120)</f>
        <v>5.7781512503836439</v>
      </c>
    </row>
    <row r="121" spans="1:6">
      <c r="A121" s="30"/>
      <c r="B121" s="28">
        <v>5</v>
      </c>
      <c r="C121" s="28">
        <v>1</v>
      </c>
      <c r="D121" s="19">
        <v>1</v>
      </c>
      <c r="E121" s="5">
        <v>400000</v>
      </c>
      <c r="F121" s="17">
        <f t="shared" si="5"/>
        <v>5.6020599913279625</v>
      </c>
    </row>
    <row r="122" spans="1:6">
      <c r="A122" s="30"/>
      <c r="B122" s="28"/>
      <c r="C122" s="28"/>
      <c r="D122" s="19">
        <v>2</v>
      </c>
      <c r="E122" s="8">
        <v>800000</v>
      </c>
      <c r="F122" s="17">
        <f t="shared" si="5"/>
        <v>5.9030899869919438</v>
      </c>
    </row>
    <row r="123" spans="1:6">
      <c r="A123" s="30"/>
      <c r="B123" s="28"/>
      <c r="C123" s="28"/>
      <c r="D123" s="19">
        <v>3</v>
      </c>
      <c r="E123" s="8">
        <v>400000</v>
      </c>
      <c r="F123" s="17">
        <f t="shared" si="5"/>
        <v>5.6020599913279625</v>
      </c>
    </row>
    <row r="124" spans="1:6">
      <c r="A124" s="30"/>
      <c r="B124" s="28"/>
      <c r="C124" s="28">
        <v>2</v>
      </c>
      <c r="D124" s="19">
        <v>1</v>
      </c>
      <c r="E124" s="8">
        <v>400000</v>
      </c>
      <c r="F124" s="17">
        <f t="shared" si="5"/>
        <v>5.6020599913279625</v>
      </c>
    </row>
    <row r="125" spans="1:6">
      <c r="A125" s="30"/>
      <c r="B125" s="28"/>
      <c r="C125" s="28"/>
      <c r="D125" s="19">
        <v>2</v>
      </c>
      <c r="E125" s="8">
        <v>800000</v>
      </c>
      <c r="F125" s="17">
        <f t="shared" si="5"/>
        <v>5.9030899869919438</v>
      </c>
    </row>
    <row r="126" spans="1:6">
      <c r="A126" s="30"/>
      <c r="B126" s="28"/>
      <c r="C126" s="28"/>
      <c r="D126" s="19">
        <v>3</v>
      </c>
      <c r="E126" s="8">
        <v>600000</v>
      </c>
      <c r="F126" s="17">
        <f t="shared" si="5"/>
        <v>5.7781512503836439</v>
      </c>
    </row>
    <row r="127" spans="1:6">
      <c r="A127" s="27" t="s">
        <v>14</v>
      </c>
      <c r="B127" s="28">
        <v>1</v>
      </c>
      <c r="C127" s="28">
        <v>1</v>
      </c>
      <c r="D127" s="4">
        <v>1</v>
      </c>
      <c r="E127" s="9">
        <v>3800000</v>
      </c>
      <c r="F127" s="17">
        <f t="shared" si="4"/>
        <v>6.5797835966168101</v>
      </c>
    </row>
    <row r="128" spans="1:6">
      <c r="A128" s="27"/>
      <c r="B128" s="28"/>
      <c r="C128" s="28"/>
      <c r="D128" s="4">
        <v>2</v>
      </c>
      <c r="E128" s="9">
        <v>5000000</v>
      </c>
      <c r="F128" s="17">
        <f t="shared" si="4"/>
        <v>6.6989700043360187</v>
      </c>
    </row>
    <row r="129" spans="1:6">
      <c r="A129" s="27"/>
      <c r="B129" s="28"/>
      <c r="C129" s="28"/>
      <c r="D129" s="4">
        <v>3</v>
      </c>
      <c r="E129" s="9">
        <v>4600000</v>
      </c>
      <c r="F129" s="17">
        <f t="shared" si="4"/>
        <v>6.6627578316815743</v>
      </c>
    </row>
    <row r="130" spans="1:6">
      <c r="A130" s="27"/>
      <c r="B130" s="28"/>
      <c r="C130" s="28">
        <v>2</v>
      </c>
      <c r="D130" s="4">
        <v>1</v>
      </c>
      <c r="E130" s="10">
        <v>3000000</v>
      </c>
      <c r="F130" s="17">
        <f t="shared" si="4"/>
        <v>6.4771212547196626</v>
      </c>
    </row>
    <row r="131" spans="1:6">
      <c r="A131" s="27"/>
      <c r="B131" s="28"/>
      <c r="C131" s="28"/>
      <c r="D131" s="4">
        <v>2</v>
      </c>
      <c r="E131" s="10">
        <v>3600000</v>
      </c>
      <c r="F131" s="17">
        <f t="shared" si="4"/>
        <v>6.5563025007672868</v>
      </c>
    </row>
    <row r="132" spans="1:6">
      <c r="A132" s="27"/>
      <c r="B132" s="28"/>
      <c r="C132" s="28"/>
      <c r="D132" s="4">
        <v>3</v>
      </c>
      <c r="E132" s="5">
        <v>3200000</v>
      </c>
      <c r="F132" s="17">
        <f t="shared" si="4"/>
        <v>6.5051499783199063</v>
      </c>
    </row>
    <row r="133" spans="1:6">
      <c r="A133" s="27"/>
      <c r="B133" s="28">
        <v>2</v>
      </c>
      <c r="C133" s="28">
        <v>1</v>
      </c>
      <c r="D133" s="4">
        <v>1</v>
      </c>
      <c r="E133" s="5">
        <v>34000000</v>
      </c>
      <c r="F133" s="17">
        <f t="shared" si="4"/>
        <v>7.5314789170422554</v>
      </c>
    </row>
    <row r="134" spans="1:6">
      <c r="A134" s="27"/>
      <c r="B134" s="28"/>
      <c r="C134" s="28"/>
      <c r="D134" s="4">
        <v>2</v>
      </c>
      <c r="E134" s="5">
        <v>32000000</v>
      </c>
      <c r="F134" s="17">
        <f t="shared" si="4"/>
        <v>7.5051499783199063</v>
      </c>
    </row>
    <row r="135" spans="1:6">
      <c r="A135" s="27"/>
      <c r="B135" s="28"/>
      <c r="C135" s="28"/>
      <c r="D135" s="4">
        <v>3</v>
      </c>
      <c r="E135" s="5">
        <v>38000000</v>
      </c>
      <c r="F135" s="17">
        <f t="shared" si="4"/>
        <v>7.5797835966168101</v>
      </c>
    </row>
    <row r="136" spans="1:6">
      <c r="A136" s="27"/>
      <c r="B136" s="28"/>
      <c r="C136" s="28">
        <v>2</v>
      </c>
      <c r="D136" s="4">
        <v>1</v>
      </c>
      <c r="E136" s="5">
        <v>36000000</v>
      </c>
      <c r="F136" s="17">
        <f t="shared" si="4"/>
        <v>7.5563025007672868</v>
      </c>
    </row>
    <row r="137" spans="1:6">
      <c r="A137" s="27"/>
      <c r="B137" s="28"/>
      <c r="C137" s="28"/>
      <c r="D137" s="4">
        <v>2</v>
      </c>
      <c r="E137" s="5">
        <v>44000000</v>
      </c>
      <c r="F137" s="17">
        <f t="shared" si="4"/>
        <v>7.6434526764861879</v>
      </c>
    </row>
    <row r="138" spans="1:6">
      <c r="A138" s="27"/>
      <c r="B138" s="28"/>
      <c r="C138" s="28"/>
      <c r="D138" s="4">
        <v>3</v>
      </c>
      <c r="E138" s="5">
        <v>46000000</v>
      </c>
      <c r="F138" s="17">
        <f t="shared" si="4"/>
        <v>7.6627578316815743</v>
      </c>
    </row>
    <row r="139" spans="1:6">
      <c r="A139" s="27"/>
      <c r="B139" s="28">
        <v>3</v>
      </c>
      <c r="C139" s="28">
        <v>1</v>
      </c>
      <c r="D139" s="4">
        <v>1</v>
      </c>
      <c r="E139" s="5">
        <v>14000000</v>
      </c>
      <c r="F139" s="17">
        <f t="shared" si="4"/>
        <v>7.1461280356782382</v>
      </c>
    </row>
    <row r="140" spans="1:6">
      <c r="A140" s="27"/>
      <c r="B140" s="28"/>
      <c r="C140" s="28"/>
      <c r="D140" s="4">
        <v>2</v>
      </c>
      <c r="E140" s="5">
        <v>16000000</v>
      </c>
      <c r="F140" s="17">
        <f t="shared" si="4"/>
        <v>7.204119982655925</v>
      </c>
    </row>
    <row r="141" spans="1:6">
      <c r="A141" s="27"/>
      <c r="B141" s="28"/>
      <c r="C141" s="28"/>
      <c r="D141" s="4">
        <v>3</v>
      </c>
      <c r="E141" s="5">
        <v>24000000</v>
      </c>
      <c r="F141" s="17">
        <f t="shared" si="4"/>
        <v>7.3802112417116064</v>
      </c>
    </row>
    <row r="142" spans="1:6">
      <c r="A142" s="27"/>
      <c r="B142" s="28"/>
      <c r="C142" s="28">
        <v>2</v>
      </c>
      <c r="D142" s="4">
        <v>1</v>
      </c>
      <c r="E142" s="5">
        <v>14000000</v>
      </c>
      <c r="F142" s="17">
        <f t="shared" si="4"/>
        <v>7.1461280356782382</v>
      </c>
    </row>
    <row r="143" spans="1:6">
      <c r="A143" s="27"/>
      <c r="B143" s="28"/>
      <c r="C143" s="28"/>
      <c r="D143" s="4">
        <v>2</v>
      </c>
      <c r="E143" s="5">
        <v>22000000</v>
      </c>
      <c r="F143" s="17">
        <f t="shared" si="4"/>
        <v>7.3424226808222066</v>
      </c>
    </row>
    <row r="144" spans="1:6">
      <c r="A144" s="27"/>
      <c r="B144" s="28"/>
      <c r="C144" s="28"/>
      <c r="D144" s="4">
        <v>3</v>
      </c>
      <c r="E144" s="5">
        <v>12000000</v>
      </c>
      <c r="F144" s="17">
        <f t="shared" si="4"/>
        <v>7.0791812460476251</v>
      </c>
    </row>
    <row r="145" spans="1:7">
      <c r="A145" s="27"/>
      <c r="B145" s="28">
        <v>4</v>
      </c>
      <c r="C145" s="28">
        <v>1</v>
      </c>
      <c r="D145" s="19">
        <v>1</v>
      </c>
      <c r="E145" s="5">
        <v>16000000</v>
      </c>
      <c r="F145" s="17">
        <f t="shared" ref="F145:F156" si="6">LOG(E145)</f>
        <v>7.204119982655925</v>
      </c>
    </row>
    <row r="146" spans="1:7">
      <c r="A146" s="27"/>
      <c r="B146" s="28"/>
      <c r="C146" s="28"/>
      <c r="D146" s="19">
        <v>2</v>
      </c>
      <c r="E146" s="5">
        <v>16000000</v>
      </c>
      <c r="F146" s="17">
        <f t="shared" si="6"/>
        <v>7.204119982655925</v>
      </c>
    </row>
    <row r="147" spans="1:7">
      <c r="A147" s="27"/>
      <c r="B147" s="28"/>
      <c r="C147" s="28"/>
      <c r="D147" s="19">
        <v>3</v>
      </c>
      <c r="E147" s="5">
        <v>14000000</v>
      </c>
      <c r="F147" s="17">
        <f t="shared" si="6"/>
        <v>7.1461280356782382</v>
      </c>
    </row>
    <row r="148" spans="1:7">
      <c r="A148" s="27"/>
      <c r="B148" s="28"/>
      <c r="C148" s="28">
        <v>2</v>
      </c>
      <c r="D148" s="19">
        <v>1</v>
      </c>
      <c r="E148" s="5">
        <v>18000000</v>
      </c>
      <c r="F148" s="17">
        <f t="shared" si="6"/>
        <v>7.2552725051033065</v>
      </c>
    </row>
    <row r="149" spans="1:7">
      <c r="A149" s="27"/>
      <c r="B149" s="28"/>
      <c r="C149" s="28"/>
      <c r="D149" s="19">
        <v>2</v>
      </c>
      <c r="E149" s="5">
        <v>16000000</v>
      </c>
      <c r="F149" s="17">
        <f t="shared" si="6"/>
        <v>7.204119982655925</v>
      </c>
    </row>
    <row r="150" spans="1:7">
      <c r="A150" s="27"/>
      <c r="B150" s="28"/>
      <c r="C150" s="28"/>
      <c r="D150" s="19">
        <v>3</v>
      </c>
      <c r="E150" s="5">
        <v>20000000</v>
      </c>
      <c r="F150" s="17">
        <f t="shared" si="6"/>
        <v>7.3010299956639813</v>
      </c>
    </row>
    <row r="151" spans="1:7">
      <c r="A151" s="27"/>
      <c r="B151" s="28">
        <v>5</v>
      </c>
      <c r="C151" s="28">
        <v>1</v>
      </c>
      <c r="D151" s="19">
        <v>1</v>
      </c>
      <c r="E151" s="5">
        <v>5600000</v>
      </c>
      <c r="F151" s="17">
        <f t="shared" si="6"/>
        <v>6.7481880270062007</v>
      </c>
    </row>
    <row r="152" spans="1:7">
      <c r="A152" s="27"/>
      <c r="B152" s="28"/>
      <c r="C152" s="28"/>
      <c r="D152" s="19">
        <v>2</v>
      </c>
      <c r="E152" s="5">
        <v>4600000</v>
      </c>
      <c r="F152" s="17">
        <f t="shared" si="6"/>
        <v>6.6627578316815743</v>
      </c>
    </row>
    <row r="153" spans="1:7">
      <c r="A153" s="27"/>
      <c r="B153" s="28"/>
      <c r="C153" s="28"/>
      <c r="D153" s="19">
        <v>3</v>
      </c>
      <c r="E153" s="5">
        <v>5000000</v>
      </c>
      <c r="F153" s="17">
        <f t="shared" si="6"/>
        <v>6.6989700043360187</v>
      </c>
    </row>
    <row r="154" spans="1:7">
      <c r="A154" s="27"/>
      <c r="B154" s="28"/>
      <c r="C154" s="28">
        <v>2</v>
      </c>
      <c r="D154" s="19">
        <v>1</v>
      </c>
      <c r="E154" s="5">
        <v>4800000</v>
      </c>
      <c r="F154" s="17">
        <f t="shared" si="6"/>
        <v>6.6812412373755876</v>
      </c>
    </row>
    <row r="155" spans="1:7">
      <c r="A155" s="27"/>
      <c r="B155" s="28"/>
      <c r="C155" s="28"/>
      <c r="D155" s="19">
        <v>2</v>
      </c>
      <c r="E155" s="5">
        <v>5000000</v>
      </c>
      <c r="F155" s="17">
        <f t="shared" si="6"/>
        <v>6.6989700043360187</v>
      </c>
    </row>
    <row r="156" spans="1:7">
      <c r="A156" s="27"/>
      <c r="B156" s="28"/>
      <c r="C156" s="28"/>
      <c r="D156" s="19">
        <v>3</v>
      </c>
      <c r="E156" s="5">
        <v>6200000</v>
      </c>
      <c r="F156" s="17">
        <f t="shared" si="6"/>
        <v>6.7923916894982534</v>
      </c>
    </row>
    <row r="157" spans="1:7" ht="16" customHeight="1">
      <c r="A157" s="29" t="s">
        <v>15</v>
      </c>
      <c r="B157" s="28">
        <v>1</v>
      </c>
      <c r="C157" s="28">
        <v>1</v>
      </c>
      <c r="D157" s="4">
        <v>1</v>
      </c>
      <c r="E157" s="5">
        <v>350000</v>
      </c>
      <c r="F157" s="17">
        <f t="shared" si="4"/>
        <v>5.5440680443502757</v>
      </c>
      <c r="G157" s="13" t="e">
        <f>AVERAGE(#REF!)</f>
        <v>#REF!</v>
      </c>
    </row>
    <row r="158" spans="1:7">
      <c r="A158" s="29"/>
      <c r="B158" s="28"/>
      <c r="C158" s="28"/>
      <c r="D158" s="4">
        <v>2</v>
      </c>
      <c r="E158" s="5">
        <v>410000</v>
      </c>
      <c r="F158" s="17">
        <f t="shared" si="4"/>
        <v>5.6127838567197355</v>
      </c>
    </row>
    <row r="159" spans="1:7">
      <c r="A159" s="29"/>
      <c r="B159" s="28"/>
      <c r="C159" s="28"/>
      <c r="D159" s="4">
        <v>3</v>
      </c>
      <c r="E159" s="5">
        <v>200000</v>
      </c>
      <c r="F159" s="17">
        <f t="shared" si="4"/>
        <v>5.3010299956639813</v>
      </c>
    </row>
    <row r="160" spans="1:7">
      <c r="A160" s="29"/>
      <c r="B160" s="28"/>
      <c r="C160" s="28">
        <v>2</v>
      </c>
      <c r="D160" s="4">
        <v>1</v>
      </c>
      <c r="E160" s="5">
        <v>400000</v>
      </c>
      <c r="F160" s="17">
        <f t="shared" si="4"/>
        <v>5.6020599913279625</v>
      </c>
    </row>
    <row r="161" spans="1:7">
      <c r="A161" s="29"/>
      <c r="B161" s="28"/>
      <c r="C161" s="28"/>
      <c r="D161" s="4">
        <v>2</v>
      </c>
      <c r="E161" s="5">
        <v>400000</v>
      </c>
      <c r="F161" s="17">
        <f t="shared" si="4"/>
        <v>5.6020599913279625</v>
      </c>
    </row>
    <row r="162" spans="1:7">
      <c r="A162" s="29"/>
      <c r="B162" s="28"/>
      <c r="C162" s="28"/>
      <c r="D162" s="4">
        <v>3</v>
      </c>
      <c r="E162" s="5">
        <v>400000</v>
      </c>
      <c r="F162" s="17">
        <f t="shared" si="4"/>
        <v>5.6020599913279625</v>
      </c>
    </row>
    <row r="163" spans="1:7">
      <c r="A163" s="29"/>
      <c r="B163" s="28">
        <v>2</v>
      </c>
      <c r="C163" s="28">
        <v>1</v>
      </c>
      <c r="D163" s="4">
        <v>1</v>
      </c>
      <c r="E163" s="5">
        <v>4000000</v>
      </c>
      <c r="F163" s="17">
        <f t="shared" si="4"/>
        <v>6.6020599913279625</v>
      </c>
    </row>
    <row r="164" spans="1:7">
      <c r="A164" s="29"/>
      <c r="B164" s="28"/>
      <c r="C164" s="28"/>
      <c r="D164" s="4">
        <v>2</v>
      </c>
      <c r="E164" s="5">
        <v>2000000</v>
      </c>
      <c r="F164" s="17">
        <f t="shared" si="4"/>
        <v>6.3010299956639813</v>
      </c>
    </row>
    <row r="165" spans="1:7">
      <c r="A165" s="29"/>
      <c r="B165" s="28"/>
      <c r="C165" s="28"/>
      <c r="D165" s="4">
        <v>3</v>
      </c>
      <c r="E165" s="5">
        <v>6000000</v>
      </c>
      <c r="F165" s="17">
        <f t="shared" si="4"/>
        <v>6.7781512503836439</v>
      </c>
    </row>
    <row r="166" spans="1:7">
      <c r="A166" s="29"/>
      <c r="B166" s="28"/>
      <c r="C166" s="28">
        <v>2</v>
      </c>
      <c r="D166" s="4">
        <v>1</v>
      </c>
      <c r="E166" s="5">
        <v>2000000</v>
      </c>
      <c r="F166" s="17">
        <f t="shared" si="4"/>
        <v>6.3010299956639813</v>
      </c>
    </row>
    <row r="167" spans="1:7">
      <c r="A167" s="29"/>
      <c r="B167" s="28"/>
      <c r="C167" s="28"/>
      <c r="D167" s="4">
        <v>2</v>
      </c>
      <c r="E167" s="5">
        <v>4000000</v>
      </c>
      <c r="F167" s="17">
        <f t="shared" si="4"/>
        <v>6.6020599913279625</v>
      </c>
    </row>
    <row r="168" spans="1:7">
      <c r="A168" s="29"/>
      <c r="B168" s="28"/>
      <c r="C168" s="28"/>
      <c r="D168" s="4">
        <v>3</v>
      </c>
      <c r="E168" s="5">
        <v>6000000</v>
      </c>
      <c r="F168" s="17">
        <f t="shared" si="4"/>
        <v>6.7781512503836439</v>
      </c>
    </row>
    <row r="169" spans="1:7">
      <c r="A169" s="29"/>
      <c r="B169" s="28">
        <v>3</v>
      </c>
      <c r="C169" s="28">
        <v>1</v>
      </c>
      <c r="D169" s="4">
        <v>1</v>
      </c>
      <c r="E169" s="5">
        <v>2200000</v>
      </c>
      <c r="F169" s="17">
        <f t="shared" si="4"/>
        <v>6.3424226808222066</v>
      </c>
    </row>
    <row r="170" spans="1:7">
      <c r="A170" s="29"/>
      <c r="B170" s="28"/>
      <c r="C170" s="28"/>
      <c r="D170" s="4">
        <v>2</v>
      </c>
      <c r="E170" s="5">
        <v>1600000</v>
      </c>
      <c r="F170" s="17">
        <f t="shared" si="4"/>
        <v>6.204119982655925</v>
      </c>
      <c r="G170" s="11"/>
    </row>
    <row r="171" spans="1:7">
      <c r="A171" s="29"/>
      <c r="B171" s="28"/>
      <c r="C171" s="28"/>
      <c r="D171" s="4">
        <v>3</v>
      </c>
      <c r="E171" s="5">
        <v>1400000</v>
      </c>
      <c r="F171" s="17">
        <f t="shared" si="4"/>
        <v>6.1461280356782382</v>
      </c>
    </row>
    <row r="172" spans="1:7">
      <c r="A172" s="29"/>
      <c r="B172" s="28"/>
      <c r="C172" s="28">
        <v>2</v>
      </c>
      <c r="D172" s="4">
        <v>1</v>
      </c>
      <c r="E172" s="5">
        <v>2000000</v>
      </c>
      <c r="F172" s="17">
        <f t="shared" si="4"/>
        <v>6.3010299956639813</v>
      </c>
    </row>
    <row r="173" spans="1:7">
      <c r="A173" s="29"/>
      <c r="B173" s="28"/>
      <c r="C173" s="28"/>
      <c r="D173" s="4">
        <v>2</v>
      </c>
      <c r="E173" s="5">
        <v>1800000</v>
      </c>
      <c r="F173" s="17">
        <f t="shared" si="4"/>
        <v>6.2552725051033065</v>
      </c>
    </row>
    <row r="174" spans="1:7">
      <c r="A174" s="29"/>
      <c r="B174" s="28"/>
      <c r="C174" s="28"/>
      <c r="D174" s="4">
        <v>3</v>
      </c>
      <c r="E174" s="5">
        <v>1600000</v>
      </c>
      <c r="F174" s="17">
        <f t="shared" si="4"/>
        <v>6.204119982655925</v>
      </c>
    </row>
    <row r="175" spans="1:7">
      <c r="A175" s="29"/>
      <c r="B175" s="28">
        <v>4</v>
      </c>
      <c r="C175" s="28">
        <v>1</v>
      </c>
      <c r="D175" s="19">
        <v>1</v>
      </c>
      <c r="E175" s="5">
        <v>1000000</v>
      </c>
      <c r="F175" s="17">
        <f t="shared" ref="F175:F186" si="7">LOG(E175)</f>
        <v>6</v>
      </c>
    </row>
    <row r="176" spans="1:7">
      <c r="A176" s="29"/>
      <c r="B176" s="28"/>
      <c r="C176" s="28"/>
      <c r="D176" s="19">
        <v>2</v>
      </c>
      <c r="E176" s="5">
        <v>800000</v>
      </c>
      <c r="F176" s="17">
        <f t="shared" si="7"/>
        <v>5.9030899869919438</v>
      </c>
    </row>
    <row r="177" spans="1:7">
      <c r="A177" s="29"/>
      <c r="B177" s="28"/>
      <c r="C177" s="28"/>
      <c r="D177" s="19">
        <v>3</v>
      </c>
      <c r="E177" s="5">
        <v>1400000</v>
      </c>
      <c r="F177" s="17">
        <f t="shared" si="7"/>
        <v>6.1461280356782382</v>
      </c>
    </row>
    <row r="178" spans="1:7">
      <c r="A178" s="29"/>
      <c r="B178" s="28"/>
      <c r="C178" s="28">
        <v>2</v>
      </c>
      <c r="D178" s="19">
        <v>1</v>
      </c>
      <c r="E178" s="5">
        <v>1200000</v>
      </c>
      <c r="F178" s="17">
        <f t="shared" si="7"/>
        <v>6.0791812460476251</v>
      </c>
    </row>
    <row r="179" spans="1:7">
      <c r="A179" s="29"/>
      <c r="B179" s="28"/>
      <c r="C179" s="28"/>
      <c r="D179" s="19">
        <v>2</v>
      </c>
      <c r="E179" s="5">
        <v>1000000</v>
      </c>
      <c r="F179" s="17">
        <f t="shared" si="7"/>
        <v>6</v>
      </c>
    </row>
    <row r="180" spans="1:7">
      <c r="A180" s="29"/>
      <c r="B180" s="28"/>
      <c r="C180" s="28"/>
      <c r="D180" s="19">
        <v>3</v>
      </c>
      <c r="E180" s="5">
        <v>1600000</v>
      </c>
      <c r="F180" s="17">
        <f t="shared" si="7"/>
        <v>6.204119982655925</v>
      </c>
    </row>
    <row r="181" spans="1:7">
      <c r="A181" s="29"/>
      <c r="B181" s="28">
        <v>5</v>
      </c>
      <c r="C181" s="28">
        <v>1</v>
      </c>
      <c r="D181" s="19">
        <v>1</v>
      </c>
      <c r="E181" s="5">
        <v>400000</v>
      </c>
      <c r="F181" s="17">
        <f t="shared" si="7"/>
        <v>5.6020599913279625</v>
      </c>
    </row>
    <row r="182" spans="1:7">
      <c r="A182" s="29"/>
      <c r="B182" s="28"/>
      <c r="C182" s="28"/>
      <c r="D182" s="19">
        <v>2</v>
      </c>
      <c r="E182" s="5">
        <v>200000</v>
      </c>
      <c r="F182" s="17">
        <f t="shared" si="7"/>
        <v>5.3010299956639813</v>
      </c>
      <c r="G182" s="11"/>
    </row>
    <row r="183" spans="1:7">
      <c r="A183" s="29"/>
      <c r="B183" s="28"/>
      <c r="C183" s="28"/>
      <c r="D183" s="19">
        <v>3</v>
      </c>
      <c r="E183" s="5">
        <v>600000</v>
      </c>
      <c r="F183" s="17">
        <f t="shared" si="7"/>
        <v>5.7781512503836439</v>
      </c>
    </row>
    <row r="184" spans="1:7">
      <c r="A184" s="29"/>
      <c r="B184" s="28"/>
      <c r="C184" s="28">
        <v>2</v>
      </c>
      <c r="D184" s="19">
        <v>1</v>
      </c>
      <c r="E184" s="5">
        <v>600000</v>
      </c>
      <c r="F184" s="17">
        <f t="shared" si="7"/>
        <v>5.7781512503836439</v>
      </c>
    </row>
    <row r="185" spans="1:7">
      <c r="A185" s="29"/>
      <c r="B185" s="28"/>
      <c r="C185" s="28"/>
      <c r="D185" s="19">
        <v>2</v>
      </c>
      <c r="E185" s="5">
        <v>400000</v>
      </c>
      <c r="F185" s="17">
        <f t="shared" si="7"/>
        <v>5.6020599913279625</v>
      </c>
    </row>
    <row r="186" spans="1:7">
      <c r="A186" s="29"/>
      <c r="B186" s="28"/>
      <c r="C186" s="28"/>
      <c r="D186" s="19">
        <v>3</v>
      </c>
      <c r="E186" s="5">
        <v>200000</v>
      </c>
      <c r="F186" s="17">
        <f t="shared" si="7"/>
        <v>5.3010299956639813</v>
      </c>
    </row>
  </sheetData>
  <mergeCells count="96">
    <mergeCell ref="A157:A186"/>
    <mergeCell ref="C139:C141"/>
    <mergeCell ref="C142:C144"/>
    <mergeCell ref="C112:C114"/>
    <mergeCell ref="C70:C72"/>
    <mergeCell ref="C19:C21"/>
    <mergeCell ref="C22:C24"/>
    <mergeCell ref="B157:B162"/>
    <mergeCell ref="C157:C159"/>
    <mergeCell ref="C160:C162"/>
    <mergeCell ref="B163:B168"/>
    <mergeCell ref="C163:C165"/>
    <mergeCell ref="C166:C168"/>
    <mergeCell ref="B169:B174"/>
    <mergeCell ref="C169:C171"/>
    <mergeCell ref="C172:C174"/>
    <mergeCell ref="A97:A126"/>
    <mergeCell ref="B127:B132"/>
    <mergeCell ref="C127:C129"/>
    <mergeCell ref="C130:C132"/>
    <mergeCell ref="B133:B138"/>
    <mergeCell ref="C133:C135"/>
    <mergeCell ref="C136:C138"/>
    <mergeCell ref="B139:B144"/>
    <mergeCell ref="A127:A156"/>
    <mergeCell ref="A37:A66"/>
    <mergeCell ref="B67:B72"/>
    <mergeCell ref="C67:C69"/>
    <mergeCell ref="B73:B78"/>
    <mergeCell ref="C73:C75"/>
    <mergeCell ref="C76:C78"/>
    <mergeCell ref="B79:B84"/>
    <mergeCell ref="C79:C81"/>
    <mergeCell ref="C82:C84"/>
    <mergeCell ref="A67:A96"/>
    <mergeCell ref="B37:B42"/>
    <mergeCell ref="C37:C39"/>
    <mergeCell ref="B49:B54"/>
    <mergeCell ref="C49:C51"/>
    <mergeCell ref="C52:C54"/>
    <mergeCell ref="C40:C42"/>
    <mergeCell ref="B43:B48"/>
    <mergeCell ref="C43:C45"/>
    <mergeCell ref="C46:C48"/>
    <mergeCell ref="B25:B30"/>
    <mergeCell ref="C25:C27"/>
    <mergeCell ref="C28:C30"/>
    <mergeCell ref="B31:B36"/>
    <mergeCell ref="C31:C33"/>
    <mergeCell ref="C34:C36"/>
    <mergeCell ref="A5:D5"/>
    <mergeCell ref="B7:B12"/>
    <mergeCell ref="C7:C9"/>
    <mergeCell ref="C10:C12"/>
    <mergeCell ref="B13:B18"/>
    <mergeCell ref="C13:C15"/>
    <mergeCell ref="C16:C18"/>
    <mergeCell ref="B19:B24"/>
    <mergeCell ref="C121:C123"/>
    <mergeCell ref="C124:C126"/>
    <mergeCell ref="B85:B90"/>
    <mergeCell ref="C85:C87"/>
    <mergeCell ref="C88:C90"/>
    <mergeCell ref="B91:B96"/>
    <mergeCell ref="C91:C93"/>
    <mergeCell ref="C94:C96"/>
    <mergeCell ref="B55:B60"/>
    <mergeCell ref="C55:C57"/>
    <mergeCell ref="C58:C60"/>
    <mergeCell ref="B61:B66"/>
    <mergeCell ref="C61:C63"/>
    <mergeCell ref="C64:C66"/>
    <mergeCell ref="B97:B102"/>
    <mergeCell ref="C97:C99"/>
    <mergeCell ref="C100:C102"/>
    <mergeCell ref="B103:B108"/>
    <mergeCell ref="C103:C105"/>
    <mergeCell ref="C106:C108"/>
    <mergeCell ref="B109:B114"/>
    <mergeCell ref="C109:C111"/>
    <mergeCell ref="B175:B180"/>
    <mergeCell ref="C175:C177"/>
    <mergeCell ref="C178:C180"/>
    <mergeCell ref="B181:B186"/>
    <mergeCell ref="C181:C183"/>
    <mergeCell ref="C184:C186"/>
    <mergeCell ref="B145:B150"/>
    <mergeCell ref="C145:C147"/>
    <mergeCell ref="C148:C150"/>
    <mergeCell ref="B151:B156"/>
    <mergeCell ref="C151:C153"/>
    <mergeCell ref="C154:C156"/>
    <mergeCell ref="B115:B120"/>
    <mergeCell ref="C115:C117"/>
    <mergeCell ref="C118:C120"/>
    <mergeCell ref="B121:B12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769202-F780-1A48-BA81-B77068D1A8EB}">
  <dimension ref="A1:F186"/>
  <sheetViews>
    <sheetView zoomScaleNormal="100" workbookViewId="0">
      <selection activeCell="B2" sqref="B2"/>
    </sheetView>
  </sheetViews>
  <sheetFormatPr baseColWidth="10" defaultRowHeight="16"/>
  <cols>
    <col min="1" max="1" width="17.33203125" customWidth="1"/>
    <col min="3" max="3" width="22.1640625" customWidth="1"/>
    <col min="4" max="4" width="18.5" style="19" customWidth="1"/>
    <col min="5" max="5" width="11.83203125" style="5" customWidth="1"/>
    <col min="6" max="6" width="15.33203125" customWidth="1"/>
  </cols>
  <sheetData>
    <row r="1" spans="1:6">
      <c r="A1" s="3" t="s">
        <v>1</v>
      </c>
      <c r="B1" s="2" t="s">
        <v>7</v>
      </c>
      <c r="C1" s="2"/>
      <c r="D1" s="19" t="s">
        <v>13</v>
      </c>
    </row>
    <row r="2" spans="1:6">
      <c r="A2" s="3" t="s">
        <v>2</v>
      </c>
      <c r="B2" s="3" t="s">
        <v>24</v>
      </c>
      <c r="C2" s="2"/>
    </row>
    <row r="3" spans="1:6">
      <c r="A3" s="3" t="s">
        <v>18</v>
      </c>
      <c r="B3" s="2" t="s">
        <v>19</v>
      </c>
      <c r="C3" s="2"/>
    </row>
    <row r="5" spans="1:6">
      <c r="A5" s="35" t="s">
        <v>0</v>
      </c>
      <c r="B5" s="35"/>
      <c r="C5" s="35"/>
      <c r="D5" s="35"/>
      <c r="E5" s="6"/>
    </row>
    <row r="6" spans="1:6" s="1" customFormat="1">
      <c r="A6" s="1" t="s">
        <v>5</v>
      </c>
      <c r="B6" s="1" t="s">
        <v>4</v>
      </c>
      <c r="C6" s="1" t="s">
        <v>16</v>
      </c>
      <c r="D6" s="19" t="s">
        <v>17</v>
      </c>
      <c r="E6" s="5" t="s">
        <v>8</v>
      </c>
      <c r="F6" s="15" t="s">
        <v>21</v>
      </c>
    </row>
    <row r="7" spans="1:6">
      <c r="A7" s="20" t="s">
        <v>6</v>
      </c>
      <c r="B7" s="28">
        <v>1</v>
      </c>
      <c r="C7" s="28">
        <v>1</v>
      </c>
      <c r="D7" s="19">
        <v>1</v>
      </c>
      <c r="E7" s="5">
        <v>3400000</v>
      </c>
      <c r="F7" s="17">
        <f>LOG(E7)</f>
        <v>6.5314789170422554</v>
      </c>
    </row>
    <row r="8" spans="1:6">
      <c r="A8" s="20"/>
      <c r="B8" s="28"/>
      <c r="C8" s="28"/>
      <c r="D8" s="19">
        <v>2</v>
      </c>
      <c r="E8" s="5">
        <v>3000000</v>
      </c>
      <c r="F8" s="17">
        <f t="shared" ref="F8:F107" si="0">LOG(E8)</f>
        <v>6.4771212547196626</v>
      </c>
    </row>
    <row r="9" spans="1:6">
      <c r="A9" s="20"/>
      <c r="B9" s="28"/>
      <c r="C9" s="28"/>
      <c r="D9" s="19">
        <v>3</v>
      </c>
      <c r="E9" s="5">
        <v>3600000</v>
      </c>
      <c r="F9" s="17">
        <f t="shared" si="0"/>
        <v>6.5563025007672868</v>
      </c>
    </row>
    <row r="10" spans="1:6">
      <c r="A10" s="20"/>
      <c r="B10" s="28"/>
      <c r="C10" s="28">
        <v>2</v>
      </c>
      <c r="D10" s="19">
        <v>1</v>
      </c>
      <c r="E10" s="5">
        <v>4600000</v>
      </c>
      <c r="F10" s="17">
        <f t="shared" si="0"/>
        <v>6.6627578316815743</v>
      </c>
    </row>
    <row r="11" spans="1:6">
      <c r="A11" s="20"/>
      <c r="B11" s="28"/>
      <c r="C11" s="28"/>
      <c r="D11" s="19">
        <v>2</v>
      </c>
      <c r="E11" s="5">
        <v>3800000</v>
      </c>
      <c r="F11" s="17">
        <f t="shared" si="0"/>
        <v>6.5797835966168101</v>
      </c>
    </row>
    <row r="12" spans="1:6">
      <c r="A12" s="20"/>
      <c r="B12" s="28"/>
      <c r="C12" s="28"/>
      <c r="D12" s="19">
        <v>3</v>
      </c>
      <c r="E12" s="5">
        <v>3400000</v>
      </c>
      <c r="F12" s="17">
        <f t="shared" si="0"/>
        <v>6.5314789170422554</v>
      </c>
    </row>
    <row r="13" spans="1:6">
      <c r="A13" s="20"/>
      <c r="B13" s="28">
        <v>2</v>
      </c>
      <c r="C13" s="28">
        <v>1</v>
      </c>
      <c r="D13" s="19">
        <v>1</v>
      </c>
      <c r="E13" s="5">
        <v>5600000</v>
      </c>
      <c r="F13" s="17">
        <f t="shared" ref="F13:F36" si="1">LOG(E13)</f>
        <v>6.7481880270062007</v>
      </c>
    </row>
    <row r="14" spans="1:6">
      <c r="A14" s="20"/>
      <c r="B14" s="28"/>
      <c r="C14" s="28"/>
      <c r="D14" s="19">
        <v>2</v>
      </c>
      <c r="E14" s="5">
        <v>5800000</v>
      </c>
      <c r="F14" s="17">
        <f t="shared" si="1"/>
        <v>6.7634279935629369</v>
      </c>
    </row>
    <row r="15" spans="1:6">
      <c r="A15" s="20"/>
      <c r="B15" s="28"/>
      <c r="C15" s="28"/>
      <c r="D15" s="19">
        <v>3</v>
      </c>
      <c r="E15" s="5">
        <v>6000000</v>
      </c>
      <c r="F15" s="17">
        <f t="shared" si="1"/>
        <v>6.7781512503836439</v>
      </c>
    </row>
    <row r="16" spans="1:6">
      <c r="A16" s="20"/>
      <c r="B16" s="28"/>
      <c r="C16" s="28">
        <v>2</v>
      </c>
      <c r="D16" s="19">
        <v>1</v>
      </c>
      <c r="E16" s="5">
        <v>5000000</v>
      </c>
      <c r="F16" s="17">
        <f t="shared" si="1"/>
        <v>6.6989700043360187</v>
      </c>
    </row>
    <row r="17" spans="1:6">
      <c r="A17" s="20"/>
      <c r="B17" s="28"/>
      <c r="C17" s="28"/>
      <c r="D17" s="19">
        <v>2</v>
      </c>
      <c r="E17" s="5">
        <v>4800000</v>
      </c>
      <c r="F17" s="17">
        <f t="shared" si="1"/>
        <v>6.6812412373755876</v>
      </c>
    </row>
    <row r="18" spans="1:6">
      <c r="A18" s="20"/>
      <c r="B18" s="28"/>
      <c r="C18" s="28"/>
      <c r="D18" s="19">
        <v>3</v>
      </c>
      <c r="E18" s="5">
        <v>5800000</v>
      </c>
      <c r="F18" s="17">
        <f t="shared" si="1"/>
        <v>6.7634279935629369</v>
      </c>
    </row>
    <row r="19" spans="1:6">
      <c r="A19" s="20"/>
      <c r="B19" s="28">
        <v>3</v>
      </c>
      <c r="C19" s="28">
        <v>1</v>
      </c>
      <c r="D19" s="19">
        <v>1</v>
      </c>
      <c r="E19" s="5">
        <v>8000000</v>
      </c>
      <c r="F19" s="17">
        <f t="shared" si="1"/>
        <v>6.9030899869919438</v>
      </c>
    </row>
    <row r="20" spans="1:6">
      <c r="A20" s="20"/>
      <c r="B20" s="28"/>
      <c r="C20" s="28"/>
      <c r="D20" s="19">
        <v>2</v>
      </c>
      <c r="E20" s="5">
        <v>10000000</v>
      </c>
      <c r="F20" s="17">
        <f t="shared" si="1"/>
        <v>7</v>
      </c>
    </row>
    <row r="21" spans="1:6">
      <c r="A21" s="20"/>
      <c r="B21" s="28"/>
      <c r="C21" s="28"/>
      <c r="D21" s="19">
        <v>3</v>
      </c>
      <c r="E21" s="5">
        <v>12000000</v>
      </c>
      <c r="F21" s="17">
        <f t="shared" si="1"/>
        <v>7.0791812460476251</v>
      </c>
    </row>
    <row r="22" spans="1:6">
      <c r="A22" s="20"/>
      <c r="B22" s="28"/>
      <c r="C22" s="28">
        <v>2</v>
      </c>
      <c r="D22" s="19">
        <v>1</v>
      </c>
      <c r="E22" s="5">
        <v>6000000</v>
      </c>
      <c r="F22" s="17">
        <f t="shared" si="1"/>
        <v>6.7781512503836439</v>
      </c>
    </row>
    <row r="23" spans="1:6">
      <c r="A23" s="20"/>
      <c r="B23" s="28"/>
      <c r="C23" s="28"/>
      <c r="D23" s="19">
        <v>2</v>
      </c>
      <c r="E23" s="5">
        <v>14000000</v>
      </c>
      <c r="F23" s="17">
        <f t="shared" si="1"/>
        <v>7.1461280356782382</v>
      </c>
    </row>
    <row r="24" spans="1:6">
      <c r="A24" s="20"/>
      <c r="B24" s="28"/>
      <c r="C24" s="28"/>
      <c r="D24" s="19">
        <v>3</v>
      </c>
      <c r="E24" s="5">
        <v>16000000</v>
      </c>
      <c r="F24" s="17">
        <f t="shared" si="1"/>
        <v>7.204119982655925</v>
      </c>
    </row>
    <row r="25" spans="1:6">
      <c r="A25" s="20"/>
      <c r="B25" s="28">
        <v>4</v>
      </c>
      <c r="C25" s="28">
        <v>1</v>
      </c>
      <c r="D25" s="19">
        <v>1</v>
      </c>
      <c r="E25" s="5">
        <v>5400000</v>
      </c>
      <c r="F25" s="17">
        <f t="shared" si="1"/>
        <v>6.7323937598229682</v>
      </c>
    </row>
    <row r="26" spans="1:6">
      <c r="A26" s="20"/>
      <c r="B26" s="28"/>
      <c r="C26" s="28"/>
      <c r="D26" s="19">
        <v>2</v>
      </c>
      <c r="E26" s="5">
        <v>5600000</v>
      </c>
      <c r="F26" s="17">
        <f t="shared" si="1"/>
        <v>6.7481880270062007</v>
      </c>
    </row>
    <row r="27" spans="1:6">
      <c r="A27" s="20"/>
      <c r="B27" s="28"/>
      <c r="C27" s="28"/>
      <c r="D27" s="19">
        <v>3</v>
      </c>
      <c r="E27" s="5">
        <v>5000000</v>
      </c>
      <c r="F27" s="17">
        <f t="shared" si="1"/>
        <v>6.6989700043360187</v>
      </c>
    </row>
    <row r="28" spans="1:6">
      <c r="A28" s="20"/>
      <c r="B28" s="28"/>
      <c r="C28" s="28">
        <v>2</v>
      </c>
      <c r="D28" s="19">
        <v>1</v>
      </c>
      <c r="E28" s="5">
        <v>2800000</v>
      </c>
      <c r="F28" s="17">
        <f t="shared" si="1"/>
        <v>6.4471580313422194</v>
      </c>
    </row>
    <row r="29" spans="1:6">
      <c r="A29" s="20"/>
      <c r="B29" s="28"/>
      <c r="C29" s="28"/>
      <c r="D29" s="19">
        <v>2</v>
      </c>
      <c r="E29" s="5">
        <v>3800000</v>
      </c>
      <c r="F29" s="17">
        <f t="shared" si="1"/>
        <v>6.5797835966168101</v>
      </c>
    </row>
    <row r="30" spans="1:6">
      <c r="A30" s="20"/>
      <c r="B30" s="28"/>
      <c r="C30" s="28"/>
      <c r="D30" s="19">
        <v>3</v>
      </c>
      <c r="E30" s="5">
        <v>3800000</v>
      </c>
      <c r="F30" s="17">
        <f t="shared" si="1"/>
        <v>6.5797835966168101</v>
      </c>
    </row>
    <row r="31" spans="1:6">
      <c r="A31" s="20"/>
      <c r="B31" s="28">
        <v>5</v>
      </c>
      <c r="C31" s="28">
        <v>1</v>
      </c>
      <c r="D31" s="19">
        <v>1</v>
      </c>
      <c r="E31" s="5">
        <v>3800000</v>
      </c>
      <c r="F31" s="17">
        <f t="shared" si="1"/>
        <v>6.5797835966168101</v>
      </c>
    </row>
    <row r="32" spans="1:6">
      <c r="A32" s="20"/>
      <c r="B32" s="28"/>
      <c r="C32" s="28"/>
      <c r="D32" s="19">
        <v>2</v>
      </c>
      <c r="E32" s="5">
        <v>3600000</v>
      </c>
      <c r="F32" s="17">
        <f t="shared" si="1"/>
        <v>6.5563025007672868</v>
      </c>
    </row>
    <row r="33" spans="1:6">
      <c r="A33" s="20"/>
      <c r="B33" s="28"/>
      <c r="C33" s="28"/>
      <c r="D33" s="19">
        <v>3</v>
      </c>
      <c r="E33" s="5">
        <v>4600000</v>
      </c>
      <c r="F33" s="17">
        <f t="shared" si="1"/>
        <v>6.6627578316815743</v>
      </c>
    </row>
    <row r="34" spans="1:6">
      <c r="A34" s="20"/>
      <c r="B34" s="28"/>
      <c r="C34" s="28">
        <v>2</v>
      </c>
      <c r="D34" s="19">
        <v>1</v>
      </c>
      <c r="E34" s="5">
        <v>4400000</v>
      </c>
      <c r="F34" s="17">
        <f t="shared" si="1"/>
        <v>6.6434526764861879</v>
      </c>
    </row>
    <row r="35" spans="1:6">
      <c r="A35" s="20"/>
      <c r="B35" s="28"/>
      <c r="C35" s="28"/>
      <c r="D35" s="19">
        <v>2</v>
      </c>
      <c r="E35" s="5">
        <v>4000000</v>
      </c>
      <c r="F35" s="17">
        <f t="shared" si="1"/>
        <v>6.6020599913279625</v>
      </c>
    </row>
    <row r="36" spans="1:6">
      <c r="A36" s="20"/>
      <c r="B36" s="28"/>
      <c r="C36" s="28"/>
      <c r="D36" s="19">
        <v>3</v>
      </c>
      <c r="E36" s="5">
        <v>3600000</v>
      </c>
      <c r="F36" s="17">
        <f t="shared" si="1"/>
        <v>6.5563025007672868</v>
      </c>
    </row>
    <row r="37" spans="1:6" ht="16" customHeight="1">
      <c r="A37" s="37" t="s">
        <v>9</v>
      </c>
      <c r="B37" s="28">
        <v>1</v>
      </c>
      <c r="C37" s="28">
        <v>1</v>
      </c>
      <c r="D37" s="19">
        <v>1</v>
      </c>
      <c r="E37" s="5">
        <v>3000000</v>
      </c>
      <c r="F37" s="17">
        <f t="shared" si="0"/>
        <v>6.4771212547196626</v>
      </c>
    </row>
    <row r="38" spans="1:6">
      <c r="A38" s="37"/>
      <c r="B38" s="28"/>
      <c r="C38" s="28"/>
      <c r="D38" s="19">
        <v>2</v>
      </c>
      <c r="E38" s="5">
        <v>3200000</v>
      </c>
      <c r="F38" s="17">
        <f t="shared" si="0"/>
        <v>6.5051499783199063</v>
      </c>
    </row>
    <row r="39" spans="1:6">
      <c r="A39" s="37"/>
      <c r="B39" s="28"/>
      <c r="C39" s="28"/>
      <c r="D39" s="19">
        <v>3</v>
      </c>
      <c r="E39" s="5">
        <v>2200000</v>
      </c>
      <c r="F39" s="17">
        <f t="shared" si="0"/>
        <v>6.3424226808222066</v>
      </c>
    </row>
    <row r="40" spans="1:6">
      <c r="A40" s="37"/>
      <c r="B40" s="28"/>
      <c r="C40" s="28">
        <v>2</v>
      </c>
      <c r="D40" s="19">
        <v>1</v>
      </c>
      <c r="E40" s="5">
        <v>2400000</v>
      </c>
      <c r="F40" s="17">
        <f t="shared" si="0"/>
        <v>6.3802112417116064</v>
      </c>
    </row>
    <row r="41" spans="1:6">
      <c r="A41" s="37"/>
      <c r="B41" s="28"/>
      <c r="C41" s="28"/>
      <c r="D41" s="19">
        <v>2</v>
      </c>
      <c r="E41" s="5">
        <v>2600000</v>
      </c>
      <c r="F41" s="17">
        <f t="shared" si="0"/>
        <v>6.4149733479708182</v>
      </c>
    </row>
    <row r="42" spans="1:6">
      <c r="A42" s="37"/>
      <c r="B42" s="28"/>
      <c r="C42" s="28"/>
      <c r="D42" s="19">
        <v>3</v>
      </c>
      <c r="E42" s="5">
        <v>3200000</v>
      </c>
      <c r="F42" s="17">
        <f t="shared" si="0"/>
        <v>6.5051499783199063</v>
      </c>
    </row>
    <row r="43" spans="1:6">
      <c r="A43" s="37"/>
      <c r="B43" s="28">
        <v>2</v>
      </c>
      <c r="C43" s="28">
        <v>1</v>
      </c>
      <c r="D43" s="19">
        <v>1</v>
      </c>
      <c r="E43" s="5">
        <v>4400000</v>
      </c>
      <c r="F43" s="17">
        <f t="shared" si="0"/>
        <v>6.6434526764861879</v>
      </c>
    </row>
    <row r="44" spans="1:6">
      <c r="A44" s="37"/>
      <c r="B44" s="28"/>
      <c r="C44" s="28"/>
      <c r="D44" s="19">
        <v>2</v>
      </c>
      <c r="E44" s="5">
        <v>5200000</v>
      </c>
      <c r="F44" s="17">
        <f t="shared" si="0"/>
        <v>6.7160033436347994</v>
      </c>
    </row>
    <row r="45" spans="1:6">
      <c r="A45" s="37"/>
      <c r="B45" s="28"/>
      <c r="C45" s="28"/>
      <c r="D45" s="19">
        <v>3</v>
      </c>
      <c r="E45" s="5">
        <v>4800000</v>
      </c>
      <c r="F45" s="17">
        <f t="shared" si="0"/>
        <v>6.6812412373755876</v>
      </c>
    </row>
    <row r="46" spans="1:6">
      <c r="A46" s="37"/>
      <c r="B46" s="28"/>
      <c r="C46" s="28">
        <v>2</v>
      </c>
      <c r="D46" s="19">
        <v>1</v>
      </c>
      <c r="E46" s="5">
        <v>4800000</v>
      </c>
      <c r="F46" s="17">
        <f t="shared" si="0"/>
        <v>6.6812412373755876</v>
      </c>
    </row>
    <row r="47" spans="1:6">
      <c r="A47" s="37"/>
      <c r="B47" s="28"/>
      <c r="C47" s="28"/>
      <c r="D47" s="19">
        <v>2</v>
      </c>
      <c r="E47" s="5">
        <v>4600000</v>
      </c>
      <c r="F47" s="17">
        <f t="shared" si="0"/>
        <v>6.6627578316815743</v>
      </c>
    </row>
    <row r="48" spans="1:6">
      <c r="A48" s="37"/>
      <c r="B48" s="28"/>
      <c r="C48" s="28"/>
      <c r="D48" s="19">
        <v>3</v>
      </c>
      <c r="E48" s="5">
        <v>3800000</v>
      </c>
      <c r="F48" s="17">
        <f t="shared" si="0"/>
        <v>6.5797835966168101</v>
      </c>
    </row>
    <row r="49" spans="1:6">
      <c r="A49" s="37"/>
      <c r="B49" s="28">
        <v>3</v>
      </c>
      <c r="C49" s="28">
        <v>1</v>
      </c>
      <c r="D49" s="19">
        <v>1</v>
      </c>
      <c r="E49" s="5">
        <v>10000000</v>
      </c>
      <c r="F49" s="17">
        <f t="shared" si="0"/>
        <v>7</v>
      </c>
    </row>
    <row r="50" spans="1:6">
      <c r="A50" s="37"/>
      <c r="B50" s="28"/>
      <c r="C50" s="28"/>
      <c r="D50" s="19">
        <v>2</v>
      </c>
      <c r="E50" s="5">
        <v>10000000</v>
      </c>
      <c r="F50" s="17">
        <f t="shared" si="0"/>
        <v>7</v>
      </c>
    </row>
    <row r="51" spans="1:6">
      <c r="A51" s="37"/>
      <c r="B51" s="28"/>
      <c r="C51" s="28"/>
      <c r="D51" s="19">
        <v>3</v>
      </c>
      <c r="E51" s="5">
        <v>12000000</v>
      </c>
      <c r="F51" s="17">
        <f t="shared" si="0"/>
        <v>7.0791812460476251</v>
      </c>
    </row>
    <row r="52" spans="1:6">
      <c r="A52" s="37"/>
      <c r="B52" s="28"/>
      <c r="C52" s="28">
        <v>2</v>
      </c>
      <c r="D52" s="19">
        <v>1</v>
      </c>
      <c r="E52" s="5">
        <v>6000000</v>
      </c>
      <c r="F52" s="17">
        <f t="shared" si="0"/>
        <v>6.7781512503836439</v>
      </c>
    </row>
    <row r="53" spans="1:6">
      <c r="A53" s="37"/>
      <c r="B53" s="28"/>
      <c r="C53" s="28"/>
      <c r="D53" s="19">
        <v>2</v>
      </c>
      <c r="E53" s="5">
        <v>8000000</v>
      </c>
      <c r="F53" s="17">
        <f t="shared" si="0"/>
        <v>6.9030899869919438</v>
      </c>
    </row>
    <row r="54" spans="1:6">
      <c r="A54" s="37"/>
      <c r="B54" s="28"/>
      <c r="C54" s="28"/>
      <c r="D54" s="19">
        <v>3</v>
      </c>
      <c r="E54" s="5">
        <v>8000000</v>
      </c>
      <c r="F54" s="17">
        <f t="shared" si="0"/>
        <v>6.9030899869919438</v>
      </c>
    </row>
    <row r="55" spans="1:6">
      <c r="A55" s="37"/>
      <c r="B55" s="28">
        <v>4</v>
      </c>
      <c r="C55" s="28">
        <v>1</v>
      </c>
      <c r="D55" s="19">
        <v>1</v>
      </c>
      <c r="E55" s="5">
        <v>4400000</v>
      </c>
      <c r="F55" s="17">
        <f t="shared" si="0"/>
        <v>6.6434526764861879</v>
      </c>
    </row>
    <row r="56" spans="1:6">
      <c r="A56" s="37"/>
      <c r="B56" s="28"/>
      <c r="C56" s="28"/>
      <c r="D56" s="19">
        <v>2</v>
      </c>
      <c r="E56" s="5">
        <v>3000000</v>
      </c>
      <c r="F56" s="17">
        <f t="shared" si="0"/>
        <v>6.4771212547196626</v>
      </c>
    </row>
    <row r="57" spans="1:6">
      <c r="A57" s="37"/>
      <c r="B57" s="28"/>
      <c r="C57" s="28"/>
      <c r="D57" s="19">
        <v>3</v>
      </c>
      <c r="E57" s="5">
        <v>3400000</v>
      </c>
      <c r="F57" s="17">
        <f t="shared" si="0"/>
        <v>6.5314789170422554</v>
      </c>
    </row>
    <row r="58" spans="1:6">
      <c r="A58" s="37"/>
      <c r="B58" s="28"/>
      <c r="C58" s="28">
        <v>2</v>
      </c>
      <c r="D58" s="19">
        <v>1</v>
      </c>
      <c r="E58" s="5">
        <v>3400000</v>
      </c>
      <c r="F58" s="17">
        <f t="shared" si="0"/>
        <v>6.5314789170422554</v>
      </c>
    </row>
    <row r="59" spans="1:6">
      <c r="A59" s="37"/>
      <c r="B59" s="28"/>
      <c r="C59" s="28"/>
      <c r="D59" s="19">
        <v>2</v>
      </c>
      <c r="E59" s="5">
        <v>3800000</v>
      </c>
      <c r="F59" s="17">
        <f t="shared" si="0"/>
        <v>6.5797835966168101</v>
      </c>
    </row>
    <row r="60" spans="1:6">
      <c r="A60" s="37"/>
      <c r="B60" s="28"/>
      <c r="C60" s="28"/>
      <c r="D60" s="19">
        <v>3</v>
      </c>
      <c r="E60" s="5">
        <v>3200000</v>
      </c>
      <c r="F60" s="17">
        <f t="shared" si="0"/>
        <v>6.5051499783199063</v>
      </c>
    </row>
    <row r="61" spans="1:6">
      <c r="A61" s="37"/>
      <c r="B61" s="28">
        <v>5</v>
      </c>
      <c r="C61" s="28">
        <v>1</v>
      </c>
      <c r="D61" s="19">
        <v>1</v>
      </c>
      <c r="E61" s="5">
        <v>4000000</v>
      </c>
      <c r="F61" s="17">
        <f t="shared" si="0"/>
        <v>6.6020599913279625</v>
      </c>
    </row>
    <row r="62" spans="1:6">
      <c r="A62" s="37"/>
      <c r="B62" s="28"/>
      <c r="C62" s="28"/>
      <c r="D62" s="19">
        <v>2</v>
      </c>
      <c r="E62" s="5">
        <v>2600000</v>
      </c>
      <c r="F62" s="17">
        <f t="shared" si="0"/>
        <v>6.4149733479708182</v>
      </c>
    </row>
    <row r="63" spans="1:6">
      <c r="A63" s="37"/>
      <c r="B63" s="28"/>
      <c r="C63" s="28"/>
      <c r="D63" s="19">
        <v>3</v>
      </c>
      <c r="E63" s="5">
        <v>2800000</v>
      </c>
      <c r="F63" s="17">
        <f t="shared" si="0"/>
        <v>6.4471580313422194</v>
      </c>
    </row>
    <row r="64" spans="1:6">
      <c r="A64" s="37"/>
      <c r="B64" s="28"/>
      <c r="C64" s="28">
        <v>2</v>
      </c>
      <c r="D64" s="19">
        <v>1</v>
      </c>
      <c r="E64" s="5">
        <v>2600000</v>
      </c>
      <c r="F64" s="17">
        <f t="shared" si="0"/>
        <v>6.4149733479708182</v>
      </c>
    </row>
    <row r="65" spans="1:6">
      <c r="A65" s="37"/>
      <c r="B65" s="28"/>
      <c r="C65" s="28"/>
      <c r="D65" s="19">
        <v>2</v>
      </c>
      <c r="E65" s="5">
        <v>2400000</v>
      </c>
      <c r="F65" s="17">
        <f t="shared" si="0"/>
        <v>6.3802112417116064</v>
      </c>
    </row>
    <row r="66" spans="1:6">
      <c r="A66" s="37"/>
      <c r="B66" s="28"/>
      <c r="C66" s="28"/>
      <c r="D66" s="19">
        <v>3</v>
      </c>
      <c r="E66" s="5">
        <v>3400000</v>
      </c>
      <c r="F66" s="17">
        <f t="shared" si="0"/>
        <v>6.5314789170422554</v>
      </c>
    </row>
    <row r="67" spans="1:6">
      <c r="A67" s="31" t="s">
        <v>10</v>
      </c>
      <c r="B67" s="28">
        <v>1</v>
      </c>
      <c r="C67" s="28">
        <v>1</v>
      </c>
      <c r="D67" s="19">
        <v>1</v>
      </c>
      <c r="E67" s="5">
        <v>3200000</v>
      </c>
      <c r="F67" s="17">
        <f t="shared" si="0"/>
        <v>6.5051499783199063</v>
      </c>
    </row>
    <row r="68" spans="1:6">
      <c r="A68" s="31"/>
      <c r="B68" s="28"/>
      <c r="C68" s="28"/>
      <c r="D68" s="19">
        <v>2</v>
      </c>
      <c r="E68" s="5">
        <v>3800000</v>
      </c>
      <c r="F68" s="17">
        <f t="shared" si="0"/>
        <v>6.5797835966168101</v>
      </c>
    </row>
    <row r="69" spans="1:6">
      <c r="A69" s="31"/>
      <c r="B69" s="28"/>
      <c r="C69" s="28"/>
      <c r="D69" s="19">
        <v>3</v>
      </c>
      <c r="E69" s="5">
        <v>2800000</v>
      </c>
      <c r="F69" s="17">
        <f t="shared" si="0"/>
        <v>6.4471580313422194</v>
      </c>
    </row>
    <row r="70" spans="1:6">
      <c r="A70" s="31"/>
      <c r="B70" s="28"/>
      <c r="C70" s="28">
        <v>2</v>
      </c>
      <c r="D70" s="19">
        <v>1</v>
      </c>
      <c r="E70" s="5">
        <v>2600000</v>
      </c>
      <c r="F70" s="17">
        <f t="shared" si="0"/>
        <v>6.4149733479708182</v>
      </c>
    </row>
    <row r="71" spans="1:6">
      <c r="A71" s="31"/>
      <c r="B71" s="28"/>
      <c r="C71" s="28"/>
      <c r="D71" s="19">
        <v>2</v>
      </c>
      <c r="E71" s="5">
        <v>2800000</v>
      </c>
      <c r="F71" s="17">
        <f t="shared" si="0"/>
        <v>6.4471580313422194</v>
      </c>
    </row>
    <row r="72" spans="1:6">
      <c r="A72" s="31"/>
      <c r="B72" s="28"/>
      <c r="C72" s="28"/>
      <c r="D72" s="19">
        <v>3</v>
      </c>
      <c r="E72" s="5">
        <v>3200000</v>
      </c>
      <c r="F72" s="17">
        <f t="shared" si="0"/>
        <v>6.5051499783199063</v>
      </c>
    </row>
    <row r="73" spans="1:6">
      <c r="A73" s="31"/>
      <c r="B73" s="28">
        <v>2</v>
      </c>
      <c r="C73" s="28">
        <v>1</v>
      </c>
      <c r="D73" s="19">
        <v>1</v>
      </c>
      <c r="E73" s="5">
        <v>5000000</v>
      </c>
      <c r="F73" s="17">
        <f t="shared" si="0"/>
        <v>6.6989700043360187</v>
      </c>
    </row>
    <row r="74" spans="1:6">
      <c r="A74" s="31"/>
      <c r="B74" s="28"/>
      <c r="C74" s="28"/>
      <c r="D74" s="19">
        <v>2</v>
      </c>
      <c r="E74" s="5">
        <v>5400000</v>
      </c>
      <c r="F74" s="17">
        <f t="shared" si="0"/>
        <v>6.7323937598229682</v>
      </c>
    </row>
    <row r="75" spans="1:6">
      <c r="A75" s="31"/>
      <c r="B75" s="28"/>
      <c r="C75" s="28"/>
      <c r="D75" s="19">
        <v>3</v>
      </c>
      <c r="E75" s="5">
        <v>4200000</v>
      </c>
      <c r="F75" s="17">
        <f t="shared" si="0"/>
        <v>6.6232492903979008</v>
      </c>
    </row>
    <row r="76" spans="1:6">
      <c r="A76" s="31"/>
      <c r="B76" s="28"/>
      <c r="C76" s="28">
        <v>2</v>
      </c>
      <c r="D76" s="19">
        <v>1</v>
      </c>
      <c r="E76" s="5">
        <v>4600000</v>
      </c>
      <c r="F76" s="17">
        <f t="shared" si="0"/>
        <v>6.6627578316815743</v>
      </c>
    </row>
    <row r="77" spans="1:6">
      <c r="A77" s="31"/>
      <c r="B77" s="28"/>
      <c r="C77" s="28"/>
      <c r="D77" s="19">
        <v>2</v>
      </c>
      <c r="E77" s="5">
        <v>5000000</v>
      </c>
      <c r="F77" s="17">
        <f t="shared" si="0"/>
        <v>6.6989700043360187</v>
      </c>
    </row>
    <row r="78" spans="1:6">
      <c r="A78" s="31"/>
      <c r="B78" s="28"/>
      <c r="C78" s="28"/>
      <c r="D78" s="19">
        <v>3</v>
      </c>
      <c r="E78" s="5">
        <v>4600000</v>
      </c>
      <c r="F78" s="17">
        <f t="shared" si="0"/>
        <v>6.6627578316815743</v>
      </c>
    </row>
    <row r="79" spans="1:6">
      <c r="A79" s="31"/>
      <c r="B79" s="28">
        <v>3</v>
      </c>
      <c r="C79" s="28">
        <v>1</v>
      </c>
      <c r="D79" s="19">
        <v>1</v>
      </c>
      <c r="E79" s="5">
        <v>16000000</v>
      </c>
      <c r="F79" s="17">
        <f t="shared" si="0"/>
        <v>7.204119982655925</v>
      </c>
    </row>
    <row r="80" spans="1:6">
      <c r="A80" s="31"/>
      <c r="B80" s="28"/>
      <c r="C80" s="28"/>
      <c r="D80" s="19">
        <v>2</v>
      </c>
      <c r="E80" s="5">
        <v>14000000</v>
      </c>
      <c r="F80" s="17">
        <f t="shared" si="0"/>
        <v>7.1461280356782382</v>
      </c>
    </row>
    <row r="81" spans="1:6">
      <c r="A81" s="31"/>
      <c r="B81" s="28"/>
      <c r="C81" s="28"/>
      <c r="D81" s="19">
        <v>3</v>
      </c>
      <c r="E81" s="5">
        <v>12000000</v>
      </c>
      <c r="F81" s="17">
        <f t="shared" si="0"/>
        <v>7.0791812460476251</v>
      </c>
    </row>
    <row r="82" spans="1:6">
      <c r="A82" s="31"/>
      <c r="B82" s="28"/>
      <c r="C82" s="28">
        <v>2</v>
      </c>
      <c r="D82" s="19">
        <v>1</v>
      </c>
      <c r="E82" s="5">
        <v>12000000</v>
      </c>
      <c r="F82" s="17">
        <f t="shared" si="0"/>
        <v>7.0791812460476251</v>
      </c>
    </row>
    <row r="83" spans="1:6">
      <c r="A83" s="31"/>
      <c r="B83" s="28"/>
      <c r="C83" s="28"/>
      <c r="D83" s="19">
        <v>2</v>
      </c>
      <c r="E83" s="5">
        <v>12000000</v>
      </c>
      <c r="F83" s="17">
        <f t="shared" si="0"/>
        <v>7.0791812460476251</v>
      </c>
    </row>
    <row r="84" spans="1:6">
      <c r="A84" s="31"/>
      <c r="B84" s="28"/>
      <c r="C84" s="28"/>
      <c r="D84" s="19">
        <v>3</v>
      </c>
      <c r="E84" s="5">
        <v>10000000</v>
      </c>
      <c r="F84" s="17">
        <f t="shared" si="0"/>
        <v>7</v>
      </c>
    </row>
    <row r="85" spans="1:6">
      <c r="A85" s="31"/>
      <c r="B85" s="28">
        <v>4</v>
      </c>
      <c r="C85" s="28">
        <v>1</v>
      </c>
      <c r="D85" s="19">
        <v>1</v>
      </c>
      <c r="E85" s="5">
        <v>8000000</v>
      </c>
      <c r="F85" s="17">
        <f t="shared" si="0"/>
        <v>6.9030899869919438</v>
      </c>
    </row>
    <row r="86" spans="1:6">
      <c r="A86" s="31"/>
      <c r="B86" s="28"/>
      <c r="C86" s="28"/>
      <c r="D86" s="19">
        <v>2</v>
      </c>
      <c r="E86" s="5">
        <v>6000000</v>
      </c>
      <c r="F86" s="17">
        <f t="shared" si="0"/>
        <v>6.7781512503836439</v>
      </c>
    </row>
    <row r="87" spans="1:6">
      <c r="A87" s="31"/>
      <c r="B87" s="28"/>
      <c r="C87" s="28"/>
      <c r="D87" s="19">
        <v>3</v>
      </c>
      <c r="E87" s="5">
        <v>6000000</v>
      </c>
      <c r="F87" s="17">
        <f t="shared" si="0"/>
        <v>6.7781512503836439</v>
      </c>
    </row>
    <row r="88" spans="1:6">
      <c r="A88" s="31"/>
      <c r="B88" s="28"/>
      <c r="C88" s="28">
        <v>2</v>
      </c>
      <c r="D88" s="19">
        <v>1</v>
      </c>
      <c r="E88" s="5">
        <v>8000000</v>
      </c>
      <c r="F88" s="17">
        <f t="shared" si="0"/>
        <v>6.9030899869919438</v>
      </c>
    </row>
    <row r="89" spans="1:6">
      <c r="A89" s="31"/>
      <c r="B89" s="28"/>
      <c r="C89" s="28"/>
      <c r="D89" s="19">
        <v>2</v>
      </c>
      <c r="E89" s="5">
        <v>10000000</v>
      </c>
      <c r="F89" s="17">
        <f t="shared" si="0"/>
        <v>7</v>
      </c>
    </row>
    <row r="90" spans="1:6">
      <c r="A90" s="31"/>
      <c r="B90" s="28"/>
      <c r="C90" s="28"/>
      <c r="D90" s="19">
        <v>3</v>
      </c>
      <c r="E90" s="5">
        <v>6000000</v>
      </c>
      <c r="F90" s="17">
        <f t="shared" si="0"/>
        <v>6.7781512503836439</v>
      </c>
    </row>
    <row r="91" spans="1:6">
      <c r="A91" s="31"/>
      <c r="B91" s="28">
        <v>5</v>
      </c>
      <c r="C91" s="28">
        <v>1</v>
      </c>
      <c r="D91" s="19">
        <v>1</v>
      </c>
      <c r="E91" s="5">
        <v>2800000</v>
      </c>
      <c r="F91" s="17">
        <f t="shared" si="0"/>
        <v>6.4471580313422194</v>
      </c>
    </row>
    <row r="92" spans="1:6">
      <c r="A92" s="31"/>
      <c r="B92" s="28"/>
      <c r="C92" s="28"/>
      <c r="D92" s="19">
        <v>2</v>
      </c>
      <c r="E92" s="5">
        <v>2400000</v>
      </c>
      <c r="F92" s="17">
        <f t="shared" si="0"/>
        <v>6.3802112417116064</v>
      </c>
    </row>
    <row r="93" spans="1:6">
      <c r="A93" s="31"/>
      <c r="B93" s="28"/>
      <c r="C93" s="28"/>
      <c r="D93" s="19">
        <v>3</v>
      </c>
      <c r="E93" s="5">
        <v>3200000</v>
      </c>
      <c r="F93" s="17">
        <f t="shared" si="0"/>
        <v>6.5051499783199063</v>
      </c>
    </row>
    <row r="94" spans="1:6">
      <c r="A94" s="31"/>
      <c r="B94" s="28"/>
      <c r="C94" s="28">
        <v>2</v>
      </c>
      <c r="D94" s="19">
        <v>1</v>
      </c>
      <c r="E94" s="5">
        <v>3600000</v>
      </c>
      <c r="F94" s="17">
        <f t="shared" si="0"/>
        <v>6.5563025007672868</v>
      </c>
    </row>
    <row r="95" spans="1:6">
      <c r="A95" s="31"/>
      <c r="B95" s="28"/>
      <c r="C95" s="28"/>
      <c r="D95" s="19">
        <v>2</v>
      </c>
      <c r="E95" s="5">
        <v>4400000</v>
      </c>
      <c r="F95" s="17">
        <f t="shared" si="0"/>
        <v>6.6434526764861879</v>
      </c>
    </row>
    <row r="96" spans="1:6">
      <c r="A96" s="31"/>
      <c r="B96" s="28"/>
      <c r="C96" s="28"/>
      <c r="D96" s="19">
        <v>3</v>
      </c>
      <c r="E96" s="5">
        <v>3200000</v>
      </c>
      <c r="F96" s="17">
        <f t="shared" si="0"/>
        <v>6.5051499783199063</v>
      </c>
    </row>
    <row r="97" spans="1:6" ht="16" customHeight="1">
      <c r="A97" s="30" t="s">
        <v>11</v>
      </c>
      <c r="B97" s="28">
        <v>1</v>
      </c>
      <c r="C97" s="28">
        <v>1</v>
      </c>
      <c r="D97" s="19">
        <v>1</v>
      </c>
      <c r="E97" s="5">
        <v>2200000</v>
      </c>
      <c r="F97" s="17">
        <f t="shared" si="0"/>
        <v>6.3424226808222066</v>
      </c>
    </row>
    <row r="98" spans="1:6">
      <c r="A98" s="30"/>
      <c r="B98" s="28"/>
      <c r="C98" s="28"/>
      <c r="D98" s="19">
        <v>2</v>
      </c>
      <c r="E98" s="5">
        <v>1600000</v>
      </c>
      <c r="F98" s="17">
        <f t="shared" si="0"/>
        <v>6.204119982655925</v>
      </c>
    </row>
    <row r="99" spans="1:6">
      <c r="A99" s="30"/>
      <c r="B99" s="28"/>
      <c r="C99" s="28"/>
      <c r="D99" s="19">
        <v>3</v>
      </c>
      <c r="E99" s="5">
        <v>2000000</v>
      </c>
      <c r="F99" s="17">
        <f t="shared" si="0"/>
        <v>6.3010299956639813</v>
      </c>
    </row>
    <row r="100" spans="1:6">
      <c r="A100" s="30"/>
      <c r="B100" s="28"/>
      <c r="C100" s="28">
        <v>2</v>
      </c>
      <c r="D100" s="19">
        <v>1</v>
      </c>
      <c r="E100" s="5">
        <v>2200000</v>
      </c>
      <c r="F100" s="17">
        <f t="shared" si="0"/>
        <v>6.3424226808222066</v>
      </c>
    </row>
    <row r="101" spans="1:6">
      <c r="A101" s="30"/>
      <c r="B101" s="28"/>
      <c r="C101" s="28"/>
      <c r="D101" s="19">
        <v>2</v>
      </c>
      <c r="E101" s="5">
        <v>1800000</v>
      </c>
      <c r="F101" s="17">
        <f t="shared" si="0"/>
        <v>6.2552725051033065</v>
      </c>
    </row>
    <row r="102" spans="1:6">
      <c r="A102" s="30"/>
      <c r="B102" s="28"/>
      <c r="C102" s="28"/>
      <c r="D102" s="19">
        <v>3</v>
      </c>
      <c r="E102" s="7">
        <v>2600000</v>
      </c>
      <c r="F102" s="17">
        <f t="shared" si="0"/>
        <v>6.4149733479708182</v>
      </c>
    </row>
    <row r="103" spans="1:6">
      <c r="A103" s="30"/>
      <c r="B103" s="28">
        <v>2</v>
      </c>
      <c r="C103" s="28">
        <v>1</v>
      </c>
      <c r="D103" s="19">
        <v>1</v>
      </c>
      <c r="E103" s="5">
        <v>2600000</v>
      </c>
      <c r="F103" s="17">
        <f t="shared" si="0"/>
        <v>6.4149733479708182</v>
      </c>
    </row>
    <row r="104" spans="1:6">
      <c r="A104" s="30"/>
      <c r="B104" s="28"/>
      <c r="C104" s="28"/>
      <c r="D104" s="19">
        <v>2</v>
      </c>
      <c r="E104" s="7">
        <v>3200000</v>
      </c>
      <c r="F104" s="17">
        <f t="shared" si="0"/>
        <v>6.5051499783199063</v>
      </c>
    </row>
    <row r="105" spans="1:6">
      <c r="A105" s="30"/>
      <c r="B105" s="28"/>
      <c r="C105" s="28"/>
      <c r="D105" s="19">
        <v>3</v>
      </c>
      <c r="E105" s="7">
        <v>3000000</v>
      </c>
      <c r="F105" s="17">
        <f t="shared" si="0"/>
        <v>6.4771212547196626</v>
      </c>
    </row>
    <row r="106" spans="1:6">
      <c r="A106" s="30"/>
      <c r="B106" s="28"/>
      <c r="C106" s="28">
        <v>2</v>
      </c>
      <c r="D106" s="19">
        <v>1</v>
      </c>
      <c r="E106" s="7">
        <v>3800000</v>
      </c>
      <c r="F106" s="17">
        <f t="shared" si="0"/>
        <v>6.5797835966168101</v>
      </c>
    </row>
    <row r="107" spans="1:6">
      <c r="A107" s="30"/>
      <c r="B107" s="28"/>
      <c r="C107" s="28"/>
      <c r="D107" s="19">
        <v>2</v>
      </c>
      <c r="E107" s="7">
        <v>3400000</v>
      </c>
      <c r="F107" s="17">
        <f t="shared" si="0"/>
        <v>6.5314789170422554</v>
      </c>
    </row>
    <row r="108" spans="1:6">
      <c r="A108" s="30"/>
      <c r="B108" s="28"/>
      <c r="C108" s="28"/>
      <c r="D108" s="19">
        <v>3</v>
      </c>
      <c r="E108" s="8">
        <v>4000000</v>
      </c>
      <c r="F108" s="17">
        <f t="shared" ref="F108:F174" si="2">LOG(E108)</f>
        <v>6.6020599913279625</v>
      </c>
    </row>
    <row r="109" spans="1:6">
      <c r="A109" s="30"/>
      <c r="B109" s="28">
        <v>3</v>
      </c>
      <c r="C109" s="28">
        <v>1</v>
      </c>
      <c r="D109" s="19">
        <v>1</v>
      </c>
      <c r="E109" s="5" t="s">
        <v>12</v>
      </c>
      <c r="F109" s="17" t="s">
        <v>12</v>
      </c>
    </row>
    <row r="110" spans="1:6">
      <c r="A110" s="30"/>
      <c r="B110" s="28"/>
      <c r="C110" s="28"/>
      <c r="D110" s="19">
        <v>2</v>
      </c>
      <c r="E110" s="8" t="s">
        <v>12</v>
      </c>
      <c r="F110" s="17" t="s">
        <v>12</v>
      </c>
    </row>
    <row r="111" spans="1:6">
      <c r="A111" s="30"/>
      <c r="B111" s="28"/>
      <c r="C111" s="28"/>
      <c r="D111" s="19">
        <v>3</v>
      </c>
      <c r="E111" s="8" t="s">
        <v>12</v>
      </c>
      <c r="F111" s="17" t="s">
        <v>12</v>
      </c>
    </row>
    <row r="112" spans="1:6">
      <c r="A112" s="30"/>
      <c r="B112" s="28"/>
      <c r="C112" s="28">
        <v>2</v>
      </c>
      <c r="D112" s="19">
        <v>1</v>
      </c>
      <c r="E112" s="8" t="s">
        <v>12</v>
      </c>
      <c r="F112" s="17" t="s">
        <v>12</v>
      </c>
    </row>
    <row r="113" spans="1:6">
      <c r="A113" s="30"/>
      <c r="B113" s="28"/>
      <c r="C113" s="28"/>
      <c r="D113" s="19">
        <v>2</v>
      </c>
      <c r="E113" s="8" t="s">
        <v>12</v>
      </c>
      <c r="F113" s="17" t="s">
        <v>12</v>
      </c>
    </row>
    <row r="114" spans="1:6">
      <c r="A114" s="30"/>
      <c r="B114" s="28"/>
      <c r="C114" s="28"/>
      <c r="D114" s="19">
        <v>3</v>
      </c>
      <c r="E114" s="8" t="s">
        <v>12</v>
      </c>
      <c r="F114" s="17" t="s">
        <v>12</v>
      </c>
    </row>
    <row r="115" spans="1:6">
      <c r="A115" s="30"/>
      <c r="B115" s="28">
        <v>4</v>
      </c>
      <c r="C115" s="28">
        <v>1</v>
      </c>
      <c r="D115" s="19">
        <v>1</v>
      </c>
      <c r="E115" s="5" t="s">
        <v>12</v>
      </c>
      <c r="F115" s="17" t="s">
        <v>12</v>
      </c>
    </row>
    <row r="116" spans="1:6">
      <c r="A116" s="30"/>
      <c r="B116" s="28"/>
      <c r="C116" s="28"/>
      <c r="D116" s="19">
        <v>2</v>
      </c>
      <c r="E116" s="7" t="s">
        <v>12</v>
      </c>
      <c r="F116" s="17" t="s">
        <v>12</v>
      </c>
    </row>
    <row r="117" spans="1:6">
      <c r="A117" s="30"/>
      <c r="B117" s="28"/>
      <c r="C117" s="28"/>
      <c r="D117" s="19">
        <v>3</v>
      </c>
      <c r="E117" s="7">
        <v>4000000</v>
      </c>
      <c r="F117" s="17">
        <f t="shared" si="2"/>
        <v>6.6020599913279625</v>
      </c>
    </row>
    <row r="118" spans="1:6">
      <c r="A118" s="30"/>
      <c r="B118" s="28"/>
      <c r="C118" s="28">
        <v>2</v>
      </c>
      <c r="D118" s="19">
        <v>1</v>
      </c>
      <c r="E118" s="7" t="s">
        <v>12</v>
      </c>
      <c r="F118" s="17" t="s">
        <v>12</v>
      </c>
    </row>
    <row r="119" spans="1:6">
      <c r="A119" s="30"/>
      <c r="B119" s="28"/>
      <c r="C119" s="28"/>
      <c r="D119" s="19">
        <v>2</v>
      </c>
      <c r="E119" s="7">
        <v>4000000</v>
      </c>
      <c r="F119" s="17">
        <f t="shared" si="2"/>
        <v>6.6020599913279625</v>
      </c>
    </row>
    <row r="120" spans="1:6">
      <c r="A120" s="30"/>
      <c r="B120" s="28"/>
      <c r="C120" s="28"/>
      <c r="D120" s="19">
        <v>3</v>
      </c>
      <c r="E120" s="8" t="s">
        <v>12</v>
      </c>
      <c r="F120" s="17" t="s">
        <v>12</v>
      </c>
    </row>
    <row r="121" spans="1:6">
      <c r="A121" s="30"/>
      <c r="B121" s="28">
        <v>5</v>
      </c>
      <c r="C121" s="28">
        <v>1</v>
      </c>
      <c r="D121" s="19">
        <v>1</v>
      </c>
      <c r="E121" s="5">
        <v>3800000</v>
      </c>
      <c r="F121" s="17">
        <f t="shared" si="2"/>
        <v>6.5797835966168101</v>
      </c>
    </row>
    <row r="122" spans="1:6">
      <c r="A122" s="30"/>
      <c r="B122" s="28"/>
      <c r="C122" s="28"/>
      <c r="D122" s="19">
        <v>2</v>
      </c>
      <c r="E122" s="8">
        <v>3000000</v>
      </c>
      <c r="F122" s="17">
        <f t="shared" si="2"/>
        <v>6.4771212547196626</v>
      </c>
    </row>
    <row r="123" spans="1:6">
      <c r="A123" s="30"/>
      <c r="B123" s="28"/>
      <c r="C123" s="28"/>
      <c r="D123" s="19">
        <v>3</v>
      </c>
      <c r="E123" s="8">
        <v>3200000</v>
      </c>
      <c r="F123" s="17">
        <f t="shared" si="2"/>
        <v>6.5051499783199063</v>
      </c>
    </row>
    <row r="124" spans="1:6">
      <c r="A124" s="30"/>
      <c r="B124" s="28"/>
      <c r="C124" s="28">
        <v>2</v>
      </c>
      <c r="D124" s="19">
        <v>1</v>
      </c>
      <c r="E124" s="8">
        <v>2600000</v>
      </c>
      <c r="F124" s="17">
        <f t="shared" si="2"/>
        <v>6.4149733479708182</v>
      </c>
    </row>
    <row r="125" spans="1:6">
      <c r="A125" s="30"/>
      <c r="B125" s="28"/>
      <c r="C125" s="28"/>
      <c r="D125" s="19">
        <v>2</v>
      </c>
      <c r="E125" s="8">
        <v>2800000</v>
      </c>
      <c r="F125" s="17">
        <f t="shared" si="2"/>
        <v>6.4471580313422194</v>
      </c>
    </row>
    <row r="126" spans="1:6">
      <c r="A126" s="30"/>
      <c r="B126" s="28"/>
      <c r="C126" s="28"/>
      <c r="D126" s="19">
        <v>3</v>
      </c>
      <c r="E126" s="8">
        <v>1800000</v>
      </c>
      <c r="F126" s="17">
        <f t="shared" si="2"/>
        <v>6.2552725051033065</v>
      </c>
    </row>
    <row r="127" spans="1:6">
      <c r="A127" s="27" t="s">
        <v>14</v>
      </c>
      <c r="B127" s="28">
        <v>1</v>
      </c>
      <c r="C127" s="28">
        <v>1</v>
      </c>
      <c r="D127" s="19">
        <v>1</v>
      </c>
      <c r="E127" s="9">
        <v>2000000</v>
      </c>
      <c r="F127" s="17">
        <f t="shared" si="2"/>
        <v>6.3010299956639813</v>
      </c>
    </row>
    <row r="128" spans="1:6">
      <c r="A128" s="27"/>
      <c r="B128" s="28"/>
      <c r="C128" s="28"/>
      <c r="D128" s="19">
        <v>2</v>
      </c>
      <c r="E128" s="9">
        <v>2800000</v>
      </c>
      <c r="F128" s="17">
        <f t="shared" si="2"/>
        <v>6.4471580313422194</v>
      </c>
    </row>
    <row r="129" spans="1:6">
      <c r="A129" s="27"/>
      <c r="B129" s="28"/>
      <c r="C129" s="28"/>
      <c r="D129" s="19">
        <v>3</v>
      </c>
      <c r="E129" s="9">
        <v>2600000</v>
      </c>
      <c r="F129" s="17">
        <f t="shared" si="2"/>
        <v>6.4149733479708182</v>
      </c>
    </row>
    <row r="130" spans="1:6">
      <c r="A130" s="27"/>
      <c r="B130" s="28"/>
      <c r="C130" s="28">
        <v>2</v>
      </c>
      <c r="D130" s="19">
        <v>1</v>
      </c>
      <c r="E130" s="10">
        <v>2600000</v>
      </c>
      <c r="F130" s="17">
        <f t="shared" si="2"/>
        <v>6.4149733479708182</v>
      </c>
    </row>
    <row r="131" spans="1:6">
      <c r="A131" s="27"/>
      <c r="B131" s="28"/>
      <c r="C131" s="28"/>
      <c r="D131" s="19">
        <v>2</v>
      </c>
      <c r="E131" s="10">
        <v>2200000</v>
      </c>
      <c r="F131" s="17">
        <f t="shared" si="2"/>
        <v>6.3424226808222066</v>
      </c>
    </row>
    <row r="132" spans="1:6">
      <c r="A132" s="27"/>
      <c r="B132" s="28"/>
      <c r="C132" s="28"/>
      <c r="D132" s="19">
        <v>3</v>
      </c>
      <c r="E132" s="5">
        <v>2400000</v>
      </c>
      <c r="F132" s="17">
        <f t="shared" si="2"/>
        <v>6.3802112417116064</v>
      </c>
    </row>
    <row r="133" spans="1:6">
      <c r="A133" s="27"/>
      <c r="B133" s="28">
        <v>2</v>
      </c>
      <c r="C133" s="28">
        <v>1</v>
      </c>
      <c r="D133" s="19">
        <v>1</v>
      </c>
      <c r="E133" s="5">
        <v>12000000</v>
      </c>
      <c r="F133" s="17">
        <f t="shared" si="2"/>
        <v>7.0791812460476251</v>
      </c>
    </row>
    <row r="134" spans="1:6">
      <c r="A134" s="27"/>
      <c r="B134" s="28"/>
      <c r="C134" s="28"/>
      <c r="D134" s="19">
        <v>2</v>
      </c>
      <c r="E134" s="5">
        <v>10000000</v>
      </c>
      <c r="F134" s="17">
        <f t="shared" si="2"/>
        <v>7</v>
      </c>
    </row>
    <row r="135" spans="1:6">
      <c r="A135" s="27"/>
      <c r="B135" s="28"/>
      <c r="C135" s="28"/>
      <c r="D135" s="19">
        <v>3</v>
      </c>
      <c r="E135" s="5">
        <v>8000000</v>
      </c>
      <c r="F135" s="17">
        <f t="shared" si="2"/>
        <v>6.9030899869919438</v>
      </c>
    </row>
    <row r="136" spans="1:6">
      <c r="A136" s="27"/>
      <c r="B136" s="28"/>
      <c r="C136" s="28">
        <v>2</v>
      </c>
      <c r="D136" s="19">
        <v>1</v>
      </c>
      <c r="E136" s="5">
        <v>12000000</v>
      </c>
      <c r="F136" s="17">
        <f t="shared" si="2"/>
        <v>7.0791812460476251</v>
      </c>
    </row>
    <row r="137" spans="1:6">
      <c r="A137" s="27"/>
      <c r="B137" s="28"/>
      <c r="C137" s="28"/>
      <c r="D137" s="19">
        <v>2</v>
      </c>
      <c r="E137" s="5">
        <v>14000000</v>
      </c>
      <c r="F137" s="17">
        <f t="shared" si="2"/>
        <v>7.1461280356782382</v>
      </c>
    </row>
    <row r="138" spans="1:6">
      <c r="A138" s="27"/>
      <c r="B138" s="28"/>
      <c r="C138" s="28"/>
      <c r="D138" s="19">
        <v>3</v>
      </c>
      <c r="E138" s="5">
        <v>10000000</v>
      </c>
      <c r="F138" s="17">
        <f t="shared" si="2"/>
        <v>7</v>
      </c>
    </row>
    <row r="139" spans="1:6">
      <c r="A139" s="27"/>
      <c r="B139" s="28">
        <v>3</v>
      </c>
      <c r="C139" s="28">
        <v>1</v>
      </c>
      <c r="D139" s="19">
        <v>1</v>
      </c>
      <c r="E139" s="5">
        <v>14000000</v>
      </c>
      <c r="F139" s="17">
        <f t="shared" si="2"/>
        <v>7.1461280356782382</v>
      </c>
    </row>
    <row r="140" spans="1:6">
      <c r="A140" s="27"/>
      <c r="B140" s="28"/>
      <c r="C140" s="28"/>
      <c r="D140" s="19">
        <v>2</v>
      </c>
      <c r="E140" s="5">
        <v>16000000</v>
      </c>
      <c r="F140" s="17">
        <f t="shared" si="2"/>
        <v>7.204119982655925</v>
      </c>
    </row>
    <row r="141" spans="1:6">
      <c r="A141" s="27"/>
      <c r="B141" s="28"/>
      <c r="C141" s="28"/>
      <c r="D141" s="19">
        <v>3</v>
      </c>
      <c r="E141" s="5">
        <v>16000000</v>
      </c>
      <c r="F141" s="17">
        <f t="shared" si="2"/>
        <v>7.204119982655925</v>
      </c>
    </row>
    <row r="142" spans="1:6">
      <c r="A142" s="27"/>
      <c r="B142" s="28"/>
      <c r="C142" s="28">
        <v>2</v>
      </c>
      <c r="D142" s="19">
        <v>1</v>
      </c>
      <c r="E142" s="5">
        <v>12000000</v>
      </c>
      <c r="F142" s="17">
        <f t="shared" si="2"/>
        <v>7.0791812460476251</v>
      </c>
    </row>
    <row r="143" spans="1:6">
      <c r="A143" s="27"/>
      <c r="B143" s="28"/>
      <c r="C143" s="28"/>
      <c r="D143" s="19">
        <v>2</v>
      </c>
      <c r="E143" s="5">
        <v>14000000</v>
      </c>
      <c r="F143" s="17">
        <f t="shared" si="2"/>
        <v>7.1461280356782382</v>
      </c>
    </row>
    <row r="144" spans="1:6">
      <c r="A144" s="27"/>
      <c r="B144" s="28"/>
      <c r="C144" s="28"/>
      <c r="D144" s="19">
        <v>3</v>
      </c>
      <c r="E144" s="5">
        <v>10000000</v>
      </c>
      <c r="F144" s="17">
        <f t="shared" si="2"/>
        <v>7</v>
      </c>
    </row>
    <row r="145" spans="1:6">
      <c r="A145" s="27"/>
      <c r="B145" s="28">
        <v>4</v>
      </c>
      <c r="C145" s="28">
        <v>1</v>
      </c>
      <c r="D145" s="19">
        <v>1</v>
      </c>
      <c r="E145" s="5">
        <v>10000000</v>
      </c>
      <c r="F145" s="17">
        <f t="shared" si="2"/>
        <v>7</v>
      </c>
    </row>
    <row r="146" spans="1:6">
      <c r="A146" s="27"/>
      <c r="B146" s="28"/>
      <c r="C146" s="28"/>
      <c r="D146" s="19">
        <v>2</v>
      </c>
      <c r="E146" s="5">
        <v>12000000</v>
      </c>
      <c r="F146" s="17">
        <f t="shared" si="2"/>
        <v>7.0791812460476251</v>
      </c>
    </row>
    <row r="147" spans="1:6">
      <c r="A147" s="27"/>
      <c r="B147" s="28"/>
      <c r="C147" s="28"/>
      <c r="D147" s="19">
        <v>3</v>
      </c>
      <c r="E147" s="5">
        <v>8000000</v>
      </c>
      <c r="F147" s="17">
        <f t="shared" si="2"/>
        <v>6.9030899869919438</v>
      </c>
    </row>
    <row r="148" spans="1:6">
      <c r="A148" s="27"/>
      <c r="B148" s="28"/>
      <c r="C148" s="28">
        <v>2</v>
      </c>
      <c r="D148" s="19">
        <v>1</v>
      </c>
      <c r="E148" s="5">
        <v>16000000</v>
      </c>
      <c r="F148" s="17">
        <f t="shared" si="2"/>
        <v>7.204119982655925</v>
      </c>
    </row>
    <row r="149" spans="1:6">
      <c r="A149" s="27"/>
      <c r="B149" s="28"/>
      <c r="C149" s="28"/>
      <c r="D149" s="19">
        <v>2</v>
      </c>
      <c r="E149" s="5">
        <v>10000000</v>
      </c>
      <c r="F149" s="17">
        <f t="shared" si="2"/>
        <v>7</v>
      </c>
    </row>
    <row r="150" spans="1:6">
      <c r="A150" s="27"/>
      <c r="B150" s="28"/>
      <c r="C150" s="28"/>
      <c r="D150" s="19">
        <v>3</v>
      </c>
      <c r="E150" s="5">
        <v>12000000</v>
      </c>
      <c r="F150" s="17">
        <f t="shared" si="2"/>
        <v>7.0791812460476251</v>
      </c>
    </row>
    <row r="151" spans="1:6">
      <c r="A151" s="27"/>
      <c r="B151" s="28">
        <v>5</v>
      </c>
      <c r="C151" s="28">
        <v>1</v>
      </c>
      <c r="D151" s="19">
        <v>1</v>
      </c>
      <c r="E151" s="5">
        <v>30000000</v>
      </c>
      <c r="F151" s="17">
        <f t="shared" si="2"/>
        <v>7.4771212547196626</v>
      </c>
    </row>
    <row r="152" spans="1:6">
      <c r="A152" s="27"/>
      <c r="B152" s="28"/>
      <c r="C152" s="28"/>
      <c r="D152" s="19">
        <v>2</v>
      </c>
      <c r="E152" s="5">
        <v>32000000</v>
      </c>
      <c r="F152" s="17">
        <f t="shared" si="2"/>
        <v>7.5051499783199063</v>
      </c>
    </row>
    <row r="153" spans="1:6">
      <c r="A153" s="27"/>
      <c r="B153" s="28"/>
      <c r="C153" s="28"/>
      <c r="D153" s="19">
        <v>3</v>
      </c>
      <c r="E153" s="5">
        <v>32000000</v>
      </c>
      <c r="F153" s="17">
        <f t="shared" si="2"/>
        <v>7.5051499783199063</v>
      </c>
    </row>
    <row r="154" spans="1:6">
      <c r="A154" s="27"/>
      <c r="B154" s="28"/>
      <c r="C154" s="28">
        <v>2</v>
      </c>
      <c r="D154" s="19">
        <v>1</v>
      </c>
      <c r="E154" s="5">
        <v>36000000</v>
      </c>
      <c r="F154" s="17">
        <f t="shared" si="2"/>
        <v>7.5563025007672868</v>
      </c>
    </row>
    <row r="155" spans="1:6">
      <c r="A155" s="27"/>
      <c r="B155" s="28"/>
      <c r="C155" s="28"/>
      <c r="D155" s="19">
        <v>2</v>
      </c>
      <c r="E155" s="5">
        <v>30000000</v>
      </c>
      <c r="F155" s="17">
        <f t="shared" si="2"/>
        <v>7.4771212547196626</v>
      </c>
    </row>
    <row r="156" spans="1:6">
      <c r="A156" s="27"/>
      <c r="B156" s="28"/>
      <c r="C156" s="28"/>
      <c r="D156" s="19">
        <v>3</v>
      </c>
      <c r="E156" s="5">
        <v>34000000</v>
      </c>
      <c r="F156" s="17">
        <f t="shared" si="2"/>
        <v>7.5314789170422554</v>
      </c>
    </row>
    <row r="157" spans="1:6" ht="16" customHeight="1">
      <c r="A157" s="29" t="s">
        <v>15</v>
      </c>
      <c r="B157" s="28">
        <v>1</v>
      </c>
      <c r="C157" s="28">
        <v>1</v>
      </c>
      <c r="D157" s="19">
        <v>1</v>
      </c>
      <c r="E157" s="5">
        <v>160000</v>
      </c>
      <c r="F157" s="17">
        <f t="shared" si="2"/>
        <v>5.204119982655925</v>
      </c>
    </row>
    <row r="158" spans="1:6">
      <c r="A158" s="29"/>
      <c r="B158" s="28"/>
      <c r="C158" s="28"/>
      <c r="D158" s="19">
        <v>2</v>
      </c>
      <c r="E158" s="5">
        <v>200000</v>
      </c>
      <c r="F158" s="17">
        <f t="shared" si="2"/>
        <v>5.3010299956639813</v>
      </c>
    </row>
    <row r="159" spans="1:6">
      <c r="A159" s="29"/>
      <c r="B159" s="28"/>
      <c r="C159" s="28"/>
      <c r="D159" s="19">
        <v>3</v>
      </c>
      <c r="E159" s="5">
        <v>180000</v>
      </c>
      <c r="F159" s="17">
        <f t="shared" si="2"/>
        <v>5.2552725051033065</v>
      </c>
    </row>
    <row r="160" spans="1:6">
      <c r="A160" s="29"/>
      <c r="B160" s="28"/>
      <c r="C160" s="28">
        <v>2</v>
      </c>
      <c r="D160" s="19">
        <v>1</v>
      </c>
      <c r="E160" s="5">
        <v>220000</v>
      </c>
      <c r="F160" s="17">
        <f t="shared" si="2"/>
        <v>5.3424226808222066</v>
      </c>
    </row>
    <row r="161" spans="1:6">
      <c r="A161" s="29"/>
      <c r="B161" s="28"/>
      <c r="C161" s="28"/>
      <c r="D161" s="19">
        <v>2</v>
      </c>
      <c r="E161" s="5">
        <v>160000</v>
      </c>
      <c r="F161" s="17">
        <f t="shared" si="2"/>
        <v>5.204119982655925</v>
      </c>
    </row>
    <row r="162" spans="1:6">
      <c r="A162" s="29"/>
      <c r="B162" s="28"/>
      <c r="C162" s="28"/>
      <c r="D162" s="19">
        <v>3</v>
      </c>
      <c r="E162" s="5">
        <v>260000</v>
      </c>
      <c r="F162" s="17">
        <f t="shared" si="2"/>
        <v>5.4149733479708182</v>
      </c>
    </row>
    <row r="163" spans="1:6">
      <c r="A163" s="29"/>
      <c r="B163" s="28">
        <v>2</v>
      </c>
      <c r="C163" s="28">
        <v>1</v>
      </c>
      <c r="D163" s="19">
        <v>1</v>
      </c>
      <c r="E163" s="5">
        <v>1200000</v>
      </c>
      <c r="F163" s="17">
        <f t="shared" si="2"/>
        <v>6.0791812460476251</v>
      </c>
    </row>
    <row r="164" spans="1:6">
      <c r="A164" s="29"/>
      <c r="B164" s="28"/>
      <c r="C164" s="28"/>
      <c r="D164" s="19">
        <v>2</v>
      </c>
      <c r="E164" s="5">
        <v>1000000</v>
      </c>
      <c r="F164" s="17">
        <f t="shared" si="2"/>
        <v>6</v>
      </c>
    </row>
    <row r="165" spans="1:6">
      <c r="A165" s="29"/>
      <c r="B165" s="28"/>
      <c r="C165" s="28"/>
      <c r="D165" s="19">
        <v>3</v>
      </c>
      <c r="E165" s="5">
        <v>1400000</v>
      </c>
      <c r="F165" s="17">
        <f t="shared" si="2"/>
        <v>6.1461280356782382</v>
      </c>
    </row>
    <row r="166" spans="1:6">
      <c r="A166" s="29"/>
      <c r="B166" s="28"/>
      <c r="C166" s="28">
        <v>2</v>
      </c>
      <c r="D166" s="19">
        <v>1</v>
      </c>
      <c r="E166" s="5">
        <v>1000000</v>
      </c>
      <c r="F166" s="17">
        <f t="shared" si="2"/>
        <v>6</v>
      </c>
    </row>
    <row r="167" spans="1:6">
      <c r="A167" s="29"/>
      <c r="B167" s="28"/>
      <c r="C167" s="28"/>
      <c r="D167" s="19">
        <v>2</v>
      </c>
      <c r="E167" s="5">
        <v>1000000</v>
      </c>
      <c r="F167" s="17">
        <f t="shared" si="2"/>
        <v>6</v>
      </c>
    </row>
    <row r="168" spans="1:6">
      <c r="A168" s="29"/>
      <c r="B168" s="28"/>
      <c r="C168" s="28"/>
      <c r="D168" s="19">
        <v>3</v>
      </c>
      <c r="E168" s="5">
        <v>800000</v>
      </c>
      <c r="F168" s="17">
        <f t="shared" si="2"/>
        <v>5.9030899869919438</v>
      </c>
    </row>
    <row r="169" spans="1:6">
      <c r="A169" s="29"/>
      <c r="B169" s="28">
        <v>3</v>
      </c>
      <c r="C169" s="28">
        <v>1</v>
      </c>
      <c r="D169" s="19">
        <v>1</v>
      </c>
      <c r="E169" s="5">
        <v>1200000</v>
      </c>
      <c r="F169" s="17">
        <f t="shared" si="2"/>
        <v>6.0791812460476251</v>
      </c>
    </row>
    <row r="170" spans="1:6">
      <c r="A170" s="29"/>
      <c r="B170" s="28"/>
      <c r="C170" s="28"/>
      <c r="D170" s="19">
        <v>2</v>
      </c>
      <c r="E170" s="5">
        <v>1800000</v>
      </c>
      <c r="F170" s="17">
        <f t="shared" si="2"/>
        <v>6.2552725051033065</v>
      </c>
    </row>
    <row r="171" spans="1:6">
      <c r="A171" s="29"/>
      <c r="B171" s="28"/>
      <c r="C171" s="28"/>
      <c r="D171" s="19">
        <v>3</v>
      </c>
      <c r="E171" s="5">
        <v>1200000</v>
      </c>
      <c r="F171" s="17">
        <f t="shared" si="2"/>
        <v>6.0791812460476251</v>
      </c>
    </row>
    <row r="172" spans="1:6">
      <c r="A172" s="29"/>
      <c r="B172" s="28"/>
      <c r="C172" s="28">
        <v>2</v>
      </c>
      <c r="D172" s="19">
        <v>1</v>
      </c>
      <c r="E172" s="5">
        <v>2200000</v>
      </c>
      <c r="F172" s="17">
        <f t="shared" si="2"/>
        <v>6.3424226808222066</v>
      </c>
    </row>
    <row r="173" spans="1:6">
      <c r="A173" s="29"/>
      <c r="B173" s="28"/>
      <c r="C173" s="28"/>
      <c r="D173" s="19">
        <v>2</v>
      </c>
      <c r="E173" s="5">
        <v>1400000</v>
      </c>
      <c r="F173" s="17">
        <f t="shared" si="2"/>
        <v>6.1461280356782382</v>
      </c>
    </row>
    <row r="174" spans="1:6">
      <c r="A174" s="29"/>
      <c r="B174" s="28"/>
      <c r="C174" s="28"/>
      <c r="D174" s="19">
        <v>3</v>
      </c>
      <c r="E174" s="5">
        <v>2000000</v>
      </c>
      <c r="F174" s="17">
        <f t="shared" si="2"/>
        <v>6.3010299956639813</v>
      </c>
    </row>
    <row r="175" spans="1:6">
      <c r="A175" s="29"/>
      <c r="B175" s="28">
        <v>4</v>
      </c>
      <c r="C175" s="28">
        <v>1</v>
      </c>
      <c r="D175" s="19">
        <v>1</v>
      </c>
      <c r="E175" s="5">
        <v>800000</v>
      </c>
      <c r="F175" s="17">
        <f t="shared" ref="F175:F186" si="3">LOG(E175)</f>
        <v>5.9030899869919438</v>
      </c>
    </row>
    <row r="176" spans="1:6">
      <c r="A176" s="29"/>
      <c r="B176" s="28"/>
      <c r="C176" s="28"/>
      <c r="D176" s="19">
        <v>2</v>
      </c>
      <c r="E176" s="5">
        <v>1600000</v>
      </c>
      <c r="F176" s="17">
        <f t="shared" si="3"/>
        <v>6.204119982655925</v>
      </c>
    </row>
    <row r="177" spans="1:6">
      <c r="A177" s="29"/>
      <c r="B177" s="28"/>
      <c r="C177" s="28"/>
      <c r="D177" s="19">
        <v>3</v>
      </c>
      <c r="E177" s="5">
        <v>800000</v>
      </c>
      <c r="F177" s="17">
        <f t="shared" si="3"/>
        <v>5.9030899869919438</v>
      </c>
    </row>
    <row r="178" spans="1:6">
      <c r="A178" s="29"/>
      <c r="B178" s="28"/>
      <c r="C178" s="28">
        <v>2</v>
      </c>
      <c r="D178" s="19">
        <v>1</v>
      </c>
      <c r="E178" s="5">
        <v>1200000</v>
      </c>
      <c r="F178" s="17">
        <f t="shared" si="3"/>
        <v>6.0791812460476251</v>
      </c>
    </row>
    <row r="179" spans="1:6">
      <c r="A179" s="29"/>
      <c r="B179" s="28"/>
      <c r="C179" s="28"/>
      <c r="D179" s="19">
        <v>2</v>
      </c>
      <c r="E179" s="5">
        <v>800000</v>
      </c>
      <c r="F179" s="17">
        <f t="shared" si="3"/>
        <v>5.9030899869919438</v>
      </c>
    </row>
    <row r="180" spans="1:6">
      <c r="A180" s="29"/>
      <c r="B180" s="28"/>
      <c r="C180" s="28"/>
      <c r="D180" s="19">
        <v>3</v>
      </c>
      <c r="E180" s="5">
        <v>1200000</v>
      </c>
      <c r="F180" s="17">
        <f t="shared" si="3"/>
        <v>6.0791812460476251</v>
      </c>
    </row>
    <row r="181" spans="1:6">
      <c r="A181" s="29"/>
      <c r="B181" s="28">
        <v>5</v>
      </c>
      <c r="C181" s="28">
        <v>1</v>
      </c>
      <c r="D181" s="19">
        <v>1</v>
      </c>
      <c r="E181" s="5">
        <v>2000000</v>
      </c>
      <c r="F181" s="17">
        <f t="shared" si="3"/>
        <v>6.3010299956639813</v>
      </c>
    </row>
    <row r="182" spans="1:6">
      <c r="A182" s="29"/>
      <c r="B182" s="28"/>
      <c r="C182" s="28"/>
      <c r="D182" s="19">
        <v>2</v>
      </c>
      <c r="E182" s="5">
        <v>2000000</v>
      </c>
      <c r="F182" s="17">
        <f t="shared" si="3"/>
        <v>6.3010299956639813</v>
      </c>
    </row>
    <row r="183" spans="1:6">
      <c r="A183" s="29"/>
      <c r="B183" s="28"/>
      <c r="C183" s="28"/>
      <c r="D183" s="19">
        <v>3</v>
      </c>
      <c r="E183" s="5">
        <v>2000000</v>
      </c>
      <c r="F183" s="17">
        <f t="shared" si="3"/>
        <v>6.3010299956639813</v>
      </c>
    </row>
    <row r="184" spans="1:6">
      <c r="A184" s="29"/>
      <c r="B184" s="28"/>
      <c r="C184" s="28">
        <v>2</v>
      </c>
      <c r="D184" s="19">
        <v>1</v>
      </c>
      <c r="E184" s="5">
        <v>4000000</v>
      </c>
      <c r="F184" s="17">
        <f t="shared" si="3"/>
        <v>6.6020599913279625</v>
      </c>
    </row>
    <row r="185" spans="1:6">
      <c r="A185" s="29"/>
      <c r="B185" s="28"/>
      <c r="C185" s="28"/>
      <c r="D185" s="19">
        <v>2</v>
      </c>
      <c r="E185" s="5">
        <v>2000000</v>
      </c>
      <c r="F185" s="17">
        <f t="shared" si="3"/>
        <v>6.3010299956639813</v>
      </c>
    </row>
    <row r="186" spans="1:6">
      <c r="A186" s="29"/>
      <c r="B186" s="28"/>
      <c r="C186" s="28"/>
      <c r="D186" s="19">
        <v>3</v>
      </c>
      <c r="E186" s="5">
        <v>2000000</v>
      </c>
      <c r="F186" s="17">
        <f t="shared" si="3"/>
        <v>6.3010299956639813</v>
      </c>
    </row>
  </sheetData>
  <mergeCells count="96">
    <mergeCell ref="A5:D5"/>
    <mergeCell ref="B7:B12"/>
    <mergeCell ref="C7:C9"/>
    <mergeCell ref="C10:C12"/>
    <mergeCell ref="B13:B18"/>
    <mergeCell ref="C13:C15"/>
    <mergeCell ref="C16:C18"/>
    <mergeCell ref="B19:B24"/>
    <mergeCell ref="C40:C42"/>
    <mergeCell ref="B43:B48"/>
    <mergeCell ref="C43:C45"/>
    <mergeCell ref="C46:C48"/>
    <mergeCell ref="B49:B54"/>
    <mergeCell ref="C49:C51"/>
    <mergeCell ref="C19:C21"/>
    <mergeCell ref="C22:C24"/>
    <mergeCell ref="B25:B30"/>
    <mergeCell ref="C25:C27"/>
    <mergeCell ref="C28:C30"/>
    <mergeCell ref="B31:B36"/>
    <mergeCell ref="C31:C33"/>
    <mergeCell ref="C34:C36"/>
    <mergeCell ref="C52:C54"/>
    <mergeCell ref="B55:B60"/>
    <mergeCell ref="C55:C57"/>
    <mergeCell ref="C58:C60"/>
    <mergeCell ref="B61:B66"/>
    <mergeCell ref="C61:C63"/>
    <mergeCell ref="C64:C66"/>
    <mergeCell ref="A37:A66"/>
    <mergeCell ref="B37:B42"/>
    <mergeCell ref="C37:C39"/>
    <mergeCell ref="A67:A96"/>
    <mergeCell ref="B67:B72"/>
    <mergeCell ref="C67:C69"/>
    <mergeCell ref="C70:C72"/>
    <mergeCell ref="B73:B78"/>
    <mergeCell ref="C73:C75"/>
    <mergeCell ref="C76:C78"/>
    <mergeCell ref="B79:B84"/>
    <mergeCell ref="C100:C102"/>
    <mergeCell ref="B103:B108"/>
    <mergeCell ref="C103:C105"/>
    <mergeCell ref="C106:C108"/>
    <mergeCell ref="B109:B114"/>
    <mergeCell ref="C109:C111"/>
    <mergeCell ref="C79:C81"/>
    <mergeCell ref="C82:C84"/>
    <mergeCell ref="B85:B90"/>
    <mergeCell ref="C85:C87"/>
    <mergeCell ref="C88:C90"/>
    <mergeCell ref="B91:B96"/>
    <mergeCell ref="C91:C93"/>
    <mergeCell ref="C94:C96"/>
    <mergeCell ref="C112:C114"/>
    <mergeCell ref="B115:B120"/>
    <mergeCell ref="C115:C117"/>
    <mergeCell ref="C118:C120"/>
    <mergeCell ref="B121:B126"/>
    <mergeCell ref="C121:C123"/>
    <mergeCell ref="C124:C126"/>
    <mergeCell ref="A97:A126"/>
    <mergeCell ref="B97:B102"/>
    <mergeCell ref="C97:C99"/>
    <mergeCell ref="A127:A156"/>
    <mergeCell ref="B127:B132"/>
    <mergeCell ref="C127:C129"/>
    <mergeCell ref="C130:C132"/>
    <mergeCell ref="B133:B138"/>
    <mergeCell ref="C133:C135"/>
    <mergeCell ref="C136:C138"/>
    <mergeCell ref="B139:B144"/>
    <mergeCell ref="C160:C162"/>
    <mergeCell ref="B163:B168"/>
    <mergeCell ref="C163:C165"/>
    <mergeCell ref="C166:C168"/>
    <mergeCell ref="B169:B174"/>
    <mergeCell ref="C169:C171"/>
    <mergeCell ref="C139:C141"/>
    <mergeCell ref="C142:C144"/>
    <mergeCell ref="B145:B150"/>
    <mergeCell ref="C145:C147"/>
    <mergeCell ref="C148:C150"/>
    <mergeCell ref="B151:B156"/>
    <mergeCell ref="C151:C153"/>
    <mergeCell ref="C154:C156"/>
    <mergeCell ref="C172:C174"/>
    <mergeCell ref="B175:B180"/>
    <mergeCell ref="C175:C177"/>
    <mergeCell ref="C178:C180"/>
    <mergeCell ref="B181:B186"/>
    <mergeCell ref="C181:C183"/>
    <mergeCell ref="C184:C186"/>
    <mergeCell ref="A157:A186"/>
    <mergeCell ref="B157:B162"/>
    <mergeCell ref="C157:C15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B45EE1-4C42-2B46-ABEC-2DF9569FCBD9}">
  <dimension ref="A1:H114"/>
  <sheetViews>
    <sheetView zoomScaleNormal="100" workbookViewId="0">
      <selection activeCell="B2" sqref="B2"/>
    </sheetView>
  </sheetViews>
  <sheetFormatPr baseColWidth="10" defaultRowHeight="16"/>
  <cols>
    <col min="1" max="1" width="17.33203125" customWidth="1"/>
    <col min="3" max="3" width="22.1640625" customWidth="1"/>
    <col min="4" max="4" width="18.5" style="16" customWidth="1"/>
    <col min="5" max="5" width="11.83203125" style="5" customWidth="1"/>
    <col min="6" max="6" width="15.33203125" customWidth="1"/>
  </cols>
  <sheetData>
    <row r="1" spans="1:8">
      <c r="A1" s="3" t="s">
        <v>1</v>
      </c>
      <c r="B1" s="2" t="s">
        <v>7</v>
      </c>
      <c r="C1" s="2"/>
      <c r="D1" s="16" t="s">
        <v>13</v>
      </c>
    </row>
    <row r="2" spans="1:8">
      <c r="A2" s="3" t="s">
        <v>2</v>
      </c>
      <c r="B2" s="3" t="s">
        <v>25</v>
      </c>
      <c r="C2" s="2"/>
    </row>
    <row r="3" spans="1:8">
      <c r="A3" s="3" t="s">
        <v>18</v>
      </c>
      <c r="B3" s="2" t="s">
        <v>19</v>
      </c>
      <c r="C3" s="2"/>
    </row>
    <row r="5" spans="1:8">
      <c r="A5" s="35" t="s">
        <v>0</v>
      </c>
      <c r="B5" s="35"/>
      <c r="C5" s="35"/>
      <c r="D5" s="35"/>
      <c r="E5" s="6"/>
    </row>
    <row r="6" spans="1:8" s="1" customFormat="1">
      <c r="A6" s="1" t="s">
        <v>5</v>
      </c>
      <c r="B6" s="1" t="s">
        <v>4</v>
      </c>
      <c r="C6" s="1" t="s">
        <v>16</v>
      </c>
      <c r="D6" s="16" t="s">
        <v>17</v>
      </c>
      <c r="E6" s="5" t="s">
        <v>8</v>
      </c>
      <c r="F6" s="15" t="s">
        <v>21</v>
      </c>
    </row>
    <row r="7" spans="1:8">
      <c r="A7" s="36" t="s">
        <v>6</v>
      </c>
      <c r="B7" s="28">
        <v>1</v>
      </c>
      <c r="C7" s="28">
        <v>1</v>
      </c>
      <c r="D7" s="16">
        <v>1</v>
      </c>
      <c r="E7" s="5">
        <v>2200000</v>
      </c>
      <c r="F7" s="17">
        <f>LOG(E7)</f>
        <v>6.3424226808222066</v>
      </c>
    </row>
    <row r="8" spans="1:8">
      <c r="A8" s="36"/>
      <c r="B8" s="28"/>
      <c r="C8" s="28"/>
      <c r="D8" s="16">
        <v>2</v>
      </c>
      <c r="E8" s="5">
        <v>1600000</v>
      </c>
      <c r="F8" s="17">
        <f t="shared" ref="F8:F71" si="0">LOG(E8)</f>
        <v>6.204119982655925</v>
      </c>
    </row>
    <row r="9" spans="1:8">
      <c r="A9" s="36"/>
      <c r="B9" s="28"/>
      <c r="C9" s="28"/>
      <c r="D9" s="16">
        <v>3</v>
      </c>
      <c r="E9" s="5">
        <v>3200000</v>
      </c>
      <c r="F9" s="17">
        <f t="shared" si="0"/>
        <v>6.5051499783199063</v>
      </c>
    </row>
    <row r="10" spans="1:8">
      <c r="A10" s="36"/>
      <c r="B10" s="28"/>
      <c r="C10" s="28">
        <v>2</v>
      </c>
      <c r="D10" s="16">
        <v>1</v>
      </c>
      <c r="E10" s="5">
        <v>2200000</v>
      </c>
      <c r="F10" s="17">
        <f t="shared" si="0"/>
        <v>6.3424226808222066</v>
      </c>
    </row>
    <row r="11" spans="1:8">
      <c r="A11" s="36"/>
      <c r="B11" s="28"/>
      <c r="C11" s="28"/>
      <c r="D11" s="16">
        <v>2</v>
      </c>
      <c r="E11" s="5">
        <v>2600000</v>
      </c>
      <c r="F11" s="17">
        <f t="shared" si="0"/>
        <v>6.4149733479708182</v>
      </c>
    </row>
    <row r="12" spans="1:8">
      <c r="A12" s="36"/>
      <c r="B12" s="28"/>
      <c r="C12" s="28"/>
      <c r="D12" s="16">
        <v>3</v>
      </c>
      <c r="E12" s="5">
        <v>1400000</v>
      </c>
      <c r="F12" s="17">
        <f t="shared" si="0"/>
        <v>6.1461280356782382</v>
      </c>
    </row>
    <row r="13" spans="1:8">
      <c r="A13" s="36"/>
      <c r="B13" s="28">
        <v>2</v>
      </c>
      <c r="C13" s="28">
        <v>1</v>
      </c>
      <c r="D13" s="16">
        <v>1</v>
      </c>
      <c r="E13" s="5">
        <v>5600000</v>
      </c>
      <c r="F13" s="17">
        <f t="shared" si="0"/>
        <v>6.7481880270062007</v>
      </c>
    </row>
    <row r="14" spans="1:8">
      <c r="A14" s="36"/>
      <c r="B14" s="28"/>
      <c r="C14" s="28"/>
      <c r="D14" s="16">
        <v>2</v>
      </c>
      <c r="E14" s="5">
        <v>5800000</v>
      </c>
      <c r="F14" s="17">
        <f t="shared" si="0"/>
        <v>6.7634279935629369</v>
      </c>
    </row>
    <row r="15" spans="1:8">
      <c r="A15" s="36"/>
      <c r="B15" s="28"/>
      <c r="C15" s="28"/>
      <c r="D15" s="16">
        <v>3</v>
      </c>
      <c r="E15" s="5">
        <v>6000000</v>
      </c>
      <c r="F15" s="17">
        <f t="shared" si="0"/>
        <v>6.7781512503836439</v>
      </c>
    </row>
    <row r="16" spans="1:8">
      <c r="A16" s="36"/>
      <c r="B16" s="28"/>
      <c r="C16" s="28">
        <v>2</v>
      </c>
      <c r="D16" s="16">
        <v>1</v>
      </c>
      <c r="E16" s="5">
        <v>5000000</v>
      </c>
      <c r="F16" s="17">
        <f t="shared" si="0"/>
        <v>6.6989700043360187</v>
      </c>
      <c r="G16" s="18"/>
      <c r="H16" s="18"/>
    </row>
    <row r="17" spans="1:6">
      <c r="A17" s="36"/>
      <c r="B17" s="28"/>
      <c r="C17" s="28"/>
      <c r="D17" s="16">
        <v>2</v>
      </c>
      <c r="E17" s="5">
        <v>6000000</v>
      </c>
      <c r="F17" s="17">
        <f t="shared" si="0"/>
        <v>6.7781512503836439</v>
      </c>
    </row>
    <row r="18" spans="1:6">
      <c r="A18" s="36"/>
      <c r="B18" s="28"/>
      <c r="C18" s="28"/>
      <c r="D18" s="16">
        <v>3</v>
      </c>
      <c r="E18" s="5">
        <v>5800000</v>
      </c>
      <c r="F18" s="17">
        <f t="shared" si="0"/>
        <v>6.7634279935629369</v>
      </c>
    </row>
    <row r="19" spans="1:6">
      <c r="A19" s="36"/>
      <c r="B19" s="28">
        <v>3</v>
      </c>
      <c r="C19" s="28">
        <v>1</v>
      </c>
      <c r="D19" s="16">
        <v>1</v>
      </c>
      <c r="E19" s="5">
        <v>3800000</v>
      </c>
      <c r="F19" s="17">
        <f t="shared" si="0"/>
        <v>6.5797835966168101</v>
      </c>
    </row>
    <row r="20" spans="1:6">
      <c r="A20" s="36"/>
      <c r="B20" s="28"/>
      <c r="C20" s="28"/>
      <c r="D20" s="16">
        <v>2</v>
      </c>
      <c r="E20" s="5">
        <v>3600000</v>
      </c>
      <c r="F20" s="17">
        <f t="shared" si="0"/>
        <v>6.5563025007672868</v>
      </c>
    </row>
    <row r="21" spans="1:6">
      <c r="A21" s="36"/>
      <c r="B21" s="28"/>
      <c r="C21" s="28"/>
      <c r="D21" s="16">
        <v>3</v>
      </c>
      <c r="E21" s="5">
        <v>4600000</v>
      </c>
      <c r="F21" s="17">
        <f t="shared" si="0"/>
        <v>6.6627578316815743</v>
      </c>
    </row>
    <row r="22" spans="1:6">
      <c r="A22" s="36"/>
      <c r="B22" s="28"/>
      <c r="C22" s="28">
        <v>2</v>
      </c>
      <c r="D22" s="16">
        <v>1</v>
      </c>
      <c r="E22" s="5">
        <v>4400000</v>
      </c>
      <c r="F22" s="17">
        <f t="shared" si="0"/>
        <v>6.6434526764861879</v>
      </c>
    </row>
    <row r="23" spans="1:6">
      <c r="A23" s="36"/>
      <c r="B23" s="28"/>
      <c r="C23" s="28"/>
      <c r="D23" s="16">
        <v>2</v>
      </c>
      <c r="E23" s="5">
        <v>4000000</v>
      </c>
      <c r="F23" s="17">
        <f t="shared" si="0"/>
        <v>6.6020599913279625</v>
      </c>
    </row>
    <row r="24" spans="1:6">
      <c r="A24" s="36"/>
      <c r="B24" s="28"/>
      <c r="C24" s="28"/>
      <c r="D24" s="16">
        <v>3</v>
      </c>
      <c r="E24" s="5">
        <v>3600000</v>
      </c>
      <c r="F24" s="17">
        <f t="shared" si="0"/>
        <v>6.5563025007672868</v>
      </c>
    </row>
    <row r="25" spans="1:6">
      <c r="A25" s="37" t="s">
        <v>9</v>
      </c>
      <c r="B25" s="28">
        <v>1</v>
      </c>
      <c r="C25" s="28">
        <v>1</v>
      </c>
      <c r="D25" s="16">
        <v>1</v>
      </c>
      <c r="E25" s="5">
        <v>1400000</v>
      </c>
      <c r="F25" s="17">
        <f t="shared" si="0"/>
        <v>6.1461280356782382</v>
      </c>
    </row>
    <row r="26" spans="1:6">
      <c r="A26" s="37"/>
      <c r="B26" s="28"/>
      <c r="C26" s="28"/>
      <c r="D26" s="16">
        <v>2</v>
      </c>
      <c r="E26" s="5">
        <v>1200000</v>
      </c>
      <c r="F26" s="17">
        <f t="shared" si="0"/>
        <v>6.0791812460476251</v>
      </c>
    </row>
    <row r="27" spans="1:6">
      <c r="A27" s="37"/>
      <c r="B27" s="28"/>
      <c r="C27" s="28"/>
      <c r="D27" s="16">
        <v>3</v>
      </c>
      <c r="E27" s="5">
        <v>1400000</v>
      </c>
      <c r="F27" s="17">
        <f t="shared" si="0"/>
        <v>6.1461280356782382</v>
      </c>
    </row>
    <row r="28" spans="1:6">
      <c r="A28" s="37"/>
      <c r="B28" s="28"/>
      <c r="C28" s="28">
        <v>2</v>
      </c>
      <c r="D28" s="16">
        <v>1</v>
      </c>
      <c r="E28" s="5">
        <v>2200000</v>
      </c>
      <c r="F28" s="17">
        <f t="shared" si="0"/>
        <v>6.3424226808222066</v>
      </c>
    </row>
    <row r="29" spans="1:6">
      <c r="A29" s="37"/>
      <c r="B29" s="28"/>
      <c r="C29" s="28"/>
      <c r="D29" s="16">
        <v>2</v>
      </c>
      <c r="E29" s="5">
        <v>1400000</v>
      </c>
      <c r="F29" s="17">
        <f t="shared" si="0"/>
        <v>6.1461280356782382</v>
      </c>
    </row>
    <row r="30" spans="1:6">
      <c r="A30" s="37"/>
      <c r="B30" s="28"/>
      <c r="C30" s="28"/>
      <c r="D30" s="16">
        <v>3</v>
      </c>
      <c r="E30" s="5">
        <v>2000000</v>
      </c>
      <c r="F30" s="17">
        <f t="shared" si="0"/>
        <v>6.3010299956639813</v>
      </c>
    </row>
    <row r="31" spans="1:6">
      <c r="A31" s="37"/>
      <c r="B31" s="28">
        <v>2</v>
      </c>
      <c r="C31" s="28">
        <v>1</v>
      </c>
      <c r="D31" s="16">
        <v>1</v>
      </c>
      <c r="E31" s="5">
        <v>6000000</v>
      </c>
      <c r="F31" s="17">
        <f t="shared" si="0"/>
        <v>6.7781512503836439</v>
      </c>
    </row>
    <row r="32" spans="1:6">
      <c r="A32" s="37"/>
      <c r="B32" s="28"/>
      <c r="C32" s="28"/>
      <c r="D32" s="16">
        <v>2</v>
      </c>
      <c r="E32" s="5">
        <v>5000000</v>
      </c>
      <c r="F32" s="17">
        <f t="shared" si="0"/>
        <v>6.6989700043360187</v>
      </c>
    </row>
    <row r="33" spans="1:6">
      <c r="A33" s="37"/>
      <c r="B33" s="28"/>
      <c r="C33" s="28"/>
      <c r="D33" s="16">
        <v>3</v>
      </c>
      <c r="E33" s="5">
        <v>4600000</v>
      </c>
      <c r="F33" s="17">
        <f t="shared" si="0"/>
        <v>6.6627578316815743</v>
      </c>
    </row>
    <row r="34" spans="1:6">
      <c r="A34" s="37"/>
      <c r="B34" s="28"/>
      <c r="C34" s="28">
        <v>2</v>
      </c>
      <c r="D34" s="16">
        <v>1</v>
      </c>
      <c r="E34" s="5">
        <v>6000000</v>
      </c>
      <c r="F34" s="17">
        <f t="shared" si="0"/>
        <v>6.7781512503836439</v>
      </c>
    </row>
    <row r="35" spans="1:6">
      <c r="A35" s="37"/>
      <c r="B35" s="28"/>
      <c r="C35" s="28"/>
      <c r="D35" s="16">
        <v>2</v>
      </c>
      <c r="E35" s="5">
        <v>5400000</v>
      </c>
      <c r="F35" s="17">
        <f t="shared" si="0"/>
        <v>6.7323937598229682</v>
      </c>
    </row>
    <row r="36" spans="1:6">
      <c r="A36" s="37"/>
      <c r="B36" s="28"/>
      <c r="C36" s="28"/>
      <c r="D36" s="16">
        <v>3</v>
      </c>
      <c r="E36" s="5">
        <v>5000000</v>
      </c>
      <c r="F36" s="17">
        <f t="shared" si="0"/>
        <v>6.6989700043360187</v>
      </c>
    </row>
    <row r="37" spans="1:6">
      <c r="A37" s="37"/>
      <c r="B37" s="28">
        <v>3</v>
      </c>
      <c r="C37" s="28">
        <v>1</v>
      </c>
      <c r="D37" s="16">
        <v>1</v>
      </c>
      <c r="E37" s="5">
        <v>3200000</v>
      </c>
      <c r="F37" s="17">
        <f t="shared" si="0"/>
        <v>6.5051499783199063</v>
      </c>
    </row>
    <row r="38" spans="1:6">
      <c r="A38" s="37"/>
      <c r="B38" s="28"/>
      <c r="C38" s="28"/>
      <c r="D38" s="16">
        <v>2</v>
      </c>
      <c r="E38" s="5">
        <v>4400000</v>
      </c>
      <c r="F38" s="17">
        <f t="shared" si="0"/>
        <v>6.6434526764861879</v>
      </c>
    </row>
    <row r="39" spans="1:6">
      <c r="A39" s="37"/>
      <c r="B39" s="28"/>
      <c r="C39" s="28"/>
      <c r="D39" s="16">
        <v>3</v>
      </c>
      <c r="E39" s="5">
        <v>3400000</v>
      </c>
      <c r="F39" s="17">
        <f t="shared" si="0"/>
        <v>6.5314789170422554</v>
      </c>
    </row>
    <row r="40" spans="1:6">
      <c r="A40" s="37"/>
      <c r="B40" s="28"/>
      <c r="C40" s="28">
        <v>2</v>
      </c>
      <c r="D40" s="16">
        <v>1</v>
      </c>
      <c r="E40" s="5">
        <v>4400000</v>
      </c>
      <c r="F40" s="17">
        <f t="shared" si="0"/>
        <v>6.6434526764861879</v>
      </c>
    </row>
    <row r="41" spans="1:6">
      <c r="A41" s="37"/>
      <c r="B41" s="28"/>
      <c r="C41" s="28"/>
      <c r="D41" s="16">
        <v>2</v>
      </c>
      <c r="E41" s="5">
        <v>3600000</v>
      </c>
      <c r="F41" s="17">
        <f t="shared" si="0"/>
        <v>6.5563025007672868</v>
      </c>
    </row>
    <row r="42" spans="1:6">
      <c r="A42" s="37"/>
      <c r="B42" s="28"/>
      <c r="C42" s="28"/>
      <c r="D42" s="16">
        <v>3</v>
      </c>
      <c r="E42" s="5">
        <v>3600000</v>
      </c>
      <c r="F42" s="17">
        <f t="shared" si="0"/>
        <v>6.5563025007672868</v>
      </c>
    </row>
    <row r="43" spans="1:6">
      <c r="A43" s="31" t="s">
        <v>10</v>
      </c>
      <c r="B43" s="28">
        <v>1</v>
      </c>
      <c r="C43" s="28">
        <v>1</v>
      </c>
      <c r="D43" s="16">
        <v>1</v>
      </c>
      <c r="E43" s="5">
        <v>2600000</v>
      </c>
      <c r="F43" s="17">
        <f t="shared" si="0"/>
        <v>6.4149733479708182</v>
      </c>
    </row>
    <row r="44" spans="1:6">
      <c r="A44" s="31"/>
      <c r="B44" s="28"/>
      <c r="C44" s="28"/>
      <c r="D44" s="16">
        <v>2</v>
      </c>
      <c r="E44" s="5">
        <v>2200000</v>
      </c>
      <c r="F44" s="17">
        <f t="shared" si="0"/>
        <v>6.3424226808222066</v>
      </c>
    </row>
    <row r="45" spans="1:6">
      <c r="A45" s="31"/>
      <c r="B45" s="28"/>
      <c r="C45" s="28"/>
      <c r="D45" s="16">
        <v>3</v>
      </c>
      <c r="E45" s="5">
        <v>3600000</v>
      </c>
      <c r="F45" s="17">
        <f t="shared" si="0"/>
        <v>6.5563025007672868</v>
      </c>
    </row>
    <row r="46" spans="1:6">
      <c r="A46" s="31"/>
      <c r="B46" s="28"/>
      <c r="C46" s="28">
        <v>2</v>
      </c>
      <c r="D46" s="16">
        <v>1</v>
      </c>
      <c r="E46" s="5">
        <v>3000000</v>
      </c>
      <c r="F46" s="17">
        <f t="shared" si="0"/>
        <v>6.4771212547196626</v>
      </c>
    </row>
    <row r="47" spans="1:6">
      <c r="A47" s="31"/>
      <c r="B47" s="28"/>
      <c r="C47" s="28"/>
      <c r="D47" s="16">
        <v>2</v>
      </c>
      <c r="E47" s="5">
        <v>3400000</v>
      </c>
      <c r="F47" s="17">
        <f t="shared" si="0"/>
        <v>6.5314789170422554</v>
      </c>
    </row>
    <row r="48" spans="1:6">
      <c r="A48" s="31"/>
      <c r="B48" s="28"/>
      <c r="C48" s="28"/>
      <c r="D48" s="16">
        <v>3</v>
      </c>
      <c r="E48" s="7">
        <v>3200000</v>
      </c>
      <c r="F48" s="17">
        <f t="shared" si="0"/>
        <v>6.5051499783199063</v>
      </c>
    </row>
    <row r="49" spans="1:6">
      <c r="A49" s="31"/>
      <c r="B49" s="28">
        <v>2</v>
      </c>
      <c r="C49" s="28">
        <v>1</v>
      </c>
      <c r="D49" s="16">
        <v>1</v>
      </c>
      <c r="E49" s="5">
        <v>4400000</v>
      </c>
      <c r="F49" s="17">
        <f t="shared" si="0"/>
        <v>6.6434526764861879</v>
      </c>
    </row>
    <row r="50" spans="1:6">
      <c r="A50" s="31"/>
      <c r="B50" s="28"/>
      <c r="C50" s="28"/>
      <c r="D50" s="16">
        <v>2</v>
      </c>
      <c r="E50" s="5">
        <v>5000000</v>
      </c>
      <c r="F50" s="17">
        <f t="shared" si="0"/>
        <v>6.6989700043360187</v>
      </c>
    </row>
    <row r="51" spans="1:6">
      <c r="A51" s="31"/>
      <c r="B51" s="28"/>
      <c r="C51" s="28"/>
      <c r="D51" s="16">
        <v>3</v>
      </c>
      <c r="E51" s="5">
        <v>4200000</v>
      </c>
      <c r="F51" s="17">
        <f t="shared" si="0"/>
        <v>6.6232492903979008</v>
      </c>
    </row>
    <row r="52" spans="1:6">
      <c r="A52" s="31"/>
      <c r="B52" s="28"/>
      <c r="C52" s="28">
        <v>2</v>
      </c>
      <c r="D52" s="16">
        <v>1</v>
      </c>
      <c r="E52" s="5">
        <v>4600000</v>
      </c>
      <c r="F52" s="17">
        <f t="shared" si="0"/>
        <v>6.6627578316815743</v>
      </c>
    </row>
    <row r="53" spans="1:6">
      <c r="A53" s="31"/>
      <c r="B53" s="28"/>
      <c r="C53" s="28"/>
      <c r="D53" s="16">
        <v>2</v>
      </c>
      <c r="E53" s="5">
        <v>5200000</v>
      </c>
      <c r="F53" s="17">
        <f t="shared" si="0"/>
        <v>6.7160033436347994</v>
      </c>
    </row>
    <row r="54" spans="1:6">
      <c r="A54" s="31"/>
      <c r="B54" s="28"/>
      <c r="C54" s="28"/>
      <c r="D54" s="16">
        <v>3</v>
      </c>
      <c r="E54" s="5">
        <v>3600000</v>
      </c>
      <c r="F54" s="17">
        <f t="shared" si="0"/>
        <v>6.5563025007672868</v>
      </c>
    </row>
    <row r="55" spans="1:6">
      <c r="A55" s="31"/>
      <c r="B55" s="28">
        <v>3</v>
      </c>
      <c r="C55" s="28">
        <v>1</v>
      </c>
      <c r="D55" s="16">
        <v>1</v>
      </c>
      <c r="E55" s="5">
        <v>2800000</v>
      </c>
      <c r="F55" s="17">
        <f t="shared" si="0"/>
        <v>6.4471580313422194</v>
      </c>
    </row>
    <row r="56" spans="1:6">
      <c r="A56" s="31"/>
      <c r="B56" s="28"/>
      <c r="C56" s="28"/>
      <c r="D56" s="16">
        <v>2</v>
      </c>
      <c r="E56" s="5">
        <v>4400000</v>
      </c>
      <c r="F56" s="17">
        <f t="shared" si="0"/>
        <v>6.6434526764861879</v>
      </c>
    </row>
    <row r="57" spans="1:6">
      <c r="A57" s="31"/>
      <c r="B57" s="28"/>
      <c r="C57" s="28"/>
      <c r="D57" s="16">
        <v>3</v>
      </c>
      <c r="E57" s="5">
        <v>3200000</v>
      </c>
      <c r="F57" s="17">
        <f t="shared" si="0"/>
        <v>6.5051499783199063</v>
      </c>
    </row>
    <row r="58" spans="1:6">
      <c r="A58" s="31"/>
      <c r="B58" s="28"/>
      <c r="C58" s="28">
        <v>2</v>
      </c>
      <c r="D58" s="16">
        <v>1</v>
      </c>
      <c r="E58" s="5">
        <v>3600000</v>
      </c>
      <c r="F58" s="17">
        <f t="shared" si="0"/>
        <v>6.5563025007672868</v>
      </c>
    </row>
    <row r="59" spans="1:6">
      <c r="A59" s="31"/>
      <c r="B59" s="28"/>
      <c r="C59" s="28"/>
      <c r="D59" s="16">
        <v>2</v>
      </c>
      <c r="E59" s="5">
        <v>4400000</v>
      </c>
      <c r="F59" s="17">
        <f t="shared" si="0"/>
        <v>6.6434526764861879</v>
      </c>
    </row>
    <row r="60" spans="1:6">
      <c r="A60" s="31"/>
      <c r="B60" s="28"/>
      <c r="C60" s="28"/>
      <c r="D60" s="16">
        <v>3</v>
      </c>
      <c r="E60" s="5">
        <v>3200000</v>
      </c>
      <c r="F60" s="17">
        <f t="shared" si="0"/>
        <v>6.5051499783199063</v>
      </c>
    </row>
    <row r="61" spans="1:6">
      <c r="A61" s="30" t="s">
        <v>11</v>
      </c>
      <c r="B61" s="28">
        <v>1</v>
      </c>
      <c r="C61" s="28">
        <v>1</v>
      </c>
      <c r="D61" s="16">
        <v>1</v>
      </c>
      <c r="E61" s="9">
        <v>2600000</v>
      </c>
      <c r="F61" s="17">
        <f t="shared" si="0"/>
        <v>6.4149733479708182</v>
      </c>
    </row>
    <row r="62" spans="1:6">
      <c r="A62" s="30"/>
      <c r="B62" s="28"/>
      <c r="C62" s="28"/>
      <c r="D62" s="16">
        <v>2</v>
      </c>
      <c r="E62" s="9">
        <v>3000000</v>
      </c>
      <c r="F62" s="17">
        <f t="shared" si="0"/>
        <v>6.4771212547196626</v>
      </c>
    </row>
    <row r="63" spans="1:6">
      <c r="A63" s="30"/>
      <c r="B63" s="28"/>
      <c r="C63" s="28"/>
      <c r="D63" s="16">
        <v>3</v>
      </c>
      <c r="E63" s="9">
        <v>3000000</v>
      </c>
      <c r="F63" s="17">
        <f t="shared" si="0"/>
        <v>6.4771212547196626</v>
      </c>
    </row>
    <row r="64" spans="1:6">
      <c r="A64" s="30"/>
      <c r="B64" s="28"/>
      <c r="C64" s="28">
        <v>2</v>
      </c>
      <c r="D64" s="16">
        <v>1</v>
      </c>
      <c r="E64" s="10">
        <v>2600000</v>
      </c>
      <c r="F64" s="17">
        <f t="shared" si="0"/>
        <v>6.4149733479708182</v>
      </c>
    </row>
    <row r="65" spans="1:6">
      <c r="A65" s="30"/>
      <c r="B65" s="28"/>
      <c r="C65" s="28"/>
      <c r="D65" s="16">
        <v>2</v>
      </c>
      <c r="E65" s="10">
        <v>1800000</v>
      </c>
      <c r="F65" s="17">
        <f t="shared" si="0"/>
        <v>6.2552725051033065</v>
      </c>
    </row>
    <row r="66" spans="1:6">
      <c r="A66" s="30"/>
      <c r="B66" s="28"/>
      <c r="C66" s="28"/>
      <c r="D66" s="16">
        <v>3</v>
      </c>
      <c r="E66" s="5">
        <v>3600000</v>
      </c>
      <c r="F66" s="17">
        <f t="shared" si="0"/>
        <v>6.5563025007672868</v>
      </c>
    </row>
    <row r="67" spans="1:6">
      <c r="A67" s="30"/>
      <c r="B67" s="28">
        <v>2</v>
      </c>
      <c r="C67" s="28">
        <v>1</v>
      </c>
      <c r="D67" s="16">
        <v>1</v>
      </c>
      <c r="E67" s="5">
        <v>3600000</v>
      </c>
      <c r="F67" s="17">
        <f t="shared" si="0"/>
        <v>6.5563025007672868</v>
      </c>
    </row>
    <row r="68" spans="1:6">
      <c r="A68" s="30"/>
      <c r="B68" s="28"/>
      <c r="C68" s="28"/>
      <c r="D68" s="16">
        <v>2</v>
      </c>
      <c r="E68" s="7">
        <v>4000000</v>
      </c>
      <c r="F68" s="17">
        <f t="shared" si="0"/>
        <v>6.6020599913279625</v>
      </c>
    </row>
    <row r="69" spans="1:6">
      <c r="A69" s="30"/>
      <c r="B69" s="28"/>
      <c r="C69" s="28"/>
      <c r="D69" s="16">
        <v>3</v>
      </c>
      <c r="E69" s="7">
        <v>4200000</v>
      </c>
      <c r="F69" s="17">
        <f t="shared" si="0"/>
        <v>6.6232492903979008</v>
      </c>
    </row>
    <row r="70" spans="1:6">
      <c r="A70" s="30"/>
      <c r="B70" s="28"/>
      <c r="C70" s="28">
        <v>2</v>
      </c>
      <c r="D70" s="16">
        <v>1</v>
      </c>
      <c r="E70" s="7">
        <v>4400000</v>
      </c>
      <c r="F70" s="17">
        <f t="shared" si="0"/>
        <v>6.6434526764861879</v>
      </c>
    </row>
    <row r="71" spans="1:6">
      <c r="A71" s="30"/>
      <c r="B71" s="28"/>
      <c r="C71" s="28"/>
      <c r="D71" s="16">
        <v>2</v>
      </c>
      <c r="E71" s="7">
        <v>4600000</v>
      </c>
      <c r="F71" s="17">
        <f t="shared" si="0"/>
        <v>6.6627578316815743</v>
      </c>
    </row>
    <row r="72" spans="1:6">
      <c r="A72" s="30"/>
      <c r="B72" s="28"/>
      <c r="C72" s="28"/>
      <c r="D72" s="16">
        <v>3</v>
      </c>
      <c r="E72" s="8">
        <v>4000000</v>
      </c>
      <c r="F72" s="17">
        <f t="shared" ref="F72:F114" si="1">LOG(E72)</f>
        <v>6.6020599913279625</v>
      </c>
    </row>
    <row r="73" spans="1:6">
      <c r="A73" s="30"/>
      <c r="B73" s="28">
        <v>3</v>
      </c>
      <c r="C73" s="28">
        <v>1</v>
      </c>
      <c r="D73" s="16">
        <v>1</v>
      </c>
      <c r="E73" s="5">
        <v>3200000</v>
      </c>
      <c r="F73" s="17">
        <f t="shared" si="1"/>
        <v>6.5051499783199063</v>
      </c>
    </row>
    <row r="74" spans="1:6">
      <c r="A74" s="30"/>
      <c r="B74" s="28"/>
      <c r="C74" s="28"/>
      <c r="D74" s="16">
        <v>2</v>
      </c>
      <c r="E74" s="8">
        <v>2800000</v>
      </c>
      <c r="F74" s="17">
        <f t="shared" si="1"/>
        <v>6.4471580313422194</v>
      </c>
    </row>
    <row r="75" spans="1:6">
      <c r="A75" s="30"/>
      <c r="B75" s="28"/>
      <c r="C75" s="28"/>
      <c r="D75" s="16">
        <v>3</v>
      </c>
      <c r="E75" s="8">
        <v>3400000</v>
      </c>
      <c r="F75" s="17">
        <f t="shared" si="1"/>
        <v>6.5314789170422554</v>
      </c>
    </row>
    <row r="76" spans="1:6">
      <c r="A76" s="30"/>
      <c r="B76" s="28"/>
      <c r="C76" s="28">
        <v>2</v>
      </c>
      <c r="D76" s="16">
        <v>1</v>
      </c>
      <c r="E76" s="8">
        <v>3600000</v>
      </c>
      <c r="F76" s="17">
        <f t="shared" si="1"/>
        <v>6.5563025007672868</v>
      </c>
    </row>
    <row r="77" spans="1:6">
      <c r="A77" s="30"/>
      <c r="B77" s="28"/>
      <c r="C77" s="28"/>
      <c r="D77" s="16">
        <v>2</v>
      </c>
      <c r="E77" s="8">
        <v>3000000</v>
      </c>
      <c r="F77" s="17">
        <f t="shared" si="1"/>
        <v>6.4771212547196626</v>
      </c>
    </row>
    <row r="78" spans="1:6">
      <c r="A78" s="30"/>
      <c r="B78" s="28"/>
      <c r="C78" s="28"/>
      <c r="D78" s="16">
        <v>3</v>
      </c>
      <c r="E78" s="8">
        <v>4200000</v>
      </c>
      <c r="F78" s="17">
        <f t="shared" si="1"/>
        <v>6.6232492903979008</v>
      </c>
    </row>
    <row r="79" spans="1:6">
      <c r="A79" s="27" t="s">
        <v>14</v>
      </c>
      <c r="B79" s="28">
        <v>1</v>
      </c>
      <c r="C79" s="28">
        <v>1</v>
      </c>
      <c r="D79" s="16">
        <v>1</v>
      </c>
      <c r="E79" s="9" t="s">
        <v>12</v>
      </c>
      <c r="F79" s="9" t="s">
        <v>12</v>
      </c>
    </row>
    <row r="80" spans="1:6">
      <c r="A80" s="27"/>
      <c r="B80" s="28"/>
      <c r="C80" s="28"/>
      <c r="D80" s="16">
        <v>2</v>
      </c>
      <c r="E80" s="9" t="s">
        <v>12</v>
      </c>
      <c r="F80" s="9" t="s">
        <v>12</v>
      </c>
    </row>
    <row r="81" spans="1:6">
      <c r="A81" s="27"/>
      <c r="B81" s="28"/>
      <c r="C81" s="28"/>
      <c r="D81" s="16">
        <v>3</v>
      </c>
      <c r="E81" s="9" t="s">
        <v>12</v>
      </c>
      <c r="F81" s="9" t="s">
        <v>12</v>
      </c>
    </row>
    <row r="82" spans="1:6">
      <c r="A82" s="27"/>
      <c r="B82" s="28"/>
      <c r="C82" s="28">
        <v>2</v>
      </c>
      <c r="D82" s="16">
        <v>1</v>
      </c>
      <c r="E82" s="9" t="s">
        <v>12</v>
      </c>
      <c r="F82" s="9" t="s">
        <v>12</v>
      </c>
    </row>
    <row r="83" spans="1:6">
      <c r="A83" s="27"/>
      <c r="B83" s="28"/>
      <c r="C83" s="28"/>
      <c r="D83" s="16">
        <v>2</v>
      </c>
      <c r="E83" s="9" t="s">
        <v>12</v>
      </c>
      <c r="F83" s="9" t="s">
        <v>12</v>
      </c>
    </row>
    <row r="84" spans="1:6">
      <c r="A84" s="27"/>
      <c r="B84" s="28"/>
      <c r="C84" s="28"/>
      <c r="D84" s="16">
        <v>3</v>
      </c>
      <c r="E84" s="9" t="s">
        <v>12</v>
      </c>
      <c r="F84" s="9" t="s">
        <v>12</v>
      </c>
    </row>
    <row r="85" spans="1:6">
      <c r="A85" s="27"/>
      <c r="B85" s="28">
        <v>2</v>
      </c>
      <c r="C85" s="28">
        <v>1</v>
      </c>
      <c r="D85" s="16">
        <v>1</v>
      </c>
      <c r="E85" s="5">
        <v>18000000</v>
      </c>
      <c r="F85" s="17">
        <f t="shared" si="1"/>
        <v>7.2552725051033065</v>
      </c>
    </row>
    <row r="86" spans="1:6">
      <c r="A86" s="27"/>
      <c r="B86" s="28"/>
      <c r="C86" s="28"/>
      <c r="D86" s="16">
        <v>2</v>
      </c>
      <c r="E86" s="5">
        <v>10000000</v>
      </c>
      <c r="F86" s="17">
        <f t="shared" si="1"/>
        <v>7</v>
      </c>
    </row>
    <row r="87" spans="1:6">
      <c r="A87" s="27"/>
      <c r="B87" s="28"/>
      <c r="C87" s="28"/>
      <c r="D87" s="16">
        <v>3</v>
      </c>
      <c r="E87" s="5">
        <v>8000000</v>
      </c>
      <c r="F87" s="17">
        <f t="shared" si="1"/>
        <v>6.9030899869919438</v>
      </c>
    </row>
    <row r="88" spans="1:6">
      <c r="A88" s="27"/>
      <c r="B88" s="28"/>
      <c r="C88" s="28">
        <v>2</v>
      </c>
      <c r="D88" s="16">
        <v>1</v>
      </c>
      <c r="E88" s="5">
        <v>8000000</v>
      </c>
      <c r="F88" s="17">
        <f t="shared" si="1"/>
        <v>6.9030899869919438</v>
      </c>
    </row>
    <row r="89" spans="1:6">
      <c r="A89" s="27"/>
      <c r="B89" s="28"/>
      <c r="C89" s="28"/>
      <c r="D89" s="16">
        <v>2</v>
      </c>
      <c r="E89" s="5">
        <v>8000000</v>
      </c>
      <c r="F89" s="17">
        <f t="shared" si="1"/>
        <v>6.9030899869919438</v>
      </c>
    </row>
    <row r="90" spans="1:6">
      <c r="A90" s="27"/>
      <c r="B90" s="28"/>
      <c r="C90" s="28"/>
      <c r="D90" s="16">
        <v>3</v>
      </c>
      <c r="E90" s="5">
        <v>14000000</v>
      </c>
      <c r="F90" s="17">
        <f t="shared" si="1"/>
        <v>7.1461280356782382</v>
      </c>
    </row>
    <row r="91" spans="1:6">
      <c r="A91" s="27"/>
      <c r="B91" s="28">
        <v>3</v>
      </c>
      <c r="C91" s="28">
        <v>1</v>
      </c>
      <c r="D91" s="16">
        <v>1</v>
      </c>
      <c r="E91" s="5">
        <v>3000000</v>
      </c>
      <c r="F91" s="17">
        <f t="shared" si="1"/>
        <v>6.4771212547196626</v>
      </c>
    </row>
    <row r="92" spans="1:6">
      <c r="A92" s="27"/>
      <c r="B92" s="28"/>
      <c r="C92" s="28"/>
      <c r="D92" s="16">
        <v>2</v>
      </c>
      <c r="E92" s="5">
        <v>3200000</v>
      </c>
      <c r="F92" s="17">
        <f t="shared" si="1"/>
        <v>6.5051499783199063</v>
      </c>
    </row>
    <row r="93" spans="1:6">
      <c r="A93" s="27"/>
      <c r="B93" s="28"/>
      <c r="C93" s="28"/>
      <c r="D93" s="16">
        <v>3</v>
      </c>
      <c r="E93" s="5">
        <v>3200000</v>
      </c>
      <c r="F93" s="17">
        <f t="shared" si="1"/>
        <v>6.5051499783199063</v>
      </c>
    </row>
    <row r="94" spans="1:6">
      <c r="A94" s="27"/>
      <c r="B94" s="28"/>
      <c r="C94" s="28">
        <v>2</v>
      </c>
      <c r="D94" s="16">
        <v>1</v>
      </c>
      <c r="E94" s="5">
        <v>3600000</v>
      </c>
      <c r="F94" s="17">
        <f t="shared" si="1"/>
        <v>6.5563025007672868</v>
      </c>
    </row>
    <row r="95" spans="1:6">
      <c r="A95" s="27"/>
      <c r="B95" s="28"/>
      <c r="C95" s="28"/>
      <c r="D95" s="16">
        <v>2</v>
      </c>
      <c r="E95" s="5">
        <v>3000000</v>
      </c>
      <c r="F95" s="17">
        <f t="shared" si="1"/>
        <v>6.4771212547196626</v>
      </c>
    </row>
    <row r="96" spans="1:6">
      <c r="A96" s="27"/>
      <c r="B96" s="28"/>
      <c r="C96" s="28"/>
      <c r="D96" s="16">
        <v>3</v>
      </c>
      <c r="E96" s="5">
        <v>3400000</v>
      </c>
      <c r="F96" s="17">
        <f t="shared" si="1"/>
        <v>6.5314789170422554</v>
      </c>
    </row>
    <row r="97" spans="1:6">
      <c r="A97" s="29" t="s">
        <v>15</v>
      </c>
      <c r="B97" s="28">
        <v>1</v>
      </c>
      <c r="C97" s="28">
        <v>1</v>
      </c>
      <c r="D97" s="16">
        <v>1</v>
      </c>
      <c r="E97" s="9" t="s">
        <v>12</v>
      </c>
      <c r="F97" s="9" t="s">
        <v>12</v>
      </c>
    </row>
    <row r="98" spans="1:6">
      <c r="A98" s="29"/>
      <c r="B98" s="28"/>
      <c r="C98" s="28"/>
      <c r="D98" s="16">
        <v>2</v>
      </c>
      <c r="E98" s="9" t="s">
        <v>12</v>
      </c>
      <c r="F98" s="9" t="s">
        <v>12</v>
      </c>
    </row>
    <row r="99" spans="1:6">
      <c r="A99" s="29"/>
      <c r="B99" s="28"/>
      <c r="C99" s="28"/>
      <c r="D99" s="16">
        <v>3</v>
      </c>
      <c r="E99" s="9" t="s">
        <v>12</v>
      </c>
      <c r="F99" s="9" t="s">
        <v>12</v>
      </c>
    </row>
    <row r="100" spans="1:6">
      <c r="A100" s="29"/>
      <c r="B100" s="28"/>
      <c r="C100" s="28">
        <v>2</v>
      </c>
      <c r="D100" s="16">
        <v>1</v>
      </c>
      <c r="E100" s="9" t="s">
        <v>12</v>
      </c>
      <c r="F100" s="9" t="s">
        <v>12</v>
      </c>
    </row>
    <row r="101" spans="1:6">
      <c r="A101" s="29"/>
      <c r="B101" s="28"/>
      <c r="C101" s="28"/>
      <c r="D101" s="16">
        <v>2</v>
      </c>
      <c r="E101" s="9" t="s">
        <v>12</v>
      </c>
      <c r="F101" s="9" t="s">
        <v>12</v>
      </c>
    </row>
    <row r="102" spans="1:6">
      <c r="A102" s="29"/>
      <c r="B102" s="28"/>
      <c r="C102" s="28"/>
      <c r="D102" s="16">
        <v>3</v>
      </c>
      <c r="E102" s="9" t="s">
        <v>12</v>
      </c>
      <c r="F102" s="9" t="s">
        <v>12</v>
      </c>
    </row>
    <row r="103" spans="1:6">
      <c r="A103" s="29"/>
      <c r="B103" s="28">
        <v>2</v>
      </c>
      <c r="C103" s="28">
        <v>1</v>
      </c>
      <c r="D103" s="16">
        <v>1</v>
      </c>
      <c r="E103" s="5">
        <v>5200000</v>
      </c>
      <c r="F103" s="17">
        <f t="shared" si="1"/>
        <v>6.7160033436347994</v>
      </c>
    </row>
    <row r="104" spans="1:6">
      <c r="A104" s="29"/>
      <c r="B104" s="28"/>
      <c r="C104" s="28"/>
      <c r="D104" s="16">
        <v>2</v>
      </c>
      <c r="E104" s="5">
        <v>4400000</v>
      </c>
      <c r="F104" s="17">
        <f t="shared" si="1"/>
        <v>6.6434526764861879</v>
      </c>
    </row>
    <row r="105" spans="1:6">
      <c r="A105" s="29"/>
      <c r="B105" s="28"/>
      <c r="C105" s="28"/>
      <c r="D105" s="16">
        <v>3</v>
      </c>
      <c r="E105" s="5">
        <v>4600000</v>
      </c>
      <c r="F105" s="17">
        <f t="shared" si="1"/>
        <v>6.6627578316815743</v>
      </c>
    </row>
    <row r="106" spans="1:6">
      <c r="A106" s="29"/>
      <c r="B106" s="28"/>
      <c r="C106" s="28">
        <v>2</v>
      </c>
      <c r="D106" s="16">
        <v>1</v>
      </c>
      <c r="E106" s="5">
        <v>6400000</v>
      </c>
      <c r="F106" s="17">
        <f t="shared" si="1"/>
        <v>6.8061799739838875</v>
      </c>
    </row>
    <row r="107" spans="1:6">
      <c r="A107" s="29"/>
      <c r="B107" s="28"/>
      <c r="C107" s="28"/>
      <c r="D107" s="16">
        <v>2</v>
      </c>
      <c r="E107" s="5">
        <v>5800000</v>
      </c>
      <c r="F107" s="17">
        <f t="shared" si="1"/>
        <v>6.7634279935629369</v>
      </c>
    </row>
    <row r="108" spans="1:6">
      <c r="A108" s="29"/>
      <c r="B108" s="28"/>
      <c r="C108" s="28"/>
      <c r="D108" s="16">
        <v>3</v>
      </c>
      <c r="E108" s="5">
        <v>6000000</v>
      </c>
      <c r="F108" s="17">
        <f t="shared" si="1"/>
        <v>6.7781512503836439</v>
      </c>
    </row>
    <row r="109" spans="1:6">
      <c r="A109" s="29"/>
      <c r="B109" s="28">
        <v>3</v>
      </c>
      <c r="C109" s="28">
        <v>1</v>
      </c>
      <c r="D109" s="16">
        <v>1</v>
      </c>
      <c r="E109" s="5">
        <v>1600000</v>
      </c>
      <c r="F109" s="17">
        <f t="shared" si="1"/>
        <v>6.204119982655925</v>
      </c>
    </row>
    <row r="110" spans="1:6">
      <c r="A110" s="29"/>
      <c r="B110" s="28"/>
      <c r="C110" s="28"/>
      <c r="D110" s="16">
        <v>2</v>
      </c>
      <c r="E110" s="5">
        <v>2000000</v>
      </c>
      <c r="F110" s="17">
        <f t="shared" si="1"/>
        <v>6.3010299956639813</v>
      </c>
    </row>
    <row r="111" spans="1:6">
      <c r="A111" s="29"/>
      <c r="B111" s="28"/>
      <c r="C111" s="28"/>
      <c r="D111" s="16">
        <v>3</v>
      </c>
      <c r="E111" s="5">
        <v>1400000</v>
      </c>
      <c r="F111" s="17">
        <f t="shared" si="1"/>
        <v>6.1461280356782382</v>
      </c>
    </row>
    <row r="112" spans="1:6">
      <c r="A112" s="29"/>
      <c r="B112" s="28"/>
      <c r="C112" s="28">
        <v>2</v>
      </c>
      <c r="D112" s="16">
        <v>1</v>
      </c>
      <c r="E112" s="5">
        <v>1200000</v>
      </c>
      <c r="F112" s="17">
        <f t="shared" si="1"/>
        <v>6.0791812460476251</v>
      </c>
    </row>
    <row r="113" spans="1:6">
      <c r="A113" s="29"/>
      <c r="B113" s="28"/>
      <c r="C113" s="28"/>
      <c r="D113" s="16">
        <v>2</v>
      </c>
      <c r="E113" s="5">
        <v>2200000</v>
      </c>
      <c r="F113" s="17">
        <f t="shared" si="1"/>
        <v>6.3424226808222066</v>
      </c>
    </row>
    <row r="114" spans="1:6">
      <c r="A114" s="29"/>
      <c r="B114" s="28"/>
      <c r="C114" s="28"/>
      <c r="D114" s="16">
        <v>3</v>
      </c>
      <c r="E114" s="5">
        <v>1400000</v>
      </c>
      <c r="F114" s="17">
        <f t="shared" si="1"/>
        <v>6.1461280356782382</v>
      </c>
    </row>
  </sheetData>
  <mergeCells count="61">
    <mergeCell ref="C100:C102"/>
    <mergeCell ref="B103:B108"/>
    <mergeCell ref="C103:C105"/>
    <mergeCell ref="C106:C108"/>
    <mergeCell ref="B109:B114"/>
    <mergeCell ref="C109:C111"/>
    <mergeCell ref="A79:A96"/>
    <mergeCell ref="B79:B84"/>
    <mergeCell ref="C79:C81"/>
    <mergeCell ref="C82:C84"/>
    <mergeCell ref="B85:B90"/>
    <mergeCell ref="C85:C87"/>
    <mergeCell ref="C88:C90"/>
    <mergeCell ref="B91:B96"/>
    <mergeCell ref="C91:C93"/>
    <mergeCell ref="C94:C96"/>
    <mergeCell ref="C112:C114"/>
    <mergeCell ref="A97:A114"/>
    <mergeCell ref="B97:B102"/>
    <mergeCell ref="C97:C99"/>
    <mergeCell ref="A61:A78"/>
    <mergeCell ref="B61:B66"/>
    <mergeCell ref="C61:C63"/>
    <mergeCell ref="A43:A60"/>
    <mergeCell ref="B43:B48"/>
    <mergeCell ref="C43:C45"/>
    <mergeCell ref="B73:B78"/>
    <mergeCell ref="C73:C75"/>
    <mergeCell ref="C76:C78"/>
    <mergeCell ref="C46:C48"/>
    <mergeCell ref="B49:B54"/>
    <mergeCell ref="C49:C51"/>
    <mergeCell ref="C52:C54"/>
    <mergeCell ref="B55:B60"/>
    <mergeCell ref="C64:C66"/>
    <mergeCell ref="B67:B72"/>
    <mergeCell ref="C67:C69"/>
    <mergeCell ref="C70:C72"/>
    <mergeCell ref="C55:C57"/>
    <mergeCell ref="C58:C60"/>
    <mergeCell ref="A25:A42"/>
    <mergeCell ref="B25:B30"/>
    <mergeCell ref="C25:C27"/>
    <mergeCell ref="C28:C30"/>
    <mergeCell ref="B31:B36"/>
    <mergeCell ref="C31:C33"/>
    <mergeCell ref="C34:C36"/>
    <mergeCell ref="B37:B42"/>
    <mergeCell ref="C37:C39"/>
    <mergeCell ref="C40:C42"/>
    <mergeCell ref="A5:D5"/>
    <mergeCell ref="A7:A24"/>
    <mergeCell ref="B7:B12"/>
    <mergeCell ref="C7:C9"/>
    <mergeCell ref="B19:B24"/>
    <mergeCell ref="C19:C21"/>
    <mergeCell ref="C22:C24"/>
    <mergeCell ref="C10:C12"/>
    <mergeCell ref="B13:B18"/>
    <mergeCell ref="C13:C15"/>
    <mergeCell ref="C16:C1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5614EC-7B24-E642-AD57-01C43A3EF4F3}">
  <dimension ref="A1:H114"/>
  <sheetViews>
    <sheetView zoomScaleNormal="100" workbookViewId="0">
      <selection activeCell="B2" sqref="B2"/>
    </sheetView>
  </sheetViews>
  <sheetFormatPr baseColWidth="10" defaultRowHeight="16"/>
  <cols>
    <col min="1" max="1" width="17.33203125" customWidth="1"/>
    <col min="3" max="3" width="22.1640625" customWidth="1"/>
    <col min="4" max="4" width="18.5" style="16" customWidth="1"/>
    <col min="5" max="5" width="11.83203125" style="24" customWidth="1"/>
    <col min="6" max="6" width="15.33203125" customWidth="1"/>
  </cols>
  <sheetData>
    <row r="1" spans="1:8">
      <c r="A1" s="3" t="s">
        <v>1</v>
      </c>
      <c r="B1" s="2" t="s">
        <v>7</v>
      </c>
      <c r="C1" s="2"/>
      <c r="D1" s="16" t="s">
        <v>13</v>
      </c>
    </row>
    <row r="2" spans="1:8">
      <c r="A2" s="3" t="s">
        <v>2</v>
      </c>
      <c r="B2" s="3" t="s">
        <v>26</v>
      </c>
      <c r="C2" s="2"/>
    </row>
    <row r="3" spans="1:8">
      <c r="A3" s="3" t="s">
        <v>18</v>
      </c>
      <c r="B3" s="2" t="s">
        <v>19</v>
      </c>
      <c r="C3" s="2"/>
    </row>
    <row r="5" spans="1:8">
      <c r="A5" s="35" t="s">
        <v>0</v>
      </c>
      <c r="B5" s="35"/>
      <c r="C5" s="35"/>
      <c r="D5" s="35"/>
      <c r="E5" s="25"/>
    </row>
    <row r="6" spans="1:8" s="1" customFormat="1">
      <c r="A6" s="1" t="s">
        <v>5</v>
      </c>
      <c r="B6" s="1" t="s">
        <v>4</v>
      </c>
      <c r="C6" s="1" t="s">
        <v>16</v>
      </c>
      <c r="D6" s="16" t="s">
        <v>17</v>
      </c>
      <c r="E6" s="24" t="s">
        <v>8</v>
      </c>
      <c r="F6" s="15" t="s">
        <v>21</v>
      </c>
    </row>
    <row r="7" spans="1:8">
      <c r="A7" s="36" t="s">
        <v>6</v>
      </c>
      <c r="B7" s="28">
        <v>1</v>
      </c>
      <c r="C7" s="28">
        <v>1</v>
      </c>
      <c r="D7" s="16">
        <v>1</v>
      </c>
      <c r="E7" s="24">
        <v>16000000</v>
      </c>
      <c r="F7" s="17">
        <f>LOG(E7)</f>
        <v>7.204119982655925</v>
      </c>
    </row>
    <row r="8" spans="1:8">
      <c r="A8" s="36"/>
      <c r="B8" s="28"/>
      <c r="C8" s="28"/>
      <c r="D8" s="16">
        <v>2</v>
      </c>
      <c r="E8" s="24">
        <v>18000000</v>
      </c>
      <c r="F8" s="17">
        <f t="shared" ref="F8:F71" si="0">LOG(E8)</f>
        <v>7.2552725051033065</v>
      </c>
    </row>
    <row r="9" spans="1:8">
      <c r="A9" s="36"/>
      <c r="B9" s="28"/>
      <c r="C9" s="28"/>
      <c r="D9" s="16">
        <v>3</v>
      </c>
      <c r="E9" s="24">
        <v>30000000</v>
      </c>
      <c r="F9" s="17">
        <f t="shared" si="0"/>
        <v>7.4771212547196626</v>
      </c>
    </row>
    <row r="10" spans="1:8">
      <c r="A10" s="36"/>
      <c r="B10" s="28"/>
      <c r="C10" s="28">
        <v>2</v>
      </c>
      <c r="D10" s="16">
        <v>1</v>
      </c>
      <c r="E10" s="24">
        <v>22000000</v>
      </c>
      <c r="F10" s="17">
        <f t="shared" si="0"/>
        <v>7.3424226808222066</v>
      </c>
    </row>
    <row r="11" spans="1:8">
      <c r="A11" s="36"/>
      <c r="B11" s="28"/>
      <c r="C11" s="28"/>
      <c r="D11" s="16">
        <v>2</v>
      </c>
      <c r="E11" s="24">
        <v>14000000</v>
      </c>
      <c r="F11" s="17">
        <f t="shared" si="0"/>
        <v>7.1461280356782382</v>
      </c>
    </row>
    <row r="12" spans="1:8">
      <c r="A12" s="36"/>
      <c r="B12" s="28"/>
      <c r="C12" s="28"/>
      <c r="D12" s="16">
        <v>3</v>
      </c>
      <c r="E12" s="24">
        <v>16000000</v>
      </c>
      <c r="F12" s="17">
        <f t="shared" si="0"/>
        <v>7.204119982655925</v>
      </c>
    </row>
    <row r="13" spans="1:8">
      <c r="A13" s="36"/>
      <c r="B13" s="28">
        <v>2</v>
      </c>
      <c r="C13" s="28">
        <v>1</v>
      </c>
      <c r="D13" s="16">
        <v>1</v>
      </c>
      <c r="E13" s="24">
        <v>14000000</v>
      </c>
      <c r="F13" s="17">
        <f t="shared" si="0"/>
        <v>7.1461280356782382</v>
      </c>
    </row>
    <row r="14" spans="1:8">
      <c r="A14" s="36"/>
      <c r="B14" s="28"/>
      <c r="C14" s="28"/>
      <c r="D14" s="16">
        <v>2</v>
      </c>
      <c r="E14" s="24">
        <v>12000000</v>
      </c>
      <c r="F14" s="17">
        <f t="shared" si="0"/>
        <v>7.0791812460476251</v>
      </c>
    </row>
    <row r="15" spans="1:8">
      <c r="A15" s="36"/>
      <c r="B15" s="28"/>
      <c r="C15" s="28"/>
      <c r="D15" s="16">
        <v>3</v>
      </c>
      <c r="E15" s="24">
        <v>14000000</v>
      </c>
      <c r="F15" s="17">
        <f t="shared" si="0"/>
        <v>7.1461280356782382</v>
      </c>
    </row>
    <row r="16" spans="1:8">
      <c r="A16" s="36"/>
      <c r="B16" s="28"/>
      <c r="C16" s="28">
        <v>2</v>
      </c>
      <c r="D16" s="16">
        <v>1</v>
      </c>
      <c r="E16" s="24">
        <v>10000000</v>
      </c>
      <c r="F16" s="17">
        <f t="shared" si="0"/>
        <v>7</v>
      </c>
      <c r="G16" s="18"/>
      <c r="H16" s="18"/>
    </row>
    <row r="17" spans="1:6">
      <c r="A17" s="36"/>
      <c r="B17" s="28"/>
      <c r="C17" s="28"/>
      <c r="D17" s="16">
        <v>2</v>
      </c>
      <c r="E17" s="24">
        <v>12000000</v>
      </c>
      <c r="F17" s="17">
        <f t="shared" si="0"/>
        <v>7.0791812460476251</v>
      </c>
    </row>
    <row r="18" spans="1:6">
      <c r="A18" s="36"/>
      <c r="B18" s="28"/>
      <c r="C18" s="28"/>
      <c r="D18" s="16">
        <v>3</v>
      </c>
      <c r="E18" s="24">
        <v>8000000</v>
      </c>
      <c r="F18" s="17">
        <f t="shared" si="0"/>
        <v>6.9030899869919438</v>
      </c>
    </row>
    <row r="19" spans="1:6">
      <c r="A19" s="36"/>
      <c r="B19" s="28">
        <v>3</v>
      </c>
      <c r="C19" s="28">
        <v>1</v>
      </c>
      <c r="D19" s="16">
        <v>1</v>
      </c>
      <c r="E19" s="9">
        <v>9500000</v>
      </c>
      <c r="F19" s="17">
        <f t="shared" si="0"/>
        <v>6.9777236052888476</v>
      </c>
    </row>
    <row r="20" spans="1:6">
      <c r="A20" s="36"/>
      <c r="B20" s="28"/>
      <c r="C20" s="28"/>
      <c r="D20" s="16">
        <v>2</v>
      </c>
      <c r="E20" s="9">
        <v>7400000</v>
      </c>
      <c r="F20" s="17">
        <f t="shared" si="0"/>
        <v>6.8692317197309762</v>
      </c>
    </row>
    <row r="21" spans="1:6">
      <c r="A21" s="36"/>
      <c r="B21" s="28"/>
      <c r="C21" s="28"/>
      <c r="D21" s="16">
        <v>3</v>
      </c>
      <c r="E21" s="9">
        <v>3000000</v>
      </c>
      <c r="F21" s="17">
        <f t="shared" si="0"/>
        <v>6.4771212547196626</v>
      </c>
    </row>
    <row r="22" spans="1:6">
      <c r="A22" s="36"/>
      <c r="B22" s="28"/>
      <c r="C22" s="28">
        <v>2</v>
      </c>
      <c r="D22" s="16">
        <v>1</v>
      </c>
      <c r="E22" s="9">
        <v>12500000</v>
      </c>
      <c r="F22" s="17">
        <f t="shared" si="0"/>
        <v>7.0969100130080562</v>
      </c>
    </row>
    <row r="23" spans="1:6">
      <c r="A23" s="36"/>
      <c r="B23" s="28"/>
      <c r="C23" s="28"/>
      <c r="D23" s="16">
        <v>2</v>
      </c>
      <c r="E23" s="26">
        <v>3900000</v>
      </c>
      <c r="F23" s="17">
        <f t="shared" si="0"/>
        <v>6.5910646070264995</v>
      </c>
    </row>
    <row r="24" spans="1:6">
      <c r="A24" s="36"/>
      <c r="B24" s="28"/>
      <c r="C24" s="28"/>
      <c r="D24" s="16">
        <v>3</v>
      </c>
      <c r="E24" s="24" t="s">
        <v>12</v>
      </c>
      <c r="F24" s="17" t="s">
        <v>12</v>
      </c>
    </row>
    <row r="25" spans="1:6">
      <c r="A25" s="37" t="s">
        <v>9</v>
      </c>
      <c r="B25" s="28">
        <v>1</v>
      </c>
      <c r="C25" s="28">
        <v>1</v>
      </c>
      <c r="D25" s="16">
        <v>1</v>
      </c>
      <c r="E25" s="24">
        <v>200000</v>
      </c>
      <c r="F25" s="17">
        <f t="shared" si="0"/>
        <v>5.3010299956639813</v>
      </c>
    </row>
    <row r="26" spans="1:6">
      <c r="A26" s="37"/>
      <c r="B26" s="28"/>
      <c r="C26" s="28"/>
      <c r="D26" s="16">
        <v>2</v>
      </c>
      <c r="E26" s="24">
        <v>400000</v>
      </c>
      <c r="F26" s="17">
        <f t="shared" si="0"/>
        <v>5.6020599913279625</v>
      </c>
    </row>
    <row r="27" spans="1:6">
      <c r="A27" s="37"/>
      <c r="B27" s="28"/>
      <c r="C27" s="28"/>
      <c r="D27" s="16">
        <v>3</v>
      </c>
      <c r="E27" s="24">
        <v>600000</v>
      </c>
      <c r="F27" s="17">
        <f t="shared" si="0"/>
        <v>5.7781512503836439</v>
      </c>
    </row>
    <row r="28" spans="1:6">
      <c r="A28" s="37"/>
      <c r="B28" s="28"/>
      <c r="C28" s="28">
        <v>2</v>
      </c>
      <c r="D28" s="16">
        <v>1</v>
      </c>
      <c r="E28" s="24">
        <v>400000</v>
      </c>
      <c r="F28" s="17">
        <f t="shared" si="0"/>
        <v>5.6020599913279625</v>
      </c>
    </row>
    <row r="29" spans="1:6">
      <c r="A29" s="37"/>
      <c r="B29" s="28"/>
      <c r="C29" s="28"/>
      <c r="D29" s="16">
        <v>2</v>
      </c>
      <c r="E29" s="24">
        <v>200000</v>
      </c>
      <c r="F29" s="17">
        <f t="shared" si="0"/>
        <v>5.3010299956639813</v>
      </c>
    </row>
    <row r="30" spans="1:6">
      <c r="A30" s="37"/>
      <c r="B30" s="28"/>
      <c r="C30" s="28"/>
      <c r="D30" s="16">
        <v>3</v>
      </c>
      <c r="E30" s="24">
        <v>200000</v>
      </c>
      <c r="F30" s="17">
        <f t="shared" si="0"/>
        <v>5.3010299956639813</v>
      </c>
    </row>
    <row r="31" spans="1:6">
      <c r="A31" s="37"/>
      <c r="B31" s="28">
        <v>2</v>
      </c>
      <c r="C31" s="28">
        <v>1</v>
      </c>
      <c r="D31" s="16">
        <v>1</v>
      </c>
      <c r="E31" s="24">
        <v>400000</v>
      </c>
      <c r="F31" s="17">
        <f t="shared" si="0"/>
        <v>5.6020599913279625</v>
      </c>
    </row>
    <row r="32" spans="1:6">
      <c r="A32" s="37"/>
      <c r="B32" s="28"/>
      <c r="C32" s="28"/>
      <c r="D32" s="16">
        <v>2</v>
      </c>
      <c r="E32" s="24">
        <v>400000</v>
      </c>
      <c r="F32" s="17">
        <f t="shared" si="0"/>
        <v>5.6020599913279625</v>
      </c>
    </row>
    <row r="33" spans="1:6">
      <c r="A33" s="37"/>
      <c r="B33" s="28"/>
      <c r="C33" s="28"/>
      <c r="D33" s="16">
        <v>3</v>
      </c>
      <c r="E33" s="24">
        <v>1000000</v>
      </c>
      <c r="F33" s="17">
        <f t="shared" si="0"/>
        <v>6</v>
      </c>
    </row>
    <row r="34" spans="1:6">
      <c r="A34" s="37"/>
      <c r="B34" s="28"/>
      <c r="C34" s="28">
        <v>2</v>
      </c>
      <c r="D34" s="16">
        <v>1</v>
      </c>
      <c r="E34" s="24">
        <v>400000</v>
      </c>
      <c r="F34" s="17">
        <f t="shared" si="0"/>
        <v>5.6020599913279625</v>
      </c>
    </row>
    <row r="35" spans="1:6">
      <c r="A35" s="37"/>
      <c r="B35" s="28"/>
      <c r="C35" s="28"/>
      <c r="D35" s="16">
        <v>2</v>
      </c>
      <c r="E35" s="24">
        <v>600000</v>
      </c>
      <c r="F35" s="17">
        <f t="shared" si="0"/>
        <v>5.7781512503836439</v>
      </c>
    </row>
    <row r="36" spans="1:6">
      <c r="A36" s="37"/>
      <c r="B36" s="28"/>
      <c r="C36" s="28"/>
      <c r="D36" s="16">
        <v>3</v>
      </c>
      <c r="E36" s="24">
        <v>600000</v>
      </c>
      <c r="F36" s="17">
        <f t="shared" si="0"/>
        <v>5.7781512503836439</v>
      </c>
    </row>
    <row r="37" spans="1:6">
      <c r="A37" s="37"/>
      <c r="B37" s="28">
        <v>3</v>
      </c>
      <c r="C37" s="28">
        <v>1</v>
      </c>
      <c r="D37" s="16">
        <v>1</v>
      </c>
      <c r="E37" s="9">
        <v>1250000</v>
      </c>
      <c r="F37" s="17">
        <f t="shared" si="0"/>
        <v>6.0969100130080562</v>
      </c>
    </row>
    <row r="38" spans="1:6">
      <c r="A38" s="37"/>
      <c r="B38" s="28"/>
      <c r="C38" s="28"/>
      <c r="D38" s="16">
        <v>2</v>
      </c>
      <c r="E38" s="9">
        <v>265000</v>
      </c>
      <c r="F38" s="17">
        <f t="shared" si="0"/>
        <v>5.4232458739368079</v>
      </c>
    </row>
    <row r="39" spans="1:6">
      <c r="A39" s="37"/>
      <c r="B39" s="28"/>
      <c r="C39" s="28"/>
      <c r="D39" s="16">
        <v>3</v>
      </c>
      <c r="E39" s="9">
        <v>110000</v>
      </c>
      <c r="F39" s="17">
        <f t="shared" si="0"/>
        <v>5.0413926851582254</v>
      </c>
    </row>
    <row r="40" spans="1:6">
      <c r="A40" s="37"/>
      <c r="B40" s="28"/>
      <c r="C40" s="28">
        <v>2</v>
      </c>
      <c r="D40" s="16">
        <v>1</v>
      </c>
      <c r="E40" s="9">
        <v>295000</v>
      </c>
      <c r="F40" s="17">
        <f t="shared" si="0"/>
        <v>5.4698220159781634</v>
      </c>
    </row>
    <row r="41" spans="1:6">
      <c r="A41" s="37"/>
      <c r="B41" s="28"/>
      <c r="C41" s="28"/>
      <c r="D41" s="16">
        <v>2</v>
      </c>
      <c r="E41" s="26">
        <v>190000</v>
      </c>
      <c r="F41" s="17">
        <f t="shared" si="0"/>
        <v>5.2787536009528289</v>
      </c>
    </row>
    <row r="42" spans="1:6">
      <c r="A42" s="37"/>
      <c r="B42" s="28"/>
      <c r="C42" s="28"/>
      <c r="D42" s="16">
        <v>3</v>
      </c>
      <c r="E42" s="24" t="s">
        <v>12</v>
      </c>
      <c r="F42" s="17" t="s">
        <v>12</v>
      </c>
    </row>
    <row r="43" spans="1:6">
      <c r="A43" s="31" t="s">
        <v>10</v>
      </c>
      <c r="B43" s="28">
        <v>1</v>
      </c>
      <c r="C43" s="28">
        <v>1</v>
      </c>
      <c r="D43" s="16">
        <v>1</v>
      </c>
      <c r="E43" s="24">
        <v>22000000</v>
      </c>
      <c r="F43" s="17">
        <f t="shared" si="0"/>
        <v>7.3424226808222066</v>
      </c>
    </row>
    <row r="44" spans="1:6">
      <c r="A44" s="31"/>
      <c r="B44" s="28"/>
      <c r="C44" s="28"/>
      <c r="D44" s="16">
        <v>2</v>
      </c>
      <c r="E44" s="24">
        <v>32000000</v>
      </c>
      <c r="F44" s="17">
        <f t="shared" si="0"/>
        <v>7.5051499783199063</v>
      </c>
    </row>
    <row r="45" spans="1:6">
      <c r="A45" s="31"/>
      <c r="B45" s="28"/>
      <c r="C45" s="28"/>
      <c r="D45" s="16">
        <v>3</v>
      </c>
      <c r="E45" s="24">
        <v>26000000</v>
      </c>
      <c r="F45" s="17">
        <f t="shared" si="0"/>
        <v>7.4149733479708182</v>
      </c>
    </row>
    <row r="46" spans="1:6">
      <c r="A46" s="31"/>
      <c r="B46" s="28"/>
      <c r="C46" s="28">
        <v>2</v>
      </c>
      <c r="D46" s="16">
        <v>1</v>
      </c>
      <c r="E46" s="24">
        <v>22000000</v>
      </c>
      <c r="F46" s="17">
        <f t="shared" si="0"/>
        <v>7.3424226808222066</v>
      </c>
    </row>
    <row r="47" spans="1:6">
      <c r="A47" s="31"/>
      <c r="B47" s="28"/>
      <c r="C47" s="28"/>
      <c r="D47" s="16">
        <v>2</v>
      </c>
      <c r="E47" s="24">
        <v>28000000</v>
      </c>
      <c r="F47" s="17">
        <f t="shared" si="0"/>
        <v>7.4471580313422194</v>
      </c>
    </row>
    <row r="48" spans="1:6">
      <c r="A48" s="31"/>
      <c r="B48" s="28"/>
      <c r="C48" s="28"/>
      <c r="D48" s="16">
        <v>3</v>
      </c>
      <c r="E48" s="24">
        <v>30000000</v>
      </c>
      <c r="F48" s="17">
        <f t="shared" si="0"/>
        <v>7.4771212547196626</v>
      </c>
    </row>
    <row r="49" spans="1:6">
      <c r="A49" s="31"/>
      <c r="B49" s="28">
        <v>2</v>
      </c>
      <c r="C49" s="28">
        <v>1</v>
      </c>
      <c r="D49" s="16">
        <v>1</v>
      </c>
      <c r="E49" s="24">
        <v>38000000</v>
      </c>
      <c r="F49" s="17">
        <f t="shared" si="0"/>
        <v>7.5797835966168101</v>
      </c>
    </row>
    <row r="50" spans="1:6">
      <c r="A50" s="31"/>
      <c r="B50" s="28"/>
      <c r="C50" s="28"/>
      <c r="D50" s="16">
        <v>2</v>
      </c>
      <c r="E50" s="24">
        <v>34000000</v>
      </c>
      <c r="F50" s="17">
        <f t="shared" si="0"/>
        <v>7.5314789170422554</v>
      </c>
    </row>
    <row r="51" spans="1:6">
      <c r="A51" s="31"/>
      <c r="B51" s="28"/>
      <c r="C51" s="28"/>
      <c r="D51" s="16">
        <v>3</v>
      </c>
      <c r="E51" s="24">
        <v>26000000</v>
      </c>
      <c r="F51" s="17">
        <f t="shared" si="0"/>
        <v>7.4149733479708182</v>
      </c>
    </row>
    <row r="52" spans="1:6">
      <c r="A52" s="31"/>
      <c r="B52" s="28"/>
      <c r="C52" s="28">
        <v>2</v>
      </c>
      <c r="D52" s="16">
        <v>1</v>
      </c>
      <c r="E52" s="24">
        <v>34000000</v>
      </c>
      <c r="F52" s="17">
        <f t="shared" si="0"/>
        <v>7.5314789170422554</v>
      </c>
    </row>
    <row r="53" spans="1:6">
      <c r="A53" s="31"/>
      <c r="B53" s="28"/>
      <c r="C53" s="28"/>
      <c r="D53" s="16">
        <v>2</v>
      </c>
      <c r="E53" s="24">
        <v>46000000</v>
      </c>
      <c r="F53" s="17">
        <f t="shared" si="0"/>
        <v>7.6627578316815743</v>
      </c>
    </row>
    <row r="54" spans="1:6">
      <c r="A54" s="31"/>
      <c r="B54" s="28"/>
      <c r="C54" s="28"/>
      <c r="D54" s="16">
        <v>3</v>
      </c>
      <c r="E54" s="8">
        <v>44000000</v>
      </c>
      <c r="F54" s="17">
        <f t="shared" si="0"/>
        <v>7.6434526764861879</v>
      </c>
    </row>
    <row r="55" spans="1:6">
      <c r="A55" s="31"/>
      <c r="B55" s="28">
        <v>3</v>
      </c>
      <c r="C55" s="28">
        <v>1</v>
      </c>
      <c r="D55" s="16">
        <v>1</v>
      </c>
      <c r="E55" s="9">
        <v>7200000</v>
      </c>
      <c r="F55" s="17">
        <f t="shared" si="0"/>
        <v>6.8573324964312681</v>
      </c>
    </row>
    <row r="56" spans="1:6">
      <c r="A56" s="31"/>
      <c r="B56" s="28"/>
      <c r="C56" s="28"/>
      <c r="D56" s="16">
        <v>2</v>
      </c>
      <c r="E56" s="9">
        <v>10500000</v>
      </c>
      <c r="F56" s="17">
        <f t="shared" si="0"/>
        <v>7.0211892990699383</v>
      </c>
    </row>
    <row r="57" spans="1:6">
      <c r="A57" s="31"/>
      <c r="B57" s="28"/>
      <c r="C57" s="28"/>
      <c r="D57" s="16">
        <v>3</v>
      </c>
      <c r="E57" s="9">
        <v>6550000</v>
      </c>
      <c r="F57" s="17">
        <f t="shared" si="0"/>
        <v>6.8162412999917832</v>
      </c>
    </row>
    <row r="58" spans="1:6">
      <c r="A58" s="31"/>
      <c r="B58" s="28"/>
      <c r="C58" s="28">
        <v>2</v>
      </c>
      <c r="D58" s="16">
        <v>1</v>
      </c>
      <c r="E58" s="9">
        <v>9500000</v>
      </c>
      <c r="F58" s="17">
        <f t="shared" si="0"/>
        <v>6.9777236052888476</v>
      </c>
    </row>
    <row r="59" spans="1:6">
      <c r="A59" s="31"/>
      <c r="B59" s="28"/>
      <c r="C59" s="28"/>
      <c r="D59" s="16">
        <v>2</v>
      </c>
      <c r="E59" s="26">
        <v>5800000</v>
      </c>
      <c r="F59" s="17">
        <f t="shared" si="0"/>
        <v>6.7634279935629369</v>
      </c>
    </row>
    <row r="60" spans="1:6">
      <c r="A60" s="31"/>
      <c r="B60" s="28"/>
      <c r="C60" s="28"/>
      <c r="D60" s="16">
        <v>3</v>
      </c>
      <c r="E60" s="8" t="s">
        <v>12</v>
      </c>
      <c r="F60" s="17" t="s">
        <v>12</v>
      </c>
    </row>
    <row r="61" spans="1:6">
      <c r="A61" s="30" t="s">
        <v>11</v>
      </c>
      <c r="B61" s="28">
        <v>1</v>
      </c>
      <c r="C61" s="28">
        <v>1</v>
      </c>
      <c r="D61" s="16">
        <v>1</v>
      </c>
      <c r="E61" s="9">
        <v>320000</v>
      </c>
      <c r="F61" s="17">
        <f t="shared" si="0"/>
        <v>5.5051499783199063</v>
      </c>
    </row>
    <row r="62" spans="1:6">
      <c r="A62" s="30"/>
      <c r="B62" s="28"/>
      <c r="C62" s="28"/>
      <c r="D62" s="16">
        <v>2</v>
      </c>
      <c r="E62" s="9">
        <v>260000</v>
      </c>
      <c r="F62" s="17">
        <f t="shared" si="0"/>
        <v>5.4149733479708182</v>
      </c>
    </row>
    <row r="63" spans="1:6">
      <c r="A63" s="30"/>
      <c r="B63" s="28"/>
      <c r="C63" s="28"/>
      <c r="D63" s="16">
        <v>3</v>
      </c>
      <c r="E63" s="9">
        <v>340000</v>
      </c>
      <c r="F63" s="17">
        <f t="shared" si="0"/>
        <v>5.5314789170422554</v>
      </c>
    </row>
    <row r="64" spans="1:6">
      <c r="A64" s="30"/>
      <c r="B64" s="28"/>
      <c r="C64" s="28">
        <v>2</v>
      </c>
      <c r="D64" s="16">
        <v>1</v>
      </c>
      <c r="E64" s="9">
        <v>280000</v>
      </c>
      <c r="F64" s="17">
        <f t="shared" si="0"/>
        <v>5.4471580313422194</v>
      </c>
    </row>
    <row r="65" spans="1:6">
      <c r="A65" s="30"/>
      <c r="B65" s="28"/>
      <c r="C65" s="28"/>
      <c r="D65" s="16">
        <v>2</v>
      </c>
      <c r="E65" s="9">
        <v>360000</v>
      </c>
      <c r="F65" s="17">
        <f t="shared" si="0"/>
        <v>5.5563025007672868</v>
      </c>
    </row>
    <row r="66" spans="1:6">
      <c r="A66" s="30"/>
      <c r="B66" s="28"/>
      <c r="C66" s="28"/>
      <c r="D66" s="16">
        <v>3</v>
      </c>
      <c r="E66" s="24">
        <v>380000</v>
      </c>
      <c r="F66" s="17">
        <f t="shared" si="0"/>
        <v>5.5797835966168101</v>
      </c>
    </row>
    <row r="67" spans="1:6">
      <c r="A67" s="30"/>
      <c r="B67" s="28">
        <v>2</v>
      </c>
      <c r="C67" s="28">
        <v>1</v>
      </c>
      <c r="D67" s="16">
        <v>1</v>
      </c>
      <c r="E67" s="24">
        <v>400000</v>
      </c>
      <c r="F67" s="17">
        <f t="shared" si="0"/>
        <v>5.6020599913279625</v>
      </c>
    </row>
    <row r="68" spans="1:6">
      <c r="A68" s="30"/>
      <c r="B68" s="28"/>
      <c r="C68" s="28"/>
      <c r="D68" s="16">
        <v>2</v>
      </c>
      <c r="E68" s="24">
        <v>800000</v>
      </c>
      <c r="F68" s="17">
        <f t="shared" si="0"/>
        <v>5.9030899869919438</v>
      </c>
    </row>
    <row r="69" spans="1:6">
      <c r="A69" s="30"/>
      <c r="B69" s="28"/>
      <c r="C69" s="28"/>
      <c r="D69" s="16">
        <v>3</v>
      </c>
      <c r="E69" s="24">
        <v>600000</v>
      </c>
      <c r="F69" s="17">
        <f t="shared" si="0"/>
        <v>5.7781512503836439</v>
      </c>
    </row>
    <row r="70" spans="1:6">
      <c r="A70" s="30"/>
      <c r="B70" s="28"/>
      <c r="C70" s="28">
        <v>2</v>
      </c>
      <c r="D70" s="16">
        <v>1</v>
      </c>
      <c r="E70" s="24">
        <v>400000</v>
      </c>
      <c r="F70" s="17">
        <f t="shared" si="0"/>
        <v>5.6020599913279625</v>
      </c>
    </row>
    <row r="71" spans="1:6">
      <c r="A71" s="30"/>
      <c r="B71" s="28"/>
      <c r="C71" s="28"/>
      <c r="D71" s="16">
        <v>2</v>
      </c>
      <c r="E71" s="24">
        <v>600000</v>
      </c>
      <c r="F71" s="17">
        <f t="shared" si="0"/>
        <v>5.7781512503836439</v>
      </c>
    </row>
    <row r="72" spans="1:6">
      <c r="A72" s="30"/>
      <c r="B72" s="28"/>
      <c r="C72" s="28"/>
      <c r="D72" s="16">
        <v>3</v>
      </c>
      <c r="E72" s="24">
        <v>1000000</v>
      </c>
      <c r="F72" s="17">
        <f t="shared" ref="F72:F113" si="1">LOG(E72)</f>
        <v>6</v>
      </c>
    </row>
    <row r="73" spans="1:6">
      <c r="A73" s="30"/>
      <c r="B73" s="28">
        <v>3</v>
      </c>
      <c r="C73" s="28">
        <v>1</v>
      </c>
      <c r="D73" s="16">
        <v>1</v>
      </c>
      <c r="E73" s="9">
        <v>1500000</v>
      </c>
      <c r="F73" s="17">
        <f t="shared" si="1"/>
        <v>6.1760912590556813</v>
      </c>
    </row>
    <row r="74" spans="1:6">
      <c r="A74" s="30"/>
      <c r="B74" s="28"/>
      <c r="C74" s="28"/>
      <c r="D74" s="16">
        <v>2</v>
      </c>
      <c r="E74" s="9">
        <v>600000</v>
      </c>
      <c r="F74" s="17">
        <f t="shared" si="1"/>
        <v>5.7781512503836439</v>
      </c>
    </row>
    <row r="75" spans="1:6">
      <c r="A75" s="30"/>
      <c r="B75" s="28"/>
      <c r="C75" s="28"/>
      <c r="D75" s="16">
        <v>3</v>
      </c>
      <c r="E75" s="9">
        <v>210000</v>
      </c>
      <c r="F75" s="17">
        <f t="shared" si="1"/>
        <v>5.3222192947339195</v>
      </c>
    </row>
    <row r="76" spans="1:6">
      <c r="A76" s="30"/>
      <c r="B76" s="28"/>
      <c r="C76" s="28">
        <v>2</v>
      </c>
      <c r="D76" s="16">
        <v>1</v>
      </c>
      <c r="E76" s="9">
        <v>475000</v>
      </c>
      <c r="F76" s="17">
        <f t="shared" si="1"/>
        <v>5.6766936096248664</v>
      </c>
    </row>
    <row r="77" spans="1:6">
      <c r="A77" s="30"/>
      <c r="B77" s="28"/>
      <c r="C77" s="28"/>
      <c r="D77" s="16">
        <v>2</v>
      </c>
      <c r="E77" s="26">
        <v>245000</v>
      </c>
      <c r="F77" s="17">
        <f t="shared" si="1"/>
        <v>5.3891660843645326</v>
      </c>
    </row>
    <row r="78" spans="1:6">
      <c r="A78" s="30"/>
      <c r="B78" s="28"/>
      <c r="C78" s="28"/>
      <c r="D78" s="16">
        <v>3</v>
      </c>
      <c r="E78" s="24" t="s">
        <v>12</v>
      </c>
      <c r="F78" s="17" t="s">
        <v>12</v>
      </c>
    </row>
    <row r="79" spans="1:6">
      <c r="A79" s="27" t="s">
        <v>14</v>
      </c>
      <c r="B79" s="28">
        <v>1</v>
      </c>
      <c r="C79" s="28">
        <v>1</v>
      </c>
      <c r="D79" s="16">
        <v>1</v>
      </c>
      <c r="E79" s="24">
        <v>18000000</v>
      </c>
      <c r="F79" s="17">
        <f t="shared" si="1"/>
        <v>7.2552725051033065</v>
      </c>
    </row>
    <row r="80" spans="1:6">
      <c r="A80" s="27"/>
      <c r="B80" s="28"/>
      <c r="C80" s="28"/>
      <c r="D80" s="16">
        <v>2</v>
      </c>
      <c r="E80" s="24">
        <v>30000000</v>
      </c>
      <c r="F80" s="17">
        <f t="shared" si="1"/>
        <v>7.4771212547196626</v>
      </c>
    </row>
    <row r="81" spans="1:6">
      <c r="A81" s="27"/>
      <c r="B81" s="28"/>
      <c r="C81" s="28"/>
      <c r="D81" s="16">
        <v>3</v>
      </c>
      <c r="E81" s="24">
        <v>28000000</v>
      </c>
      <c r="F81" s="17">
        <f t="shared" si="1"/>
        <v>7.4471580313422194</v>
      </c>
    </row>
    <row r="82" spans="1:6">
      <c r="A82" s="27"/>
      <c r="B82" s="28"/>
      <c r="C82" s="28">
        <v>2</v>
      </c>
      <c r="D82" s="16">
        <v>1</v>
      </c>
      <c r="E82" s="24">
        <v>22000000</v>
      </c>
      <c r="F82" s="17">
        <f t="shared" si="1"/>
        <v>7.3424226808222066</v>
      </c>
    </row>
    <row r="83" spans="1:6">
      <c r="A83" s="27"/>
      <c r="B83" s="28"/>
      <c r="C83" s="28"/>
      <c r="D83" s="16">
        <v>2</v>
      </c>
      <c r="E83" s="24">
        <v>26000000</v>
      </c>
      <c r="F83" s="17">
        <f t="shared" si="1"/>
        <v>7.4149733479708182</v>
      </c>
    </row>
    <row r="84" spans="1:6">
      <c r="A84" s="27"/>
      <c r="B84" s="28"/>
      <c r="C84" s="28"/>
      <c r="D84" s="16">
        <v>3</v>
      </c>
      <c r="E84" s="24">
        <v>24000000</v>
      </c>
      <c r="F84" s="17">
        <f t="shared" si="1"/>
        <v>7.3802112417116064</v>
      </c>
    </row>
    <row r="85" spans="1:6">
      <c r="A85" s="27"/>
      <c r="B85" s="28">
        <v>2</v>
      </c>
      <c r="C85" s="28">
        <v>1</v>
      </c>
      <c r="D85" s="16">
        <v>1</v>
      </c>
      <c r="E85" s="24">
        <v>32000000</v>
      </c>
      <c r="F85" s="17">
        <f t="shared" si="1"/>
        <v>7.5051499783199063</v>
      </c>
    </row>
    <row r="86" spans="1:6">
      <c r="A86" s="27"/>
      <c r="B86" s="28"/>
      <c r="C86" s="28"/>
      <c r="D86" s="16">
        <v>2</v>
      </c>
      <c r="E86" s="24">
        <v>40000000</v>
      </c>
      <c r="F86" s="17">
        <f t="shared" si="1"/>
        <v>7.6020599913279625</v>
      </c>
    </row>
    <row r="87" spans="1:6">
      <c r="A87" s="27"/>
      <c r="B87" s="28"/>
      <c r="C87" s="28"/>
      <c r="D87" s="16">
        <v>3</v>
      </c>
      <c r="E87" s="24">
        <v>34000000</v>
      </c>
      <c r="F87" s="17">
        <f t="shared" si="1"/>
        <v>7.5314789170422554</v>
      </c>
    </row>
    <row r="88" spans="1:6">
      <c r="A88" s="27"/>
      <c r="B88" s="28"/>
      <c r="C88" s="28">
        <v>2</v>
      </c>
      <c r="D88" s="16">
        <v>1</v>
      </c>
      <c r="E88" s="24">
        <v>22000000</v>
      </c>
      <c r="F88" s="17">
        <f t="shared" si="1"/>
        <v>7.3424226808222066</v>
      </c>
    </row>
    <row r="89" spans="1:6">
      <c r="A89" s="27"/>
      <c r="B89" s="28"/>
      <c r="C89" s="28"/>
      <c r="D89" s="16">
        <v>2</v>
      </c>
      <c r="E89" s="24">
        <v>38000000</v>
      </c>
      <c r="F89" s="17">
        <f t="shared" si="1"/>
        <v>7.5797835966168101</v>
      </c>
    </row>
    <row r="90" spans="1:6">
      <c r="A90" s="27"/>
      <c r="B90" s="28"/>
      <c r="C90" s="28"/>
      <c r="D90" s="16">
        <v>3</v>
      </c>
      <c r="E90" s="24">
        <v>36000000</v>
      </c>
      <c r="F90" s="17">
        <f t="shared" si="1"/>
        <v>7.5563025007672868</v>
      </c>
    </row>
    <row r="91" spans="1:6">
      <c r="A91" s="27"/>
      <c r="B91" s="28">
        <v>3</v>
      </c>
      <c r="C91" s="28">
        <v>1</v>
      </c>
      <c r="D91" s="16">
        <v>1</v>
      </c>
      <c r="E91" s="9">
        <v>9500000</v>
      </c>
      <c r="F91" s="17">
        <f t="shared" si="1"/>
        <v>6.9777236052888476</v>
      </c>
    </row>
    <row r="92" spans="1:6">
      <c r="A92" s="27"/>
      <c r="B92" s="28"/>
      <c r="C92" s="28"/>
      <c r="D92" s="16">
        <v>2</v>
      </c>
      <c r="E92" s="24">
        <v>40000000</v>
      </c>
      <c r="F92" s="17">
        <f t="shared" si="1"/>
        <v>7.6020599913279625</v>
      </c>
    </row>
    <row r="93" spans="1:6">
      <c r="A93" s="27"/>
      <c r="B93" s="28"/>
      <c r="C93" s="28"/>
      <c r="D93" s="16">
        <v>3</v>
      </c>
      <c r="E93" s="24">
        <v>34000000</v>
      </c>
      <c r="F93" s="17">
        <f t="shared" si="1"/>
        <v>7.5314789170422554</v>
      </c>
    </row>
    <row r="94" spans="1:6">
      <c r="A94" s="27"/>
      <c r="B94" s="28"/>
      <c r="C94" s="28">
        <v>2</v>
      </c>
      <c r="D94" s="16">
        <v>1</v>
      </c>
      <c r="E94" s="24">
        <v>22000000</v>
      </c>
      <c r="F94" s="17">
        <f t="shared" si="1"/>
        <v>7.3424226808222066</v>
      </c>
    </row>
    <row r="95" spans="1:6">
      <c r="A95" s="27"/>
      <c r="B95" s="28"/>
      <c r="C95" s="28"/>
      <c r="D95" s="16">
        <v>2</v>
      </c>
      <c r="E95" s="24">
        <v>38000000</v>
      </c>
      <c r="F95" s="17">
        <f t="shared" si="1"/>
        <v>7.5797835966168101</v>
      </c>
    </row>
    <row r="96" spans="1:6">
      <c r="A96" s="27"/>
      <c r="B96" s="28"/>
      <c r="C96" s="28"/>
      <c r="D96" s="16">
        <v>3</v>
      </c>
      <c r="E96" s="24">
        <v>36000000</v>
      </c>
      <c r="F96" s="17" t="s">
        <v>12</v>
      </c>
    </row>
    <row r="97" spans="1:6">
      <c r="A97" s="29" t="s">
        <v>15</v>
      </c>
      <c r="B97" s="28">
        <v>1</v>
      </c>
      <c r="C97" s="28">
        <v>1</v>
      </c>
      <c r="D97" s="16">
        <v>1</v>
      </c>
      <c r="E97" s="24">
        <v>600000</v>
      </c>
      <c r="F97" s="17">
        <f t="shared" si="1"/>
        <v>5.7781512503836439</v>
      </c>
    </row>
    <row r="98" spans="1:6">
      <c r="A98" s="29"/>
      <c r="B98" s="28"/>
      <c r="C98" s="28"/>
      <c r="D98" s="16">
        <v>2</v>
      </c>
      <c r="E98" s="24">
        <v>200000</v>
      </c>
      <c r="F98" s="17">
        <f t="shared" si="1"/>
        <v>5.3010299956639813</v>
      </c>
    </row>
    <row r="99" spans="1:6">
      <c r="A99" s="29"/>
      <c r="B99" s="28"/>
      <c r="C99" s="28"/>
      <c r="D99" s="16">
        <v>3</v>
      </c>
      <c r="E99" s="24">
        <v>400000</v>
      </c>
      <c r="F99" s="17">
        <f t="shared" si="1"/>
        <v>5.6020599913279625</v>
      </c>
    </row>
    <row r="100" spans="1:6">
      <c r="A100" s="29"/>
      <c r="B100" s="28"/>
      <c r="C100" s="28">
        <v>2</v>
      </c>
      <c r="D100" s="16">
        <v>1</v>
      </c>
      <c r="E100" s="24">
        <v>600000</v>
      </c>
      <c r="F100" s="17">
        <f t="shared" si="1"/>
        <v>5.7781512503836439</v>
      </c>
    </row>
    <row r="101" spans="1:6">
      <c r="A101" s="29"/>
      <c r="B101" s="28"/>
      <c r="C101" s="28"/>
      <c r="D101" s="16">
        <v>2</v>
      </c>
      <c r="E101" s="24">
        <v>400000</v>
      </c>
      <c r="F101" s="17">
        <f t="shared" si="1"/>
        <v>5.6020599913279625</v>
      </c>
    </row>
    <row r="102" spans="1:6">
      <c r="A102" s="29"/>
      <c r="B102" s="28"/>
      <c r="C102" s="28"/>
      <c r="D102" s="16">
        <v>3</v>
      </c>
      <c r="E102" s="24">
        <v>400000</v>
      </c>
      <c r="F102" s="17">
        <f t="shared" si="1"/>
        <v>5.6020599913279625</v>
      </c>
    </row>
    <row r="103" spans="1:6">
      <c r="A103" s="29"/>
      <c r="B103" s="28">
        <v>2</v>
      </c>
      <c r="C103" s="28">
        <v>1</v>
      </c>
      <c r="D103" s="16">
        <v>1</v>
      </c>
      <c r="E103" s="24">
        <v>300000</v>
      </c>
      <c r="F103" s="17">
        <f t="shared" si="1"/>
        <v>5.4771212547196626</v>
      </c>
    </row>
    <row r="104" spans="1:6">
      <c r="A104" s="29"/>
      <c r="B104" s="28"/>
      <c r="C104" s="28"/>
      <c r="D104" s="16">
        <v>2</v>
      </c>
      <c r="E104" s="24">
        <v>200000</v>
      </c>
      <c r="F104" s="17">
        <f t="shared" si="1"/>
        <v>5.3010299956639813</v>
      </c>
    </row>
    <row r="105" spans="1:6">
      <c r="A105" s="29"/>
      <c r="B105" s="28"/>
      <c r="C105" s="28"/>
      <c r="D105" s="16">
        <v>3</v>
      </c>
      <c r="E105" s="24">
        <v>280000</v>
      </c>
      <c r="F105" s="17">
        <f t="shared" si="1"/>
        <v>5.4471580313422194</v>
      </c>
    </row>
    <row r="106" spans="1:6">
      <c r="A106" s="29"/>
      <c r="B106" s="28"/>
      <c r="C106" s="28">
        <v>2</v>
      </c>
      <c r="D106" s="16">
        <v>1</v>
      </c>
      <c r="E106" s="24">
        <v>240000</v>
      </c>
      <c r="F106" s="17">
        <f t="shared" si="1"/>
        <v>5.3802112417116064</v>
      </c>
    </row>
    <row r="107" spans="1:6">
      <c r="A107" s="29"/>
      <c r="B107" s="28"/>
      <c r="C107" s="28"/>
      <c r="D107" s="16">
        <v>2</v>
      </c>
      <c r="E107" s="24">
        <v>260000</v>
      </c>
      <c r="F107" s="17">
        <f t="shared" si="1"/>
        <v>5.4149733479708182</v>
      </c>
    </row>
    <row r="108" spans="1:6">
      <c r="A108" s="29"/>
      <c r="B108" s="28"/>
      <c r="C108" s="28"/>
      <c r="D108" s="16">
        <v>3</v>
      </c>
      <c r="E108" s="24">
        <v>200000</v>
      </c>
      <c r="F108" s="17">
        <f t="shared" si="1"/>
        <v>5.3010299956639813</v>
      </c>
    </row>
    <row r="109" spans="1:6">
      <c r="A109" s="29"/>
      <c r="B109" s="28">
        <v>3</v>
      </c>
      <c r="C109" s="28">
        <v>1</v>
      </c>
      <c r="D109" s="16">
        <v>1</v>
      </c>
      <c r="E109" s="9">
        <v>500000</v>
      </c>
      <c r="F109" s="17">
        <f t="shared" si="1"/>
        <v>5.6989700043360187</v>
      </c>
    </row>
    <row r="110" spans="1:6">
      <c r="A110" s="29"/>
      <c r="B110" s="28"/>
      <c r="C110" s="28"/>
      <c r="D110" s="16">
        <v>2</v>
      </c>
      <c r="E110" s="9">
        <v>770000</v>
      </c>
      <c r="F110" s="17">
        <f t="shared" si="1"/>
        <v>5.8864907251724823</v>
      </c>
    </row>
    <row r="111" spans="1:6">
      <c r="A111" s="29"/>
      <c r="B111" s="28"/>
      <c r="C111" s="28"/>
      <c r="D111" s="16">
        <v>3</v>
      </c>
      <c r="E111" s="9">
        <v>40000</v>
      </c>
      <c r="F111" s="17">
        <f t="shared" si="1"/>
        <v>4.6020599913279625</v>
      </c>
    </row>
    <row r="112" spans="1:6">
      <c r="A112" s="29"/>
      <c r="B112" s="28"/>
      <c r="C112" s="28">
        <v>2</v>
      </c>
      <c r="D112" s="16">
        <v>1</v>
      </c>
      <c r="E112" s="9">
        <v>755000</v>
      </c>
      <c r="F112" s="17">
        <f t="shared" si="1"/>
        <v>5.8779469516291885</v>
      </c>
    </row>
    <row r="113" spans="1:6">
      <c r="A113" s="29"/>
      <c r="B113" s="28"/>
      <c r="C113" s="28"/>
      <c r="D113" s="16">
        <v>2</v>
      </c>
      <c r="E113" s="26">
        <v>41000</v>
      </c>
      <c r="F113" s="17">
        <f t="shared" si="1"/>
        <v>4.6127838567197355</v>
      </c>
    </row>
    <row r="114" spans="1:6">
      <c r="A114" s="29"/>
      <c r="B114" s="28"/>
      <c r="C114" s="28"/>
      <c r="D114" s="16">
        <v>3</v>
      </c>
      <c r="E114" s="24" t="s">
        <v>12</v>
      </c>
      <c r="F114" s="17" t="s">
        <v>12</v>
      </c>
    </row>
  </sheetData>
  <mergeCells count="61">
    <mergeCell ref="C100:C102"/>
    <mergeCell ref="B103:B108"/>
    <mergeCell ref="C103:C105"/>
    <mergeCell ref="C106:C108"/>
    <mergeCell ref="B109:B114"/>
    <mergeCell ref="C109:C111"/>
    <mergeCell ref="A79:A96"/>
    <mergeCell ref="B79:B84"/>
    <mergeCell ref="C79:C81"/>
    <mergeCell ref="C82:C84"/>
    <mergeCell ref="B85:B90"/>
    <mergeCell ref="C85:C87"/>
    <mergeCell ref="C88:C90"/>
    <mergeCell ref="B91:B96"/>
    <mergeCell ref="C91:C93"/>
    <mergeCell ref="C94:C96"/>
    <mergeCell ref="C112:C114"/>
    <mergeCell ref="A97:A114"/>
    <mergeCell ref="B97:B102"/>
    <mergeCell ref="C97:C99"/>
    <mergeCell ref="A61:A78"/>
    <mergeCell ref="B61:B66"/>
    <mergeCell ref="C61:C63"/>
    <mergeCell ref="A43:A60"/>
    <mergeCell ref="B43:B48"/>
    <mergeCell ref="C43:C45"/>
    <mergeCell ref="B73:B78"/>
    <mergeCell ref="C73:C75"/>
    <mergeCell ref="C76:C78"/>
    <mergeCell ref="C46:C48"/>
    <mergeCell ref="B49:B54"/>
    <mergeCell ref="C49:C51"/>
    <mergeCell ref="C52:C54"/>
    <mergeCell ref="B55:B60"/>
    <mergeCell ref="C64:C66"/>
    <mergeCell ref="B67:B72"/>
    <mergeCell ref="C67:C69"/>
    <mergeCell ref="C70:C72"/>
    <mergeCell ref="C55:C57"/>
    <mergeCell ref="C58:C60"/>
    <mergeCell ref="A25:A42"/>
    <mergeCell ref="B25:B30"/>
    <mergeCell ref="C25:C27"/>
    <mergeCell ref="C28:C30"/>
    <mergeCell ref="B31:B36"/>
    <mergeCell ref="C31:C33"/>
    <mergeCell ref="C34:C36"/>
    <mergeCell ref="B37:B42"/>
    <mergeCell ref="C37:C39"/>
    <mergeCell ref="C40:C42"/>
    <mergeCell ref="A5:D5"/>
    <mergeCell ref="A7:A24"/>
    <mergeCell ref="B7:B12"/>
    <mergeCell ref="C7:C9"/>
    <mergeCell ref="B19:B24"/>
    <mergeCell ref="C19:C21"/>
    <mergeCell ref="C22:C24"/>
    <mergeCell ref="C10:C12"/>
    <mergeCell ref="B13:B18"/>
    <mergeCell ref="C13:C15"/>
    <mergeCell ref="C16:C18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0F6AB9-B252-8F4F-AB47-A30069458B96}">
  <dimension ref="A1:F186"/>
  <sheetViews>
    <sheetView zoomScaleNormal="100" workbookViewId="0">
      <selection activeCell="B2" sqref="B2"/>
    </sheetView>
  </sheetViews>
  <sheetFormatPr baseColWidth="10" defaultRowHeight="16"/>
  <cols>
    <col min="1" max="1" width="17.33203125" customWidth="1"/>
    <col min="3" max="3" width="22.1640625" customWidth="1"/>
    <col min="4" max="4" width="18.5" style="19" customWidth="1"/>
    <col min="5" max="5" width="11.83203125" style="5" customWidth="1"/>
    <col min="6" max="6" width="15.33203125" customWidth="1"/>
  </cols>
  <sheetData>
    <row r="1" spans="1:6">
      <c r="A1" s="3" t="s">
        <v>1</v>
      </c>
      <c r="B1" s="2" t="s">
        <v>7</v>
      </c>
      <c r="C1" s="2"/>
      <c r="D1" s="19" t="s">
        <v>13</v>
      </c>
    </row>
    <row r="2" spans="1:6">
      <c r="A2" s="3" t="s">
        <v>2</v>
      </c>
      <c r="B2" s="3" t="s">
        <v>27</v>
      </c>
      <c r="C2" s="2"/>
    </row>
    <row r="3" spans="1:6">
      <c r="A3" s="3" t="s">
        <v>18</v>
      </c>
      <c r="B3" s="2" t="s">
        <v>19</v>
      </c>
      <c r="C3" s="2"/>
    </row>
    <row r="5" spans="1:6">
      <c r="A5" s="35" t="s">
        <v>0</v>
      </c>
      <c r="B5" s="35"/>
      <c r="C5" s="35"/>
      <c r="D5" s="35"/>
      <c r="E5" s="6"/>
    </row>
    <row r="6" spans="1:6" s="1" customFormat="1">
      <c r="A6" s="1" t="s">
        <v>5</v>
      </c>
      <c r="B6" s="1" t="s">
        <v>4</v>
      </c>
      <c r="C6" s="1" t="s">
        <v>16</v>
      </c>
      <c r="D6" s="19" t="s">
        <v>17</v>
      </c>
      <c r="E6" s="5" t="s">
        <v>8</v>
      </c>
      <c r="F6" s="15" t="s">
        <v>21</v>
      </c>
    </row>
    <row r="7" spans="1:6">
      <c r="A7" s="20" t="s">
        <v>6</v>
      </c>
      <c r="B7" s="28">
        <v>1</v>
      </c>
      <c r="C7" s="28">
        <v>1</v>
      </c>
      <c r="D7" s="19">
        <v>1</v>
      </c>
      <c r="E7" s="5">
        <v>5800000</v>
      </c>
      <c r="F7" s="17">
        <f>LOG(E7)</f>
        <v>6.7634279935629369</v>
      </c>
    </row>
    <row r="8" spans="1:6">
      <c r="A8" s="20"/>
      <c r="B8" s="28"/>
      <c r="C8" s="28"/>
      <c r="D8" s="19">
        <v>2</v>
      </c>
      <c r="E8" s="5">
        <v>6000000</v>
      </c>
      <c r="F8" s="17">
        <f t="shared" ref="F8:F107" si="0">LOG(E8)</f>
        <v>6.7781512503836439</v>
      </c>
    </row>
    <row r="9" spans="1:6">
      <c r="A9" s="20"/>
      <c r="B9" s="28"/>
      <c r="C9" s="28"/>
      <c r="D9" s="19">
        <v>3</v>
      </c>
      <c r="E9" s="5">
        <v>6400000</v>
      </c>
      <c r="F9" s="17">
        <f t="shared" si="0"/>
        <v>6.8061799739838875</v>
      </c>
    </row>
    <row r="10" spans="1:6">
      <c r="A10" s="20"/>
      <c r="B10" s="28"/>
      <c r="C10" s="28">
        <v>2</v>
      </c>
      <c r="D10" s="19">
        <v>1</v>
      </c>
      <c r="E10" s="5">
        <v>5600000</v>
      </c>
      <c r="F10" s="17">
        <f t="shared" si="0"/>
        <v>6.7481880270062007</v>
      </c>
    </row>
    <row r="11" spans="1:6">
      <c r="A11" s="20"/>
      <c r="B11" s="28"/>
      <c r="C11" s="28"/>
      <c r="D11" s="19">
        <v>2</v>
      </c>
      <c r="E11" s="5">
        <v>6600000</v>
      </c>
      <c r="F11" s="17">
        <f t="shared" si="0"/>
        <v>6.8195439355418683</v>
      </c>
    </row>
    <row r="12" spans="1:6">
      <c r="A12" s="20"/>
      <c r="B12" s="28"/>
      <c r="C12" s="28"/>
      <c r="D12" s="19">
        <v>3</v>
      </c>
      <c r="E12" s="5">
        <v>5800000</v>
      </c>
      <c r="F12" s="17">
        <f t="shared" si="0"/>
        <v>6.7634279935629369</v>
      </c>
    </row>
    <row r="13" spans="1:6">
      <c r="A13" s="20"/>
      <c r="B13" s="28">
        <v>2</v>
      </c>
      <c r="C13" s="28">
        <v>1</v>
      </c>
      <c r="D13" s="19">
        <v>1</v>
      </c>
      <c r="E13" s="5">
        <v>10000000</v>
      </c>
      <c r="F13" s="17">
        <f t="shared" ref="F13:F36" si="1">LOG(E13)</f>
        <v>7</v>
      </c>
    </row>
    <row r="14" spans="1:6">
      <c r="A14" s="20"/>
      <c r="B14" s="28"/>
      <c r="C14" s="28"/>
      <c r="D14" s="19">
        <v>2</v>
      </c>
      <c r="E14" s="5">
        <v>6000000</v>
      </c>
      <c r="F14" s="17">
        <f t="shared" si="1"/>
        <v>6.7781512503836439</v>
      </c>
    </row>
    <row r="15" spans="1:6">
      <c r="A15" s="20"/>
      <c r="B15" s="28"/>
      <c r="C15" s="28"/>
      <c r="D15" s="19">
        <v>3</v>
      </c>
      <c r="E15" s="5">
        <v>8000000</v>
      </c>
      <c r="F15" s="17">
        <f t="shared" si="1"/>
        <v>6.9030899869919438</v>
      </c>
    </row>
    <row r="16" spans="1:6">
      <c r="A16" s="20"/>
      <c r="B16" s="28"/>
      <c r="C16" s="28">
        <v>2</v>
      </c>
      <c r="D16" s="19">
        <v>1</v>
      </c>
      <c r="E16" s="5">
        <v>6000000</v>
      </c>
      <c r="F16" s="17">
        <f t="shared" si="1"/>
        <v>6.7781512503836439</v>
      </c>
    </row>
    <row r="17" spans="1:6">
      <c r="A17" s="20"/>
      <c r="B17" s="28"/>
      <c r="C17" s="28"/>
      <c r="D17" s="19">
        <v>2</v>
      </c>
      <c r="E17" s="5">
        <v>8000000</v>
      </c>
      <c r="F17" s="17">
        <f t="shared" si="1"/>
        <v>6.9030899869919438</v>
      </c>
    </row>
    <row r="18" spans="1:6">
      <c r="A18" s="20"/>
      <c r="B18" s="28"/>
      <c r="C18" s="28"/>
      <c r="D18" s="19">
        <v>3</v>
      </c>
      <c r="E18" s="5">
        <v>8000000</v>
      </c>
      <c r="F18" s="17">
        <f t="shared" si="1"/>
        <v>6.9030899869919438</v>
      </c>
    </row>
    <row r="19" spans="1:6">
      <c r="A19" s="20"/>
      <c r="B19" s="28">
        <v>3</v>
      </c>
      <c r="C19" s="28">
        <v>1</v>
      </c>
      <c r="D19" s="19">
        <v>1</v>
      </c>
      <c r="E19" s="5">
        <v>3400000</v>
      </c>
      <c r="F19" s="17">
        <f t="shared" si="1"/>
        <v>6.5314789170422554</v>
      </c>
    </row>
    <row r="20" spans="1:6">
      <c r="A20" s="20"/>
      <c r="B20" s="28"/>
      <c r="C20" s="28"/>
      <c r="D20" s="19">
        <v>2</v>
      </c>
      <c r="E20" s="5">
        <v>3000000</v>
      </c>
      <c r="F20" s="17">
        <f t="shared" si="1"/>
        <v>6.4771212547196626</v>
      </c>
    </row>
    <row r="21" spans="1:6">
      <c r="A21" s="20"/>
      <c r="B21" s="28"/>
      <c r="C21" s="28"/>
      <c r="D21" s="19">
        <v>3</v>
      </c>
      <c r="E21" s="5">
        <v>4200000</v>
      </c>
      <c r="F21" s="17">
        <f t="shared" si="1"/>
        <v>6.6232492903979008</v>
      </c>
    </row>
    <row r="22" spans="1:6">
      <c r="A22" s="20"/>
      <c r="B22" s="28"/>
      <c r="C22" s="28">
        <v>2</v>
      </c>
      <c r="D22" s="19">
        <v>1</v>
      </c>
      <c r="E22" s="5">
        <v>3600000</v>
      </c>
      <c r="F22" s="17">
        <f t="shared" si="1"/>
        <v>6.5563025007672868</v>
      </c>
    </row>
    <row r="23" spans="1:6">
      <c r="A23" s="20"/>
      <c r="B23" s="28"/>
      <c r="C23" s="28"/>
      <c r="D23" s="19">
        <v>2</v>
      </c>
      <c r="E23" s="5">
        <v>4800000</v>
      </c>
      <c r="F23" s="17">
        <f t="shared" si="1"/>
        <v>6.6812412373755876</v>
      </c>
    </row>
    <row r="24" spans="1:6">
      <c r="A24" s="20"/>
      <c r="B24" s="28"/>
      <c r="C24" s="28"/>
      <c r="D24" s="19">
        <v>3</v>
      </c>
      <c r="E24" s="5">
        <v>3200000</v>
      </c>
      <c r="F24" s="17">
        <f t="shared" si="1"/>
        <v>6.5051499783199063</v>
      </c>
    </row>
    <row r="25" spans="1:6">
      <c r="A25" s="20"/>
      <c r="B25" s="28">
        <v>4</v>
      </c>
      <c r="C25" s="28">
        <v>1</v>
      </c>
      <c r="D25" s="19">
        <v>1</v>
      </c>
      <c r="E25" s="5">
        <v>6200000</v>
      </c>
      <c r="F25" s="17">
        <f t="shared" si="1"/>
        <v>6.7923916894982534</v>
      </c>
    </row>
    <row r="26" spans="1:6">
      <c r="A26" s="20"/>
      <c r="B26" s="28"/>
      <c r="C26" s="28"/>
      <c r="D26" s="19">
        <v>2</v>
      </c>
      <c r="E26" s="5">
        <v>6800000</v>
      </c>
      <c r="F26" s="17">
        <f t="shared" si="1"/>
        <v>6.8325089127062366</v>
      </c>
    </row>
    <row r="27" spans="1:6">
      <c r="A27" s="20"/>
      <c r="B27" s="28"/>
      <c r="C27" s="28"/>
      <c r="D27" s="19">
        <v>3</v>
      </c>
      <c r="E27" s="5">
        <v>7200000</v>
      </c>
      <c r="F27" s="17">
        <f t="shared" si="1"/>
        <v>6.8573324964312681</v>
      </c>
    </row>
    <row r="28" spans="1:6">
      <c r="A28" s="20"/>
      <c r="B28" s="28"/>
      <c r="C28" s="28">
        <v>2</v>
      </c>
      <c r="D28" s="19">
        <v>1</v>
      </c>
      <c r="E28" s="5">
        <v>7400000</v>
      </c>
      <c r="F28" s="17">
        <f t="shared" si="1"/>
        <v>6.8692317197309762</v>
      </c>
    </row>
    <row r="29" spans="1:6">
      <c r="A29" s="20"/>
      <c r="B29" s="28"/>
      <c r="C29" s="28"/>
      <c r="D29" s="19">
        <v>2</v>
      </c>
      <c r="E29" s="5">
        <v>7800000</v>
      </c>
      <c r="F29" s="17">
        <f t="shared" si="1"/>
        <v>6.8920946026904808</v>
      </c>
    </row>
    <row r="30" spans="1:6">
      <c r="A30" s="20"/>
      <c r="B30" s="28"/>
      <c r="C30" s="28"/>
      <c r="D30" s="19">
        <v>3</v>
      </c>
      <c r="E30" s="5">
        <v>6400000</v>
      </c>
      <c r="F30" s="17">
        <f t="shared" si="1"/>
        <v>6.8061799739838875</v>
      </c>
    </row>
    <row r="31" spans="1:6">
      <c r="A31" s="20"/>
      <c r="B31" s="28">
        <v>5</v>
      </c>
      <c r="C31" s="28">
        <v>1</v>
      </c>
      <c r="D31" s="19">
        <v>1</v>
      </c>
      <c r="E31" s="5">
        <v>2600000</v>
      </c>
      <c r="F31" s="17">
        <f t="shared" si="1"/>
        <v>6.4149733479708182</v>
      </c>
    </row>
    <row r="32" spans="1:6">
      <c r="A32" s="20"/>
      <c r="B32" s="28"/>
      <c r="C32" s="28"/>
      <c r="D32" s="19">
        <v>2</v>
      </c>
      <c r="E32" s="5">
        <v>2800000</v>
      </c>
      <c r="F32" s="17">
        <f t="shared" si="1"/>
        <v>6.4471580313422194</v>
      </c>
    </row>
    <row r="33" spans="1:6">
      <c r="A33" s="20"/>
      <c r="B33" s="28"/>
      <c r="C33" s="28"/>
      <c r="D33" s="19">
        <v>3</v>
      </c>
      <c r="E33" s="5">
        <v>4000000</v>
      </c>
      <c r="F33" s="17">
        <f t="shared" si="1"/>
        <v>6.6020599913279625</v>
      </c>
    </row>
    <row r="34" spans="1:6">
      <c r="A34" s="20"/>
      <c r="B34" s="28"/>
      <c r="C34" s="28">
        <v>2</v>
      </c>
      <c r="D34" s="19">
        <v>1</v>
      </c>
      <c r="E34" s="5">
        <v>3000000</v>
      </c>
      <c r="F34" s="17">
        <f t="shared" si="1"/>
        <v>6.4771212547196626</v>
      </c>
    </row>
    <row r="35" spans="1:6">
      <c r="A35" s="20"/>
      <c r="B35" s="28"/>
      <c r="C35" s="28"/>
      <c r="D35" s="19">
        <v>2</v>
      </c>
      <c r="E35" s="5">
        <v>2000000</v>
      </c>
      <c r="F35" s="17">
        <f t="shared" si="1"/>
        <v>6.3010299956639813</v>
      </c>
    </row>
    <row r="36" spans="1:6">
      <c r="A36" s="20"/>
      <c r="B36" s="28"/>
      <c r="C36" s="28"/>
      <c r="D36" s="19">
        <v>3</v>
      </c>
      <c r="E36" s="5">
        <v>3800000</v>
      </c>
      <c r="F36" s="17">
        <f t="shared" si="1"/>
        <v>6.5797835966168101</v>
      </c>
    </row>
    <row r="37" spans="1:6" ht="16" customHeight="1">
      <c r="A37" s="37" t="s">
        <v>9</v>
      </c>
      <c r="B37" s="28">
        <v>1</v>
      </c>
      <c r="C37" s="28">
        <v>1</v>
      </c>
      <c r="D37" s="19">
        <v>1</v>
      </c>
      <c r="E37" s="5">
        <v>3800000</v>
      </c>
      <c r="F37" s="17">
        <f t="shared" si="0"/>
        <v>6.5797835966168101</v>
      </c>
    </row>
    <row r="38" spans="1:6">
      <c r="A38" s="37"/>
      <c r="B38" s="28"/>
      <c r="C38" s="28"/>
      <c r="D38" s="19">
        <v>2</v>
      </c>
      <c r="E38" s="5">
        <v>3800000</v>
      </c>
      <c r="F38" s="17">
        <f t="shared" si="0"/>
        <v>6.5797835966168101</v>
      </c>
    </row>
    <row r="39" spans="1:6">
      <c r="A39" s="37"/>
      <c r="B39" s="28"/>
      <c r="C39" s="28"/>
      <c r="D39" s="19">
        <v>3</v>
      </c>
      <c r="E39" s="5">
        <v>5000000</v>
      </c>
      <c r="F39" s="17">
        <f t="shared" si="0"/>
        <v>6.6989700043360187</v>
      </c>
    </row>
    <row r="40" spans="1:6">
      <c r="A40" s="37"/>
      <c r="B40" s="28"/>
      <c r="C40" s="28">
        <v>2</v>
      </c>
      <c r="D40" s="19">
        <v>1</v>
      </c>
      <c r="E40" s="5">
        <v>3400000</v>
      </c>
      <c r="F40" s="17">
        <f t="shared" si="0"/>
        <v>6.5314789170422554</v>
      </c>
    </row>
    <row r="41" spans="1:6">
      <c r="A41" s="37"/>
      <c r="B41" s="28"/>
      <c r="C41" s="28"/>
      <c r="D41" s="19">
        <v>2</v>
      </c>
      <c r="E41" s="5">
        <v>3800000</v>
      </c>
      <c r="F41" s="17">
        <f t="shared" si="0"/>
        <v>6.5797835966168101</v>
      </c>
    </row>
    <row r="42" spans="1:6">
      <c r="A42" s="37"/>
      <c r="B42" s="28"/>
      <c r="C42" s="28"/>
      <c r="D42" s="19">
        <v>3</v>
      </c>
      <c r="E42" s="5">
        <v>4600000</v>
      </c>
      <c r="F42" s="17">
        <f t="shared" si="0"/>
        <v>6.6627578316815743</v>
      </c>
    </row>
    <row r="43" spans="1:6">
      <c r="A43" s="37"/>
      <c r="B43" s="28">
        <v>2</v>
      </c>
      <c r="C43" s="28">
        <v>1</v>
      </c>
      <c r="D43" s="19">
        <v>1</v>
      </c>
      <c r="E43" s="5">
        <v>4000000</v>
      </c>
      <c r="F43" s="17">
        <f t="shared" si="0"/>
        <v>6.6020599913279625</v>
      </c>
    </row>
    <row r="44" spans="1:6">
      <c r="A44" s="37"/>
      <c r="B44" s="28"/>
      <c r="C44" s="28"/>
      <c r="D44" s="19">
        <v>2</v>
      </c>
      <c r="E44" s="5">
        <v>6000000</v>
      </c>
      <c r="F44" s="17">
        <f t="shared" si="0"/>
        <v>6.7781512503836439</v>
      </c>
    </row>
    <row r="45" spans="1:6">
      <c r="A45" s="37"/>
      <c r="B45" s="28"/>
      <c r="C45" s="28"/>
      <c r="D45" s="19">
        <v>3</v>
      </c>
      <c r="E45" s="5">
        <v>4000000</v>
      </c>
      <c r="F45" s="17">
        <f t="shared" si="0"/>
        <v>6.6020599913279625</v>
      </c>
    </row>
    <row r="46" spans="1:6">
      <c r="A46" s="37"/>
      <c r="B46" s="28"/>
      <c r="C46" s="28">
        <v>2</v>
      </c>
      <c r="D46" s="19">
        <v>1</v>
      </c>
      <c r="E46" s="5">
        <v>4000000</v>
      </c>
      <c r="F46" s="17">
        <f t="shared" si="0"/>
        <v>6.6020599913279625</v>
      </c>
    </row>
    <row r="47" spans="1:6">
      <c r="A47" s="37"/>
      <c r="B47" s="28"/>
      <c r="C47" s="28"/>
      <c r="D47" s="19">
        <v>2</v>
      </c>
      <c r="E47" s="5">
        <v>6000000</v>
      </c>
      <c r="F47" s="17">
        <f t="shared" si="0"/>
        <v>6.7781512503836439</v>
      </c>
    </row>
    <row r="48" spans="1:6">
      <c r="A48" s="37"/>
      <c r="B48" s="28"/>
      <c r="C48" s="28"/>
      <c r="D48" s="19">
        <v>3</v>
      </c>
      <c r="E48" s="5">
        <v>6000000</v>
      </c>
      <c r="F48" s="17">
        <f t="shared" si="0"/>
        <v>6.7781512503836439</v>
      </c>
    </row>
    <row r="49" spans="1:6">
      <c r="A49" s="37"/>
      <c r="B49" s="28">
        <v>3</v>
      </c>
      <c r="C49" s="28">
        <v>1</v>
      </c>
      <c r="D49" s="19">
        <v>1</v>
      </c>
      <c r="E49" s="5">
        <v>2800000</v>
      </c>
      <c r="F49" s="17">
        <f t="shared" si="0"/>
        <v>6.4471580313422194</v>
      </c>
    </row>
    <row r="50" spans="1:6">
      <c r="A50" s="37"/>
      <c r="B50" s="28"/>
      <c r="C50" s="28"/>
      <c r="D50" s="19">
        <v>2</v>
      </c>
      <c r="E50" s="5">
        <v>2600000</v>
      </c>
      <c r="F50" s="17">
        <f t="shared" si="0"/>
        <v>6.4149733479708182</v>
      </c>
    </row>
    <row r="51" spans="1:6">
      <c r="A51" s="37"/>
      <c r="B51" s="28"/>
      <c r="C51" s="28"/>
      <c r="D51" s="19">
        <v>3</v>
      </c>
      <c r="E51" s="5">
        <v>2200000</v>
      </c>
      <c r="F51" s="17">
        <f t="shared" si="0"/>
        <v>6.3424226808222066</v>
      </c>
    </row>
    <row r="52" spans="1:6">
      <c r="A52" s="37"/>
      <c r="B52" s="28"/>
      <c r="C52" s="28">
        <v>2</v>
      </c>
      <c r="D52" s="19">
        <v>1</v>
      </c>
      <c r="E52" s="5">
        <v>2000000</v>
      </c>
      <c r="F52" s="17">
        <f t="shared" si="0"/>
        <v>6.3010299956639813</v>
      </c>
    </row>
    <row r="53" spans="1:6">
      <c r="A53" s="37"/>
      <c r="B53" s="28"/>
      <c r="C53" s="28"/>
      <c r="D53" s="19">
        <v>2</v>
      </c>
      <c r="E53" s="5">
        <v>2200000</v>
      </c>
      <c r="F53" s="17">
        <f t="shared" si="0"/>
        <v>6.3424226808222066</v>
      </c>
    </row>
    <row r="54" spans="1:6">
      <c r="A54" s="37"/>
      <c r="B54" s="28"/>
      <c r="C54" s="28"/>
      <c r="D54" s="19">
        <v>3</v>
      </c>
      <c r="E54" s="5">
        <v>2200000</v>
      </c>
      <c r="F54" s="17">
        <f t="shared" si="0"/>
        <v>6.3424226808222066</v>
      </c>
    </row>
    <row r="55" spans="1:6">
      <c r="A55" s="37"/>
      <c r="B55" s="28">
        <v>4</v>
      </c>
      <c r="C55" s="28">
        <v>1</v>
      </c>
      <c r="D55" s="19">
        <v>1</v>
      </c>
      <c r="E55" s="5">
        <v>5800000</v>
      </c>
      <c r="F55" s="17">
        <f t="shared" si="0"/>
        <v>6.7634279935629369</v>
      </c>
    </row>
    <row r="56" spans="1:6">
      <c r="A56" s="37"/>
      <c r="B56" s="28"/>
      <c r="C56" s="28"/>
      <c r="D56" s="19">
        <v>2</v>
      </c>
      <c r="E56" s="5">
        <v>5200000</v>
      </c>
      <c r="F56" s="17">
        <f t="shared" si="0"/>
        <v>6.7160033436347994</v>
      </c>
    </row>
    <row r="57" spans="1:6">
      <c r="A57" s="37"/>
      <c r="B57" s="28"/>
      <c r="C57" s="28"/>
      <c r="D57" s="19">
        <v>3</v>
      </c>
      <c r="E57" s="5">
        <v>4000000</v>
      </c>
      <c r="F57" s="17">
        <f t="shared" si="0"/>
        <v>6.6020599913279625</v>
      </c>
    </row>
    <row r="58" spans="1:6">
      <c r="A58" s="37"/>
      <c r="B58" s="28"/>
      <c r="C58" s="28">
        <v>2</v>
      </c>
      <c r="D58" s="19">
        <v>1</v>
      </c>
      <c r="E58" s="5">
        <v>4000000</v>
      </c>
      <c r="F58" s="17">
        <f t="shared" si="0"/>
        <v>6.6020599913279625</v>
      </c>
    </row>
    <row r="59" spans="1:6">
      <c r="A59" s="37"/>
      <c r="B59" s="28"/>
      <c r="C59" s="28"/>
      <c r="D59" s="19">
        <v>2</v>
      </c>
      <c r="E59" s="5">
        <v>3600000</v>
      </c>
      <c r="F59" s="17">
        <f t="shared" si="0"/>
        <v>6.5563025007672868</v>
      </c>
    </row>
    <row r="60" spans="1:6">
      <c r="A60" s="37"/>
      <c r="B60" s="28"/>
      <c r="C60" s="28"/>
      <c r="D60" s="19">
        <v>3</v>
      </c>
      <c r="E60" s="5">
        <v>3200000</v>
      </c>
      <c r="F60" s="17">
        <f t="shared" si="0"/>
        <v>6.5051499783199063</v>
      </c>
    </row>
    <row r="61" spans="1:6">
      <c r="A61" s="37"/>
      <c r="B61" s="28">
        <v>5</v>
      </c>
      <c r="C61" s="28">
        <v>1</v>
      </c>
      <c r="D61" s="19">
        <v>1</v>
      </c>
      <c r="E61" s="5">
        <v>2200000</v>
      </c>
      <c r="F61" s="17">
        <f t="shared" si="0"/>
        <v>6.3424226808222066</v>
      </c>
    </row>
    <row r="62" spans="1:6">
      <c r="A62" s="37"/>
      <c r="B62" s="28"/>
      <c r="C62" s="28"/>
      <c r="D62" s="19">
        <v>2</v>
      </c>
      <c r="E62" s="5">
        <v>2400000</v>
      </c>
      <c r="F62" s="17">
        <f t="shared" si="0"/>
        <v>6.3802112417116064</v>
      </c>
    </row>
    <row r="63" spans="1:6">
      <c r="A63" s="37"/>
      <c r="B63" s="28"/>
      <c r="C63" s="28"/>
      <c r="D63" s="19">
        <v>3</v>
      </c>
      <c r="E63" s="5">
        <v>1400000</v>
      </c>
      <c r="F63" s="17">
        <f t="shared" si="0"/>
        <v>6.1461280356782382</v>
      </c>
    </row>
    <row r="64" spans="1:6">
      <c r="A64" s="37"/>
      <c r="B64" s="28"/>
      <c r="C64" s="28">
        <v>2</v>
      </c>
      <c r="D64" s="19">
        <v>1</v>
      </c>
      <c r="E64" s="5">
        <v>1400000</v>
      </c>
      <c r="F64" s="17">
        <f t="shared" si="0"/>
        <v>6.1461280356782382</v>
      </c>
    </row>
    <row r="65" spans="1:6">
      <c r="A65" s="37"/>
      <c r="B65" s="28"/>
      <c r="C65" s="28"/>
      <c r="D65" s="19">
        <v>2</v>
      </c>
      <c r="E65" s="5">
        <v>1800000</v>
      </c>
      <c r="F65" s="17">
        <f t="shared" si="0"/>
        <v>6.2552725051033065</v>
      </c>
    </row>
    <row r="66" spans="1:6">
      <c r="A66" s="37"/>
      <c r="B66" s="28"/>
      <c r="C66" s="28"/>
      <c r="D66" s="19">
        <v>3</v>
      </c>
      <c r="E66" s="5">
        <v>1200000</v>
      </c>
      <c r="F66" s="17">
        <f t="shared" si="0"/>
        <v>6.0791812460476251</v>
      </c>
    </row>
    <row r="67" spans="1:6">
      <c r="A67" s="31" t="s">
        <v>10</v>
      </c>
      <c r="B67" s="28">
        <v>1</v>
      </c>
      <c r="C67" s="28">
        <v>1</v>
      </c>
      <c r="D67" s="19">
        <v>1</v>
      </c>
      <c r="E67" s="5">
        <v>6000000</v>
      </c>
      <c r="F67" s="17">
        <f t="shared" si="0"/>
        <v>6.7781512503836439</v>
      </c>
    </row>
    <row r="68" spans="1:6">
      <c r="A68" s="31"/>
      <c r="B68" s="28"/>
      <c r="C68" s="28"/>
      <c r="D68" s="19">
        <v>2</v>
      </c>
      <c r="E68" s="5">
        <v>5600000</v>
      </c>
      <c r="F68" s="17">
        <f t="shared" si="0"/>
        <v>6.7481880270062007</v>
      </c>
    </row>
    <row r="69" spans="1:6">
      <c r="A69" s="31"/>
      <c r="B69" s="28"/>
      <c r="C69" s="28"/>
      <c r="D69" s="19">
        <v>3</v>
      </c>
      <c r="E69" s="5">
        <v>6800000</v>
      </c>
      <c r="F69" s="17">
        <f t="shared" si="0"/>
        <v>6.8325089127062366</v>
      </c>
    </row>
    <row r="70" spans="1:6">
      <c r="A70" s="31"/>
      <c r="B70" s="28"/>
      <c r="C70" s="28">
        <v>2</v>
      </c>
      <c r="D70" s="19">
        <v>1</v>
      </c>
      <c r="E70" s="5">
        <v>6000000</v>
      </c>
      <c r="F70" s="17">
        <f t="shared" si="0"/>
        <v>6.7781512503836439</v>
      </c>
    </row>
    <row r="71" spans="1:6">
      <c r="A71" s="31"/>
      <c r="B71" s="28"/>
      <c r="C71" s="28"/>
      <c r="D71" s="19">
        <v>2</v>
      </c>
      <c r="E71" s="5">
        <v>6600000</v>
      </c>
      <c r="F71" s="17">
        <f t="shared" si="0"/>
        <v>6.8195439355418683</v>
      </c>
    </row>
    <row r="72" spans="1:6">
      <c r="A72" s="31"/>
      <c r="B72" s="28"/>
      <c r="C72" s="28"/>
      <c r="D72" s="19">
        <v>3</v>
      </c>
      <c r="E72" s="5">
        <v>5800000</v>
      </c>
      <c r="F72" s="17">
        <f t="shared" si="0"/>
        <v>6.7634279935629369</v>
      </c>
    </row>
    <row r="73" spans="1:6">
      <c r="A73" s="31"/>
      <c r="B73" s="28">
        <v>2</v>
      </c>
      <c r="C73" s="28">
        <v>1</v>
      </c>
      <c r="D73" s="19">
        <v>1</v>
      </c>
      <c r="E73" s="5">
        <v>5600000</v>
      </c>
      <c r="F73" s="17">
        <f t="shared" si="0"/>
        <v>6.7481880270062007</v>
      </c>
    </row>
    <row r="74" spans="1:6">
      <c r="A74" s="31"/>
      <c r="B74" s="28"/>
      <c r="C74" s="28"/>
      <c r="D74" s="19">
        <v>2</v>
      </c>
      <c r="E74" s="5">
        <v>3600000</v>
      </c>
      <c r="F74" s="17">
        <f t="shared" si="0"/>
        <v>6.5563025007672868</v>
      </c>
    </row>
    <row r="75" spans="1:6">
      <c r="A75" s="31"/>
      <c r="B75" s="28"/>
      <c r="C75" s="28"/>
      <c r="D75" s="19">
        <v>3</v>
      </c>
      <c r="E75" s="5">
        <v>4800000</v>
      </c>
      <c r="F75" s="17">
        <f t="shared" si="0"/>
        <v>6.6812412373755876</v>
      </c>
    </row>
    <row r="76" spans="1:6">
      <c r="A76" s="31"/>
      <c r="B76" s="28"/>
      <c r="C76" s="28">
        <v>2</v>
      </c>
      <c r="D76" s="19">
        <v>1</v>
      </c>
      <c r="E76" s="5">
        <v>5800000</v>
      </c>
      <c r="F76" s="17">
        <f t="shared" si="0"/>
        <v>6.7634279935629369</v>
      </c>
    </row>
    <row r="77" spans="1:6">
      <c r="A77" s="31"/>
      <c r="B77" s="28"/>
      <c r="C77" s="28"/>
      <c r="D77" s="19">
        <v>2</v>
      </c>
      <c r="E77" s="5">
        <v>6200000</v>
      </c>
      <c r="F77" s="17">
        <f t="shared" si="0"/>
        <v>6.7923916894982534</v>
      </c>
    </row>
    <row r="78" spans="1:6">
      <c r="A78" s="31"/>
      <c r="B78" s="28"/>
      <c r="C78" s="28"/>
      <c r="D78" s="19">
        <v>3</v>
      </c>
      <c r="E78" s="5">
        <v>6000000</v>
      </c>
      <c r="F78" s="17">
        <f t="shared" si="0"/>
        <v>6.7781512503836439</v>
      </c>
    </row>
    <row r="79" spans="1:6">
      <c r="A79" s="31"/>
      <c r="B79" s="28">
        <v>3</v>
      </c>
      <c r="C79" s="28">
        <v>1</v>
      </c>
      <c r="D79" s="19">
        <v>1</v>
      </c>
      <c r="E79" s="5">
        <v>3200000</v>
      </c>
      <c r="F79" s="17">
        <f t="shared" si="0"/>
        <v>6.5051499783199063</v>
      </c>
    </row>
    <row r="80" spans="1:6">
      <c r="A80" s="31"/>
      <c r="B80" s="28"/>
      <c r="C80" s="28"/>
      <c r="D80" s="19">
        <v>2</v>
      </c>
      <c r="E80" s="5">
        <v>2200000</v>
      </c>
      <c r="F80" s="17">
        <f t="shared" si="0"/>
        <v>6.3424226808222066</v>
      </c>
    </row>
    <row r="81" spans="1:6">
      <c r="A81" s="31"/>
      <c r="B81" s="28"/>
      <c r="C81" s="28"/>
      <c r="D81" s="19">
        <v>3</v>
      </c>
      <c r="E81" s="5">
        <v>3200000</v>
      </c>
      <c r="F81" s="17">
        <f t="shared" si="0"/>
        <v>6.5051499783199063</v>
      </c>
    </row>
    <row r="82" spans="1:6">
      <c r="A82" s="31"/>
      <c r="B82" s="28"/>
      <c r="C82" s="28">
        <v>2</v>
      </c>
      <c r="D82" s="19">
        <v>1</v>
      </c>
      <c r="E82" s="5">
        <v>2200000</v>
      </c>
      <c r="F82" s="17">
        <f t="shared" si="0"/>
        <v>6.3424226808222066</v>
      </c>
    </row>
    <row r="83" spans="1:6">
      <c r="A83" s="31"/>
      <c r="B83" s="28"/>
      <c r="C83" s="28"/>
      <c r="D83" s="19">
        <v>2</v>
      </c>
      <c r="E83" s="5">
        <v>3600000</v>
      </c>
      <c r="F83" s="17">
        <f t="shared" si="0"/>
        <v>6.5563025007672868</v>
      </c>
    </row>
    <row r="84" spans="1:6">
      <c r="A84" s="31"/>
      <c r="B84" s="28"/>
      <c r="C84" s="28"/>
      <c r="D84" s="19">
        <v>3</v>
      </c>
      <c r="E84" s="5">
        <v>3400000</v>
      </c>
      <c r="F84" s="17">
        <f t="shared" si="0"/>
        <v>6.5314789170422554</v>
      </c>
    </row>
    <row r="85" spans="1:6">
      <c r="A85" s="31"/>
      <c r="B85" s="28">
        <v>4</v>
      </c>
      <c r="C85" s="28">
        <v>1</v>
      </c>
      <c r="D85" s="19">
        <v>1</v>
      </c>
      <c r="E85" s="5">
        <v>3000000</v>
      </c>
      <c r="F85" s="17">
        <f t="shared" si="0"/>
        <v>6.4771212547196626</v>
      </c>
    </row>
    <row r="86" spans="1:6">
      <c r="A86" s="31"/>
      <c r="B86" s="28"/>
      <c r="C86" s="28"/>
      <c r="D86" s="19">
        <v>2</v>
      </c>
      <c r="E86" s="5">
        <v>3400000</v>
      </c>
      <c r="F86" s="17">
        <f t="shared" si="0"/>
        <v>6.5314789170422554</v>
      </c>
    </row>
    <row r="87" spans="1:6">
      <c r="A87" s="31"/>
      <c r="B87" s="28"/>
      <c r="C87" s="28"/>
      <c r="D87" s="19">
        <v>3</v>
      </c>
      <c r="E87" s="5">
        <v>5000000</v>
      </c>
      <c r="F87" s="17">
        <f t="shared" si="0"/>
        <v>6.6989700043360187</v>
      </c>
    </row>
    <row r="88" spans="1:6">
      <c r="A88" s="31"/>
      <c r="B88" s="28"/>
      <c r="C88" s="28">
        <v>2</v>
      </c>
      <c r="D88" s="19">
        <v>1</v>
      </c>
      <c r="E88" s="5">
        <v>3800000</v>
      </c>
      <c r="F88" s="17">
        <f t="shared" si="0"/>
        <v>6.5797835966168101</v>
      </c>
    </row>
    <row r="89" spans="1:6">
      <c r="A89" s="31"/>
      <c r="B89" s="28"/>
      <c r="C89" s="28"/>
      <c r="D89" s="19">
        <v>2</v>
      </c>
      <c r="E89" s="5">
        <v>3200000</v>
      </c>
      <c r="F89" s="17">
        <f t="shared" si="0"/>
        <v>6.5051499783199063</v>
      </c>
    </row>
    <row r="90" spans="1:6">
      <c r="A90" s="31"/>
      <c r="B90" s="28"/>
      <c r="C90" s="28"/>
      <c r="D90" s="19">
        <v>3</v>
      </c>
      <c r="E90" s="5">
        <v>3400000</v>
      </c>
      <c r="F90" s="17">
        <f t="shared" si="0"/>
        <v>6.5314789170422554</v>
      </c>
    </row>
    <row r="91" spans="1:6">
      <c r="A91" s="31"/>
      <c r="B91" s="28">
        <v>5</v>
      </c>
      <c r="C91" s="28">
        <v>1</v>
      </c>
      <c r="D91" s="19">
        <v>1</v>
      </c>
      <c r="E91" s="5">
        <v>2200000</v>
      </c>
      <c r="F91" s="17">
        <f t="shared" si="0"/>
        <v>6.3424226808222066</v>
      </c>
    </row>
    <row r="92" spans="1:6">
      <c r="A92" s="31"/>
      <c r="B92" s="28"/>
      <c r="C92" s="28"/>
      <c r="D92" s="19">
        <v>2</v>
      </c>
      <c r="E92" s="5">
        <v>2000000</v>
      </c>
      <c r="F92" s="17">
        <f t="shared" si="0"/>
        <v>6.3010299956639813</v>
      </c>
    </row>
    <row r="93" spans="1:6">
      <c r="A93" s="31"/>
      <c r="B93" s="28"/>
      <c r="C93" s="28"/>
      <c r="D93" s="19">
        <v>3</v>
      </c>
      <c r="E93" s="5">
        <v>2600000</v>
      </c>
      <c r="F93" s="17">
        <f t="shared" si="0"/>
        <v>6.4149733479708182</v>
      </c>
    </row>
    <row r="94" spans="1:6">
      <c r="A94" s="31"/>
      <c r="B94" s="28"/>
      <c r="C94" s="28">
        <v>2</v>
      </c>
      <c r="D94" s="19">
        <v>1</v>
      </c>
      <c r="E94" s="5">
        <v>1600000</v>
      </c>
      <c r="F94" s="17">
        <f t="shared" si="0"/>
        <v>6.204119982655925</v>
      </c>
    </row>
    <row r="95" spans="1:6">
      <c r="A95" s="31"/>
      <c r="B95" s="28"/>
      <c r="C95" s="28"/>
      <c r="D95" s="19">
        <v>2</v>
      </c>
      <c r="E95" s="5">
        <v>2800000</v>
      </c>
      <c r="F95" s="17">
        <f t="shared" si="0"/>
        <v>6.4471580313422194</v>
      </c>
    </row>
    <row r="96" spans="1:6">
      <c r="A96" s="31"/>
      <c r="B96" s="28"/>
      <c r="C96" s="28"/>
      <c r="D96" s="19">
        <v>3</v>
      </c>
      <c r="E96" s="5">
        <v>2600000</v>
      </c>
      <c r="F96" s="17">
        <f t="shared" si="0"/>
        <v>6.4149733479708182</v>
      </c>
    </row>
    <row r="97" spans="1:6" ht="16" customHeight="1">
      <c r="A97" s="30" t="s">
        <v>11</v>
      </c>
      <c r="B97" s="28">
        <v>1</v>
      </c>
      <c r="C97" s="28">
        <v>1</v>
      </c>
      <c r="D97" s="19">
        <v>1</v>
      </c>
      <c r="E97" s="5">
        <v>4000000</v>
      </c>
      <c r="F97" s="17">
        <f t="shared" si="0"/>
        <v>6.6020599913279625</v>
      </c>
    </row>
    <row r="98" spans="1:6">
      <c r="A98" s="30"/>
      <c r="B98" s="28"/>
      <c r="C98" s="28"/>
      <c r="D98" s="19">
        <v>2</v>
      </c>
      <c r="E98" s="5">
        <v>6000000</v>
      </c>
      <c r="F98" s="17">
        <f t="shared" si="0"/>
        <v>6.7781512503836439</v>
      </c>
    </row>
    <row r="99" spans="1:6">
      <c r="A99" s="30"/>
      <c r="B99" s="28"/>
      <c r="C99" s="28"/>
      <c r="D99" s="19">
        <v>3</v>
      </c>
      <c r="E99" s="5">
        <v>4000000</v>
      </c>
      <c r="F99" s="17">
        <f t="shared" si="0"/>
        <v>6.6020599913279625</v>
      </c>
    </row>
    <row r="100" spans="1:6">
      <c r="A100" s="30"/>
      <c r="B100" s="28"/>
      <c r="C100" s="28">
        <v>2</v>
      </c>
      <c r="D100" s="19">
        <v>1</v>
      </c>
      <c r="E100" s="5">
        <v>4000000</v>
      </c>
      <c r="F100" s="17">
        <f t="shared" si="0"/>
        <v>6.6020599913279625</v>
      </c>
    </row>
    <row r="101" spans="1:6">
      <c r="A101" s="30"/>
      <c r="B101" s="28"/>
      <c r="C101" s="28"/>
      <c r="D101" s="19">
        <v>2</v>
      </c>
      <c r="E101" s="5">
        <v>4000000</v>
      </c>
      <c r="F101" s="17">
        <f t="shared" si="0"/>
        <v>6.6020599913279625</v>
      </c>
    </row>
    <row r="102" spans="1:6">
      <c r="A102" s="30"/>
      <c r="B102" s="28"/>
      <c r="C102" s="28"/>
      <c r="D102" s="19">
        <v>3</v>
      </c>
      <c r="E102" s="7">
        <v>4000000</v>
      </c>
      <c r="F102" s="17">
        <f t="shared" si="0"/>
        <v>6.6020599913279625</v>
      </c>
    </row>
    <row r="103" spans="1:6">
      <c r="A103" s="30"/>
      <c r="B103" s="28">
        <v>2</v>
      </c>
      <c r="C103" s="28">
        <v>1</v>
      </c>
      <c r="D103" s="19">
        <v>1</v>
      </c>
      <c r="E103" s="5">
        <v>3800000</v>
      </c>
      <c r="F103" s="17">
        <f t="shared" si="0"/>
        <v>6.5797835966168101</v>
      </c>
    </row>
    <row r="104" spans="1:6">
      <c r="A104" s="30"/>
      <c r="B104" s="28"/>
      <c r="C104" s="28"/>
      <c r="D104" s="19">
        <v>2</v>
      </c>
      <c r="E104" s="7">
        <v>4000000</v>
      </c>
      <c r="F104" s="17">
        <f t="shared" si="0"/>
        <v>6.6020599913279625</v>
      </c>
    </row>
    <row r="105" spans="1:6">
      <c r="A105" s="30"/>
      <c r="B105" s="28"/>
      <c r="C105" s="28"/>
      <c r="D105" s="19">
        <v>3</v>
      </c>
      <c r="E105" s="7">
        <v>3400000</v>
      </c>
      <c r="F105" s="17">
        <f t="shared" si="0"/>
        <v>6.5314789170422554</v>
      </c>
    </row>
    <row r="106" spans="1:6">
      <c r="A106" s="30"/>
      <c r="B106" s="28"/>
      <c r="C106" s="28">
        <v>2</v>
      </c>
      <c r="D106" s="19">
        <v>1</v>
      </c>
      <c r="E106" s="7">
        <v>2800000</v>
      </c>
      <c r="F106" s="17">
        <f t="shared" si="0"/>
        <v>6.4471580313422194</v>
      </c>
    </row>
    <row r="107" spans="1:6">
      <c r="A107" s="30"/>
      <c r="B107" s="28"/>
      <c r="C107" s="28"/>
      <c r="D107" s="19">
        <v>2</v>
      </c>
      <c r="E107" s="7">
        <v>3800000</v>
      </c>
      <c r="F107" s="17">
        <f t="shared" si="0"/>
        <v>6.5797835966168101</v>
      </c>
    </row>
    <row r="108" spans="1:6">
      <c r="A108" s="30"/>
      <c r="B108" s="28"/>
      <c r="C108" s="28"/>
      <c r="D108" s="19">
        <v>3</v>
      </c>
      <c r="E108" s="8">
        <v>3600000</v>
      </c>
      <c r="F108" s="17">
        <f t="shared" ref="F108:F174" si="2">LOG(E108)</f>
        <v>6.5563025007672868</v>
      </c>
    </row>
    <row r="109" spans="1:6">
      <c r="A109" s="30"/>
      <c r="B109" s="28">
        <v>3</v>
      </c>
      <c r="C109" s="28">
        <v>1</v>
      </c>
      <c r="D109" s="19">
        <v>1</v>
      </c>
      <c r="E109" s="5">
        <v>1800000</v>
      </c>
      <c r="F109" s="17">
        <f t="shared" si="2"/>
        <v>6.2552725051033065</v>
      </c>
    </row>
    <row r="110" spans="1:6">
      <c r="A110" s="30"/>
      <c r="B110" s="28"/>
      <c r="C110" s="28"/>
      <c r="D110" s="19">
        <v>2</v>
      </c>
      <c r="E110" s="8">
        <v>1400000</v>
      </c>
      <c r="F110" s="17">
        <f t="shared" si="2"/>
        <v>6.1461280356782382</v>
      </c>
    </row>
    <row r="111" spans="1:6">
      <c r="A111" s="30"/>
      <c r="B111" s="28"/>
      <c r="C111" s="28"/>
      <c r="D111" s="19">
        <v>3</v>
      </c>
      <c r="E111" s="8">
        <v>1200000</v>
      </c>
      <c r="F111" s="17">
        <f t="shared" si="2"/>
        <v>6.0791812460476251</v>
      </c>
    </row>
    <row r="112" spans="1:6">
      <c r="A112" s="30"/>
      <c r="B112" s="28"/>
      <c r="C112" s="28">
        <v>2</v>
      </c>
      <c r="D112" s="19">
        <v>1</v>
      </c>
      <c r="E112" s="8">
        <v>1400000</v>
      </c>
      <c r="F112" s="17">
        <f t="shared" si="2"/>
        <v>6.1461280356782382</v>
      </c>
    </row>
    <row r="113" spans="1:6">
      <c r="A113" s="30"/>
      <c r="B113" s="28"/>
      <c r="C113" s="28"/>
      <c r="D113" s="19">
        <v>2</v>
      </c>
      <c r="E113" s="8">
        <v>2000000</v>
      </c>
      <c r="F113" s="17">
        <f t="shared" si="2"/>
        <v>6.3010299956639813</v>
      </c>
    </row>
    <row r="114" spans="1:6">
      <c r="A114" s="30"/>
      <c r="B114" s="28"/>
      <c r="C114" s="28"/>
      <c r="D114" s="19">
        <v>3</v>
      </c>
      <c r="E114" s="8">
        <v>1800000</v>
      </c>
      <c r="F114" s="17">
        <f t="shared" si="2"/>
        <v>6.2552725051033065</v>
      </c>
    </row>
    <row r="115" spans="1:6">
      <c r="A115" s="30"/>
      <c r="B115" s="28">
        <v>4</v>
      </c>
      <c r="C115" s="28">
        <v>1</v>
      </c>
      <c r="D115" s="19">
        <v>1</v>
      </c>
      <c r="E115" s="5">
        <v>1600000</v>
      </c>
      <c r="F115" s="17">
        <f t="shared" si="2"/>
        <v>6.204119982655925</v>
      </c>
    </row>
    <row r="116" spans="1:6">
      <c r="A116" s="30"/>
      <c r="B116" s="28"/>
      <c r="C116" s="28"/>
      <c r="D116" s="19">
        <v>2</v>
      </c>
      <c r="E116" s="7">
        <v>1400000</v>
      </c>
      <c r="F116" s="17">
        <f t="shared" si="2"/>
        <v>6.1461280356782382</v>
      </c>
    </row>
    <row r="117" spans="1:6">
      <c r="A117" s="30"/>
      <c r="B117" s="28"/>
      <c r="C117" s="28"/>
      <c r="D117" s="19">
        <v>3</v>
      </c>
      <c r="E117" s="7">
        <v>1400000</v>
      </c>
      <c r="F117" s="17">
        <f t="shared" si="2"/>
        <v>6.1461280356782382</v>
      </c>
    </row>
    <row r="118" spans="1:6">
      <c r="A118" s="30"/>
      <c r="B118" s="28"/>
      <c r="C118" s="28">
        <v>2</v>
      </c>
      <c r="D118" s="19">
        <v>1</v>
      </c>
      <c r="E118" s="7">
        <v>2200000</v>
      </c>
      <c r="F118" s="17">
        <f t="shared" si="2"/>
        <v>6.3424226808222066</v>
      </c>
    </row>
    <row r="119" spans="1:6">
      <c r="A119" s="30"/>
      <c r="B119" s="28"/>
      <c r="C119" s="28"/>
      <c r="D119" s="19">
        <v>2</v>
      </c>
      <c r="E119" s="7">
        <v>1600000</v>
      </c>
      <c r="F119" s="17">
        <f t="shared" si="2"/>
        <v>6.204119982655925</v>
      </c>
    </row>
    <row r="120" spans="1:6">
      <c r="A120" s="30"/>
      <c r="B120" s="28"/>
      <c r="C120" s="28"/>
      <c r="D120" s="19">
        <v>3</v>
      </c>
      <c r="E120" s="8">
        <v>1600000</v>
      </c>
      <c r="F120" s="17">
        <f t="shared" si="2"/>
        <v>6.204119982655925</v>
      </c>
    </row>
    <row r="121" spans="1:6">
      <c r="A121" s="30"/>
      <c r="B121" s="28">
        <v>5</v>
      </c>
      <c r="C121" s="28">
        <v>1</v>
      </c>
      <c r="D121" s="19">
        <v>1</v>
      </c>
      <c r="E121" s="5">
        <v>1400000</v>
      </c>
      <c r="F121" s="17">
        <f t="shared" si="2"/>
        <v>6.1461280356782382</v>
      </c>
    </row>
    <row r="122" spans="1:6">
      <c r="A122" s="30"/>
      <c r="B122" s="28"/>
      <c r="C122" s="28"/>
      <c r="D122" s="19">
        <v>2</v>
      </c>
      <c r="E122" s="8">
        <v>1200000</v>
      </c>
      <c r="F122" s="17">
        <f t="shared" si="2"/>
        <v>6.0791812460476251</v>
      </c>
    </row>
    <row r="123" spans="1:6">
      <c r="A123" s="30"/>
      <c r="B123" s="28"/>
      <c r="C123" s="28"/>
      <c r="D123" s="19">
        <v>3</v>
      </c>
      <c r="E123" s="8">
        <v>1000000</v>
      </c>
      <c r="F123" s="17">
        <f t="shared" si="2"/>
        <v>6</v>
      </c>
    </row>
    <row r="124" spans="1:6">
      <c r="A124" s="30"/>
      <c r="B124" s="28"/>
      <c r="C124" s="28">
        <v>2</v>
      </c>
      <c r="D124" s="19">
        <v>1</v>
      </c>
      <c r="E124" s="8">
        <v>1600000</v>
      </c>
      <c r="F124" s="17">
        <f t="shared" si="2"/>
        <v>6.204119982655925</v>
      </c>
    </row>
    <row r="125" spans="1:6">
      <c r="A125" s="30"/>
      <c r="B125" s="28"/>
      <c r="C125" s="28"/>
      <c r="D125" s="19">
        <v>2</v>
      </c>
      <c r="E125" s="8">
        <v>1600000</v>
      </c>
      <c r="F125" s="17">
        <f t="shared" si="2"/>
        <v>6.204119982655925</v>
      </c>
    </row>
    <row r="126" spans="1:6">
      <c r="A126" s="30"/>
      <c r="B126" s="28"/>
      <c r="C126" s="28"/>
      <c r="D126" s="19">
        <v>3</v>
      </c>
      <c r="E126" s="8">
        <v>1200000</v>
      </c>
      <c r="F126" s="17">
        <f t="shared" si="2"/>
        <v>6.0791812460476251</v>
      </c>
    </row>
    <row r="127" spans="1:6">
      <c r="A127" s="27" t="s">
        <v>14</v>
      </c>
      <c r="B127" s="28">
        <v>1</v>
      </c>
      <c r="C127" s="28">
        <v>1</v>
      </c>
      <c r="D127" s="19">
        <v>1</v>
      </c>
      <c r="E127" s="9">
        <v>48000000</v>
      </c>
      <c r="F127" s="17">
        <f t="shared" si="2"/>
        <v>7.6812412373755876</v>
      </c>
    </row>
    <row r="128" spans="1:6">
      <c r="A128" s="27"/>
      <c r="B128" s="28"/>
      <c r="C128" s="28"/>
      <c r="D128" s="19">
        <v>2</v>
      </c>
      <c r="E128" s="9">
        <v>46000000</v>
      </c>
      <c r="F128" s="17">
        <f t="shared" si="2"/>
        <v>7.6627578316815743</v>
      </c>
    </row>
    <row r="129" spans="1:6">
      <c r="A129" s="27"/>
      <c r="B129" s="28"/>
      <c r="C129" s="28"/>
      <c r="D129" s="19">
        <v>3</v>
      </c>
      <c r="E129" s="9">
        <v>46000000</v>
      </c>
      <c r="F129" s="17">
        <f t="shared" si="2"/>
        <v>7.6627578316815743</v>
      </c>
    </row>
    <row r="130" spans="1:6">
      <c r="A130" s="27"/>
      <c r="B130" s="28"/>
      <c r="C130" s="28">
        <v>2</v>
      </c>
      <c r="D130" s="19">
        <v>1</v>
      </c>
      <c r="E130" s="10">
        <v>50000000</v>
      </c>
      <c r="F130" s="17">
        <f t="shared" si="2"/>
        <v>7.6989700043360187</v>
      </c>
    </row>
    <row r="131" spans="1:6">
      <c r="A131" s="27"/>
      <c r="B131" s="28"/>
      <c r="C131" s="28"/>
      <c r="D131" s="19">
        <v>2</v>
      </c>
      <c r="E131" s="10">
        <v>58000000</v>
      </c>
      <c r="F131" s="17">
        <f t="shared" si="2"/>
        <v>7.7634279935629369</v>
      </c>
    </row>
    <row r="132" spans="1:6">
      <c r="A132" s="27"/>
      <c r="B132" s="28"/>
      <c r="C132" s="28"/>
      <c r="D132" s="19">
        <v>3</v>
      </c>
      <c r="E132" s="5">
        <v>60000000</v>
      </c>
      <c r="F132" s="17">
        <f t="shared" si="2"/>
        <v>7.7781512503836439</v>
      </c>
    </row>
    <row r="133" spans="1:6">
      <c r="A133" s="27"/>
      <c r="B133" s="28">
        <v>2</v>
      </c>
      <c r="C133" s="28">
        <v>1</v>
      </c>
      <c r="D133" s="19">
        <v>1</v>
      </c>
      <c r="E133" s="5">
        <v>8000000</v>
      </c>
      <c r="F133" s="17">
        <f t="shared" si="2"/>
        <v>6.9030899869919438</v>
      </c>
    </row>
    <row r="134" spans="1:6">
      <c r="A134" s="27"/>
      <c r="B134" s="28"/>
      <c r="C134" s="28"/>
      <c r="D134" s="19">
        <v>2</v>
      </c>
      <c r="E134" s="5">
        <v>8000000</v>
      </c>
      <c r="F134" s="17">
        <f t="shared" si="2"/>
        <v>6.9030899869919438</v>
      </c>
    </row>
    <row r="135" spans="1:6">
      <c r="A135" s="27"/>
      <c r="B135" s="28"/>
      <c r="C135" s="28"/>
      <c r="D135" s="19">
        <v>3</v>
      </c>
      <c r="E135" s="5">
        <v>10000000</v>
      </c>
      <c r="F135" s="17">
        <f t="shared" si="2"/>
        <v>7</v>
      </c>
    </row>
    <row r="136" spans="1:6">
      <c r="A136" s="27"/>
      <c r="B136" s="28"/>
      <c r="C136" s="28">
        <v>2</v>
      </c>
      <c r="D136" s="19">
        <v>1</v>
      </c>
      <c r="E136" s="5">
        <v>12000000</v>
      </c>
      <c r="F136" s="17">
        <f t="shared" si="2"/>
        <v>7.0791812460476251</v>
      </c>
    </row>
    <row r="137" spans="1:6">
      <c r="A137" s="27"/>
      <c r="B137" s="28"/>
      <c r="C137" s="28"/>
      <c r="D137" s="19">
        <v>2</v>
      </c>
      <c r="E137" s="5">
        <v>14000000</v>
      </c>
      <c r="F137" s="17">
        <f t="shared" si="2"/>
        <v>7.1461280356782382</v>
      </c>
    </row>
    <row r="138" spans="1:6">
      <c r="A138" s="27"/>
      <c r="B138" s="28"/>
      <c r="C138" s="28"/>
      <c r="D138" s="19">
        <v>3</v>
      </c>
      <c r="E138" s="5">
        <v>8000000</v>
      </c>
      <c r="F138" s="17">
        <f t="shared" si="2"/>
        <v>6.9030899869919438</v>
      </c>
    </row>
    <row r="139" spans="1:6">
      <c r="A139" s="27"/>
      <c r="B139" s="28">
        <v>3</v>
      </c>
      <c r="C139" s="28">
        <v>1</v>
      </c>
      <c r="D139" s="19">
        <v>1</v>
      </c>
      <c r="E139" s="5">
        <v>4400000</v>
      </c>
      <c r="F139" s="17">
        <f t="shared" si="2"/>
        <v>6.6434526764861879</v>
      </c>
    </row>
    <row r="140" spans="1:6">
      <c r="A140" s="27"/>
      <c r="B140" s="28"/>
      <c r="C140" s="28"/>
      <c r="D140" s="19">
        <v>2</v>
      </c>
      <c r="E140" s="5">
        <v>4600000</v>
      </c>
      <c r="F140" s="17">
        <f t="shared" si="2"/>
        <v>6.6627578316815743</v>
      </c>
    </row>
    <row r="141" spans="1:6">
      <c r="A141" s="27"/>
      <c r="B141" s="28"/>
      <c r="C141" s="28"/>
      <c r="D141" s="19">
        <v>3</v>
      </c>
      <c r="E141" s="5">
        <v>3800000</v>
      </c>
      <c r="F141" s="17">
        <f t="shared" si="2"/>
        <v>6.5797835966168101</v>
      </c>
    </row>
    <row r="142" spans="1:6">
      <c r="A142" s="27"/>
      <c r="B142" s="28"/>
      <c r="C142" s="28">
        <v>2</v>
      </c>
      <c r="D142" s="19">
        <v>1</v>
      </c>
      <c r="E142" s="5">
        <v>4200000</v>
      </c>
      <c r="F142" s="17">
        <f t="shared" si="2"/>
        <v>6.6232492903979008</v>
      </c>
    </row>
    <row r="143" spans="1:6">
      <c r="A143" s="27"/>
      <c r="B143" s="28"/>
      <c r="C143" s="28"/>
      <c r="D143" s="19">
        <v>2</v>
      </c>
      <c r="E143" s="5">
        <v>3600000</v>
      </c>
      <c r="F143" s="17">
        <f t="shared" si="2"/>
        <v>6.5563025007672868</v>
      </c>
    </row>
    <row r="144" spans="1:6">
      <c r="A144" s="27"/>
      <c r="B144" s="28"/>
      <c r="C144" s="28"/>
      <c r="D144" s="19">
        <v>3</v>
      </c>
      <c r="E144" s="5">
        <v>3200000</v>
      </c>
      <c r="F144" s="17">
        <f t="shared" si="2"/>
        <v>6.5051499783199063</v>
      </c>
    </row>
    <row r="145" spans="1:6">
      <c r="A145" s="27"/>
      <c r="B145" s="28">
        <v>4</v>
      </c>
      <c r="C145" s="28">
        <v>1</v>
      </c>
      <c r="D145" s="19">
        <v>1</v>
      </c>
      <c r="E145" s="5">
        <v>50000000</v>
      </c>
      <c r="F145" s="17">
        <f t="shared" si="2"/>
        <v>7.6989700043360187</v>
      </c>
    </row>
    <row r="146" spans="1:6">
      <c r="A146" s="27"/>
      <c r="B146" s="28"/>
      <c r="C146" s="28"/>
      <c r="D146" s="19">
        <v>2</v>
      </c>
      <c r="E146" s="5">
        <v>44000000</v>
      </c>
      <c r="F146" s="17">
        <f t="shared" si="2"/>
        <v>7.6434526764861879</v>
      </c>
    </row>
    <row r="147" spans="1:6">
      <c r="A147" s="27"/>
      <c r="B147" s="28"/>
      <c r="C147" s="28"/>
      <c r="D147" s="19">
        <v>3</v>
      </c>
      <c r="E147" s="5">
        <v>46000000</v>
      </c>
      <c r="F147" s="17">
        <f t="shared" si="2"/>
        <v>7.6627578316815743</v>
      </c>
    </row>
    <row r="148" spans="1:6">
      <c r="A148" s="27"/>
      <c r="B148" s="28"/>
      <c r="C148" s="28">
        <v>2</v>
      </c>
      <c r="D148" s="19">
        <v>1</v>
      </c>
      <c r="E148" s="5">
        <v>46000000</v>
      </c>
      <c r="F148" s="17">
        <f t="shared" si="2"/>
        <v>7.6627578316815743</v>
      </c>
    </row>
    <row r="149" spans="1:6">
      <c r="A149" s="27"/>
      <c r="B149" s="28"/>
      <c r="C149" s="28"/>
      <c r="D149" s="19">
        <v>2</v>
      </c>
      <c r="E149" s="5">
        <v>56000000</v>
      </c>
      <c r="F149" s="17">
        <f t="shared" si="2"/>
        <v>7.7481880270062007</v>
      </c>
    </row>
    <row r="150" spans="1:6">
      <c r="A150" s="27"/>
      <c r="B150" s="28"/>
      <c r="C150" s="28"/>
      <c r="D150" s="19">
        <v>3</v>
      </c>
      <c r="E150" s="5">
        <v>48000000</v>
      </c>
      <c r="F150" s="17">
        <f t="shared" si="2"/>
        <v>7.6812412373755876</v>
      </c>
    </row>
    <row r="151" spans="1:6">
      <c r="A151" s="27"/>
      <c r="B151" s="28">
        <v>5</v>
      </c>
      <c r="C151" s="28">
        <v>1</v>
      </c>
      <c r="D151" s="19">
        <v>1</v>
      </c>
      <c r="E151" s="5">
        <v>3400000</v>
      </c>
      <c r="F151" s="17">
        <f t="shared" si="2"/>
        <v>6.5314789170422554</v>
      </c>
    </row>
    <row r="152" spans="1:6">
      <c r="A152" s="27"/>
      <c r="B152" s="28"/>
      <c r="C152" s="28"/>
      <c r="D152" s="19">
        <v>2</v>
      </c>
      <c r="E152" s="5">
        <v>3200000</v>
      </c>
      <c r="F152" s="17">
        <f t="shared" si="2"/>
        <v>6.5051499783199063</v>
      </c>
    </row>
    <row r="153" spans="1:6">
      <c r="A153" s="27"/>
      <c r="B153" s="28"/>
      <c r="C153" s="28"/>
      <c r="D153" s="19">
        <v>3</v>
      </c>
      <c r="E153" s="5">
        <v>3800000</v>
      </c>
      <c r="F153" s="17">
        <f t="shared" si="2"/>
        <v>6.5797835966168101</v>
      </c>
    </row>
    <row r="154" spans="1:6">
      <c r="A154" s="27"/>
      <c r="B154" s="28"/>
      <c r="C154" s="28">
        <v>2</v>
      </c>
      <c r="D154" s="19">
        <v>1</v>
      </c>
      <c r="E154" s="5">
        <v>3800000</v>
      </c>
      <c r="F154" s="17">
        <f t="shared" si="2"/>
        <v>6.5797835966168101</v>
      </c>
    </row>
    <row r="155" spans="1:6">
      <c r="A155" s="27"/>
      <c r="B155" s="28"/>
      <c r="C155" s="28"/>
      <c r="D155" s="19">
        <v>2</v>
      </c>
      <c r="E155" s="5">
        <v>4200000</v>
      </c>
      <c r="F155" s="17">
        <f t="shared" si="2"/>
        <v>6.6232492903979008</v>
      </c>
    </row>
    <row r="156" spans="1:6">
      <c r="A156" s="27"/>
      <c r="B156" s="28"/>
      <c r="C156" s="28"/>
      <c r="D156" s="19">
        <v>3</v>
      </c>
      <c r="E156" s="5">
        <v>4400000</v>
      </c>
      <c r="F156" s="17">
        <f t="shared" si="2"/>
        <v>6.6434526764861879</v>
      </c>
    </row>
    <row r="157" spans="1:6" ht="16" customHeight="1">
      <c r="A157" s="29" t="s">
        <v>15</v>
      </c>
      <c r="B157" s="28">
        <v>1</v>
      </c>
      <c r="C157" s="28">
        <v>1</v>
      </c>
      <c r="D157" s="19">
        <v>1</v>
      </c>
      <c r="E157" s="5">
        <v>4000000</v>
      </c>
      <c r="F157" s="17">
        <f t="shared" si="2"/>
        <v>6.6020599913279625</v>
      </c>
    </row>
    <row r="158" spans="1:6">
      <c r="A158" s="29"/>
      <c r="B158" s="28"/>
      <c r="C158" s="28"/>
      <c r="D158" s="19">
        <v>2</v>
      </c>
      <c r="E158" s="5">
        <v>4000000</v>
      </c>
      <c r="F158" s="17">
        <f t="shared" si="2"/>
        <v>6.6020599913279625</v>
      </c>
    </row>
    <row r="159" spans="1:6">
      <c r="A159" s="29"/>
      <c r="B159" s="28"/>
      <c r="C159" s="28"/>
      <c r="D159" s="19">
        <v>3</v>
      </c>
      <c r="E159" s="5">
        <v>6000000</v>
      </c>
      <c r="F159" s="17">
        <f t="shared" si="2"/>
        <v>6.7781512503836439</v>
      </c>
    </row>
    <row r="160" spans="1:6">
      <c r="A160" s="29"/>
      <c r="B160" s="28"/>
      <c r="C160" s="28">
        <v>2</v>
      </c>
      <c r="D160" s="19">
        <v>1</v>
      </c>
      <c r="E160" s="5">
        <v>4000000</v>
      </c>
      <c r="F160" s="17">
        <f t="shared" si="2"/>
        <v>6.6020599913279625</v>
      </c>
    </row>
    <row r="161" spans="1:6">
      <c r="A161" s="29"/>
      <c r="B161" s="28"/>
      <c r="C161" s="28"/>
      <c r="D161" s="19">
        <v>2</v>
      </c>
      <c r="E161" s="5">
        <v>8000000</v>
      </c>
      <c r="F161" s="17">
        <f t="shared" si="2"/>
        <v>6.9030899869919438</v>
      </c>
    </row>
    <row r="162" spans="1:6">
      <c r="A162" s="29"/>
      <c r="B162" s="28"/>
      <c r="C162" s="28"/>
      <c r="D162" s="19">
        <v>3</v>
      </c>
      <c r="E162" s="5">
        <v>4000000</v>
      </c>
      <c r="F162" s="17">
        <f t="shared" si="2"/>
        <v>6.6020599913279625</v>
      </c>
    </row>
    <row r="163" spans="1:6">
      <c r="A163" s="29"/>
      <c r="B163" s="28">
        <v>2</v>
      </c>
      <c r="C163" s="28">
        <v>1</v>
      </c>
      <c r="D163" s="19">
        <v>1</v>
      </c>
      <c r="E163" s="5">
        <v>2000000</v>
      </c>
      <c r="F163" s="17">
        <f t="shared" si="2"/>
        <v>6.3010299956639813</v>
      </c>
    </row>
    <row r="164" spans="1:6">
      <c r="A164" s="29"/>
      <c r="B164" s="28"/>
      <c r="C164" s="28"/>
      <c r="D164" s="19">
        <v>2</v>
      </c>
      <c r="E164" s="5">
        <v>2000000</v>
      </c>
      <c r="F164" s="17">
        <f t="shared" si="2"/>
        <v>6.3010299956639813</v>
      </c>
    </row>
    <row r="165" spans="1:6">
      <c r="A165" s="29"/>
      <c r="B165" s="28"/>
      <c r="C165" s="28"/>
      <c r="D165" s="19">
        <v>3</v>
      </c>
      <c r="E165" s="5">
        <v>4000000</v>
      </c>
      <c r="F165" s="17">
        <f t="shared" si="2"/>
        <v>6.6020599913279625</v>
      </c>
    </row>
    <row r="166" spans="1:6">
      <c r="A166" s="29"/>
      <c r="B166" s="28"/>
      <c r="C166" s="28">
        <v>2</v>
      </c>
      <c r="D166" s="19">
        <v>1</v>
      </c>
      <c r="E166" s="5">
        <v>2000000</v>
      </c>
      <c r="F166" s="17">
        <f t="shared" si="2"/>
        <v>6.3010299956639813</v>
      </c>
    </row>
    <row r="167" spans="1:6">
      <c r="A167" s="29"/>
      <c r="B167" s="28"/>
      <c r="C167" s="28"/>
      <c r="D167" s="19">
        <v>2</v>
      </c>
      <c r="E167" s="5">
        <v>4000000</v>
      </c>
      <c r="F167" s="17">
        <f t="shared" si="2"/>
        <v>6.6020599913279625</v>
      </c>
    </row>
    <row r="168" spans="1:6">
      <c r="A168" s="29"/>
      <c r="B168" s="28"/>
      <c r="C168" s="28"/>
      <c r="D168" s="19">
        <v>3</v>
      </c>
      <c r="E168" s="5">
        <v>2000000</v>
      </c>
      <c r="F168" s="17">
        <f t="shared" si="2"/>
        <v>6.3010299956639813</v>
      </c>
    </row>
    <row r="169" spans="1:6">
      <c r="A169" s="29"/>
      <c r="B169" s="28">
        <v>3</v>
      </c>
      <c r="C169" s="28">
        <v>1</v>
      </c>
      <c r="D169" s="19">
        <v>1</v>
      </c>
      <c r="E169" s="5">
        <v>400000</v>
      </c>
      <c r="F169" s="17">
        <f t="shared" si="2"/>
        <v>5.6020599913279625</v>
      </c>
    </row>
    <row r="170" spans="1:6">
      <c r="A170" s="29"/>
      <c r="B170" s="28"/>
      <c r="C170" s="28"/>
      <c r="D170" s="19">
        <v>2</v>
      </c>
      <c r="E170" s="5">
        <v>400000</v>
      </c>
      <c r="F170" s="17">
        <f t="shared" si="2"/>
        <v>5.6020599913279625</v>
      </c>
    </row>
    <row r="171" spans="1:6">
      <c r="A171" s="29"/>
      <c r="B171" s="28"/>
      <c r="C171" s="28"/>
      <c r="D171" s="19">
        <v>3</v>
      </c>
      <c r="E171" s="5">
        <v>600000</v>
      </c>
      <c r="F171" s="17">
        <f t="shared" si="2"/>
        <v>5.7781512503836439</v>
      </c>
    </row>
    <row r="172" spans="1:6">
      <c r="A172" s="29"/>
      <c r="B172" s="28"/>
      <c r="C172" s="28">
        <v>2</v>
      </c>
      <c r="D172" s="19">
        <v>1</v>
      </c>
      <c r="E172" s="5">
        <v>400000</v>
      </c>
      <c r="F172" s="17">
        <f t="shared" si="2"/>
        <v>5.6020599913279625</v>
      </c>
    </row>
    <row r="173" spans="1:6">
      <c r="A173" s="29"/>
      <c r="B173" s="28"/>
      <c r="C173" s="28"/>
      <c r="D173" s="19">
        <v>2</v>
      </c>
      <c r="E173" s="5">
        <v>400000</v>
      </c>
      <c r="F173" s="17">
        <f t="shared" si="2"/>
        <v>5.6020599913279625</v>
      </c>
    </row>
    <row r="174" spans="1:6">
      <c r="A174" s="29"/>
      <c r="B174" s="28"/>
      <c r="C174" s="28"/>
      <c r="D174" s="19">
        <v>3</v>
      </c>
      <c r="E174" s="5">
        <v>200000</v>
      </c>
      <c r="F174" s="17">
        <f t="shared" si="2"/>
        <v>5.3010299956639813</v>
      </c>
    </row>
    <row r="175" spans="1:6">
      <c r="A175" s="29"/>
      <c r="B175" s="28">
        <v>4</v>
      </c>
      <c r="C175" s="28">
        <v>1</v>
      </c>
      <c r="D175" s="19">
        <v>1</v>
      </c>
      <c r="E175" s="5">
        <v>4000000</v>
      </c>
      <c r="F175" s="17">
        <f t="shared" ref="F175:F186" si="3">LOG(E175)</f>
        <v>6.6020599913279625</v>
      </c>
    </row>
    <row r="176" spans="1:6">
      <c r="A176" s="29"/>
      <c r="B176" s="28"/>
      <c r="C176" s="28"/>
      <c r="D176" s="19">
        <v>2</v>
      </c>
      <c r="E176" s="5">
        <v>2000000</v>
      </c>
      <c r="F176" s="17">
        <f t="shared" si="3"/>
        <v>6.3010299956639813</v>
      </c>
    </row>
    <row r="177" spans="1:6">
      <c r="A177" s="29"/>
      <c r="B177" s="28"/>
      <c r="C177" s="28"/>
      <c r="D177" s="19">
        <v>3</v>
      </c>
      <c r="E177" s="5">
        <v>4000000</v>
      </c>
      <c r="F177" s="17">
        <f t="shared" si="3"/>
        <v>6.6020599913279625</v>
      </c>
    </row>
    <row r="178" spans="1:6">
      <c r="A178" s="29"/>
      <c r="B178" s="28"/>
      <c r="C178" s="28">
        <v>2</v>
      </c>
      <c r="D178" s="19">
        <v>1</v>
      </c>
      <c r="E178" s="5">
        <v>6000000</v>
      </c>
      <c r="F178" s="17">
        <f t="shared" si="3"/>
        <v>6.7781512503836439</v>
      </c>
    </row>
    <row r="179" spans="1:6">
      <c r="A179" s="29"/>
      <c r="B179" s="28"/>
      <c r="C179" s="28"/>
      <c r="D179" s="19">
        <v>2</v>
      </c>
      <c r="E179" s="5">
        <v>4000000</v>
      </c>
      <c r="F179" s="17">
        <f t="shared" si="3"/>
        <v>6.6020599913279625</v>
      </c>
    </row>
    <row r="180" spans="1:6">
      <c r="A180" s="29"/>
      <c r="B180" s="28"/>
      <c r="C180" s="28"/>
      <c r="D180" s="19">
        <v>3</v>
      </c>
      <c r="E180" s="5">
        <v>4000000</v>
      </c>
      <c r="F180" s="17">
        <f t="shared" si="3"/>
        <v>6.6020599913279625</v>
      </c>
    </row>
    <row r="181" spans="1:6">
      <c r="A181" s="29"/>
      <c r="B181" s="28">
        <v>5</v>
      </c>
      <c r="C181" s="28">
        <v>1</v>
      </c>
      <c r="D181" s="19">
        <v>1</v>
      </c>
      <c r="E181" s="5">
        <v>600000</v>
      </c>
      <c r="F181" s="17">
        <f t="shared" si="3"/>
        <v>5.7781512503836439</v>
      </c>
    </row>
    <row r="182" spans="1:6">
      <c r="A182" s="29"/>
      <c r="B182" s="28"/>
      <c r="C182" s="28"/>
      <c r="D182" s="19">
        <v>2</v>
      </c>
      <c r="E182" s="5">
        <v>400000</v>
      </c>
      <c r="F182" s="17">
        <f t="shared" si="3"/>
        <v>5.6020599913279625</v>
      </c>
    </row>
    <row r="183" spans="1:6">
      <c r="A183" s="29"/>
      <c r="B183" s="28"/>
      <c r="C183" s="28"/>
      <c r="D183" s="19">
        <v>3</v>
      </c>
      <c r="E183" s="5">
        <v>400000</v>
      </c>
      <c r="F183" s="17">
        <f t="shared" si="3"/>
        <v>5.6020599913279625</v>
      </c>
    </row>
    <row r="184" spans="1:6">
      <c r="A184" s="29"/>
      <c r="B184" s="28"/>
      <c r="C184" s="28">
        <v>2</v>
      </c>
      <c r="D184" s="19">
        <v>1</v>
      </c>
      <c r="E184" s="5">
        <v>200000</v>
      </c>
      <c r="F184" s="17">
        <f t="shared" si="3"/>
        <v>5.3010299956639813</v>
      </c>
    </row>
    <row r="185" spans="1:6">
      <c r="A185" s="29"/>
      <c r="B185" s="28"/>
      <c r="C185" s="28"/>
      <c r="D185" s="19">
        <v>2</v>
      </c>
      <c r="E185" s="5">
        <v>400000</v>
      </c>
      <c r="F185" s="17">
        <f t="shared" si="3"/>
        <v>5.6020599913279625</v>
      </c>
    </row>
    <row r="186" spans="1:6">
      <c r="A186" s="29"/>
      <c r="B186" s="28"/>
      <c r="C186" s="28"/>
      <c r="D186" s="19">
        <v>3</v>
      </c>
      <c r="E186" s="5">
        <v>600000</v>
      </c>
      <c r="F186" s="17">
        <f t="shared" si="3"/>
        <v>5.7781512503836439</v>
      </c>
    </row>
  </sheetData>
  <mergeCells count="96">
    <mergeCell ref="A5:D5"/>
    <mergeCell ref="B7:B12"/>
    <mergeCell ref="C7:C9"/>
    <mergeCell ref="C10:C12"/>
    <mergeCell ref="B13:B18"/>
    <mergeCell ref="C13:C15"/>
    <mergeCell ref="C16:C18"/>
    <mergeCell ref="B19:B24"/>
    <mergeCell ref="C40:C42"/>
    <mergeCell ref="B43:B48"/>
    <mergeCell ref="C43:C45"/>
    <mergeCell ref="C46:C48"/>
    <mergeCell ref="B49:B54"/>
    <mergeCell ref="C49:C51"/>
    <mergeCell ref="C19:C21"/>
    <mergeCell ref="C22:C24"/>
    <mergeCell ref="B25:B30"/>
    <mergeCell ref="C25:C27"/>
    <mergeCell ref="C28:C30"/>
    <mergeCell ref="B31:B36"/>
    <mergeCell ref="C31:C33"/>
    <mergeCell ref="C34:C36"/>
    <mergeCell ref="C52:C54"/>
    <mergeCell ref="B55:B60"/>
    <mergeCell ref="C55:C57"/>
    <mergeCell ref="C58:C60"/>
    <mergeCell ref="B61:B66"/>
    <mergeCell ref="C61:C63"/>
    <mergeCell ref="C64:C66"/>
    <mergeCell ref="A37:A66"/>
    <mergeCell ref="B37:B42"/>
    <mergeCell ref="C37:C39"/>
    <mergeCell ref="A67:A96"/>
    <mergeCell ref="B67:B72"/>
    <mergeCell ref="C67:C69"/>
    <mergeCell ref="C70:C72"/>
    <mergeCell ref="B73:B78"/>
    <mergeCell ref="C73:C75"/>
    <mergeCell ref="C76:C78"/>
    <mergeCell ref="B79:B84"/>
    <mergeCell ref="C100:C102"/>
    <mergeCell ref="B103:B108"/>
    <mergeCell ref="C103:C105"/>
    <mergeCell ref="C106:C108"/>
    <mergeCell ref="B109:B114"/>
    <mergeCell ref="C109:C111"/>
    <mergeCell ref="C79:C81"/>
    <mergeCell ref="C82:C84"/>
    <mergeCell ref="B85:B90"/>
    <mergeCell ref="C85:C87"/>
    <mergeCell ref="C88:C90"/>
    <mergeCell ref="B91:B96"/>
    <mergeCell ref="C91:C93"/>
    <mergeCell ref="C94:C96"/>
    <mergeCell ref="C112:C114"/>
    <mergeCell ref="B115:B120"/>
    <mergeCell ref="C115:C117"/>
    <mergeCell ref="C118:C120"/>
    <mergeCell ref="B121:B126"/>
    <mergeCell ref="C121:C123"/>
    <mergeCell ref="C124:C126"/>
    <mergeCell ref="A97:A126"/>
    <mergeCell ref="B97:B102"/>
    <mergeCell ref="C97:C99"/>
    <mergeCell ref="A127:A156"/>
    <mergeCell ref="B127:B132"/>
    <mergeCell ref="C127:C129"/>
    <mergeCell ref="C130:C132"/>
    <mergeCell ref="B133:B138"/>
    <mergeCell ref="C133:C135"/>
    <mergeCell ref="C136:C138"/>
    <mergeCell ref="B139:B144"/>
    <mergeCell ref="C160:C162"/>
    <mergeCell ref="B163:B168"/>
    <mergeCell ref="C163:C165"/>
    <mergeCell ref="C166:C168"/>
    <mergeCell ref="B169:B174"/>
    <mergeCell ref="C169:C171"/>
    <mergeCell ref="C139:C141"/>
    <mergeCell ref="C142:C144"/>
    <mergeCell ref="B145:B150"/>
    <mergeCell ref="C145:C147"/>
    <mergeCell ref="C148:C150"/>
    <mergeCell ref="B151:B156"/>
    <mergeCell ref="C151:C153"/>
    <mergeCell ref="C154:C156"/>
    <mergeCell ref="C172:C174"/>
    <mergeCell ref="B175:B180"/>
    <mergeCell ref="C175:C177"/>
    <mergeCell ref="C178:C180"/>
    <mergeCell ref="B181:B186"/>
    <mergeCell ref="C181:C183"/>
    <mergeCell ref="C184:C186"/>
    <mergeCell ref="A157:A186"/>
    <mergeCell ref="B157:B162"/>
    <mergeCell ref="C157:C159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CAE144-6FC0-2A4D-BA72-1096BDF7FB24}">
  <dimension ref="A1:G186"/>
  <sheetViews>
    <sheetView zoomScaleNormal="100" workbookViewId="0">
      <selection activeCell="B2" sqref="B2"/>
    </sheetView>
  </sheetViews>
  <sheetFormatPr baseColWidth="10" defaultRowHeight="16"/>
  <cols>
    <col min="1" max="1" width="17.33203125" customWidth="1"/>
    <col min="3" max="3" width="22.1640625" customWidth="1"/>
    <col min="4" max="4" width="18.5" style="19" customWidth="1"/>
    <col min="5" max="5" width="11.83203125" style="5" customWidth="1"/>
    <col min="6" max="6" width="15.33203125" customWidth="1"/>
  </cols>
  <sheetData>
    <row r="1" spans="1:7">
      <c r="A1" s="3" t="s">
        <v>1</v>
      </c>
      <c r="B1" s="2" t="s">
        <v>7</v>
      </c>
      <c r="C1" s="2"/>
      <c r="D1" s="19" t="s">
        <v>13</v>
      </c>
    </row>
    <row r="2" spans="1:7">
      <c r="A2" s="3" t="s">
        <v>2</v>
      </c>
      <c r="B2" s="3" t="s">
        <v>28</v>
      </c>
      <c r="C2" s="2"/>
    </row>
    <row r="3" spans="1:7">
      <c r="A3" s="3" t="s">
        <v>18</v>
      </c>
      <c r="B3" s="2" t="s">
        <v>19</v>
      </c>
      <c r="C3" s="2"/>
      <c r="G3" s="18"/>
    </row>
    <row r="5" spans="1:7">
      <c r="A5" s="35" t="s">
        <v>0</v>
      </c>
      <c r="B5" s="35"/>
      <c r="C5" s="35"/>
      <c r="D5" s="35"/>
      <c r="E5" s="6"/>
    </row>
    <row r="6" spans="1:7" s="1" customFormat="1">
      <c r="A6" s="1" t="s">
        <v>5</v>
      </c>
      <c r="B6" s="1" t="s">
        <v>4</v>
      </c>
      <c r="C6" s="1" t="s">
        <v>16</v>
      </c>
      <c r="D6" s="19" t="s">
        <v>17</v>
      </c>
      <c r="E6" s="5" t="s">
        <v>8</v>
      </c>
      <c r="F6" s="15" t="s">
        <v>21</v>
      </c>
    </row>
    <row r="7" spans="1:7">
      <c r="A7" s="20" t="s">
        <v>6</v>
      </c>
      <c r="B7" s="28">
        <v>1</v>
      </c>
      <c r="C7" s="28">
        <v>1</v>
      </c>
      <c r="D7" s="19">
        <v>1</v>
      </c>
      <c r="E7" s="5">
        <v>10000000</v>
      </c>
      <c r="F7" s="17">
        <f>LOG(E7)</f>
        <v>7</v>
      </c>
    </row>
    <row r="8" spans="1:7">
      <c r="A8" s="20"/>
      <c r="B8" s="28"/>
      <c r="C8" s="28"/>
      <c r="D8" s="19">
        <v>2</v>
      </c>
      <c r="E8" s="5">
        <v>8000000</v>
      </c>
      <c r="F8" s="17">
        <f t="shared" ref="F8:F107" si="0">LOG(E8)</f>
        <v>6.9030899869919438</v>
      </c>
    </row>
    <row r="9" spans="1:7">
      <c r="A9" s="20"/>
      <c r="B9" s="28"/>
      <c r="C9" s="28"/>
      <c r="D9" s="19">
        <v>3</v>
      </c>
      <c r="E9" s="5">
        <v>4000000</v>
      </c>
      <c r="F9" s="17">
        <f t="shared" si="0"/>
        <v>6.6020599913279625</v>
      </c>
    </row>
    <row r="10" spans="1:7">
      <c r="A10" s="20"/>
      <c r="B10" s="28"/>
      <c r="C10" s="28">
        <v>2</v>
      </c>
      <c r="D10" s="19">
        <v>1</v>
      </c>
      <c r="E10" s="5">
        <v>16000000</v>
      </c>
      <c r="F10" s="17">
        <f t="shared" si="0"/>
        <v>7.204119982655925</v>
      </c>
    </row>
    <row r="11" spans="1:7">
      <c r="A11" s="20"/>
      <c r="B11" s="28"/>
      <c r="C11" s="28"/>
      <c r="D11" s="19">
        <v>2</v>
      </c>
      <c r="E11" s="5">
        <v>12000000</v>
      </c>
      <c r="F11" s="17">
        <f t="shared" si="0"/>
        <v>7.0791812460476251</v>
      </c>
    </row>
    <row r="12" spans="1:7">
      <c r="A12" s="20"/>
      <c r="B12" s="28"/>
      <c r="C12" s="28"/>
      <c r="D12" s="19">
        <v>3</v>
      </c>
      <c r="E12" s="5">
        <v>18000000</v>
      </c>
      <c r="F12" s="17">
        <f t="shared" si="0"/>
        <v>7.2552725051033065</v>
      </c>
    </row>
    <row r="13" spans="1:7">
      <c r="A13" s="20"/>
      <c r="B13" s="28">
        <v>2</v>
      </c>
      <c r="C13" s="28">
        <v>1</v>
      </c>
      <c r="D13" s="19">
        <v>1</v>
      </c>
      <c r="E13" s="5">
        <v>16000000</v>
      </c>
      <c r="F13" s="17">
        <f t="shared" ref="F13:F36" si="1">LOG(E13)</f>
        <v>7.204119982655925</v>
      </c>
    </row>
    <row r="14" spans="1:7">
      <c r="A14" s="20"/>
      <c r="B14" s="28"/>
      <c r="C14" s="28"/>
      <c r="D14" s="19">
        <v>2</v>
      </c>
      <c r="E14" s="5">
        <v>14000000</v>
      </c>
      <c r="F14" s="17">
        <f t="shared" si="1"/>
        <v>7.1461280356782382</v>
      </c>
    </row>
    <row r="15" spans="1:7">
      <c r="A15" s="20"/>
      <c r="B15" s="28"/>
      <c r="C15" s="28"/>
      <c r="D15" s="19">
        <v>3</v>
      </c>
      <c r="E15" s="5">
        <v>18000000</v>
      </c>
      <c r="F15" s="17">
        <f t="shared" si="1"/>
        <v>7.2552725051033065</v>
      </c>
    </row>
    <row r="16" spans="1:7">
      <c r="A16" s="20"/>
      <c r="B16" s="28"/>
      <c r="C16" s="28">
        <v>2</v>
      </c>
      <c r="D16" s="19">
        <v>1</v>
      </c>
      <c r="E16" s="5">
        <v>18000000</v>
      </c>
      <c r="F16" s="17">
        <f t="shared" si="1"/>
        <v>7.2552725051033065</v>
      </c>
    </row>
    <row r="17" spans="1:6">
      <c r="A17" s="20"/>
      <c r="B17" s="28"/>
      <c r="C17" s="28"/>
      <c r="D17" s="19">
        <v>2</v>
      </c>
      <c r="E17" s="5">
        <v>22000000</v>
      </c>
      <c r="F17" s="17">
        <f t="shared" si="1"/>
        <v>7.3424226808222066</v>
      </c>
    </row>
    <row r="18" spans="1:6">
      <c r="A18" s="20"/>
      <c r="B18" s="28"/>
      <c r="C18" s="28"/>
      <c r="D18" s="19">
        <v>3</v>
      </c>
      <c r="E18" s="5">
        <v>30000000</v>
      </c>
      <c r="F18" s="17">
        <f t="shared" si="1"/>
        <v>7.4771212547196626</v>
      </c>
    </row>
    <row r="19" spans="1:6">
      <c r="A19" s="20"/>
      <c r="B19" s="28">
        <v>3</v>
      </c>
      <c r="C19" s="28">
        <v>1</v>
      </c>
      <c r="D19" s="19">
        <v>1</v>
      </c>
      <c r="E19" s="5">
        <v>4600000</v>
      </c>
      <c r="F19" s="17">
        <f t="shared" si="1"/>
        <v>6.6627578316815743</v>
      </c>
    </row>
    <row r="20" spans="1:6">
      <c r="A20" s="20"/>
      <c r="B20" s="28"/>
      <c r="C20" s="28"/>
      <c r="D20" s="19">
        <v>2</v>
      </c>
      <c r="E20" s="5">
        <v>4800000</v>
      </c>
      <c r="F20" s="17">
        <f t="shared" si="1"/>
        <v>6.6812412373755876</v>
      </c>
    </row>
    <row r="21" spans="1:6">
      <c r="A21" s="20"/>
      <c r="B21" s="28"/>
      <c r="C21" s="28"/>
      <c r="D21" s="19">
        <v>3</v>
      </c>
      <c r="E21" s="5">
        <v>5200000</v>
      </c>
      <c r="F21" s="17">
        <f t="shared" si="1"/>
        <v>6.7160033436347994</v>
      </c>
    </row>
    <row r="22" spans="1:6">
      <c r="A22" s="20"/>
      <c r="B22" s="28"/>
      <c r="C22" s="28">
        <v>2</v>
      </c>
      <c r="D22" s="19">
        <v>1</v>
      </c>
      <c r="E22" s="5">
        <v>5000000</v>
      </c>
      <c r="F22" s="17">
        <f t="shared" si="1"/>
        <v>6.6989700043360187</v>
      </c>
    </row>
    <row r="23" spans="1:6">
      <c r="A23" s="20"/>
      <c r="B23" s="28"/>
      <c r="C23" s="28"/>
      <c r="D23" s="19">
        <v>2</v>
      </c>
      <c r="E23" s="5">
        <v>5400000</v>
      </c>
      <c r="F23" s="17">
        <f t="shared" si="1"/>
        <v>6.7323937598229682</v>
      </c>
    </row>
    <row r="24" spans="1:6">
      <c r="A24" s="20"/>
      <c r="B24" s="28"/>
      <c r="C24" s="28"/>
      <c r="D24" s="19">
        <v>3</v>
      </c>
      <c r="E24" s="5">
        <v>4200000</v>
      </c>
      <c r="F24" s="17">
        <f t="shared" si="1"/>
        <v>6.6232492903979008</v>
      </c>
    </row>
    <row r="25" spans="1:6">
      <c r="A25" s="20"/>
      <c r="B25" s="28">
        <v>4</v>
      </c>
      <c r="C25" s="28">
        <v>1</v>
      </c>
      <c r="D25" s="19">
        <v>1</v>
      </c>
      <c r="E25" s="5">
        <v>4000000</v>
      </c>
      <c r="F25" s="17">
        <f t="shared" si="1"/>
        <v>6.6020599913279625</v>
      </c>
    </row>
    <row r="26" spans="1:6">
      <c r="A26" s="20"/>
      <c r="B26" s="28"/>
      <c r="C26" s="28"/>
      <c r="D26" s="19">
        <v>2</v>
      </c>
      <c r="E26" s="5">
        <v>4400000</v>
      </c>
      <c r="F26" s="17">
        <f t="shared" si="1"/>
        <v>6.6434526764861879</v>
      </c>
    </row>
    <row r="27" spans="1:6">
      <c r="A27" s="20"/>
      <c r="B27" s="28"/>
      <c r="C27" s="28"/>
      <c r="D27" s="19">
        <v>3</v>
      </c>
      <c r="E27" s="5">
        <v>4800000</v>
      </c>
      <c r="F27" s="17">
        <f t="shared" si="1"/>
        <v>6.6812412373755876</v>
      </c>
    </row>
    <row r="28" spans="1:6">
      <c r="A28" s="20"/>
      <c r="B28" s="28"/>
      <c r="C28" s="28">
        <v>2</v>
      </c>
      <c r="D28" s="19">
        <v>1</v>
      </c>
      <c r="E28" s="5">
        <v>4400000</v>
      </c>
      <c r="F28" s="17">
        <f t="shared" si="1"/>
        <v>6.6434526764861879</v>
      </c>
    </row>
    <row r="29" spans="1:6">
      <c r="A29" s="20"/>
      <c r="B29" s="28"/>
      <c r="C29" s="28"/>
      <c r="D29" s="19">
        <v>2</v>
      </c>
      <c r="E29" s="5">
        <v>4600000</v>
      </c>
      <c r="F29" s="17">
        <f t="shared" si="1"/>
        <v>6.6627578316815743</v>
      </c>
    </row>
    <row r="30" spans="1:6">
      <c r="A30" s="20"/>
      <c r="B30" s="28"/>
      <c r="C30" s="28"/>
      <c r="D30" s="19">
        <v>3</v>
      </c>
      <c r="E30" s="5">
        <v>4200000</v>
      </c>
      <c r="F30" s="17">
        <f t="shared" si="1"/>
        <v>6.6232492903979008</v>
      </c>
    </row>
    <row r="31" spans="1:6">
      <c r="A31" s="20"/>
      <c r="B31" s="28">
        <v>5</v>
      </c>
      <c r="C31" s="28">
        <v>1</v>
      </c>
      <c r="D31" s="19">
        <v>1</v>
      </c>
      <c r="E31" s="5">
        <v>4600000</v>
      </c>
      <c r="F31" s="17">
        <f t="shared" si="1"/>
        <v>6.6627578316815743</v>
      </c>
    </row>
    <row r="32" spans="1:6">
      <c r="A32" s="20"/>
      <c r="B32" s="28"/>
      <c r="C32" s="28"/>
      <c r="D32" s="19">
        <v>2</v>
      </c>
      <c r="E32" s="5">
        <v>4200000</v>
      </c>
      <c r="F32" s="17">
        <f t="shared" si="1"/>
        <v>6.6232492903979008</v>
      </c>
    </row>
    <row r="33" spans="1:6">
      <c r="A33" s="20"/>
      <c r="B33" s="28"/>
      <c r="C33" s="28"/>
      <c r="D33" s="19">
        <v>3</v>
      </c>
      <c r="E33" s="5">
        <v>3800000</v>
      </c>
      <c r="F33" s="17">
        <f t="shared" si="1"/>
        <v>6.5797835966168101</v>
      </c>
    </row>
    <row r="34" spans="1:6">
      <c r="A34" s="20"/>
      <c r="B34" s="28"/>
      <c r="C34" s="28">
        <v>2</v>
      </c>
      <c r="D34" s="19">
        <v>1</v>
      </c>
      <c r="E34" s="5">
        <v>3400000</v>
      </c>
      <c r="F34" s="17">
        <f t="shared" si="1"/>
        <v>6.5314789170422554</v>
      </c>
    </row>
    <row r="35" spans="1:6">
      <c r="A35" s="20"/>
      <c r="B35" s="28"/>
      <c r="C35" s="28"/>
      <c r="D35" s="19">
        <v>2</v>
      </c>
      <c r="E35" s="5">
        <v>4000000</v>
      </c>
      <c r="F35" s="17">
        <f t="shared" si="1"/>
        <v>6.6020599913279625</v>
      </c>
    </row>
    <row r="36" spans="1:6">
      <c r="A36" s="20"/>
      <c r="B36" s="28"/>
      <c r="C36" s="28"/>
      <c r="D36" s="19">
        <v>3</v>
      </c>
      <c r="E36" s="5">
        <v>3600000</v>
      </c>
      <c r="F36" s="17">
        <f t="shared" si="1"/>
        <v>6.5563025007672868</v>
      </c>
    </row>
    <row r="37" spans="1:6" ht="16" customHeight="1">
      <c r="A37" s="37" t="s">
        <v>9</v>
      </c>
      <c r="B37" s="28">
        <v>1</v>
      </c>
      <c r="C37" s="28">
        <v>1</v>
      </c>
      <c r="D37" s="19">
        <v>1</v>
      </c>
      <c r="E37" s="5">
        <v>320000</v>
      </c>
      <c r="F37" s="17">
        <f t="shared" si="0"/>
        <v>5.5051499783199063</v>
      </c>
    </row>
    <row r="38" spans="1:6">
      <c r="A38" s="37"/>
      <c r="B38" s="28"/>
      <c r="C38" s="28"/>
      <c r="D38" s="19">
        <v>2</v>
      </c>
      <c r="E38" s="5">
        <v>260000</v>
      </c>
      <c r="F38" s="17">
        <f t="shared" si="0"/>
        <v>5.4149733479708182</v>
      </c>
    </row>
    <row r="39" spans="1:6">
      <c r="A39" s="37"/>
      <c r="B39" s="28"/>
      <c r="C39" s="28"/>
      <c r="D39" s="19">
        <v>3</v>
      </c>
      <c r="E39" s="5">
        <v>200000</v>
      </c>
      <c r="F39" s="17">
        <f t="shared" si="0"/>
        <v>5.3010299956639813</v>
      </c>
    </row>
    <row r="40" spans="1:6">
      <c r="A40" s="37"/>
      <c r="B40" s="28"/>
      <c r="C40" s="28">
        <v>2</v>
      </c>
      <c r="D40" s="19">
        <v>1</v>
      </c>
      <c r="E40" s="5">
        <v>360000</v>
      </c>
      <c r="F40" s="17">
        <f t="shared" si="0"/>
        <v>5.5563025007672868</v>
      </c>
    </row>
    <row r="41" spans="1:6">
      <c r="A41" s="37"/>
      <c r="B41" s="28"/>
      <c r="C41" s="28"/>
      <c r="D41" s="19">
        <v>2</v>
      </c>
      <c r="E41" s="5">
        <v>260000</v>
      </c>
      <c r="F41" s="17">
        <f t="shared" si="0"/>
        <v>5.4149733479708182</v>
      </c>
    </row>
    <row r="42" spans="1:6">
      <c r="A42" s="37"/>
      <c r="B42" s="28"/>
      <c r="C42" s="28"/>
      <c r="D42" s="19">
        <v>3</v>
      </c>
      <c r="E42" s="5">
        <v>380000</v>
      </c>
      <c r="F42" s="17">
        <f t="shared" si="0"/>
        <v>5.5797835966168101</v>
      </c>
    </row>
    <row r="43" spans="1:6">
      <c r="A43" s="37"/>
      <c r="B43" s="28">
        <v>2</v>
      </c>
      <c r="C43" s="28">
        <v>1</v>
      </c>
      <c r="D43" s="19">
        <v>1</v>
      </c>
      <c r="E43" s="5">
        <v>200000</v>
      </c>
      <c r="F43" s="17">
        <f t="shared" si="0"/>
        <v>5.3010299956639813</v>
      </c>
    </row>
    <row r="44" spans="1:6">
      <c r="A44" s="37"/>
      <c r="B44" s="28"/>
      <c r="C44" s="28"/>
      <c r="D44" s="19">
        <v>2</v>
      </c>
      <c r="E44" s="5">
        <v>400000</v>
      </c>
      <c r="F44" s="17">
        <f t="shared" si="0"/>
        <v>5.6020599913279625</v>
      </c>
    </row>
    <row r="45" spans="1:6">
      <c r="A45" s="37"/>
      <c r="B45" s="28"/>
      <c r="C45" s="28"/>
      <c r="D45" s="19">
        <v>3</v>
      </c>
      <c r="E45" s="5">
        <v>400000</v>
      </c>
      <c r="F45" s="17">
        <f t="shared" si="0"/>
        <v>5.6020599913279625</v>
      </c>
    </row>
    <row r="46" spans="1:6">
      <c r="A46" s="37"/>
      <c r="B46" s="28"/>
      <c r="C46" s="28">
        <v>2</v>
      </c>
      <c r="D46" s="19">
        <v>1</v>
      </c>
      <c r="E46" s="5">
        <v>400000</v>
      </c>
      <c r="F46" s="17">
        <f t="shared" si="0"/>
        <v>5.6020599913279625</v>
      </c>
    </row>
    <row r="47" spans="1:6">
      <c r="A47" s="37"/>
      <c r="B47" s="28"/>
      <c r="C47" s="28"/>
      <c r="D47" s="19">
        <v>2</v>
      </c>
      <c r="E47" s="5">
        <v>400000</v>
      </c>
      <c r="F47" s="17">
        <f t="shared" si="0"/>
        <v>5.6020599913279625</v>
      </c>
    </row>
    <row r="48" spans="1:6">
      <c r="A48" s="37"/>
      <c r="B48" s="28"/>
      <c r="C48" s="28"/>
      <c r="D48" s="19">
        <v>3</v>
      </c>
      <c r="E48" s="5">
        <v>200000</v>
      </c>
      <c r="F48" s="17">
        <f t="shared" si="0"/>
        <v>5.3010299956639813</v>
      </c>
    </row>
    <row r="49" spans="1:6">
      <c r="A49" s="37"/>
      <c r="B49" s="28">
        <v>3</v>
      </c>
      <c r="C49" s="28">
        <v>1</v>
      </c>
      <c r="D49" s="19">
        <v>1</v>
      </c>
      <c r="E49" s="5">
        <v>220000</v>
      </c>
      <c r="F49" s="17">
        <f t="shared" si="0"/>
        <v>5.3424226808222066</v>
      </c>
    </row>
    <row r="50" spans="1:6">
      <c r="A50" s="37"/>
      <c r="B50" s="28"/>
      <c r="C50" s="28"/>
      <c r="D50" s="19">
        <v>2</v>
      </c>
      <c r="E50" s="5">
        <v>180000</v>
      </c>
      <c r="F50" s="17">
        <f t="shared" si="0"/>
        <v>5.2552725051033065</v>
      </c>
    </row>
    <row r="51" spans="1:6">
      <c r="A51" s="37"/>
      <c r="B51" s="28"/>
      <c r="C51" s="28"/>
      <c r="D51" s="19">
        <v>3</v>
      </c>
      <c r="E51" s="5">
        <v>120000</v>
      </c>
      <c r="F51" s="17">
        <f t="shared" si="0"/>
        <v>5.0791812460476251</v>
      </c>
    </row>
    <row r="52" spans="1:6">
      <c r="A52" s="37"/>
      <c r="B52" s="28"/>
      <c r="C52" s="28">
        <v>2</v>
      </c>
      <c r="D52" s="19">
        <v>1</v>
      </c>
      <c r="E52" s="5">
        <v>140000</v>
      </c>
      <c r="F52" s="17">
        <f t="shared" si="0"/>
        <v>5.1461280356782382</v>
      </c>
    </row>
    <row r="53" spans="1:6">
      <c r="A53" s="37"/>
      <c r="B53" s="28"/>
      <c r="C53" s="28"/>
      <c r="D53" s="19">
        <v>2</v>
      </c>
      <c r="E53" s="5">
        <v>120000</v>
      </c>
      <c r="F53" s="17">
        <f t="shared" si="0"/>
        <v>5.0791812460476251</v>
      </c>
    </row>
    <row r="54" spans="1:6">
      <c r="A54" s="37"/>
      <c r="B54" s="28"/>
      <c r="C54" s="28"/>
      <c r="D54" s="19">
        <v>3</v>
      </c>
      <c r="E54" s="5">
        <v>140000</v>
      </c>
      <c r="F54" s="17">
        <f t="shared" si="0"/>
        <v>5.1461280356782382</v>
      </c>
    </row>
    <row r="55" spans="1:6">
      <c r="A55" s="37"/>
      <c r="B55" s="28">
        <v>4</v>
      </c>
      <c r="C55" s="28">
        <v>1</v>
      </c>
      <c r="D55" s="19">
        <v>1</v>
      </c>
      <c r="E55" s="5">
        <v>200000</v>
      </c>
      <c r="F55" s="17">
        <f t="shared" si="0"/>
        <v>5.3010299956639813</v>
      </c>
    </row>
    <row r="56" spans="1:6">
      <c r="A56" s="37"/>
      <c r="B56" s="28"/>
      <c r="C56" s="28"/>
      <c r="D56" s="19">
        <v>2</v>
      </c>
      <c r="E56" s="5">
        <v>140000</v>
      </c>
      <c r="F56" s="17">
        <f t="shared" si="0"/>
        <v>5.1461280356782382</v>
      </c>
    </row>
    <row r="57" spans="1:6">
      <c r="A57" s="37"/>
      <c r="B57" s="28"/>
      <c r="C57" s="28"/>
      <c r="D57" s="19">
        <v>3</v>
      </c>
      <c r="E57" s="5">
        <v>200000</v>
      </c>
      <c r="F57" s="17">
        <f t="shared" si="0"/>
        <v>5.3010299956639813</v>
      </c>
    </row>
    <row r="58" spans="1:6">
      <c r="A58" s="37"/>
      <c r="B58" s="28"/>
      <c r="C58" s="28">
        <v>2</v>
      </c>
      <c r="D58" s="19">
        <v>1</v>
      </c>
      <c r="E58" s="5">
        <v>220000</v>
      </c>
      <c r="F58" s="17">
        <f t="shared" si="0"/>
        <v>5.3424226808222066</v>
      </c>
    </row>
    <row r="59" spans="1:6">
      <c r="A59" s="37"/>
      <c r="B59" s="28"/>
      <c r="C59" s="28"/>
      <c r="D59" s="19">
        <v>2</v>
      </c>
      <c r="E59" s="5">
        <v>140000</v>
      </c>
      <c r="F59" s="17">
        <f t="shared" si="0"/>
        <v>5.1461280356782382</v>
      </c>
    </row>
    <row r="60" spans="1:6">
      <c r="A60" s="37"/>
      <c r="B60" s="28"/>
      <c r="C60" s="28"/>
      <c r="D60" s="19">
        <v>3</v>
      </c>
      <c r="E60" s="5">
        <v>220000</v>
      </c>
      <c r="F60" s="17">
        <f t="shared" si="0"/>
        <v>5.3424226808222066</v>
      </c>
    </row>
    <row r="61" spans="1:6">
      <c r="A61" s="37"/>
      <c r="B61" s="28">
        <v>5</v>
      </c>
      <c r="C61" s="28">
        <v>1</v>
      </c>
      <c r="D61" s="19">
        <v>1</v>
      </c>
      <c r="E61" s="5">
        <v>120000</v>
      </c>
      <c r="F61" s="17">
        <f t="shared" si="0"/>
        <v>5.0791812460476251</v>
      </c>
    </row>
    <row r="62" spans="1:6">
      <c r="A62" s="37"/>
      <c r="B62" s="28"/>
      <c r="C62" s="28"/>
      <c r="D62" s="19">
        <v>2</v>
      </c>
      <c r="E62" s="5">
        <v>100000</v>
      </c>
      <c r="F62" s="17">
        <f t="shared" si="0"/>
        <v>5</v>
      </c>
    </row>
    <row r="63" spans="1:6">
      <c r="A63" s="37"/>
      <c r="B63" s="28"/>
      <c r="C63" s="28"/>
      <c r="D63" s="19">
        <v>3</v>
      </c>
      <c r="E63" s="5">
        <v>80000</v>
      </c>
      <c r="F63" s="17">
        <f t="shared" si="0"/>
        <v>4.9030899869919438</v>
      </c>
    </row>
    <row r="64" spans="1:6">
      <c r="A64" s="37"/>
      <c r="B64" s="28"/>
      <c r="C64" s="28">
        <v>2</v>
      </c>
      <c r="D64" s="19">
        <v>1</v>
      </c>
      <c r="E64" s="5">
        <v>100000</v>
      </c>
      <c r="F64" s="17">
        <f t="shared" si="0"/>
        <v>5</v>
      </c>
    </row>
    <row r="65" spans="1:6">
      <c r="A65" s="37"/>
      <c r="B65" s="28"/>
      <c r="C65" s="28"/>
      <c r="D65" s="19">
        <v>2</v>
      </c>
      <c r="E65" s="5">
        <v>120000</v>
      </c>
      <c r="F65" s="17">
        <f t="shared" si="0"/>
        <v>5.0791812460476251</v>
      </c>
    </row>
    <row r="66" spans="1:6">
      <c r="A66" s="37"/>
      <c r="B66" s="28"/>
      <c r="C66" s="28"/>
      <c r="D66" s="19">
        <v>3</v>
      </c>
      <c r="E66" s="5">
        <v>140000</v>
      </c>
      <c r="F66" s="17">
        <f t="shared" si="0"/>
        <v>5.1461280356782382</v>
      </c>
    </row>
    <row r="67" spans="1:6">
      <c r="A67" s="31" t="s">
        <v>10</v>
      </c>
      <c r="B67" s="28">
        <v>1</v>
      </c>
      <c r="C67" s="28">
        <v>1</v>
      </c>
      <c r="D67" s="19">
        <v>1</v>
      </c>
      <c r="E67" s="5">
        <v>32000000</v>
      </c>
      <c r="F67" s="17">
        <f t="shared" si="0"/>
        <v>7.5051499783199063</v>
      </c>
    </row>
    <row r="68" spans="1:6">
      <c r="A68" s="31"/>
      <c r="B68" s="28"/>
      <c r="C68" s="28"/>
      <c r="D68" s="19">
        <v>2</v>
      </c>
      <c r="E68" s="5">
        <v>34000000</v>
      </c>
      <c r="F68" s="17">
        <f t="shared" si="0"/>
        <v>7.5314789170422554</v>
      </c>
    </row>
    <row r="69" spans="1:6">
      <c r="A69" s="31"/>
      <c r="B69" s="28"/>
      <c r="C69" s="28"/>
      <c r="D69" s="19">
        <v>3</v>
      </c>
      <c r="E69" s="5">
        <v>28000000</v>
      </c>
      <c r="F69" s="17">
        <f t="shared" si="0"/>
        <v>7.4471580313422194</v>
      </c>
    </row>
    <row r="70" spans="1:6">
      <c r="A70" s="31"/>
      <c r="B70" s="28"/>
      <c r="C70" s="28">
        <v>2</v>
      </c>
      <c r="D70" s="19">
        <v>1</v>
      </c>
      <c r="E70" s="5">
        <v>32000000</v>
      </c>
      <c r="F70" s="17">
        <f t="shared" si="0"/>
        <v>7.5051499783199063</v>
      </c>
    </row>
    <row r="71" spans="1:6">
      <c r="A71" s="31"/>
      <c r="B71" s="28"/>
      <c r="C71" s="28"/>
      <c r="D71" s="19">
        <v>2</v>
      </c>
      <c r="E71" s="5">
        <v>24000000</v>
      </c>
      <c r="F71" s="17">
        <f t="shared" si="0"/>
        <v>7.3802112417116064</v>
      </c>
    </row>
    <row r="72" spans="1:6">
      <c r="A72" s="31"/>
      <c r="B72" s="28"/>
      <c r="C72" s="28"/>
      <c r="D72" s="19">
        <v>3</v>
      </c>
      <c r="E72" s="5">
        <v>30000000</v>
      </c>
      <c r="F72" s="17">
        <f t="shared" si="0"/>
        <v>7.4771212547196626</v>
      </c>
    </row>
    <row r="73" spans="1:6">
      <c r="A73" s="31"/>
      <c r="B73" s="28">
        <v>2</v>
      </c>
      <c r="C73" s="28">
        <v>1</v>
      </c>
      <c r="D73" s="19">
        <v>1</v>
      </c>
      <c r="E73" s="5">
        <v>22000000</v>
      </c>
      <c r="F73" s="17">
        <f t="shared" si="0"/>
        <v>7.3424226808222066</v>
      </c>
    </row>
    <row r="74" spans="1:6">
      <c r="A74" s="31"/>
      <c r="B74" s="28"/>
      <c r="C74" s="28"/>
      <c r="D74" s="19">
        <v>2</v>
      </c>
      <c r="E74" s="5">
        <v>30000000</v>
      </c>
      <c r="F74" s="17">
        <f t="shared" si="0"/>
        <v>7.4771212547196626</v>
      </c>
    </row>
    <row r="75" spans="1:6">
      <c r="A75" s="31"/>
      <c r="B75" s="28"/>
      <c r="C75" s="28"/>
      <c r="D75" s="19">
        <v>3</v>
      </c>
      <c r="E75" s="5">
        <v>20000000</v>
      </c>
      <c r="F75" s="17">
        <f t="shared" si="0"/>
        <v>7.3010299956639813</v>
      </c>
    </row>
    <row r="76" spans="1:6">
      <c r="A76" s="31"/>
      <c r="B76" s="28"/>
      <c r="C76" s="28">
        <v>2</v>
      </c>
      <c r="D76" s="19">
        <v>1</v>
      </c>
      <c r="E76" s="5">
        <v>26000000</v>
      </c>
      <c r="F76" s="17">
        <f t="shared" si="0"/>
        <v>7.4149733479708182</v>
      </c>
    </row>
    <row r="77" spans="1:6">
      <c r="A77" s="31"/>
      <c r="B77" s="28"/>
      <c r="C77" s="28"/>
      <c r="D77" s="19">
        <v>2</v>
      </c>
      <c r="E77" s="5">
        <v>24000000</v>
      </c>
      <c r="F77" s="17">
        <f t="shared" si="0"/>
        <v>7.3802112417116064</v>
      </c>
    </row>
    <row r="78" spans="1:6">
      <c r="A78" s="31"/>
      <c r="B78" s="28"/>
      <c r="C78" s="28"/>
      <c r="D78" s="19">
        <v>3</v>
      </c>
      <c r="E78" s="5">
        <v>28000000</v>
      </c>
      <c r="F78" s="17">
        <f t="shared" si="0"/>
        <v>7.4471580313422194</v>
      </c>
    </row>
    <row r="79" spans="1:6">
      <c r="A79" s="31"/>
      <c r="B79" s="28">
        <v>3</v>
      </c>
      <c r="C79" s="28">
        <v>1</v>
      </c>
      <c r="D79" s="19">
        <v>1</v>
      </c>
      <c r="E79" s="5">
        <v>5600000</v>
      </c>
      <c r="F79" s="17">
        <f t="shared" si="0"/>
        <v>6.7481880270062007</v>
      </c>
    </row>
    <row r="80" spans="1:6">
      <c r="A80" s="31"/>
      <c r="B80" s="28"/>
      <c r="C80" s="28"/>
      <c r="D80" s="19">
        <v>2</v>
      </c>
      <c r="E80" s="5">
        <v>4400000</v>
      </c>
      <c r="F80" s="17">
        <f t="shared" si="0"/>
        <v>6.6434526764861879</v>
      </c>
    </row>
    <row r="81" spans="1:6">
      <c r="A81" s="31"/>
      <c r="B81" s="28"/>
      <c r="C81" s="28"/>
      <c r="D81" s="19">
        <v>3</v>
      </c>
      <c r="E81" s="5">
        <v>5600000</v>
      </c>
      <c r="F81" s="17">
        <f t="shared" si="0"/>
        <v>6.7481880270062007</v>
      </c>
    </row>
    <row r="82" spans="1:6">
      <c r="A82" s="31"/>
      <c r="B82" s="28"/>
      <c r="C82" s="28">
        <v>2</v>
      </c>
      <c r="D82" s="19">
        <v>1</v>
      </c>
      <c r="E82" s="5">
        <v>4400000</v>
      </c>
      <c r="F82" s="17">
        <f t="shared" si="0"/>
        <v>6.6434526764861879</v>
      </c>
    </row>
    <row r="83" spans="1:6">
      <c r="A83" s="31"/>
      <c r="B83" s="28"/>
      <c r="C83" s="28"/>
      <c r="D83" s="19">
        <v>2</v>
      </c>
      <c r="E83" s="5">
        <v>4400000</v>
      </c>
      <c r="F83" s="17">
        <f t="shared" si="0"/>
        <v>6.6434526764861879</v>
      </c>
    </row>
    <row r="84" spans="1:6">
      <c r="A84" s="31"/>
      <c r="B84" s="28"/>
      <c r="C84" s="28"/>
      <c r="D84" s="19">
        <v>3</v>
      </c>
      <c r="E84" s="5">
        <v>5400000</v>
      </c>
      <c r="F84" s="17">
        <f t="shared" si="0"/>
        <v>6.7323937598229682</v>
      </c>
    </row>
    <row r="85" spans="1:6">
      <c r="A85" s="31"/>
      <c r="B85" s="28">
        <v>4</v>
      </c>
      <c r="C85" s="28">
        <v>1</v>
      </c>
      <c r="D85" s="19">
        <v>1</v>
      </c>
      <c r="E85" s="5">
        <v>3200000</v>
      </c>
      <c r="F85" s="17">
        <f t="shared" si="0"/>
        <v>6.5051499783199063</v>
      </c>
    </row>
    <row r="86" spans="1:6">
      <c r="A86" s="31"/>
      <c r="B86" s="28"/>
      <c r="C86" s="28"/>
      <c r="D86" s="19">
        <v>2</v>
      </c>
      <c r="E86" s="5">
        <v>2400000</v>
      </c>
      <c r="F86" s="17">
        <f t="shared" si="0"/>
        <v>6.3802112417116064</v>
      </c>
    </row>
    <row r="87" spans="1:6">
      <c r="A87" s="31"/>
      <c r="B87" s="28"/>
      <c r="C87" s="28"/>
      <c r="D87" s="19">
        <v>3</v>
      </c>
      <c r="E87" s="5">
        <v>2600000</v>
      </c>
      <c r="F87" s="17">
        <f t="shared" si="0"/>
        <v>6.4149733479708182</v>
      </c>
    </row>
    <row r="88" spans="1:6">
      <c r="A88" s="31"/>
      <c r="B88" s="28"/>
      <c r="C88" s="28">
        <v>2</v>
      </c>
      <c r="D88" s="19">
        <v>1</v>
      </c>
      <c r="E88" s="5">
        <v>3400000</v>
      </c>
      <c r="F88" s="17">
        <f t="shared" si="0"/>
        <v>6.5314789170422554</v>
      </c>
    </row>
    <row r="89" spans="1:6">
      <c r="A89" s="31"/>
      <c r="B89" s="28"/>
      <c r="C89" s="28"/>
      <c r="D89" s="19">
        <v>2</v>
      </c>
      <c r="E89" s="5">
        <v>2800000</v>
      </c>
      <c r="F89" s="17">
        <f t="shared" si="0"/>
        <v>6.4471580313422194</v>
      </c>
    </row>
    <row r="90" spans="1:6">
      <c r="A90" s="31"/>
      <c r="B90" s="28"/>
      <c r="C90" s="28"/>
      <c r="D90" s="19">
        <v>3</v>
      </c>
      <c r="E90" s="5">
        <v>2800000</v>
      </c>
      <c r="F90" s="17">
        <f t="shared" si="0"/>
        <v>6.4471580313422194</v>
      </c>
    </row>
    <row r="91" spans="1:6">
      <c r="A91" s="31"/>
      <c r="B91" s="28">
        <v>5</v>
      </c>
      <c r="C91" s="28">
        <v>1</v>
      </c>
      <c r="D91" s="19">
        <v>1</v>
      </c>
      <c r="E91" s="5">
        <v>5200000</v>
      </c>
      <c r="F91" s="17">
        <f t="shared" si="0"/>
        <v>6.7160033436347994</v>
      </c>
    </row>
    <row r="92" spans="1:6">
      <c r="A92" s="31"/>
      <c r="B92" s="28"/>
      <c r="C92" s="28"/>
      <c r="D92" s="19">
        <v>2</v>
      </c>
      <c r="E92" s="5">
        <v>6000000</v>
      </c>
      <c r="F92" s="17">
        <f t="shared" si="0"/>
        <v>6.7781512503836439</v>
      </c>
    </row>
    <row r="93" spans="1:6">
      <c r="A93" s="31"/>
      <c r="B93" s="28"/>
      <c r="C93" s="28"/>
      <c r="D93" s="19">
        <v>3</v>
      </c>
      <c r="E93" s="5">
        <v>5800000</v>
      </c>
      <c r="F93" s="17">
        <f t="shared" si="0"/>
        <v>6.7634279935629369</v>
      </c>
    </row>
    <row r="94" spans="1:6">
      <c r="A94" s="31"/>
      <c r="B94" s="28"/>
      <c r="C94" s="28">
        <v>2</v>
      </c>
      <c r="D94" s="19">
        <v>1</v>
      </c>
      <c r="E94" s="5">
        <v>5800000</v>
      </c>
      <c r="F94" s="17">
        <f t="shared" si="0"/>
        <v>6.7634279935629369</v>
      </c>
    </row>
    <row r="95" spans="1:6">
      <c r="A95" s="31"/>
      <c r="B95" s="28"/>
      <c r="C95" s="28"/>
      <c r="D95" s="19">
        <v>2</v>
      </c>
      <c r="E95" s="5">
        <v>5200000</v>
      </c>
      <c r="F95" s="17">
        <f t="shared" si="0"/>
        <v>6.7160033436347994</v>
      </c>
    </row>
    <row r="96" spans="1:6">
      <c r="A96" s="31"/>
      <c r="B96" s="28"/>
      <c r="C96" s="28"/>
      <c r="D96" s="19">
        <v>3</v>
      </c>
      <c r="E96" s="5">
        <v>5600000</v>
      </c>
      <c r="F96" s="17">
        <f t="shared" si="0"/>
        <v>6.7481880270062007</v>
      </c>
    </row>
    <row r="97" spans="1:7" ht="16" customHeight="1">
      <c r="A97" s="30" t="s">
        <v>11</v>
      </c>
      <c r="B97" s="28">
        <v>1</v>
      </c>
      <c r="C97" s="28">
        <v>1</v>
      </c>
      <c r="D97" s="19">
        <v>1</v>
      </c>
      <c r="E97" s="5">
        <v>60000</v>
      </c>
      <c r="F97" s="17">
        <f t="shared" si="0"/>
        <v>4.7781512503836439</v>
      </c>
    </row>
    <row r="98" spans="1:7">
      <c r="A98" s="30"/>
      <c r="B98" s="28"/>
      <c r="C98" s="28"/>
      <c r="D98" s="19">
        <v>2</v>
      </c>
      <c r="E98" s="5">
        <v>140000</v>
      </c>
      <c r="F98" s="17">
        <f t="shared" si="0"/>
        <v>5.1461280356782382</v>
      </c>
    </row>
    <row r="99" spans="1:7">
      <c r="A99" s="30"/>
      <c r="B99" s="28"/>
      <c r="C99" s="28"/>
      <c r="D99" s="19">
        <v>3</v>
      </c>
      <c r="E99" s="5">
        <v>100000</v>
      </c>
      <c r="F99" s="17">
        <f t="shared" si="0"/>
        <v>5</v>
      </c>
    </row>
    <row r="100" spans="1:7">
      <c r="A100" s="30"/>
      <c r="B100" s="28"/>
      <c r="C100" s="28">
        <v>2</v>
      </c>
      <c r="D100" s="19">
        <v>1</v>
      </c>
      <c r="E100" s="5">
        <v>80000</v>
      </c>
      <c r="F100" s="17">
        <f t="shared" si="0"/>
        <v>4.9030899869919438</v>
      </c>
    </row>
    <row r="101" spans="1:7">
      <c r="A101" s="30"/>
      <c r="B101" s="28"/>
      <c r="C101" s="28"/>
      <c r="D101" s="19">
        <v>2</v>
      </c>
      <c r="E101" s="5">
        <v>80000</v>
      </c>
      <c r="F101" s="17">
        <f t="shared" si="0"/>
        <v>4.9030899869919438</v>
      </c>
    </row>
    <row r="102" spans="1:7">
      <c r="A102" s="30"/>
      <c r="B102" s="28"/>
      <c r="C102" s="28"/>
      <c r="D102" s="19">
        <v>3</v>
      </c>
      <c r="E102" s="5">
        <v>20000</v>
      </c>
      <c r="F102" s="17">
        <f t="shared" si="0"/>
        <v>4.3010299956639813</v>
      </c>
    </row>
    <row r="103" spans="1:7">
      <c r="A103" s="30"/>
      <c r="B103" s="28">
        <v>2</v>
      </c>
      <c r="C103" s="28">
        <v>1</v>
      </c>
      <c r="D103" s="19">
        <v>1</v>
      </c>
      <c r="E103" s="5">
        <v>160000</v>
      </c>
      <c r="F103" s="17">
        <f t="shared" si="0"/>
        <v>5.204119982655925</v>
      </c>
    </row>
    <row r="104" spans="1:7">
      <c r="A104" s="30"/>
      <c r="B104" s="28"/>
      <c r="C104" s="28"/>
      <c r="D104" s="19">
        <v>2</v>
      </c>
      <c r="E104" s="7">
        <v>100000</v>
      </c>
      <c r="F104" s="17">
        <f t="shared" si="0"/>
        <v>5</v>
      </c>
    </row>
    <row r="105" spans="1:7">
      <c r="A105" s="30"/>
      <c r="B105" s="28"/>
      <c r="C105" s="28"/>
      <c r="D105" s="19">
        <v>3</v>
      </c>
      <c r="E105" s="7">
        <v>140000</v>
      </c>
      <c r="F105" s="17">
        <f t="shared" si="0"/>
        <v>5.1461280356782382</v>
      </c>
    </row>
    <row r="106" spans="1:7">
      <c r="A106" s="30"/>
      <c r="B106" s="28"/>
      <c r="C106" s="28">
        <v>2</v>
      </c>
      <c r="D106" s="19">
        <v>1</v>
      </c>
      <c r="E106" s="7">
        <v>120000</v>
      </c>
      <c r="F106" s="17">
        <f t="shared" si="0"/>
        <v>5.0791812460476251</v>
      </c>
    </row>
    <row r="107" spans="1:7">
      <c r="A107" s="30"/>
      <c r="B107" s="28"/>
      <c r="C107" s="28"/>
      <c r="D107" s="19">
        <v>2</v>
      </c>
      <c r="E107" s="7">
        <v>120000</v>
      </c>
      <c r="F107" s="17">
        <f t="shared" si="0"/>
        <v>5.0791812460476251</v>
      </c>
    </row>
    <row r="108" spans="1:7">
      <c r="A108" s="30"/>
      <c r="B108" s="28"/>
      <c r="C108" s="28"/>
      <c r="D108" s="19">
        <v>3</v>
      </c>
      <c r="E108" s="7">
        <v>180000</v>
      </c>
      <c r="F108" s="17">
        <f t="shared" ref="F108:F174" si="2">LOG(E108)</f>
        <v>5.2552725051033065</v>
      </c>
    </row>
    <row r="109" spans="1:7">
      <c r="A109" s="30"/>
      <c r="B109" s="28">
        <v>3</v>
      </c>
      <c r="C109" s="28">
        <v>1</v>
      </c>
      <c r="D109" s="19">
        <v>1</v>
      </c>
      <c r="E109" s="8">
        <v>80000</v>
      </c>
      <c r="F109" s="17">
        <f t="shared" si="2"/>
        <v>4.9030899869919438</v>
      </c>
    </row>
    <row r="110" spans="1:7">
      <c r="A110" s="30"/>
      <c r="B110" s="28"/>
      <c r="C110" s="28"/>
      <c r="D110" s="19">
        <v>2</v>
      </c>
      <c r="E110" s="8">
        <v>40000</v>
      </c>
      <c r="F110" s="17">
        <f t="shared" si="2"/>
        <v>4.6020599913279625</v>
      </c>
      <c r="G110" s="12"/>
    </row>
    <row r="111" spans="1:7">
      <c r="A111" s="30"/>
      <c r="B111" s="28"/>
      <c r="C111" s="28"/>
      <c r="D111" s="19">
        <v>3</v>
      </c>
      <c r="E111" s="8">
        <v>60000</v>
      </c>
      <c r="F111" s="17">
        <f t="shared" si="2"/>
        <v>4.7781512503836439</v>
      </c>
    </row>
    <row r="112" spans="1:7">
      <c r="A112" s="30"/>
      <c r="B112" s="28"/>
      <c r="C112" s="28">
        <v>2</v>
      </c>
      <c r="D112" s="19">
        <v>1</v>
      </c>
      <c r="E112" s="8">
        <v>60000</v>
      </c>
      <c r="F112" s="17">
        <f t="shared" si="2"/>
        <v>4.7781512503836439</v>
      </c>
    </row>
    <row r="113" spans="1:6">
      <c r="A113" s="30"/>
      <c r="B113" s="28"/>
      <c r="C113" s="28"/>
      <c r="D113" s="19">
        <v>2</v>
      </c>
      <c r="E113" s="8">
        <v>40000</v>
      </c>
      <c r="F113" s="17">
        <f t="shared" si="2"/>
        <v>4.6020599913279625</v>
      </c>
    </row>
    <row r="114" spans="1:6">
      <c r="A114" s="30"/>
      <c r="B114" s="28"/>
      <c r="C114" s="28"/>
      <c r="D114" s="19">
        <v>3</v>
      </c>
      <c r="E114" s="8">
        <v>60000</v>
      </c>
      <c r="F114" s="17">
        <f t="shared" si="2"/>
        <v>4.7781512503836439</v>
      </c>
    </row>
    <row r="115" spans="1:6">
      <c r="A115" s="30"/>
      <c r="B115" s="28">
        <v>4</v>
      </c>
      <c r="C115" s="28">
        <v>1</v>
      </c>
      <c r="D115" s="19">
        <v>1</v>
      </c>
      <c r="E115" s="5">
        <v>80000</v>
      </c>
      <c r="F115" s="17">
        <f t="shared" si="2"/>
        <v>4.9030899869919438</v>
      </c>
    </row>
    <row r="116" spans="1:6">
      <c r="A116" s="30"/>
      <c r="B116" s="28"/>
      <c r="C116" s="28"/>
      <c r="D116" s="19">
        <v>2</v>
      </c>
      <c r="E116" s="7">
        <v>40000</v>
      </c>
      <c r="F116" s="17">
        <f t="shared" si="2"/>
        <v>4.6020599913279625</v>
      </c>
    </row>
    <row r="117" spans="1:6">
      <c r="A117" s="30"/>
      <c r="B117" s="28"/>
      <c r="C117" s="28"/>
      <c r="D117" s="19">
        <v>3</v>
      </c>
      <c r="E117" s="7">
        <v>60000</v>
      </c>
      <c r="F117" s="17">
        <f t="shared" si="2"/>
        <v>4.7781512503836439</v>
      </c>
    </row>
    <row r="118" spans="1:6">
      <c r="A118" s="30"/>
      <c r="B118" s="28"/>
      <c r="C118" s="28">
        <v>2</v>
      </c>
      <c r="D118" s="19">
        <v>1</v>
      </c>
      <c r="E118" s="7">
        <v>60000</v>
      </c>
      <c r="F118" s="17">
        <f t="shared" si="2"/>
        <v>4.7781512503836439</v>
      </c>
    </row>
    <row r="119" spans="1:6">
      <c r="A119" s="30"/>
      <c r="B119" s="28"/>
      <c r="C119" s="28"/>
      <c r="D119" s="19">
        <v>2</v>
      </c>
      <c r="E119" s="7">
        <v>40000</v>
      </c>
      <c r="F119" s="17">
        <f t="shared" si="2"/>
        <v>4.6020599913279625</v>
      </c>
    </row>
    <row r="120" spans="1:6">
      <c r="A120" s="30"/>
      <c r="B120" s="28"/>
      <c r="C120" s="28"/>
      <c r="D120" s="19">
        <v>3</v>
      </c>
      <c r="E120" s="7">
        <v>60000</v>
      </c>
      <c r="F120" s="17">
        <f t="shared" si="2"/>
        <v>4.7781512503836439</v>
      </c>
    </row>
    <row r="121" spans="1:6">
      <c r="A121" s="30"/>
      <c r="B121" s="28">
        <v>5</v>
      </c>
      <c r="C121" s="28">
        <v>1</v>
      </c>
      <c r="D121" s="19">
        <v>1</v>
      </c>
      <c r="E121" s="8">
        <v>80000</v>
      </c>
      <c r="F121" s="17">
        <f t="shared" si="2"/>
        <v>4.9030899869919438</v>
      </c>
    </row>
    <row r="122" spans="1:6">
      <c r="A122" s="30"/>
      <c r="B122" s="28"/>
      <c r="C122" s="28"/>
      <c r="D122" s="19">
        <v>2</v>
      </c>
      <c r="E122" s="8">
        <v>40000</v>
      </c>
      <c r="F122" s="17">
        <f t="shared" si="2"/>
        <v>4.6020599913279625</v>
      </c>
    </row>
    <row r="123" spans="1:6">
      <c r="A123" s="30"/>
      <c r="B123" s="28"/>
      <c r="C123" s="28"/>
      <c r="D123" s="19">
        <v>3</v>
      </c>
      <c r="E123" s="8">
        <v>60000</v>
      </c>
      <c r="F123" s="17">
        <f t="shared" si="2"/>
        <v>4.7781512503836439</v>
      </c>
    </row>
    <row r="124" spans="1:6">
      <c r="A124" s="30"/>
      <c r="B124" s="28"/>
      <c r="C124" s="28">
        <v>2</v>
      </c>
      <c r="D124" s="19">
        <v>1</v>
      </c>
      <c r="E124" s="8">
        <v>60000</v>
      </c>
      <c r="F124" s="17">
        <f t="shared" si="2"/>
        <v>4.7781512503836439</v>
      </c>
    </row>
    <row r="125" spans="1:6">
      <c r="A125" s="30"/>
      <c r="B125" s="28"/>
      <c r="C125" s="28"/>
      <c r="D125" s="19">
        <v>2</v>
      </c>
      <c r="E125" s="8">
        <v>40000</v>
      </c>
      <c r="F125" s="17">
        <f t="shared" si="2"/>
        <v>4.6020599913279625</v>
      </c>
    </row>
    <row r="126" spans="1:6">
      <c r="A126" s="30"/>
      <c r="B126" s="28"/>
      <c r="C126" s="28"/>
      <c r="D126" s="19">
        <v>3</v>
      </c>
      <c r="E126" s="8">
        <v>60000</v>
      </c>
      <c r="F126" s="17">
        <f t="shared" si="2"/>
        <v>4.7781512503836439</v>
      </c>
    </row>
    <row r="127" spans="1:6">
      <c r="A127" s="27" t="s">
        <v>14</v>
      </c>
      <c r="B127" s="28">
        <v>1</v>
      </c>
      <c r="C127" s="28">
        <v>1</v>
      </c>
      <c r="D127" s="19">
        <v>1</v>
      </c>
      <c r="E127" s="9">
        <v>26000000</v>
      </c>
      <c r="F127" s="17">
        <f t="shared" si="2"/>
        <v>7.4149733479708182</v>
      </c>
    </row>
    <row r="128" spans="1:6">
      <c r="A128" s="27"/>
      <c r="B128" s="28"/>
      <c r="C128" s="28"/>
      <c r="D128" s="19">
        <v>2</v>
      </c>
      <c r="E128" s="9">
        <v>36000000</v>
      </c>
      <c r="F128" s="17">
        <f t="shared" si="2"/>
        <v>7.5563025007672868</v>
      </c>
    </row>
    <row r="129" spans="1:6">
      <c r="A129" s="27"/>
      <c r="B129" s="28"/>
      <c r="C129" s="28"/>
      <c r="D129" s="19">
        <v>3</v>
      </c>
      <c r="E129" s="9">
        <v>32000000</v>
      </c>
      <c r="F129" s="17">
        <f t="shared" si="2"/>
        <v>7.5051499783199063</v>
      </c>
    </row>
    <row r="130" spans="1:6">
      <c r="A130" s="27"/>
      <c r="B130" s="28"/>
      <c r="C130" s="28">
        <v>2</v>
      </c>
      <c r="D130" s="19">
        <v>1</v>
      </c>
      <c r="E130" s="10">
        <v>34000000</v>
      </c>
      <c r="F130" s="17">
        <f t="shared" si="2"/>
        <v>7.5314789170422554</v>
      </c>
    </row>
    <row r="131" spans="1:6">
      <c r="A131" s="27"/>
      <c r="B131" s="28"/>
      <c r="C131" s="28"/>
      <c r="D131" s="19">
        <v>2</v>
      </c>
      <c r="E131" s="5">
        <v>24000000</v>
      </c>
      <c r="F131" s="17">
        <f t="shared" si="2"/>
        <v>7.3802112417116064</v>
      </c>
    </row>
    <row r="132" spans="1:6">
      <c r="A132" s="27"/>
      <c r="B132" s="28"/>
      <c r="C132" s="28"/>
      <c r="D132" s="19">
        <v>3</v>
      </c>
      <c r="E132" s="5">
        <v>26000000</v>
      </c>
      <c r="F132" s="17">
        <f t="shared" si="2"/>
        <v>7.4149733479708182</v>
      </c>
    </row>
    <row r="133" spans="1:6">
      <c r="A133" s="27"/>
      <c r="B133" s="28">
        <v>2</v>
      </c>
      <c r="C133" s="28">
        <v>1</v>
      </c>
      <c r="D133" s="19">
        <v>1</v>
      </c>
      <c r="E133" s="5">
        <v>34000000</v>
      </c>
      <c r="F133" s="17">
        <f t="shared" si="2"/>
        <v>7.5314789170422554</v>
      </c>
    </row>
    <row r="134" spans="1:6">
      <c r="A134" s="27"/>
      <c r="B134" s="28"/>
      <c r="C134" s="28"/>
      <c r="D134" s="19">
        <v>2</v>
      </c>
      <c r="E134" s="5">
        <v>38000000</v>
      </c>
      <c r="F134" s="17">
        <f t="shared" si="2"/>
        <v>7.5797835966168101</v>
      </c>
    </row>
    <row r="135" spans="1:6">
      <c r="A135" s="27"/>
      <c r="B135" s="28"/>
      <c r="C135" s="28"/>
      <c r="D135" s="19">
        <v>3</v>
      </c>
      <c r="E135" s="5">
        <v>32000000</v>
      </c>
      <c r="F135" s="17">
        <f t="shared" si="2"/>
        <v>7.5051499783199063</v>
      </c>
    </row>
    <row r="136" spans="1:6">
      <c r="A136" s="27"/>
      <c r="B136" s="28"/>
      <c r="C136" s="28">
        <v>2</v>
      </c>
      <c r="D136" s="19">
        <v>1</v>
      </c>
      <c r="E136" s="5">
        <v>32000000</v>
      </c>
      <c r="F136" s="17">
        <f t="shared" si="2"/>
        <v>7.5051499783199063</v>
      </c>
    </row>
    <row r="137" spans="1:6">
      <c r="A137" s="27"/>
      <c r="B137" s="28"/>
      <c r="C137" s="28"/>
      <c r="D137" s="19">
        <v>2</v>
      </c>
      <c r="E137" s="5">
        <v>36000000</v>
      </c>
      <c r="F137" s="17">
        <f t="shared" si="2"/>
        <v>7.5563025007672868</v>
      </c>
    </row>
    <row r="138" spans="1:6">
      <c r="A138" s="27"/>
      <c r="B138" s="28"/>
      <c r="C138" s="28"/>
      <c r="D138" s="19">
        <v>3</v>
      </c>
      <c r="E138" s="5">
        <v>24000000</v>
      </c>
      <c r="F138" s="17">
        <f t="shared" si="2"/>
        <v>7.3802112417116064</v>
      </c>
    </row>
    <row r="139" spans="1:6">
      <c r="A139" s="27"/>
      <c r="B139" s="28">
        <v>3</v>
      </c>
      <c r="C139" s="28">
        <v>1</v>
      </c>
      <c r="D139" s="19">
        <v>1</v>
      </c>
      <c r="E139" s="5">
        <v>42000000</v>
      </c>
      <c r="F139" s="17">
        <f t="shared" si="2"/>
        <v>7.6232492903979008</v>
      </c>
    </row>
    <row r="140" spans="1:6">
      <c r="A140" s="27"/>
      <c r="B140" s="28"/>
      <c r="C140" s="28"/>
      <c r="D140" s="19">
        <v>2</v>
      </c>
      <c r="E140" s="5">
        <v>40000000</v>
      </c>
      <c r="F140" s="17">
        <f t="shared" si="2"/>
        <v>7.6020599913279625</v>
      </c>
    </row>
    <row r="141" spans="1:6">
      <c r="A141" s="27"/>
      <c r="B141" s="28"/>
      <c r="C141" s="28"/>
      <c r="D141" s="19">
        <v>3</v>
      </c>
      <c r="E141" s="5">
        <v>34000000</v>
      </c>
      <c r="F141" s="17">
        <f t="shared" si="2"/>
        <v>7.5314789170422554</v>
      </c>
    </row>
    <row r="142" spans="1:6">
      <c r="A142" s="27"/>
      <c r="B142" s="28"/>
      <c r="C142" s="28">
        <v>2</v>
      </c>
      <c r="D142" s="19">
        <v>1</v>
      </c>
      <c r="E142" s="5">
        <v>34000000</v>
      </c>
      <c r="F142" s="17">
        <f t="shared" si="2"/>
        <v>7.5314789170422554</v>
      </c>
    </row>
    <row r="143" spans="1:6">
      <c r="A143" s="27"/>
      <c r="B143" s="28"/>
      <c r="C143" s="28"/>
      <c r="D143" s="19">
        <v>2</v>
      </c>
      <c r="E143" s="5">
        <v>38000000</v>
      </c>
      <c r="F143" s="17">
        <f t="shared" si="2"/>
        <v>7.5797835966168101</v>
      </c>
    </row>
    <row r="144" spans="1:6">
      <c r="A144" s="27"/>
      <c r="B144" s="28"/>
      <c r="C144" s="28"/>
      <c r="D144" s="19">
        <v>3</v>
      </c>
      <c r="E144" s="5">
        <v>30000000</v>
      </c>
      <c r="F144" s="17">
        <f t="shared" si="2"/>
        <v>7.4771212547196626</v>
      </c>
    </row>
    <row r="145" spans="1:6">
      <c r="A145" s="27"/>
      <c r="B145" s="28">
        <v>4</v>
      </c>
      <c r="C145" s="28">
        <v>1</v>
      </c>
      <c r="D145" s="19">
        <v>1</v>
      </c>
      <c r="E145" s="5">
        <v>46000000</v>
      </c>
      <c r="F145" s="17">
        <f t="shared" si="2"/>
        <v>7.6627578316815743</v>
      </c>
    </row>
    <row r="146" spans="1:6">
      <c r="A146" s="27"/>
      <c r="B146" s="28"/>
      <c r="C146" s="28"/>
      <c r="D146" s="19">
        <v>2</v>
      </c>
      <c r="E146" s="5">
        <v>56000000</v>
      </c>
      <c r="F146" s="17">
        <f t="shared" si="2"/>
        <v>7.7481880270062007</v>
      </c>
    </row>
    <row r="147" spans="1:6">
      <c r="A147" s="27"/>
      <c r="B147" s="28"/>
      <c r="C147" s="28"/>
      <c r="D147" s="19">
        <v>3</v>
      </c>
      <c r="E147" s="5">
        <v>50000000</v>
      </c>
      <c r="F147" s="17">
        <f t="shared" si="2"/>
        <v>7.6989700043360187</v>
      </c>
    </row>
    <row r="148" spans="1:6">
      <c r="A148" s="27"/>
      <c r="B148" s="28"/>
      <c r="C148" s="28">
        <v>2</v>
      </c>
      <c r="D148" s="19">
        <v>1</v>
      </c>
      <c r="E148" s="5">
        <v>46000000</v>
      </c>
      <c r="F148" s="17">
        <f t="shared" si="2"/>
        <v>7.6627578316815743</v>
      </c>
    </row>
    <row r="149" spans="1:6">
      <c r="A149" s="27"/>
      <c r="B149" s="28"/>
      <c r="C149" s="28"/>
      <c r="D149" s="19">
        <v>2</v>
      </c>
      <c r="E149" s="5">
        <v>50000000</v>
      </c>
      <c r="F149" s="17">
        <f t="shared" si="2"/>
        <v>7.6989700043360187</v>
      </c>
    </row>
    <row r="150" spans="1:6">
      <c r="A150" s="27"/>
      <c r="B150" s="28"/>
      <c r="C150" s="28"/>
      <c r="D150" s="19">
        <v>3</v>
      </c>
      <c r="E150" s="5">
        <v>60000000</v>
      </c>
      <c r="F150" s="17">
        <f t="shared" si="2"/>
        <v>7.7781512503836439</v>
      </c>
    </row>
    <row r="151" spans="1:6">
      <c r="A151" s="27"/>
      <c r="B151" s="28">
        <v>5</v>
      </c>
      <c r="C151" s="28">
        <v>1</v>
      </c>
      <c r="D151" s="19">
        <v>1</v>
      </c>
      <c r="E151" s="5">
        <v>56000000</v>
      </c>
      <c r="F151" s="17">
        <f t="shared" si="2"/>
        <v>7.7481880270062007</v>
      </c>
    </row>
    <row r="152" spans="1:6">
      <c r="A152" s="27"/>
      <c r="B152" s="28"/>
      <c r="C152" s="28"/>
      <c r="D152" s="19">
        <v>2</v>
      </c>
      <c r="E152" s="5">
        <v>58000000</v>
      </c>
      <c r="F152" s="17">
        <f t="shared" si="2"/>
        <v>7.7634279935629369</v>
      </c>
    </row>
    <row r="153" spans="1:6">
      <c r="A153" s="27"/>
      <c r="B153" s="28"/>
      <c r="C153" s="28"/>
      <c r="D153" s="19">
        <v>3</v>
      </c>
      <c r="E153" s="5">
        <v>50000000</v>
      </c>
      <c r="F153" s="17">
        <f t="shared" si="2"/>
        <v>7.6989700043360187</v>
      </c>
    </row>
    <row r="154" spans="1:6">
      <c r="A154" s="27"/>
      <c r="B154" s="28"/>
      <c r="C154" s="28">
        <v>2</v>
      </c>
      <c r="D154" s="19">
        <v>1</v>
      </c>
      <c r="E154" s="5">
        <v>48000000</v>
      </c>
      <c r="F154" s="17">
        <f t="shared" si="2"/>
        <v>7.6812412373755876</v>
      </c>
    </row>
    <row r="155" spans="1:6">
      <c r="A155" s="27"/>
      <c r="B155" s="28"/>
      <c r="C155" s="28"/>
      <c r="D155" s="19">
        <v>2</v>
      </c>
      <c r="E155" s="5">
        <v>50000000</v>
      </c>
      <c r="F155" s="17">
        <f t="shared" si="2"/>
        <v>7.6989700043360187</v>
      </c>
    </row>
    <row r="156" spans="1:6">
      <c r="A156" s="27"/>
      <c r="B156" s="28"/>
      <c r="C156" s="28"/>
      <c r="D156" s="19">
        <v>3</v>
      </c>
      <c r="E156" s="5">
        <v>62000000</v>
      </c>
      <c r="F156" s="17">
        <f t="shared" si="2"/>
        <v>7.7923916894982534</v>
      </c>
    </row>
    <row r="157" spans="1:6" ht="16" customHeight="1">
      <c r="A157" s="29" t="s">
        <v>15</v>
      </c>
      <c r="B157" s="28">
        <v>1</v>
      </c>
      <c r="C157" s="28">
        <v>1</v>
      </c>
      <c r="D157" s="19">
        <v>1</v>
      </c>
      <c r="E157" s="5">
        <v>140000</v>
      </c>
      <c r="F157" s="17">
        <f t="shared" si="2"/>
        <v>5.1461280356782382</v>
      </c>
    </row>
    <row r="158" spans="1:6">
      <c r="A158" s="29"/>
      <c r="B158" s="28"/>
      <c r="C158" s="28"/>
      <c r="D158" s="19">
        <v>2</v>
      </c>
      <c r="E158" s="5">
        <v>260000</v>
      </c>
      <c r="F158" s="17">
        <f t="shared" si="2"/>
        <v>5.4149733479708182</v>
      </c>
    </row>
    <row r="159" spans="1:6">
      <c r="A159" s="29"/>
      <c r="B159" s="28"/>
      <c r="C159" s="28"/>
      <c r="D159" s="19">
        <v>3</v>
      </c>
      <c r="E159" s="5">
        <v>220000</v>
      </c>
      <c r="F159" s="17">
        <f t="shared" si="2"/>
        <v>5.3424226808222066</v>
      </c>
    </row>
    <row r="160" spans="1:6">
      <c r="A160" s="29"/>
      <c r="B160" s="28"/>
      <c r="C160" s="28">
        <v>2</v>
      </c>
      <c r="D160" s="19">
        <v>1</v>
      </c>
      <c r="E160" s="5">
        <v>220000</v>
      </c>
      <c r="F160" s="17">
        <f t="shared" si="2"/>
        <v>5.3424226808222066</v>
      </c>
    </row>
    <row r="161" spans="1:6">
      <c r="A161" s="29"/>
      <c r="B161" s="28"/>
      <c r="C161" s="28"/>
      <c r="D161" s="19">
        <v>2</v>
      </c>
      <c r="E161" s="5">
        <v>220000</v>
      </c>
      <c r="F161" s="17">
        <f t="shared" si="2"/>
        <v>5.3424226808222066</v>
      </c>
    </row>
    <row r="162" spans="1:6">
      <c r="A162" s="29"/>
      <c r="B162" s="28"/>
      <c r="C162" s="28"/>
      <c r="D162" s="19">
        <v>3</v>
      </c>
      <c r="E162" s="5">
        <v>120000</v>
      </c>
      <c r="F162" s="17">
        <f t="shared" si="2"/>
        <v>5.0791812460476251</v>
      </c>
    </row>
    <row r="163" spans="1:6">
      <c r="A163" s="29"/>
      <c r="B163" s="28">
        <v>2</v>
      </c>
      <c r="C163" s="28">
        <v>1</v>
      </c>
      <c r="D163" s="19">
        <v>1</v>
      </c>
      <c r="E163" s="5">
        <v>140000</v>
      </c>
      <c r="F163" s="17">
        <f t="shared" si="2"/>
        <v>5.1461280356782382</v>
      </c>
    </row>
    <row r="164" spans="1:6">
      <c r="A164" s="29"/>
      <c r="B164" s="28"/>
      <c r="C164" s="28"/>
      <c r="D164" s="19">
        <v>2</v>
      </c>
      <c r="E164" s="5">
        <v>120000</v>
      </c>
      <c r="F164" s="17">
        <f t="shared" si="2"/>
        <v>5.0791812460476251</v>
      </c>
    </row>
    <row r="165" spans="1:6">
      <c r="A165" s="29"/>
      <c r="B165" s="28"/>
      <c r="C165" s="28"/>
      <c r="D165" s="19">
        <v>3</v>
      </c>
      <c r="E165" s="5">
        <v>80000</v>
      </c>
      <c r="F165" s="17">
        <f t="shared" si="2"/>
        <v>4.9030899869919438</v>
      </c>
    </row>
    <row r="166" spans="1:6">
      <c r="A166" s="29"/>
      <c r="B166" s="28"/>
      <c r="C166" s="28">
        <v>2</v>
      </c>
      <c r="D166" s="19">
        <v>1</v>
      </c>
      <c r="E166" s="5">
        <v>80000</v>
      </c>
      <c r="F166" s="17">
        <f t="shared" si="2"/>
        <v>4.9030899869919438</v>
      </c>
    </row>
    <row r="167" spans="1:6">
      <c r="A167" s="29"/>
      <c r="B167" s="28"/>
      <c r="C167" s="28"/>
      <c r="D167" s="19">
        <v>2</v>
      </c>
      <c r="E167" s="5">
        <v>160000</v>
      </c>
      <c r="F167" s="17">
        <f t="shared" si="2"/>
        <v>5.204119982655925</v>
      </c>
    </row>
    <row r="168" spans="1:6">
      <c r="A168" s="29"/>
      <c r="B168" s="28"/>
      <c r="C168" s="28"/>
      <c r="D168" s="19">
        <v>3</v>
      </c>
      <c r="E168" s="5">
        <v>120000</v>
      </c>
      <c r="F168" s="17">
        <f t="shared" si="2"/>
        <v>5.0791812460476251</v>
      </c>
    </row>
    <row r="169" spans="1:6">
      <c r="A169" s="29"/>
      <c r="B169" s="28">
        <v>3</v>
      </c>
      <c r="C169" s="28">
        <v>1</v>
      </c>
      <c r="D169" s="19">
        <v>1</v>
      </c>
      <c r="E169" s="5">
        <v>160000</v>
      </c>
      <c r="F169" s="17">
        <f t="shared" si="2"/>
        <v>5.204119982655925</v>
      </c>
    </row>
    <row r="170" spans="1:6">
      <c r="A170" s="29"/>
      <c r="B170" s="28"/>
      <c r="C170" s="28"/>
      <c r="D170" s="19">
        <v>2</v>
      </c>
      <c r="E170" s="5">
        <v>220000</v>
      </c>
      <c r="F170" s="17">
        <f t="shared" si="2"/>
        <v>5.3424226808222066</v>
      </c>
    </row>
    <row r="171" spans="1:6">
      <c r="A171" s="29"/>
      <c r="B171" s="28"/>
      <c r="C171" s="28"/>
      <c r="D171" s="19">
        <v>3</v>
      </c>
      <c r="E171" s="5">
        <v>120000</v>
      </c>
      <c r="F171" s="17">
        <f t="shared" si="2"/>
        <v>5.0791812460476251</v>
      </c>
    </row>
    <row r="172" spans="1:6">
      <c r="A172" s="29"/>
      <c r="B172" s="28"/>
      <c r="C172" s="28">
        <v>2</v>
      </c>
      <c r="D172" s="19">
        <v>1</v>
      </c>
      <c r="E172" s="5">
        <v>140000</v>
      </c>
      <c r="F172" s="17">
        <f t="shared" si="2"/>
        <v>5.1461280356782382</v>
      </c>
    </row>
    <row r="173" spans="1:6">
      <c r="A173" s="29"/>
      <c r="B173" s="28"/>
      <c r="C173" s="28"/>
      <c r="D173" s="19">
        <v>2</v>
      </c>
      <c r="E173" s="5">
        <v>100000</v>
      </c>
      <c r="F173" s="17">
        <f t="shared" si="2"/>
        <v>5</v>
      </c>
    </row>
    <row r="174" spans="1:6">
      <c r="A174" s="29"/>
      <c r="B174" s="28"/>
      <c r="C174" s="28"/>
      <c r="D174" s="19">
        <v>3</v>
      </c>
      <c r="E174" s="5">
        <v>200000</v>
      </c>
      <c r="F174" s="17">
        <f t="shared" si="2"/>
        <v>5.3010299956639813</v>
      </c>
    </row>
    <row r="175" spans="1:6">
      <c r="A175" s="29"/>
      <c r="B175" s="28">
        <v>4</v>
      </c>
      <c r="C175" s="28">
        <v>1</v>
      </c>
      <c r="D175" s="19">
        <v>1</v>
      </c>
      <c r="E175" s="5">
        <v>300000</v>
      </c>
      <c r="F175" s="17">
        <f t="shared" ref="F175:F186" si="3">LOG(E175)</f>
        <v>5.4771212547196626</v>
      </c>
    </row>
    <row r="176" spans="1:6">
      <c r="A176" s="29"/>
      <c r="B176" s="28"/>
      <c r="C176" s="28"/>
      <c r="D176" s="19">
        <v>2</v>
      </c>
      <c r="E176" s="5">
        <v>360000</v>
      </c>
      <c r="F176" s="17">
        <f t="shared" si="3"/>
        <v>5.5563025007672868</v>
      </c>
    </row>
    <row r="177" spans="1:6">
      <c r="A177" s="29"/>
      <c r="B177" s="28"/>
      <c r="C177" s="28"/>
      <c r="D177" s="19">
        <v>3</v>
      </c>
      <c r="E177" s="5">
        <v>320000</v>
      </c>
      <c r="F177" s="17">
        <f t="shared" si="3"/>
        <v>5.5051499783199063</v>
      </c>
    </row>
    <row r="178" spans="1:6">
      <c r="A178" s="29"/>
      <c r="B178" s="28"/>
      <c r="C178" s="28">
        <v>2</v>
      </c>
      <c r="D178" s="19">
        <v>1</v>
      </c>
      <c r="E178" s="5">
        <v>380000</v>
      </c>
      <c r="F178" s="17">
        <f t="shared" si="3"/>
        <v>5.5797835966168101</v>
      </c>
    </row>
    <row r="179" spans="1:6">
      <c r="A179" s="29"/>
      <c r="B179" s="28"/>
      <c r="C179" s="28"/>
      <c r="D179" s="19">
        <v>2</v>
      </c>
      <c r="E179" s="5">
        <v>420000</v>
      </c>
      <c r="F179" s="17">
        <f t="shared" si="3"/>
        <v>5.6232492903979008</v>
      </c>
    </row>
    <row r="180" spans="1:6">
      <c r="A180" s="29"/>
      <c r="B180" s="28"/>
      <c r="C180" s="28"/>
      <c r="D180" s="19">
        <v>3</v>
      </c>
      <c r="E180" s="5">
        <v>300000</v>
      </c>
      <c r="F180" s="17">
        <f t="shared" si="3"/>
        <v>5.4771212547196626</v>
      </c>
    </row>
    <row r="181" spans="1:6">
      <c r="A181" s="29"/>
      <c r="B181" s="28">
        <v>5</v>
      </c>
      <c r="C181" s="28">
        <v>1</v>
      </c>
      <c r="D181" s="19">
        <v>1</v>
      </c>
      <c r="E181" s="5">
        <v>160000</v>
      </c>
      <c r="F181" s="17">
        <f t="shared" si="3"/>
        <v>5.204119982655925</v>
      </c>
    </row>
    <row r="182" spans="1:6">
      <c r="A182" s="29"/>
      <c r="B182" s="28"/>
      <c r="C182" s="28"/>
      <c r="D182" s="19">
        <v>2</v>
      </c>
      <c r="E182" s="5">
        <v>200000</v>
      </c>
      <c r="F182" s="17">
        <f t="shared" si="3"/>
        <v>5.3010299956639813</v>
      </c>
    </row>
    <row r="183" spans="1:6">
      <c r="A183" s="29"/>
      <c r="B183" s="28"/>
      <c r="C183" s="28"/>
      <c r="D183" s="19">
        <v>3</v>
      </c>
      <c r="E183" s="5">
        <v>140000</v>
      </c>
      <c r="F183" s="17">
        <f t="shared" si="3"/>
        <v>5.1461280356782382</v>
      </c>
    </row>
    <row r="184" spans="1:6">
      <c r="A184" s="29"/>
      <c r="B184" s="28"/>
      <c r="C184" s="28">
        <v>2</v>
      </c>
      <c r="D184" s="19">
        <v>1</v>
      </c>
      <c r="E184" s="5">
        <v>320000</v>
      </c>
      <c r="F184" s="17">
        <f t="shared" si="3"/>
        <v>5.5051499783199063</v>
      </c>
    </row>
    <row r="185" spans="1:6">
      <c r="A185" s="29"/>
      <c r="B185" s="28"/>
      <c r="C185" s="28"/>
      <c r="D185" s="19">
        <v>2</v>
      </c>
      <c r="E185" s="5">
        <v>180000</v>
      </c>
      <c r="F185" s="17">
        <f t="shared" si="3"/>
        <v>5.2552725051033065</v>
      </c>
    </row>
    <row r="186" spans="1:6">
      <c r="A186" s="29"/>
      <c r="B186" s="28"/>
      <c r="C186" s="28"/>
      <c r="D186" s="19">
        <v>3</v>
      </c>
      <c r="E186" s="5">
        <v>200000</v>
      </c>
      <c r="F186" s="17">
        <f t="shared" si="3"/>
        <v>5.3010299956639813</v>
      </c>
    </row>
  </sheetData>
  <mergeCells count="96">
    <mergeCell ref="A5:D5"/>
    <mergeCell ref="B7:B12"/>
    <mergeCell ref="C7:C9"/>
    <mergeCell ref="C10:C12"/>
    <mergeCell ref="B13:B18"/>
    <mergeCell ref="C13:C15"/>
    <mergeCell ref="C16:C18"/>
    <mergeCell ref="B19:B24"/>
    <mergeCell ref="C40:C42"/>
    <mergeCell ref="B43:B48"/>
    <mergeCell ref="C43:C45"/>
    <mergeCell ref="C46:C48"/>
    <mergeCell ref="B49:B54"/>
    <mergeCell ref="C49:C51"/>
    <mergeCell ref="C19:C21"/>
    <mergeCell ref="C22:C24"/>
    <mergeCell ref="B25:B30"/>
    <mergeCell ref="C25:C27"/>
    <mergeCell ref="C28:C30"/>
    <mergeCell ref="B31:B36"/>
    <mergeCell ref="C31:C33"/>
    <mergeCell ref="C34:C36"/>
    <mergeCell ref="C52:C54"/>
    <mergeCell ref="B55:B60"/>
    <mergeCell ref="C55:C57"/>
    <mergeCell ref="C58:C60"/>
    <mergeCell ref="B61:B66"/>
    <mergeCell ref="C61:C63"/>
    <mergeCell ref="C64:C66"/>
    <mergeCell ref="A37:A66"/>
    <mergeCell ref="B37:B42"/>
    <mergeCell ref="C37:C39"/>
    <mergeCell ref="A67:A96"/>
    <mergeCell ref="B67:B72"/>
    <mergeCell ref="C67:C69"/>
    <mergeCell ref="C70:C72"/>
    <mergeCell ref="B73:B78"/>
    <mergeCell ref="C73:C75"/>
    <mergeCell ref="C76:C78"/>
    <mergeCell ref="B79:B84"/>
    <mergeCell ref="C100:C102"/>
    <mergeCell ref="B103:B108"/>
    <mergeCell ref="C103:C105"/>
    <mergeCell ref="C106:C108"/>
    <mergeCell ref="B109:B114"/>
    <mergeCell ref="C109:C111"/>
    <mergeCell ref="C79:C81"/>
    <mergeCell ref="C82:C84"/>
    <mergeCell ref="B85:B90"/>
    <mergeCell ref="C85:C87"/>
    <mergeCell ref="C88:C90"/>
    <mergeCell ref="B91:B96"/>
    <mergeCell ref="C91:C93"/>
    <mergeCell ref="C94:C96"/>
    <mergeCell ref="C112:C114"/>
    <mergeCell ref="B115:B120"/>
    <mergeCell ref="C115:C117"/>
    <mergeCell ref="C118:C120"/>
    <mergeCell ref="B121:B126"/>
    <mergeCell ref="C121:C123"/>
    <mergeCell ref="C124:C126"/>
    <mergeCell ref="A97:A126"/>
    <mergeCell ref="B97:B102"/>
    <mergeCell ref="C97:C99"/>
    <mergeCell ref="A127:A156"/>
    <mergeCell ref="B127:B132"/>
    <mergeCell ref="C127:C129"/>
    <mergeCell ref="C130:C132"/>
    <mergeCell ref="B133:B138"/>
    <mergeCell ref="C133:C135"/>
    <mergeCell ref="C136:C138"/>
    <mergeCell ref="B139:B144"/>
    <mergeCell ref="C160:C162"/>
    <mergeCell ref="B163:B168"/>
    <mergeCell ref="C163:C165"/>
    <mergeCell ref="C166:C168"/>
    <mergeCell ref="B169:B174"/>
    <mergeCell ref="C169:C171"/>
    <mergeCell ref="C139:C141"/>
    <mergeCell ref="C142:C144"/>
    <mergeCell ref="B145:B150"/>
    <mergeCell ref="C145:C147"/>
    <mergeCell ref="C148:C150"/>
    <mergeCell ref="B151:B156"/>
    <mergeCell ref="C151:C153"/>
    <mergeCell ref="C154:C156"/>
    <mergeCell ref="C172:C174"/>
    <mergeCell ref="B175:B180"/>
    <mergeCell ref="C175:C177"/>
    <mergeCell ref="C178:C180"/>
    <mergeCell ref="B181:B186"/>
    <mergeCell ref="C181:C183"/>
    <mergeCell ref="C184:C186"/>
    <mergeCell ref="A157:A186"/>
    <mergeCell ref="B157:B162"/>
    <mergeCell ref="C157:C159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371B33-55E5-1647-8949-88401EAFC376}">
  <dimension ref="A1:H114"/>
  <sheetViews>
    <sheetView zoomScaleNormal="100" workbookViewId="0">
      <selection activeCell="D2" sqref="B2:D2"/>
    </sheetView>
  </sheetViews>
  <sheetFormatPr baseColWidth="10" defaultRowHeight="16"/>
  <cols>
    <col min="1" max="1" width="17.33203125" customWidth="1"/>
    <col min="3" max="3" width="22.1640625" customWidth="1"/>
    <col min="4" max="4" width="18.5" style="16" customWidth="1"/>
    <col min="5" max="5" width="11.83203125" style="5" customWidth="1"/>
    <col min="6" max="6" width="15.33203125" style="21" customWidth="1"/>
    <col min="7" max="7" width="15.33203125" customWidth="1"/>
  </cols>
  <sheetData>
    <row r="1" spans="1:8">
      <c r="A1" s="3" t="s">
        <v>1</v>
      </c>
      <c r="B1" s="2" t="s">
        <v>7</v>
      </c>
      <c r="C1" s="2"/>
      <c r="D1" s="16" t="s">
        <v>13</v>
      </c>
    </row>
    <row r="2" spans="1:8">
      <c r="A2" s="3" t="s">
        <v>2</v>
      </c>
      <c r="B2" s="3" t="s">
        <v>29</v>
      </c>
      <c r="C2" s="3"/>
      <c r="D2" s="44"/>
    </row>
    <row r="3" spans="1:8">
      <c r="A3" s="3" t="s">
        <v>18</v>
      </c>
      <c r="B3" s="2" t="s">
        <v>19</v>
      </c>
      <c r="C3" s="2"/>
    </row>
    <row r="5" spans="1:8">
      <c r="A5" s="35" t="s">
        <v>0</v>
      </c>
      <c r="B5" s="35"/>
      <c r="C5" s="35"/>
      <c r="D5" s="35"/>
      <c r="E5" s="6"/>
    </row>
    <row r="6" spans="1:8" s="1" customFormat="1">
      <c r="A6" s="1" t="s">
        <v>5</v>
      </c>
      <c r="B6" s="1" t="s">
        <v>4</v>
      </c>
      <c r="C6" s="1" t="s">
        <v>16</v>
      </c>
      <c r="D6" s="16" t="s">
        <v>17</v>
      </c>
      <c r="E6" s="5" t="s">
        <v>8</v>
      </c>
      <c r="F6" s="22" t="s">
        <v>21</v>
      </c>
      <c r="G6" s="15" t="s">
        <v>21</v>
      </c>
    </row>
    <row r="7" spans="1:8">
      <c r="A7" s="36" t="s">
        <v>6</v>
      </c>
      <c r="B7" s="28">
        <v>1</v>
      </c>
      <c r="C7" s="28">
        <v>1</v>
      </c>
      <c r="D7" s="16">
        <v>1</v>
      </c>
      <c r="F7" s="23">
        <v>16000000</v>
      </c>
      <c r="G7" s="17">
        <f>LOG(F7)</f>
        <v>7.204119982655925</v>
      </c>
    </row>
    <row r="8" spans="1:8">
      <c r="A8" s="36"/>
      <c r="B8" s="28"/>
      <c r="C8" s="28"/>
      <c r="D8" s="16">
        <v>2</v>
      </c>
      <c r="F8" s="23">
        <v>10000000</v>
      </c>
      <c r="G8" s="17">
        <f>LOG(F8)</f>
        <v>7</v>
      </c>
    </row>
    <row r="9" spans="1:8">
      <c r="A9" s="36"/>
      <c r="B9" s="28"/>
      <c r="C9" s="28"/>
      <c r="D9" s="16">
        <v>3</v>
      </c>
      <c r="F9" s="23">
        <v>6000000</v>
      </c>
      <c r="G9" s="17">
        <f t="shared" ref="G9:G71" si="0">LOG(F9)</f>
        <v>6.7781512503836439</v>
      </c>
    </row>
    <row r="10" spans="1:8">
      <c r="A10" s="36"/>
      <c r="B10" s="28"/>
      <c r="C10" s="28">
        <v>2</v>
      </c>
      <c r="D10" s="16">
        <v>1</v>
      </c>
      <c r="F10" s="23">
        <v>14000000</v>
      </c>
      <c r="G10" s="17">
        <f t="shared" si="0"/>
        <v>7.1461280356782382</v>
      </c>
    </row>
    <row r="11" spans="1:8">
      <c r="A11" s="36"/>
      <c r="B11" s="28"/>
      <c r="C11" s="28"/>
      <c r="D11" s="16">
        <v>2</v>
      </c>
      <c r="F11" s="23">
        <v>12000000</v>
      </c>
      <c r="G11" s="17">
        <f t="shared" si="0"/>
        <v>7.0791812460476251</v>
      </c>
    </row>
    <row r="12" spans="1:8">
      <c r="A12" s="36"/>
      <c r="B12" s="28"/>
      <c r="C12" s="28"/>
      <c r="D12" s="16">
        <v>3</v>
      </c>
      <c r="F12" s="23">
        <v>8000000</v>
      </c>
      <c r="G12" s="17">
        <f t="shared" si="0"/>
        <v>6.9030899869919438</v>
      </c>
    </row>
    <row r="13" spans="1:8">
      <c r="A13" s="36"/>
      <c r="B13" s="28">
        <v>2</v>
      </c>
      <c r="C13" s="28">
        <v>1</v>
      </c>
      <c r="D13" s="16">
        <v>1</v>
      </c>
      <c r="F13" s="23">
        <v>8000000</v>
      </c>
      <c r="G13" s="17">
        <f t="shared" si="0"/>
        <v>6.9030899869919438</v>
      </c>
    </row>
    <row r="14" spans="1:8">
      <c r="A14" s="36"/>
      <c r="B14" s="28"/>
      <c r="C14" s="28"/>
      <c r="D14" s="16">
        <v>2</v>
      </c>
      <c r="F14" s="23">
        <v>16000000</v>
      </c>
      <c r="G14" s="17">
        <f t="shared" si="0"/>
        <v>7.204119982655925</v>
      </c>
    </row>
    <row r="15" spans="1:8">
      <c r="A15" s="36"/>
      <c r="B15" s="28"/>
      <c r="C15" s="28"/>
      <c r="D15" s="16">
        <v>3</v>
      </c>
      <c r="F15" s="23">
        <v>10000000</v>
      </c>
      <c r="G15" s="17">
        <f t="shared" si="0"/>
        <v>7</v>
      </c>
    </row>
    <row r="16" spans="1:8">
      <c r="A16" s="36"/>
      <c r="B16" s="28"/>
      <c r="C16" s="28">
        <v>2</v>
      </c>
      <c r="D16" s="16">
        <v>1</v>
      </c>
      <c r="F16" s="23">
        <v>14000000</v>
      </c>
      <c r="G16" s="17">
        <f t="shared" si="0"/>
        <v>7.1461280356782382</v>
      </c>
      <c r="H16" s="18"/>
    </row>
    <row r="17" spans="1:7">
      <c r="A17" s="36"/>
      <c r="B17" s="28"/>
      <c r="C17" s="28"/>
      <c r="D17" s="16">
        <v>2</v>
      </c>
      <c r="F17" s="23">
        <v>10000000</v>
      </c>
      <c r="G17" s="17">
        <f t="shared" si="0"/>
        <v>7</v>
      </c>
    </row>
    <row r="18" spans="1:7">
      <c r="A18" s="36"/>
      <c r="B18" s="28"/>
      <c r="C18" s="28"/>
      <c r="D18" s="16">
        <v>3</v>
      </c>
      <c r="F18" s="23">
        <v>16000000</v>
      </c>
      <c r="G18" s="17">
        <f t="shared" si="0"/>
        <v>7.204119982655925</v>
      </c>
    </row>
    <row r="19" spans="1:7">
      <c r="A19" s="36"/>
      <c r="B19" s="28">
        <v>3</v>
      </c>
      <c r="C19" s="28">
        <v>1</v>
      </c>
      <c r="D19" s="16">
        <v>1</v>
      </c>
      <c r="F19" s="23">
        <v>24000000</v>
      </c>
      <c r="G19" s="17">
        <f t="shared" si="0"/>
        <v>7.3802112417116064</v>
      </c>
    </row>
    <row r="20" spans="1:7">
      <c r="A20" s="36"/>
      <c r="B20" s="28"/>
      <c r="C20" s="28"/>
      <c r="D20" s="16">
        <v>2</v>
      </c>
      <c r="F20" s="23">
        <v>18000000</v>
      </c>
      <c r="G20" s="17">
        <f t="shared" si="0"/>
        <v>7.2552725051033065</v>
      </c>
    </row>
    <row r="21" spans="1:7">
      <c r="A21" s="36"/>
      <c r="B21" s="28"/>
      <c r="C21" s="28"/>
      <c r="D21" s="16">
        <v>3</v>
      </c>
      <c r="F21" s="23">
        <v>20000000</v>
      </c>
      <c r="G21" s="17">
        <f t="shared" si="0"/>
        <v>7.3010299956639813</v>
      </c>
    </row>
    <row r="22" spans="1:7">
      <c r="A22" s="36"/>
      <c r="B22" s="28"/>
      <c r="C22" s="28">
        <v>2</v>
      </c>
      <c r="D22" s="16">
        <v>1</v>
      </c>
      <c r="F22" s="23">
        <v>24000000</v>
      </c>
      <c r="G22" s="17">
        <f t="shared" si="0"/>
        <v>7.3802112417116064</v>
      </c>
    </row>
    <row r="23" spans="1:7">
      <c r="A23" s="36"/>
      <c r="B23" s="28"/>
      <c r="C23" s="28"/>
      <c r="D23" s="16">
        <v>2</v>
      </c>
      <c r="F23" s="23">
        <v>24000000</v>
      </c>
      <c r="G23" s="17">
        <f t="shared" si="0"/>
        <v>7.3802112417116064</v>
      </c>
    </row>
    <row r="24" spans="1:7">
      <c r="A24" s="36"/>
      <c r="B24" s="28"/>
      <c r="C24" s="28"/>
      <c r="D24" s="16">
        <v>3</v>
      </c>
      <c r="F24" s="23">
        <v>28000000</v>
      </c>
      <c r="G24" s="17">
        <f t="shared" si="0"/>
        <v>7.4471580313422194</v>
      </c>
    </row>
    <row r="25" spans="1:7">
      <c r="A25" s="37" t="s">
        <v>9</v>
      </c>
      <c r="B25" s="28">
        <v>1</v>
      </c>
      <c r="C25" s="28">
        <v>1</v>
      </c>
      <c r="D25" s="16">
        <v>1</v>
      </c>
      <c r="F25" s="23">
        <v>3800000</v>
      </c>
      <c r="G25" s="17">
        <f t="shared" si="0"/>
        <v>6.5797835966168101</v>
      </c>
    </row>
    <row r="26" spans="1:7">
      <c r="A26" s="37"/>
      <c r="B26" s="28"/>
      <c r="C26" s="28"/>
      <c r="D26" s="16">
        <v>2</v>
      </c>
      <c r="F26" s="23">
        <v>4400000</v>
      </c>
      <c r="G26" s="17">
        <f t="shared" si="0"/>
        <v>6.6434526764861879</v>
      </c>
    </row>
    <row r="27" spans="1:7">
      <c r="A27" s="37"/>
      <c r="B27" s="28"/>
      <c r="C27" s="28"/>
      <c r="D27" s="16">
        <v>3</v>
      </c>
      <c r="F27" s="23">
        <v>3000000</v>
      </c>
      <c r="G27" s="17">
        <f t="shared" si="0"/>
        <v>6.4771212547196626</v>
      </c>
    </row>
    <row r="28" spans="1:7">
      <c r="A28" s="37"/>
      <c r="B28" s="28"/>
      <c r="C28" s="28">
        <v>2</v>
      </c>
      <c r="D28" s="16">
        <v>1</v>
      </c>
      <c r="F28" s="23">
        <v>3600000</v>
      </c>
      <c r="G28" s="17">
        <f t="shared" si="0"/>
        <v>6.5563025007672868</v>
      </c>
    </row>
    <row r="29" spans="1:7">
      <c r="A29" s="37"/>
      <c r="B29" s="28"/>
      <c r="C29" s="28"/>
      <c r="D29" s="16">
        <v>2</v>
      </c>
      <c r="F29" s="23">
        <v>2000000</v>
      </c>
      <c r="G29" s="17">
        <f t="shared" si="0"/>
        <v>6.3010299956639813</v>
      </c>
    </row>
    <row r="30" spans="1:7">
      <c r="A30" s="37"/>
      <c r="B30" s="28"/>
      <c r="C30" s="28"/>
      <c r="D30" s="16">
        <v>3</v>
      </c>
      <c r="F30" s="23">
        <v>4800000</v>
      </c>
      <c r="G30" s="17">
        <f t="shared" si="0"/>
        <v>6.6812412373755876</v>
      </c>
    </row>
    <row r="31" spans="1:7">
      <c r="A31" s="37"/>
      <c r="B31" s="28">
        <v>2</v>
      </c>
      <c r="C31" s="28">
        <v>1</v>
      </c>
      <c r="D31" s="16">
        <v>1</v>
      </c>
      <c r="F31" s="23">
        <v>2000000</v>
      </c>
      <c r="G31" s="17">
        <f t="shared" si="0"/>
        <v>6.3010299956639813</v>
      </c>
    </row>
    <row r="32" spans="1:7">
      <c r="A32" s="37"/>
      <c r="B32" s="28"/>
      <c r="C32" s="28"/>
      <c r="D32" s="16">
        <v>2</v>
      </c>
      <c r="F32" s="23">
        <v>2000000</v>
      </c>
      <c r="G32" s="17">
        <f t="shared" si="0"/>
        <v>6.3010299956639813</v>
      </c>
    </row>
    <row r="33" spans="1:7">
      <c r="A33" s="37"/>
      <c r="B33" s="28"/>
      <c r="C33" s="28"/>
      <c r="D33" s="16">
        <v>3</v>
      </c>
      <c r="F33" s="23">
        <v>4000000</v>
      </c>
      <c r="G33" s="17">
        <f t="shared" si="0"/>
        <v>6.6020599913279625</v>
      </c>
    </row>
    <row r="34" spans="1:7">
      <c r="A34" s="37"/>
      <c r="B34" s="28"/>
      <c r="C34" s="28">
        <v>2</v>
      </c>
      <c r="D34" s="16">
        <v>1</v>
      </c>
      <c r="F34" s="23">
        <v>4000000</v>
      </c>
      <c r="G34" s="17">
        <f t="shared" si="0"/>
        <v>6.6020599913279625</v>
      </c>
    </row>
    <row r="35" spans="1:7">
      <c r="A35" s="37"/>
      <c r="B35" s="28"/>
      <c r="C35" s="28"/>
      <c r="D35" s="16">
        <v>2</v>
      </c>
      <c r="F35" s="23">
        <v>4000000</v>
      </c>
      <c r="G35" s="17">
        <f t="shared" si="0"/>
        <v>6.6020599913279625</v>
      </c>
    </row>
    <row r="36" spans="1:7">
      <c r="A36" s="37"/>
      <c r="B36" s="28"/>
      <c r="C36" s="28"/>
      <c r="D36" s="16">
        <v>3</v>
      </c>
      <c r="F36" s="23">
        <v>4000000</v>
      </c>
      <c r="G36" s="17">
        <f t="shared" si="0"/>
        <v>6.6020599913279625</v>
      </c>
    </row>
    <row r="37" spans="1:7">
      <c r="A37" s="37"/>
      <c r="B37" s="28">
        <v>3</v>
      </c>
      <c r="C37" s="28">
        <v>1</v>
      </c>
      <c r="D37" s="16">
        <v>1</v>
      </c>
      <c r="F37" s="23">
        <v>8000000</v>
      </c>
      <c r="G37" s="17">
        <f t="shared" si="0"/>
        <v>6.9030899869919438</v>
      </c>
    </row>
    <row r="38" spans="1:7">
      <c r="A38" s="37"/>
      <c r="B38" s="28"/>
      <c r="C38" s="28"/>
      <c r="D38" s="16">
        <v>2</v>
      </c>
      <c r="F38" s="23">
        <v>6000000</v>
      </c>
      <c r="G38" s="17">
        <f t="shared" si="0"/>
        <v>6.7781512503836439</v>
      </c>
    </row>
    <row r="39" spans="1:7">
      <c r="A39" s="37"/>
      <c r="B39" s="28"/>
      <c r="C39" s="28"/>
      <c r="D39" s="16">
        <v>3</v>
      </c>
      <c r="F39" s="23">
        <v>10000000</v>
      </c>
      <c r="G39" s="17">
        <f t="shared" si="0"/>
        <v>7</v>
      </c>
    </row>
    <row r="40" spans="1:7">
      <c r="A40" s="37"/>
      <c r="B40" s="28"/>
      <c r="C40" s="28">
        <v>2</v>
      </c>
      <c r="D40" s="16">
        <v>1</v>
      </c>
      <c r="F40" s="23">
        <v>12000000</v>
      </c>
      <c r="G40" s="17">
        <f t="shared" si="0"/>
        <v>7.0791812460476251</v>
      </c>
    </row>
    <row r="41" spans="1:7">
      <c r="A41" s="37"/>
      <c r="B41" s="28"/>
      <c r="C41" s="28"/>
      <c r="D41" s="16">
        <v>2</v>
      </c>
      <c r="F41" s="23">
        <v>10000000</v>
      </c>
      <c r="G41" s="17">
        <f t="shared" si="0"/>
        <v>7</v>
      </c>
    </row>
    <row r="42" spans="1:7">
      <c r="A42" s="37"/>
      <c r="B42" s="28"/>
      <c r="C42" s="28"/>
      <c r="D42" s="16">
        <v>3</v>
      </c>
      <c r="F42" s="23">
        <v>4000000</v>
      </c>
      <c r="G42" s="17">
        <f t="shared" si="0"/>
        <v>6.6020599913279625</v>
      </c>
    </row>
    <row r="43" spans="1:7">
      <c r="A43" s="31" t="s">
        <v>10</v>
      </c>
      <c r="B43" s="28">
        <v>1</v>
      </c>
      <c r="C43" s="28">
        <v>1</v>
      </c>
      <c r="D43" s="16">
        <v>1</v>
      </c>
      <c r="F43" s="23">
        <v>14000000</v>
      </c>
      <c r="G43" s="17">
        <f t="shared" si="0"/>
        <v>7.1461280356782382</v>
      </c>
    </row>
    <row r="44" spans="1:7">
      <c r="A44" s="31"/>
      <c r="B44" s="28"/>
      <c r="C44" s="28"/>
      <c r="D44" s="16">
        <v>2</v>
      </c>
      <c r="F44" s="23">
        <v>8000000</v>
      </c>
      <c r="G44" s="17">
        <f t="shared" si="0"/>
        <v>6.9030899869919438</v>
      </c>
    </row>
    <row r="45" spans="1:7">
      <c r="A45" s="31"/>
      <c r="B45" s="28"/>
      <c r="C45" s="28"/>
      <c r="D45" s="16">
        <v>3</v>
      </c>
      <c r="F45" s="23">
        <v>16000000</v>
      </c>
      <c r="G45" s="17">
        <f t="shared" si="0"/>
        <v>7.204119982655925</v>
      </c>
    </row>
    <row r="46" spans="1:7">
      <c r="A46" s="31"/>
      <c r="B46" s="28"/>
      <c r="C46" s="28">
        <v>2</v>
      </c>
      <c r="D46" s="16">
        <v>1</v>
      </c>
      <c r="F46" s="23">
        <v>10000000</v>
      </c>
      <c r="G46" s="17">
        <f t="shared" si="0"/>
        <v>7</v>
      </c>
    </row>
    <row r="47" spans="1:7">
      <c r="A47" s="31"/>
      <c r="B47" s="28"/>
      <c r="C47" s="28"/>
      <c r="D47" s="16">
        <v>2</v>
      </c>
      <c r="F47" s="23">
        <v>14000000</v>
      </c>
      <c r="G47" s="17">
        <f t="shared" si="0"/>
        <v>7.1461280356782382</v>
      </c>
    </row>
    <row r="48" spans="1:7">
      <c r="A48" s="31"/>
      <c r="B48" s="28"/>
      <c r="C48" s="28"/>
      <c r="D48" s="16">
        <v>3</v>
      </c>
      <c r="F48" s="23">
        <v>20000000</v>
      </c>
      <c r="G48" s="17">
        <f t="shared" si="0"/>
        <v>7.3010299956639813</v>
      </c>
    </row>
    <row r="49" spans="1:7">
      <c r="A49" s="31"/>
      <c r="B49" s="28">
        <v>2</v>
      </c>
      <c r="C49" s="28">
        <v>1</v>
      </c>
      <c r="D49" s="16">
        <v>1</v>
      </c>
      <c r="F49" s="23">
        <v>22000000</v>
      </c>
      <c r="G49" s="17">
        <f t="shared" si="0"/>
        <v>7.3424226808222066</v>
      </c>
    </row>
    <row r="50" spans="1:7">
      <c r="A50" s="31"/>
      <c r="B50" s="28"/>
      <c r="C50" s="28"/>
      <c r="D50" s="16">
        <v>2</v>
      </c>
      <c r="F50" s="23">
        <v>26000000</v>
      </c>
      <c r="G50" s="17">
        <f t="shared" si="0"/>
        <v>7.4149733479708182</v>
      </c>
    </row>
    <row r="51" spans="1:7">
      <c r="A51" s="31"/>
      <c r="B51" s="28"/>
      <c r="C51" s="28"/>
      <c r="D51" s="16">
        <v>3</v>
      </c>
      <c r="F51" s="23">
        <v>18000000</v>
      </c>
      <c r="G51" s="17">
        <f t="shared" si="0"/>
        <v>7.2552725051033065</v>
      </c>
    </row>
    <row r="52" spans="1:7">
      <c r="A52" s="31"/>
      <c r="B52" s="28"/>
      <c r="C52" s="28">
        <v>2</v>
      </c>
      <c r="D52" s="16">
        <v>1</v>
      </c>
      <c r="F52" s="23">
        <v>18000000</v>
      </c>
      <c r="G52" s="17">
        <f t="shared" si="0"/>
        <v>7.2552725051033065</v>
      </c>
    </row>
    <row r="53" spans="1:7">
      <c r="A53" s="31"/>
      <c r="B53" s="28"/>
      <c r="C53" s="28"/>
      <c r="D53" s="16">
        <v>2</v>
      </c>
      <c r="F53" s="23">
        <v>22000000</v>
      </c>
      <c r="G53" s="17">
        <f t="shared" si="0"/>
        <v>7.3424226808222066</v>
      </c>
    </row>
    <row r="54" spans="1:7">
      <c r="A54" s="31"/>
      <c r="B54" s="28"/>
      <c r="C54" s="28"/>
      <c r="D54" s="16">
        <v>3</v>
      </c>
      <c r="F54" s="23">
        <v>28000000</v>
      </c>
      <c r="G54" s="17">
        <f t="shared" si="0"/>
        <v>7.4471580313422194</v>
      </c>
    </row>
    <row r="55" spans="1:7">
      <c r="A55" s="31"/>
      <c r="B55" s="28">
        <v>3</v>
      </c>
      <c r="C55" s="28">
        <v>1</v>
      </c>
      <c r="D55" s="16">
        <v>1</v>
      </c>
      <c r="F55" s="23">
        <v>22000000</v>
      </c>
      <c r="G55" s="17">
        <f t="shared" si="0"/>
        <v>7.3424226808222066</v>
      </c>
    </row>
    <row r="56" spans="1:7">
      <c r="A56" s="31"/>
      <c r="B56" s="28"/>
      <c r="C56" s="28"/>
      <c r="D56" s="16">
        <v>2</v>
      </c>
      <c r="F56" s="23">
        <v>28000000</v>
      </c>
      <c r="G56" s="17">
        <f t="shared" si="0"/>
        <v>7.4471580313422194</v>
      </c>
    </row>
    <row r="57" spans="1:7">
      <c r="A57" s="31"/>
      <c r="B57" s="28"/>
      <c r="C57" s="28"/>
      <c r="D57" s="16">
        <v>3</v>
      </c>
      <c r="F57" s="23">
        <v>26000000</v>
      </c>
      <c r="G57" s="17">
        <f t="shared" si="0"/>
        <v>7.4149733479708182</v>
      </c>
    </row>
    <row r="58" spans="1:7">
      <c r="A58" s="31"/>
      <c r="B58" s="28"/>
      <c r="C58" s="28">
        <v>2</v>
      </c>
      <c r="D58" s="16">
        <v>1</v>
      </c>
      <c r="F58" s="23">
        <v>28000000</v>
      </c>
      <c r="G58" s="17">
        <f t="shared" si="0"/>
        <v>7.4471580313422194</v>
      </c>
    </row>
    <row r="59" spans="1:7">
      <c r="A59" s="31"/>
      <c r="B59" s="28"/>
      <c r="C59" s="28"/>
      <c r="D59" s="16">
        <v>2</v>
      </c>
      <c r="F59" s="23">
        <v>32000000</v>
      </c>
      <c r="G59" s="17">
        <f t="shared" si="0"/>
        <v>7.5051499783199063</v>
      </c>
    </row>
    <row r="60" spans="1:7">
      <c r="A60" s="31"/>
      <c r="B60" s="28"/>
      <c r="C60" s="28"/>
      <c r="D60" s="16">
        <v>3</v>
      </c>
      <c r="F60" s="23">
        <v>22000000</v>
      </c>
      <c r="G60" s="17">
        <f t="shared" si="0"/>
        <v>7.3424226808222066</v>
      </c>
    </row>
    <row r="61" spans="1:7">
      <c r="A61" s="30" t="s">
        <v>11</v>
      </c>
      <c r="B61" s="28">
        <v>1</v>
      </c>
      <c r="C61" s="28">
        <v>1</v>
      </c>
      <c r="D61" s="16">
        <v>1</v>
      </c>
      <c r="F61" s="23">
        <v>16000000</v>
      </c>
      <c r="G61" s="17">
        <f t="shared" si="0"/>
        <v>7.204119982655925</v>
      </c>
    </row>
    <row r="62" spans="1:7">
      <c r="A62" s="30"/>
      <c r="B62" s="28"/>
      <c r="C62" s="28"/>
      <c r="D62" s="16">
        <v>2</v>
      </c>
      <c r="F62" s="23">
        <v>10000000</v>
      </c>
      <c r="G62" s="17">
        <f t="shared" si="0"/>
        <v>7</v>
      </c>
    </row>
    <row r="63" spans="1:7">
      <c r="A63" s="30"/>
      <c r="B63" s="28"/>
      <c r="C63" s="28"/>
      <c r="D63" s="16">
        <v>3</v>
      </c>
      <c r="F63" s="23">
        <v>8000000</v>
      </c>
      <c r="G63" s="17">
        <f t="shared" si="0"/>
        <v>6.9030899869919438</v>
      </c>
    </row>
    <row r="64" spans="1:7">
      <c r="A64" s="30"/>
      <c r="B64" s="28"/>
      <c r="C64" s="28">
        <v>2</v>
      </c>
      <c r="D64" s="16">
        <v>1</v>
      </c>
      <c r="F64" s="23">
        <v>8000000</v>
      </c>
      <c r="G64" s="17">
        <f t="shared" si="0"/>
        <v>6.9030899869919438</v>
      </c>
    </row>
    <row r="65" spans="1:7">
      <c r="A65" s="30"/>
      <c r="B65" s="28"/>
      <c r="C65" s="28"/>
      <c r="D65" s="16">
        <v>2</v>
      </c>
      <c r="F65" s="23">
        <v>14000000</v>
      </c>
      <c r="G65" s="17">
        <f t="shared" si="0"/>
        <v>7.1461280356782382</v>
      </c>
    </row>
    <row r="66" spans="1:7">
      <c r="A66" s="30"/>
      <c r="B66" s="28"/>
      <c r="C66" s="28"/>
      <c r="D66" s="16">
        <v>3</v>
      </c>
      <c r="E66" s="7"/>
      <c r="F66" s="23">
        <v>6000000</v>
      </c>
      <c r="G66" s="17">
        <f t="shared" si="0"/>
        <v>6.7781512503836439</v>
      </c>
    </row>
    <row r="67" spans="1:7">
      <c r="A67" s="30"/>
      <c r="B67" s="28">
        <v>2</v>
      </c>
      <c r="C67" s="28">
        <v>1</v>
      </c>
      <c r="D67" s="16">
        <v>1</v>
      </c>
      <c r="F67" s="23">
        <v>12000000</v>
      </c>
      <c r="G67" s="17">
        <f t="shared" si="0"/>
        <v>7.0791812460476251</v>
      </c>
    </row>
    <row r="68" spans="1:7">
      <c r="A68" s="30"/>
      <c r="B68" s="28"/>
      <c r="C68" s="28"/>
      <c r="D68" s="16">
        <v>2</v>
      </c>
      <c r="E68" s="7"/>
      <c r="F68" s="23">
        <v>6000000</v>
      </c>
      <c r="G68" s="17">
        <f t="shared" si="0"/>
        <v>6.7781512503836439</v>
      </c>
    </row>
    <row r="69" spans="1:7">
      <c r="A69" s="30"/>
      <c r="B69" s="28"/>
      <c r="C69" s="28"/>
      <c r="D69" s="16">
        <v>3</v>
      </c>
      <c r="E69" s="7"/>
      <c r="F69" s="23">
        <v>12000000</v>
      </c>
      <c r="G69" s="17">
        <f t="shared" si="0"/>
        <v>7.0791812460476251</v>
      </c>
    </row>
    <row r="70" spans="1:7">
      <c r="A70" s="30"/>
      <c r="B70" s="28"/>
      <c r="C70" s="28">
        <v>2</v>
      </c>
      <c r="D70" s="16">
        <v>1</v>
      </c>
      <c r="E70" s="7"/>
      <c r="F70" s="23">
        <v>20000000</v>
      </c>
      <c r="G70" s="17">
        <f t="shared" si="0"/>
        <v>7.3010299956639813</v>
      </c>
    </row>
    <row r="71" spans="1:7">
      <c r="A71" s="30"/>
      <c r="B71" s="28"/>
      <c r="C71" s="28"/>
      <c r="D71" s="16">
        <v>2</v>
      </c>
      <c r="E71" s="7"/>
      <c r="F71" s="23">
        <v>10000000</v>
      </c>
      <c r="G71" s="17">
        <f t="shared" si="0"/>
        <v>7</v>
      </c>
    </row>
    <row r="72" spans="1:7">
      <c r="A72" s="30"/>
      <c r="B72" s="28"/>
      <c r="C72" s="28"/>
      <c r="D72" s="16">
        <v>3</v>
      </c>
      <c r="E72" s="8"/>
      <c r="F72" s="23">
        <v>14000000</v>
      </c>
      <c r="G72" s="17">
        <f t="shared" ref="G72:G114" si="1">LOG(F72)</f>
        <v>7.1461280356782382</v>
      </c>
    </row>
    <row r="73" spans="1:7">
      <c r="A73" s="30"/>
      <c r="B73" s="28">
        <v>3</v>
      </c>
      <c r="C73" s="28">
        <v>1</v>
      </c>
      <c r="D73" s="16">
        <v>1</v>
      </c>
      <c r="F73" s="23">
        <v>10000000</v>
      </c>
      <c r="G73" s="17">
        <f t="shared" si="1"/>
        <v>7</v>
      </c>
    </row>
    <row r="74" spans="1:7">
      <c r="A74" s="30"/>
      <c r="B74" s="28"/>
      <c r="C74" s="28"/>
      <c r="D74" s="16">
        <v>2</v>
      </c>
      <c r="E74" s="8"/>
      <c r="F74" s="23">
        <v>8000000</v>
      </c>
      <c r="G74" s="17">
        <f t="shared" si="1"/>
        <v>6.9030899869919438</v>
      </c>
    </row>
    <row r="75" spans="1:7">
      <c r="A75" s="30"/>
      <c r="B75" s="28"/>
      <c r="C75" s="28"/>
      <c r="D75" s="16">
        <v>3</v>
      </c>
      <c r="E75" s="8"/>
      <c r="F75" s="23">
        <v>12000000</v>
      </c>
      <c r="G75" s="17">
        <f t="shared" si="1"/>
        <v>7.0791812460476251</v>
      </c>
    </row>
    <row r="76" spans="1:7">
      <c r="A76" s="30"/>
      <c r="B76" s="28"/>
      <c r="C76" s="28">
        <v>2</v>
      </c>
      <c r="D76" s="16">
        <v>1</v>
      </c>
      <c r="E76" s="8"/>
      <c r="F76" s="23">
        <v>12000000</v>
      </c>
      <c r="G76" s="17">
        <f t="shared" si="1"/>
        <v>7.0791812460476251</v>
      </c>
    </row>
    <row r="77" spans="1:7">
      <c r="A77" s="30"/>
      <c r="B77" s="28"/>
      <c r="C77" s="28"/>
      <c r="D77" s="16">
        <v>2</v>
      </c>
      <c r="E77" s="8"/>
      <c r="F77" s="23">
        <v>14000000</v>
      </c>
      <c r="G77" s="17">
        <f t="shared" si="1"/>
        <v>7.1461280356782382</v>
      </c>
    </row>
    <row r="78" spans="1:7">
      <c r="A78" s="30"/>
      <c r="B78" s="28"/>
      <c r="C78" s="28"/>
      <c r="D78" s="16">
        <v>3</v>
      </c>
      <c r="E78" s="8"/>
      <c r="F78" s="23">
        <v>6000000</v>
      </c>
      <c r="G78" s="17">
        <f t="shared" si="1"/>
        <v>6.7781512503836439</v>
      </c>
    </row>
    <row r="79" spans="1:7">
      <c r="A79" s="27" t="s">
        <v>14</v>
      </c>
      <c r="B79" s="28">
        <v>1</v>
      </c>
      <c r="C79" s="28">
        <v>1</v>
      </c>
      <c r="D79" s="16">
        <v>1</v>
      </c>
      <c r="E79" s="9"/>
      <c r="F79" s="23">
        <v>12000000</v>
      </c>
      <c r="G79" s="17">
        <f t="shared" si="1"/>
        <v>7.0791812460476251</v>
      </c>
    </row>
    <row r="80" spans="1:7">
      <c r="A80" s="27"/>
      <c r="B80" s="28"/>
      <c r="C80" s="28"/>
      <c r="D80" s="16">
        <v>2</v>
      </c>
      <c r="E80" s="9"/>
      <c r="F80" s="23">
        <v>4000000</v>
      </c>
      <c r="G80" s="17">
        <f t="shared" si="1"/>
        <v>6.6020599913279625</v>
      </c>
    </row>
    <row r="81" spans="1:7">
      <c r="A81" s="27"/>
      <c r="B81" s="28"/>
      <c r="C81" s="28"/>
      <c r="D81" s="16">
        <v>3</v>
      </c>
      <c r="E81" s="9"/>
      <c r="F81" s="23">
        <v>6000000</v>
      </c>
      <c r="G81" s="17">
        <f t="shared" si="1"/>
        <v>6.7781512503836439</v>
      </c>
    </row>
    <row r="82" spans="1:7">
      <c r="A82" s="27"/>
      <c r="B82" s="28"/>
      <c r="C82" s="28">
        <v>2</v>
      </c>
      <c r="D82" s="16">
        <v>1</v>
      </c>
      <c r="E82" s="10"/>
      <c r="F82" s="23">
        <v>10000000</v>
      </c>
      <c r="G82" s="17">
        <f t="shared" si="1"/>
        <v>7</v>
      </c>
    </row>
    <row r="83" spans="1:7">
      <c r="A83" s="27"/>
      <c r="B83" s="28"/>
      <c r="C83" s="28"/>
      <c r="D83" s="16">
        <v>2</v>
      </c>
      <c r="E83" s="10"/>
      <c r="F83" s="23">
        <v>8000000</v>
      </c>
      <c r="G83" s="17">
        <f t="shared" si="1"/>
        <v>6.9030899869919438</v>
      </c>
    </row>
    <row r="84" spans="1:7">
      <c r="A84" s="27"/>
      <c r="B84" s="28"/>
      <c r="C84" s="28"/>
      <c r="D84" s="16">
        <v>3</v>
      </c>
      <c r="F84" s="23">
        <v>14000000</v>
      </c>
      <c r="G84" s="17">
        <f t="shared" si="1"/>
        <v>7.1461280356782382</v>
      </c>
    </row>
    <row r="85" spans="1:7">
      <c r="A85" s="27"/>
      <c r="B85" s="28">
        <v>2</v>
      </c>
      <c r="C85" s="28">
        <v>1</v>
      </c>
      <c r="D85" s="16">
        <v>1</v>
      </c>
      <c r="F85" s="23">
        <v>16000000</v>
      </c>
      <c r="G85" s="17">
        <f t="shared" si="1"/>
        <v>7.204119982655925</v>
      </c>
    </row>
    <row r="86" spans="1:7">
      <c r="A86" s="27"/>
      <c r="B86" s="28"/>
      <c r="C86" s="28"/>
      <c r="D86" s="16">
        <v>2</v>
      </c>
      <c r="F86" s="23">
        <v>12000000</v>
      </c>
      <c r="G86" s="17">
        <f t="shared" si="1"/>
        <v>7.0791812460476251</v>
      </c>
    </row>
    <row r="87" spans="1:7">
      <c r="A87" s="27"/>
      <c r="B87" s="28"/>
      <c r="C87" s="28"/>
      <c r="D87" s="16">
        <v>3</v>
      </c>
      <c r="F87" s="23">
        <v>20000000</v>
      </c>
      <c r="G87" s="17">
        <f t="shared" si="1"/>
        <v>7.3010299956639813</v>
      </c>
    </row>
    <row r="88" spans="1:7">
      <c r="A88" s="27"/>
      <c r="B88" s="28"/>
      <c r="C88" s="28">
        <v>2</v>
      </c>
      <c r="D88" s="16">
        <v>1</v>
      </c>
      <c r="F88" s="23">
        <v>26000000</v>
      </c>
      <c r="G88" s="17">
        <f t="shared" si="1"/>
        <v>7.4149733479708182</v>
      </c>
    </row>
    <row r="89" spans="1:7">
      <c r="A89" s="27"/>
      <c r="B89" s="28"/>
      <c r="C89" s="28"/>
      <c r="D89" s="16">
        <v>2</v>
      </c>
      <c r="F89" s="23">
        <v>30000000</v>
      </c>
      <c r="G89" s="17">
        <f t="shared" si="1"/>
        <v>7.4771212547196626</v>
      </c>
    </row>
    <row r="90" spans="1:7">
      <c r="A90" s="27"/>
      <c r="B90" s="28"/>
      <c r="C90" s="28"/>
      <c r="D90" s="16">
        <v>3</v>
      </c>
      <c r="F90" s="23">
        <v>18000000</v>
      </c>
      <c r="G90" s="17">
        <f t="shared" si="1"/>
        <v>7.2552725051033065</v>
      </c>
    </row>
    <row r="91" spans="1:7">
      <c r="A91" s="27"/>
      <c r="B91" s="28">
        <v>3</v>
      </c>
      <c r="C91" s="28">
        <v>1</v>
      </c>
      <c r="D91" s="16">
        <v>1</v>
      </c>
      <c r="F91" s="23">
        <v>24000000</v>
      </c>
      <c r="G91" s="17">
        <f t="shared" si="1"/>
        <v>7.3802112417116064</v>
      </c>
    </row>
    <row r="92" spans="1:7">
      <c r="A92" s="27"/>
      <c r="B92" s="28"/>
      <c r="C92" s="28"/>
      <c r="D92" s="16">
        <v>2</v>
      </c>
      <c r="F92" s="23">
        <v>32000000</v>
      </c>
      <c r="G92" s="17">
        <f t="shared" si="1"/>
        <v>7.5051499783199063</v>
      </c>
    </row>
    <row r="93" spans="1:7">
      <c r="A93" s="27"/>
      <c r="B93" s="28"/>
      <c r="C93" s="28"/>
      <c r="D93" s="16">
        <v>3</v>
      </c>
      <c r="F93" s="23">
        <v>22000000</v>
      </c>
      <c r="G93" s="17">
        <f t="shared" si="1"/>
        <v>7.3424226808222066</v>
      </c>
    </row>
    <row r="94" spans="1:7">
      <c r="A94" s="27"/>
      <c r="B94" s="28"/>
      <c r="C94" s="28">
        <v>2</v>
      </c>
      <c r="D94" s="16">
        <v>1</v>
      </c>
      <c r="F94" s="23">
        <v>30000000</v>
      </c>
      <c r="G94" s="17">
        <f t="shared" si="1"/>
        <v>7.4771212547196626</v>
      </c>
    </row>
    <row r="95" spans="1:7">
      <c r="A95" s="27"/>
      <c r="B95" s="28"/>
      <c r="C95" s="28"/>
      <c r="D95" s="16">
        <v>2</v>
      </c>
      <c r="F95" s="23">
        <v>20000000</v>
      </c>
      <c r="G95" s="17">
        <f t="shared" si="1"/>
        <v>7.3010299956639813</v>
      </c>
    </row>
    <row r="96" spans="1:7">
      <c r="A96" s="27"/>
      <c r="B96" s="28"/>
      <c r="C96" s="28"/>
      <c r="D96" s="16">
        <v>3</v>
      </c>
      <c r="F96" s="23">
        <v>26000000</v>
      </c>
      <c r="G96" s="17">
        <f t="shared" si="1"/>
        <v>7.4149733479708182</v>
      </c>
    </row>
    <row r="97" spans="1:7">
      <c r="A97" s="29" t="s">
        <v>15</v>
      </c>
      <c r="B97" s="28">
        <v>1</v>
      </c>
      <c r="C97" s="28">
        <v>1</v>
      </c>
      <c r="D97" s="16">
        <v>1</v>
      </c>
      <c r="F97" s="23">
        <v>4000000</v>
      </c>
      <c r="G97" s="17">
        <f t="shared" si="1"/>
        <v>6.6020599913279625</v>
      </c>
    </row>
    <row r="98" spans="1:7">
      <c r="A98" s="29"/>
      <c r="B98" s="28"/>
      <c r="C98" s="28"/>
      <c r="D98" s="16">
        <v>2</v>
      </c>
      <c r="F98" s="23">
        <v>4000000</v>
      </c>
      <c r="G98" s="17">
        <f t="shared" si="1"/>
        <v>6.6020599913279625</v>
      </c>
    </row>
    <row r="99" spans="1:7">
      <c r="A99" s="29"/>
      <c r="B99" s="28"/>
      <c r="C99" s="28"/>
      <c r="D99" s="16">
        <v>3</v>
      </c>
      <c r="F99" s="23">
        <v>4000000</v>
      </c>
      <c r="G99" s="17">
        <f t="shared" si="1"/>
        <v>6.6020599913279625</v>
      </c>
    </row>
    <row r="100" spans="1:7">
      <c r="A100" s="29"/>
      <c r="B100" s="28"/>
      <c r="C100" s="28">
        <v>2</v>
      </c>
      <c r="D100" s="16">
        <v>1</v>
      </c>
      <c r="F100" s="23">
        <v>4000000</v>
      </c>
      <c r="G100" s="17">
        <f t="shared" si="1"/>
        <v>6.6020599913279625</v>
      </c>
    </row>
    <row r="101" spans="1:7">
      <c r="A101" s="29"/>
      <c r="B101" s="28"/>
      <c r="C101" s="28"/>
      <c r="D101" s="16">
        <v>2</v>
      </c>
      <c r="F101" s="23">
        <v>6000000</v>
      </c>
      <c r="G101" s="17">
        <f t="shared" si="1"/>
        <v>6.7781512503836439</v>
      </c>
    </row>
    <row r="102" spans="1:7">
      <c r="A102" s="29"/>
      <c r="B102" s="28"/>
      <c r="C102" s="28"/>
      <c r="D102" s="16">
        <v>3</v>
      </c>
      <c r="F102" s="23">
        <v>4000000</v>
      </c>
      <c r="G102" s="17">
        <f t="shared" si="1"/>
        <v>6.6020599913279625</v>
      </c>
    </row>
    <row r="103" spans="1:7">
      <c r="A103" s="29"/>
      <c r="B103" s="28">
        <v>2</v>
      </c>
      <c r="C103" s="28">
        <v>1</v>
      </c>
      <c r="D103" s="16">
        <v>1</v>
      </c>
      <c r="F103" s="23">
        <v>8000000</v>
      </c>
      <c r="G103" s="17">
        <f t="shared" si="1"/>
        <v>6.9030899869919438</v>
      </c>
    </row>
    <row r="104" spans="1:7">
      <c r="A104" s="29"/>
      <c r="B104" s="28"/>
      <c r="C104" s="28"/>
      <c r="D104" s="16">
        <v>2</v>
      </c>
      <c r="F104" s="23">
        <v>6000000</v>
      </c>
      <c r="G104" s="17">
        <f t="shared" si="1"/>
        <v>6.7781512503836439</v>
      </c>
    </row>
    <row r="105" spans="1:7">
      <c r="A105" s="29"/>
      <c r="B105" s="28"/>
      <c r="C105" s="28"/>
      <c r="D105" s="16">
        <v>3</v>
      </c>
      <c r="F105" s="23">
        <v>8000000</v>
      </c>
      <c r="G105" s="17">
        <f t="shared" si="1"/>
        <v>6.9030899869919438</v>
      </c>
    </row>
    <row r="106" spans="1:7">
      <c r="A106" s="29"/>
      <c r="B106" s="28"/>
      <c r="C106" s="28">
        <v>2</v>
      </c>
      <c r="D106" s="16">
        <v>1</v>
      </c>
      <c r="F106" s="23">
        <v>4000000</v>
      </c>
      <c r="G106" s="17">
        <f t="shared" si="1"/>
        <v>6.6020599913279625</v>
      </c>
    </row>
    <row r="107" spans="1:7">
      <c r="A107" s="29"/>
      <c r="B107" s="28"/>
      <c r="C107" s="28"/>
      <c r="D107" s="16">
        <v>2</v>
      </c>
      <c r="F107" s="23">
        <v>6000000</v>
      </c>
      <c r="G107" s="17">
        <f t="shared" si="1"/>
        <v>6.7781512503836439</v>
      </c>
    </row>
    <row r="108" spans="1:7">
      <c r="A108" s="29"/>
      <c r="B108" s="28"/>
      <c r="C108" s="28"/>
      <c r="D108" s="16">
        <v>3</v>
      </c>
      <c r="F108" s="23">
        <v>6000000</v>
      </c>
      <c r="G108" s="17">
        <f t="shared" si="1"/>
        <v>6.7781512503836439</v>
      </c>
    </row>
    <row r="109" spans="1:7">
      <c r="A109" s="29"/>
      <c r="B109" s="28">
        <v>3</v>
      </c>
      <c r="C109" s="28">
        <v>1</v>
      </c>
      <c r="D109" s="16">
        <v>1</v>
      </c>
      <c r="F109" s="23">
        <v>6000000</v>
      </c>
      <c r="G109" s="17">
        <f t="shared" si="1"/>
        <v>6.7781512503836439</v>
      </c>
    </row>
    <row r="110" spans="1:7">
      <c r="A110" s="29"/>
      <c r="B110" s="28"/>
      <c r="C110" s="28"/>
      <c r="D110" s="16">
        <v>2</v>
      </c>
      <c r="F110" s="23">
        <v>8000000</v>
      </c>
      <c r="G110" s="17">
        <f t="shared" si="1"/>
        <v>6.9030899869919438</v>
      </c>
    </row>
    <row r="111" spans="1:7">
      <c r="A111" s="29"/>
      <c r="B111" s="28"/>
      <c r="C111" s="28"/>
      <c r="D111" s="16">
        <v>3</v>
      </c>
      <c r="F111" s="23">
        <v>4000000</v>
      </c>
      <c r="G111" s="17">
        <f t="shared" si="1"/>
        <v>6.6020599913279625</v>
      </c>
    </row>
    <row r="112" spans="1:7">
      <c r="A112" s="29"/>
      <c r="B112" s="28"/>
      <c r="C112" s="28">
        <v>2</v>
      </c>
      <c r="D112" s="16">
        <v>1</v>
      </c>
      <c r="F112" s="23">
        <v>4000000</v>
      </c>
      <c r="G112" s="17">
        <f t="shared" si="1"/>
        <v>6.6020599913279625</v>
      </c>
    </row>
    <row r="113" spans="1:7">
      <c r="A113" s="29"/>
      <c r="B113" s="28"/>
      <c r="C113" s="28"/>
      <c r="D113" s="16">
        <v>2</v>
      </c>
      <c r="F113" s="23">
        <v>10000000</v>
      </c>
      <c r="G113" s="17">
        <f t="shared" si="1"/>
        <v>7</v>
      </c>
    </row>
    <row r="114" spans="1:7">
      <c r="A114" s="29"/>
      <c r="B114" s="28"/>
      <c r="C114" s="28"/>
      <c r="D114" s="16">
        <v>3</v>
      </c>
      <c r="F114" s="23">
        <v>6000000</v>
      </c>
      <c r="G114" s="17">
        <f t="shared" si="1"/>
        <v>6.7781512503836439</v>
      </c>
    </row>
  </sheetData>
  <mergeCells count="61">
    <mergeCell ref="A97:A114"/>
    <mergeCell ref="B97:B102"/>
    <mergeCell ref="C97:C99"/>
    <mergeCell ref="C100:C102"/>
    <mergeCell ref="B103:B108"/>
    <mergeCell ref="C103:C105"/>
    <mergeCell ref="C106:C108"/>
    <mergeCell ref="B109:B114"/>
    <mergeCell ref="C109:C111"/>
    <mergeCell ref="C112:C114"/>
    <mergeCell ref="A79:A96"/>
    <mergeCell ref="B79:B84"/>
    <mergeCell ref="C79:C81"/>
    <mergeCell ref="C82:C84"/>
    <mergeCell ref="B85:B90"/>
    <mergeCell ref="C85:C87"/>
    <mergeCell ref="C88:C90"/>
    <mergeCell ref="B91:B96"/>
    <mergeCell ref="C91:C93"/>
    <mergeCell ref="C94:C96"/>
    <mergeCell ref="C46:C48"/>
    <mergeCell ref="B49:B54"/>
    <mergeCell ref="C49:C51"/>
    <mergeCell ref="C52:C54"/>
    <mergeCell ref="B73:B78"/>
    <mergeCell ref="C73:C75"/>
    <mergeCell ref="C76:C78"/>
    <mergeCell ref="A61:A78"/>
    <mergeCell ref="B61:B66"/>
    <mergeCell ref="C61:C63"/>
    <mergeCell ref="C64:C66"/>
    <mergeCell ref="B67:B72"/>
    <mergeCell ref="C67:C69"/>
    <mergeCell ref="C70:C72"/>
    <mergeCell ref="A25:A42"/>
    <mergeCell ref="B25:B30"/>
    <mergeCell ref="C25:C27"/>
    <mergeCell ref="B55:B60"/>
    <mergeCell ref="C28:C30"/>
    <mergeCell ref="B31:B36"/>
    <mergeCell ref="C31:C33"/>
    <mergeCell ref="C34:C36"/>
    <mergeCell ref="B37:B42"/>
    <mergeCell ref="C37:C39"/>
    <mergeCell ref="C40:C42"/>
    <mergeCell ref="C55:C57"/>
    <mergeCell ref="C58:C60"/>
    <mergeCell ref="A43:A60"/>
    <mergeCell ref="B43:B48"/>
    <mergeCell ref="C43:C45"/>
    <mergeCell ref="A5:D5"/>
    <mergeCell ref="A7:A24"/>
    <mergeCell ref="B7:B12"/>
    <mergeCell ref="C7:C9"/>
    <mergeCell ref="C10:C12"/>
    <mergeCell ref="B13:B18"/>
    <mergeCell ref="C13:C15"/>
    <mergeCell ref="C16:C18"/>
    <mergeCell ref="B19:B24"/>
    <mergeCell ref="C19:C21"/>
    <mergeCell ref="C22:C2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125B03-7DB4-6F41-B38B-C51542D00610}">
  <dimension ref="A1:H114"/>
  <sheetViews>
    <sheetView tabSelected="1" zoomScaleNormal="100" workbookViewId="0">
      <selection activeCell="I22" sqref="I22"/>
    </sheetView>
  </sheetViews>
  <sheetFormatPr baseColWidth="10" defaultRowHeight="16"/>
  <cols>
    <col min="1" max="1" width="17.33203125" customWidth="1"/>
    <col min="3" max="3" width="22.1640625" customWidth="1"/>
    <col min="4" max="4" width="18.5" style="16" customWidth="1"/>
    <col min="5" max="5" width="11.83203125" style="5" customWidth="1"/>
    <col min="6" max="6" width="15.33203125" customWidth="1"/>
  </cols>
  <sheetData>
    <row r="1" spans="1:8">
      <c r="A1" s="3" t="s">
        <v>1</v>
      </c>
      <c r="B1" s="2" t="s">
        <v>7</v>
      </c>
      <c r="C1" s="2"/>
      <c r="D1" s="16" t="s">
        <v>13</v>
      </c>
    </row>
    <row r="2" spans="1:8">
      <c r="A2" s="3" t="s">
        <v>2</v>
      </c>
      <c r="B2" s="3" t="s">
        <v>30</v>
      </c>
      <c r="C2" s="2"/>
    </row>
    <row r="3" spans="1:8">
      <c r="A3" s="3" t="s">
        <v>18</v>
      </c>
      <c r="B3" s="2" t="s">
        <v>19</v>
      </c>
      <c r="C3" s="2"/>
    </row>
    <row r="5" spans="1:8">
      <c r="A5" s="35" t="s">
        <v>0</v>
      </c>
      <c r="B5" s="35"/>
      <c r="C5" s="35"/>
      <c r="D5" s="35"/>
      <c r="E5" s="6"/>
    </row>
    <row r="6" spans="1:8" s="1" customFormat="1">
      <c r="A6" s="1" t="s">
        <v>5</v>
      </c>
      <c r="B6" s="1" t="s">
        <v>4</v>
      </c>
      <c r="C6" s="1" t="s">
        <v>16</v>
      </c>
      <c r="D6" s="16" t="s">
        <v>17</v>
      </c>
      <c r="E6" s="5" t="s">
        <v>8</v>
      </c>
      <c r="F6" s="15" t="s">
        <v>21</v>
      </c>
    </row>
    <row r="7" spans="1:8">
      <c r="A7" s="36" t="s">
        <v>6</v>
      </c>
      <c r="B7" s="28">
        <v>1</v>
      </c>
      <c r="C7" s="28">
        <v>1</v>
      </c>
      <c r="D7" s="16">
        <v>1</v>
      </c>
      <c r="E7" s="23">
        <v>32000000</v>
      </c>
      <c r="F7" s="17">
        <f>LOG(E7)</f>
        <v>7.5051499783199063</v>
      </c>
    </row>
    <row r="8" spans="1:8">
      <c r="A8" s="36"/>
      <c r="B8" s="28"/>
      <c r="C8" s="28"/>
      <c r="D8" s="16">
        <v>2</v>
      </c>
      <c r="E8" s="23">
        <v>38000000</v>
      </c>
      <c r="F8" s="17">
        <f t="shared" ref="F8:F71" si="0">LOG(E8)</f>
        <v>7.5797835966168101</v>
      </c>
    </row>
    <row r="9" spans="1:8">
      <c r="A9" s="36"/>
      <c r="B9" s="28"/>
      <c r="C9" s="28"/>
      <c r="D9" s="16">
        <v>3</v>
      </c>
      <c r="E9" s="23">
        <v>28000000</v>
      </c>
      <c r="F9" s="17">
        <f t="shared" si="0"/>
        <v>7.4471580313422194</v>
      </c>
    </row>
    <row r="10" spans="1:8">
      <c r="A10" s="36"/>
      <c r="B10" s="28"/>
      <c r="C10" s="28">
        <v>2</v>
      </c>
      <c r="D10" s="16">
        <v>1</v>
      </c>
      <c r="E10" s="23">
        <v>30000000</v>
      </c>
      <c r="F10" s="17">
        <f t="shared" si="0"/>
        <v>7.4771212547196626</v>
      </c>
    </row>
    <row r="11" spans="1:8">
      <c r="A11" s="36"/>
      <c r="B11" s="28"/>
      <c r="C11" s="28"/>
      <c r="D11" s="16">
        <v>2</v>
      </c>
      <c r="E11" s="23">
        <v>26000000</v>
      </c>
      <c r="F11" s="17">
        <f t="shared" si="0"/>
        <v>7.4149733479708182</v>
      </c>
    </row>
    <row r="12" spans="1:8">
      <c r="A12" s="36"/>
      <c r="B12" s="28"/>
      <c r="C12" s="28"/>
      <c r="D12" s="16">
        <v>3</v>
      </c>
      <c r="E12" s="23">
        <v>24000000</v>
      </c>
      <c r="F12" s="17">
        <f t="shared" si="0"/>
        <v>7.3802112417116064</v>
      </c>
    </row>
    <row r="13" spans="1:8">
      <c r="A13" s="36"/>
      <c r="B13" s="28">
        <v>2</v>
      </c>
      <c r="C13" s="28">
        <v>1</v>
      </c>
      <c r="D13" s="16">
        <v>1</v>
      </c>
      <c r="E13" s="5">
        <v>32000000</v>
      </c>
      <c r="F13" s="17">
        <f t="shared" si="0"/>
        <v>7.5051499783199063</v>
      </c>
    </row>
    <row r="14" spans="1:8">
      <c r="A14" s="36"/>
      <c r="B14" s="28"/>
      <c r="C14" s="28"/>
      <c r="D14" s="16">
        <v>2</v>
      </c>
      <c r="E14" s="5">
        <v>30000000</v>
      </c>
      <c r="F14" s="17">
        <f t="shared" si="0"/>
        <v>7.4771212547196626</v>
      </c>
    </row>
    <row r="15" spans="1:8">
      <c r="A15" s="36"/>
      <c r="B15" s="28"/>
      <c r="C15" s="28"/>
      <c r="D15" s="16">
        <v>3</v>
      </c>
      <c r="E15" s="5">
        <v>26000000</v>
      </c>
      <c r="F15" s="17">
        <f t="shared" si="0"/>
        <v>7.4149733479708182</v>
      </c>
    </row>
    <row r="16" spans="1:8">
      <c r="A16" s="36"/>
      <c r="B16" s="28"/>
      <c r="C16" s="28">
        <v>2</v>
      </c>
      <c r="D16" s="16">
        <v>1</v>
      </c>
      <c r="E16" s="5">
        <v>28000000</v>
      </c>
      <c r="F16" s="17">
        <f t="shared" si="0"/>
        <v>7.4471580313422194</v>
      </c>
      <c r="G16" s="18"/>
      <c r="H16" s="18"/>
    </row>
    <row r="17" spans="1:6">
      <c r="A17" s="36"/>
      <c r="B17" s="28"/>
      <c r="C17" s="28"/>
      <c r="D17" s="16">
        <v>2</v>
      </c>
      <c r="E17" s="5">
        <v>38000000</v>
      </c>
      <c r="F17" s="17">
        <f t="shared" si="0"/>
        <v>7.5797835966168101</v>
      </c>
    </row>
    <row r="18" spans="1:6">
      <c r="A18" s="36"/>
      <c r="B18" s="28"/>
      <c r="C18" s="28"/>
      <c r="D18" s="16">
        <v>3</v>
      </c>
      <c r="E18" s="5">
        <v>36000000</v>
      </c>
      <c r="F18" s="17">
        <f t="shared" si="0"/>
        <v>7.5563025007672868</v>
      </c>
    </row>
    <row r="19" spans="1:6">
      <c r="A19" s="36"/>
      <c r="B19" s="28">
        <v>3</v>
      </c>
      <c r="C19" s="28">
        <v>1</v>
      </c>
      <c r="D19" s="16">
        <v>1</v>
      </c>
      <c r="E19" s="5">
        <v>6600000</v>
      </c>
      <c r="F19" s="17">
        <f t="shared" si="0"/>
        <v>6.8195439355418683</v>
      </c>
    </row>
    <row r="20" spans="1:6">
      <c r="A20" s="36"/>
      <c r="B20" s="28"/>
      <c r="C20" s="28"/>
      <c r="D20" s="16">
        <v>2</v>
      </c>
      <c r="E20" s="5">
        <v>13000000</v>
      </c>
      <c r="F20" s="17">
        <f t="shared" si="0"/>
        <v>7.1139433523068369</v>
      </c>
    </row>
    <row r="21" spans="1:6">
      <c r="A21" s="36"/>
      <c r="B21" s="28"/>
      <c r="C21" s="28"/>
      <c r="D21" s="16">
        <v>3</v>
      </c>
      <c r="E21" s="5">
        <v>11000000</v>
      </c>
      <c r="F21" s="17">
        <f t="shared" si="0"/>
        <v>7.0413926851582254</v>
      </c>
    </row>
    <row r="22" spans="1:6">
      <c r="A22" s="36"/>
      <c r="B22" s="28"/>
      <c r="C22" s="28">
        <v>2</v>
      </c>
      <c r="D22" s="16">
        <v>1</v>
      </c>
      <c r="E22" s="5">
        <v>9500000</v>
      </c>
      <c r="F22" s="17">
        <f t="shared" si="0"/>
        <v>6.9777236052888476</v>
      </c>
    </row>
    <row r="23" spans="1:6">
      <c r="A23" s="36"/>
      <c r="B23" s="28"/>
      <c r="C23" s="28"/>
      <c r="D23" s="16">
        <v>2</v>
      </c>
      <c r="E23" s="5">
        <v>6100000</v>
      </c>
      <c r="F23" s="17">
        <f t="shared" si="0"/>
        <v>6.7853298350107671</v>
      </c>
    </row>
    <row r="24" spans="1:6">
      <c r="A24" s="36"/>
      <c r="B24" s="28"/>
      <c r="C24" s="28"/>
      <c r="D24" s="16">
        <v>3</v>
      </c>
      <c r="E24" s="5">
        <v>7000000</v>
      </c>
      <c r="F24" s="17">
        <f t="shared" si="0"/>
        <v>6.8450980400142569</v>
      </c>
    </row>
    <row r="25" spans="1:6">
      <c r="A25" s="37" t="s">
        <v>9</v>
      </c>
      <c r="B25" s="28">
        <v>1</v>
      </c>
      <c r="C25" s="28">
        <v>1</v>
      </c>
      <c r="D25" s="16">
        <v>1</v>
      </c>
      <c r="E25" s="22">
        <v>1000000</v>
      </c>
      <c r="F25" s="17">
        <f t="shared" si="0"/>
        <v>6</v>
      </c>
    </row>
    <row r="26" spans="1:6">
      <c r="A26" s="37"/>
      <c r="B26" s="28"/>
      <c r="C26" s="28"/>
      <c r="D26" s="16">
        <v>2</v>
      </c>
      <c r="E26" s="22">
        <v>800000</v>
      </c>
      <c r="F26" s="17">
        <f t="shared" si="0"/>
        <v>5.9030899869919438</v>
      </c>
    </row>
    <row r="27" spans="1:6">
      <c r="A27" s="37"/>
      <c r="B27" s="28"/>
      <c r="C27" s="28"/>
      <c r="D27" s="16">
        <v>3</v>
      </c>
      <c r="E27" s="22">
        <v>1200000</v>
      </c>
      <c r="F27" s="17">
        <f t="shared" si="0"/>
        <v>6.0791812460476251</v>
      </c>
    </row>
    <row r="28" spans="1:6">
      <c r="A28" s="37"/>
      <c r="B28" s="28"/>
      <c r="C28" s="28">
        <v>2</v>
      </c>
      <c r="D28" s="16">
        <v>1</v>
      </c>
      <c r="E28" s="22">
        <v>800000</v>
      </c>
      <c r="F28" s="17">
        <f t="shared" si="0"/>
        <v>5.9030899869919438</v>
      </c>
    </row>
    <row r="29" spans="1:6">
      <c r="A29" s="37"/>
      <c r="B29" s="28"/>
      <c r="C29" s="28"/>
      <c r="D29" s="16">
        <v>2</v>
      </c>
      <c r="E29" s="22">
        <v>1400000</v>
      </c>
      <c r="F29" s="17">
        <f t="shared" si="0"/>
        <v>6.1461280356782382</v>
      </c>
    </row>
    <row r="30" spans="1:6">
      <c r="A30" s="37"/>
      <c r="B30" s="28"/>
      <c r="C30" s="28"/>
      <c r="D30" s="16">
        <v>3</v>
      </c>
      <c r="E30" s="22">
        <v>1000000</v>
      </c>
      <c r="F30" s="17">
        <f t="shared" si="0"/>
        <v>6</v>
      </c>
    </row>
    <row r="31" spans="1:6">
      <c r="A31" s="37"/>
      <c r="B31" s="28">
        <v>2</v>
      </c>
      <c r="C31" s="28">
        <v>1</v>
      </c>
      <c r="D31" s="16">
        <v>1</v>
      </c>
      <c r="E31" s="5">
        <v>1400000</v>
      </c>
      <c r="F31" s="17">
        <f t="shared" si="0"/>
        <v>6.1461280356782382</v>
      </c>
    </row>
    <row r="32" spans="1:6">
      <c r="A32" s="37"/>
      <c r="B32" s="28"/>
      <c r="C32" s="28"/>
      <c r="D32" s="16">
        <v>2</v>
      </c>
      <c r="E32" s="5">
        <v>1200000</v>
      </c>
      <c r="F32" s="17">
        <f t="shared" si="0"/>
        <v>6.0791812460476251</v>
      </c>
    </row>
    <row r="33" spans="1:6">
      <c r="A33" s="37"/>
      <c r="B33" s="28"/>
      <c r="C33" s="28"/>
      <c r="D33" s="16">
        <v>3</v>
      </c>
      <c r="E33" s="5">
        <v>1400000</v>
      </c>
      <c r="F33" s="17">
        <f t="shared" si="0"/>
        <v>6.1461280356782382</v>
      </c>
    </row>
    <row r="34" spans="1:6">
      <c r="A34" s="37"/>
      <c r="B34" s="28"/>
      <c r="C34" s="28">
        <v>2</v>
      </c>
      <c r="D34" s="16">
        <v>1</v>
      </c>
      <c r="E34" s="5">
        <v>400000</v>
      </c>
      <c r="F34" s="17">
        <f t="shared" si="0"/>
        <v>5.6020599913279625</v>
      </c>
    </row>
    <row r="35" spans="1:6">
      <c r="A35" s="37"/>
      <c r="B35" s="28"/>
      <c r="C35" s="28"/>
      <c r="D35" s="16">
        <v>2</v>
      </c>
      <c r="E35" s="5">
        <v>1000000</v>
      </c>
      <c r="F35" s="17">
        <f t="shared" si="0"/>
        <v>6</v>
      </c>
    </row>
    <row r="36" spans="1:6">
      <c r="A36" s="37"/>
      <c r="B36" s="28"/>
      <c r="C36" s="28"/>
      <c r="D36" s="16">
        <v>3</v>
      </c>
      <c r="E36" s="5">
        <v>1000000</v>
      </c>
      <c r="F36" s="17">
        <f t="shared" si="0"/>
        <v>6</v>
      </c>
    </row>
    <row r="37" spans="1:6">
      <c r="A37" s="37"/>
      <c r="B37" s="28">
        <v>3</v>
      </c>
      <c r="C37" s="28">
        <v>1</v>
      </c>
      <c r="D37" s="16">
        <v>1</v>
      </c>
      <c r="E37" s="5">
        <v>700000</v>
      </c>
      <c r="F37" s="17">
        <f t="shared" si="0"/>
        <v>5.8450980400142569</v>
      </c>
    </row>
    <row r="38" spans="1:6">
      <c r="A38" s="37"/>
      <c r="B38" s="28"/>
      <c r="C38" s="28"/>
      <c r="D38" s="16">
        <v>2</v>
      </c>
      <c r="E38" s="5">
        <v>340000</v>
      </c>
      <c r="F38" s="17">
        <f t="shared" si="0"/>
        <v>5.5314789170422554</v>
      </c>
    </row>
    <row r="39" spans="1:6">
      <c r="A39" s="37"/>
      <c r="B39" s="28"/>
      <c r="C39" s="28"/>
      <c r="D39" s="16">
        <v>3</v>
      </c>
      <c r="E39" s="5">
        <v>610000</v>
      </c>
      <c r="F39" s="17">
        <f t="shared" si="0"/>
        <v>5.7853298350107671</v>
      </c>
    </row>
    <row r="40" spans="1:6">
      <c r="A40" s="37"/>
      <c r="B40" s="28"/>
      <c r="C40" s="28">
        <v>2</v>
      </c>
      <c r="D40" s="16">
        <v>1</v>
      </c>
      <c r="E40" s="5">
        <v>470000</v>
      </c>
      <c r="F40" s="17">
        <f t="shared" si="0"/>
        <v>5.6720978579357171</v>
      </c>
    </row>
    <row r="41" spans="1:6">
      <c r="A41" s="37"/>
      <c r="B41" s="28"/>
      <c r="C41" s="28"/>
      <c r="D41" s="16">
        <v>2</v>
      </c>
      <c r="E41" s="5">
        <v>1600000</v>
      </c>
      <c r="F41" s="17">
        <f t="shared" si="0"/>
        <v>6.204119982655925</v>
      </c>
    </row>
    <row r="42" spans="1:6">
      <c r="A42" s="37"/>
      <c r="B42" s="28"/>
      <c r="C42" s="28"/>
      <c r="D42" s="16">
        <v>3</v>
      </c>
      <c r="E42" s="5">
        <v>1600000</v>
      </c>
      <c r="F42" s="17">
        <f t="shared" si="0"/>
        <v>6.204119982655925</v>
      </c>
    </row>
    <row r="43" spans="1:6">
      <c r="A43" s="31" t="s">
        <v>10</v>
      </c>
      <c r="B43" s="28">
        <v>1</v>
      </c>
      <c r="C43" s="28">
        <v>1</v>
      </c>
      <c r="D43" s="16">
        <v>1</v>
      </c>
      <c r="E43" s="5">
        <v>52000000</v>
      </c>
      <c r="F43" s="17">
        <f t="shared" si="0"/>
        <v>7.7160033436347994</v>
      </c>
    </row>
    <row r="44" spans="1:6">
      <c r="A44" s="31"/>
      <c r="B44" s="28"/>
      <c r="C44" s="28"/>
      <c r="D44" s="16">
        <v>2</v>
      </c>
      <c r="E44" s="5">
        <v>50000000</v>
      </c>
      <c r="F44" s="17">
        <f t="shared" si="0"/>
        <v>7.6989700043360187</v>
      </c>
    </row>
    <row r="45" spans="1:6">
      <c r="A45" s="31"/>
      <c r="B45" s="28"/>
      <c r="C45" s="28"/>
      <c r="D45" s="16">
        <v>3</v>
      </c>
      <c r="E45" s="5">
        <v>44000000</v>
      </c>
      <c r="F45" s="17">
        <f t="shared" si="0"/>
        <v>7.6434526764861879</v>
      </c>
    </row>
    <row r="46" spans="1:6">
      <c r="A46" s="31"/>
      <c r="B46" s="28"/>
      <c r="C46" s="28">
        <v>2</v>
      </c>
      <c r="D46" s="16">
        <v>1</v>
      </c>
      <c r="E46" s="5">
        <v>56000000</v>
      </c>
      <c r="F46" s="17">
        <f t="shared" si="0"/>
        <v>7.7481880270062007</v>
      </c>
    </row>
    <row r="47" spans="1:6">
      <c r="A47" s="31"/>
      <c r="B47" s="28"/>
      <c r="C47" s="28"/>
      <c r="D47" s="16">
        <v>2</v>
      </c>
      <c r="E47" s="5">
        <v>48000000</v>
      </c>
      <c r="F47" s="17">
        <f t="shared" si="0"/>
        <v>7.6812412373755876</v>
      </c>
    </row>
    <row r="48" spans="1:6">
      <c r="A48" s="31"/>
      <c r="B48" s="28"/>
      <c r="C48" s="28"/>
      <c r="D48" s="16">
        <v>3</v>
      </c>
      <c r="E48" s="5">
        <v>54000000</v>
      </c>
      <c r="F48" s="17">
        <f t="shared" si="0"/>
        <v>7.7323937598229682</v>
      </c>
    </row>
    <row r="49" spans="1:6">
      <c r="A49" s="31"/>
      <c r="B49" s="28">
        <v>2</v>
      </c>
      <c r="C49" s="28">
        <v>1</v>
      </c>
      <c r="D49" s="16">
        <v>1</v>
      </c>
      <c r="E49" s="5">
        <v>30000000</v>
      </c>
      <c r="F49" s="17">
        <f t="shared" si="0"/>
        <v>7.4771212547196626</v>
      </c>
    </row>
    <row r="50" spans="1:6">
      <c r="A50" s="31"/>
      <c r="B50" s="28"/>
      <c r="C50" s="28"/>
      <c r="D50" s="16">
        <v>2</v>
      </c>
      <c r="E50" s="5">
        <v>34000000</v>
      </c>
      <c r="F50" s="17">
        <f t="shared" si="0"/>
        <v>7.5314789170422554</v>
      </c>
    </row>
    <row r="51" spans="1:6">
      <c r="A51" s="31"/>
      <c r="B51" s="28"/>
      <c r="C51" s="28"/>
      <c r="D51" s="16">
        <v>3</v>
      </c>
      <c r="E51" s="5">
        <v>36000000</v>
      </c>
      <c r="F51" s="17">
        <f t="shared" si="0"/>
        <v>7.5563025007672868</v>
      </c>
    </row>
    <row r="52" spans="1:6">
      <c r="A52" s="31"/>
      <c r="B52" s="28"/>
      <c r="C52" s="28">
        <v>2</v>
      </c>
      <c r="D52" s="16">
        <v>1</v>
      </c>
      <c r="E52" s="5">
        <v>34000000</v>
      </c>
      <c r="F52" s="17">
        <f t="shared" si="0"/>
        <v>7.5314789170422554</v>
      </c>
    </row>
    <row r="53" spans="1:6">
      <c r="A53" s="31"/>
      <c r="B53" s="28"/>
      <c r="C53" s="28"/>
      <c r="D53" s="16">
        <v>2</v>
      </c>
      <c r="E53" s="5">
        <v>28000000</v>
      </c>
      <c r="F53" s="17">
        <f t="shared" si="0"/>
        <v>7.4471580313422194</v>
      </c>
    </row>
    <row r="54" spans="1:6">
      <c r="A54" s="31"/>
      <c r="B54" s="28"/>
      <c r="C54" s="28"/>
      <c r="D54" s="16">
        <v>3</v>
      </c>
      <c r="E54" s="5">
        <v>36000000</v>
      </c>
      <c r="F54" s="17">
        <f t="shared" si="0"/>
        <v>7.5563025007672868</v>
      </c>
    </row>
    <row r="55" spans="1:6">
      <c r="A55" s="31"/>
      <c r="B55" s="28">
        <v>3</v>
      </c>
      <c r="C55" s="28">
        <v>1</v>
      </c>
      <c r="D55" s="16">
        <v>1</v>
      </c>
      <c r="E55" s="5">
        <v>12550000</v>
      </c>
      <c r="F55" s="17">
        <f t="shared" si="0"/>
        <v>7.0986437258170572</v>
      </c>
    </row>
    <row r="56" spans="1:6">
      <c r="A56" s="31"/>
      <c r="B56" s="28"/>
      <c r="C56" s="28"/>
      <c r="D56" s="16">
        <v>2</v>
      </c>
      <c r="E56" s="5">
        <v>13000000</v>
      </c>
      <c r="F56" s="17">
        <f t="shared" si="0"/>
        <v>7.1139433523068369</v>
      </c>
    </row>
    <row r="57" spans="1:6">
      <c r="A57" s="31"/>
      <c r="B57" s="28"/>
      <c r="C57" s="28"/>
      <c r="D57" s="16">
        <v>3</v>
      </c>
      <c r="E57" s="5">
        <v>10000000</v>
      </c>
      <c r="F57" s="17">
        <f t="shared" si="0"/>
        <v>7</v>
      </c>
    </row>
    <row r="58" spans="1:6">
      <c r="A58" s="31"/>
      <c r="B58" s="28"/>
      <c r="C58" s="28">
        <v>2</v>
      </c>
      <c r="D58" s="16">
        <v>1</v>
      </c>
      <c r="E58" s="5">
        <v>9100000</v>
      </c>
      <c r="F58" s="17">
        <f t="shared" si="0"/>
        <v>6.9590413923210939</v>
      </c>
    </row>
    <row r="59" spans="1:6">
      <c r="A59" s="31"/>
      <c r="B59" s="28"/>
      <c r="C59" s="28"/>
      <c r="D59" s="16">
        <v>2</v>
      </c>
      <c r="E59" s="5">
        <v>11500000</v>
      </c>
      <c r="F59" s="17">
        <f t="shared" si="0"/>
        <v>7.0606978403536118</v>
      </c>
    </row>
    <row r="60" spans="1:6">
      <c r="A60" s="31"/>
      <c r="B60" s="28"/>
      <c r="C60" s="28"/>
      <c r="D60" s="16">
        <v>3</v>
      </c>
      <c r="E60" s="5">
        <v>8250000</v>
      </c>
      <c r="F60" s="17">
        <f t="shared" si="0"/>
        <v>6.9164539485499255</v>
      </c>
    </row>
    <row r="61" spans="1:6">
      <c r="A61" s="30" t="s">
        <v>11</v>
      </c>
      <c r="B61" s="28">
        <v>1</v>
      </c>
      <c r="C61" s="28">
        <v>1</v>
      </c>
      <c r="D61" s="16">
        <v>1</v>
      </c>
      <c r="E61" s="5">
        <v>400000</v>
      </c>
      <c r="F61" s="17">
        <f t="shared" si="0"/>
        <v>5.6020599913279625</v>
      </c>
    </row>
    <row r="62" spans="1:6">
      <c r="A62" s="30"/>
      <c r="B62" s="28"/>
      <c r="C62" s="28"/>
      <c r="D62" s="16">
        <v>2</v>
      </c>
      <c r="E62" s="5">
        <v>400000</v>
      </c>
      <c r="F62" s="17">
        <f t="shared" si="0"/>
        <v>5.6020599913279625</v>
      </c>
    </row>
    <row r="63" spans="1:6">
      <c r="A63" s="30"/>
      <c r="B63" s="28"/>
      <c r="C63" s="28"/>
      <c r="D63" s="16">
        <v>3</v>
      </c>
      <c r="E63" s="5">
        <v>400000</v>
      </c>
      <c r="F63" s="17">
        <f t="shared" si="0"/>
        <v>5.6020599913279625</v>
      </c>
    </row>
    <row r="64" spans="1:6">
      <c r="A64" s="30"/>
      <c r="B64" s="28"/>
      <c r="C64" s="28">
        <v>2</v>
      </c>
      <c r="D64" s="16">
        <v>1</v>
      </c>
      <c r="E64" s="5">
        <v>400000</v>
      </c>
      <c r="F64" s="17">
        <f t="shared" si="0"/>
        <v>5.6020599913279625</v>
      </c>
    </row>
    <row r="65" spans="1:6">
      <c r="A65" s="30"/>
      <c r="B65" s="28"/>
      <c r="C65" s="28"/>
      <c r="D65" s="16">
        <v>2</v>
      </c>
      <c r="E65" s="5">
        <v>400000</v>
      </c>
      <c r="F65" s="17">
        <f t="shared" si="0"/>
        <v>5.6020599913279625</v>
      </c>
    </row>
    <row r="66" spans="1:6">
      <c r="A66" s="30"/>
      <c r="B66" s="28"/>
      <c r="C66" s="28"/>
      <c r="D66" s="16">
        <v>3</v>
      </c>
      <c r="E66" s="5">
        <v>600000</v>
      </c>
      <c r="F66" s="17">
        <f t="shared" si="0"/>
        <v>5.7781512503836439</v>
      </c>
    </row>
    <row r="67" spans="1:6">
      <c r="A67" s="30"/>
      <c r="B67" s="28">
        <v>2</v>
      </c>
      <c r="C67" s="28">
        <v>1</v>
      </c>
      <c r="D67" s="16">
        <v>1</v>
      </c>
      <c r="E67" s="5">
        <v>6000000</v>
      </c>
      <c r="F67" s="17">
        <f t="shared" si="0"/>
        <v>6.7781512503836439</v>
      </c>
    </row>
    <row r="68" spans="1:6">
      <c r="A68" s="30"/>
      <c r="B68" s="28"/>
      <c r="C68" s="28"/>
      <c r="D68" s="16">
        <v>2</v>
      </c>
      <c r="E68" s="7">
        <v>8000000</v>
      </c>
      <c r="F68" s="17">
        <f t="shared" si="0"/>
        <v>6.9030899869919438</v>
      </c>
    </row>
    <row r="69" spans="1:6">
      <c r="A69" s="30"/>
      <c r="B69" s="28"/>
      <c r="C69" s="28"/>
      <c r="D69" s="16">
        <v>3</v>
      </c>
      <c r="E69" s="7">
        <v>4000000</v>
      </c>
      <c r="F69" s="17">
        <f t="shared" si="0"/>
        <v>6.6020599913279625</v>
      </c>
    </row>
    <row r="70" spans="1:6">
      <c r="A70" s="30"/>
      <c r="B70" s="28"/>
      <c r="C70" s="28">
        <v>2</v>
      </c>
      <c r="D70" s="16">
        <v>1</v>
      </c>
      <c r="E70" s="7">
        <v>6000000</v>
      </c>
      <c r="F70" s="17">
        <f t="shared" si="0"/>
        <v>6.7781512503836439</v>
      </c>
    </row>
    <row r="71" spans="1:6">
      <c r="A71" s="30"/>
      <c r="B71" s="28"/>
      <c r="C71" s="28"/>
      <c r="D71" s="16">
        <v>2</v>
      </c>
      <c r="E71" s="7">
        <v>8000000</v>
      </c>
      <c r="F71" s="17">
        <f t="shared" si="0"/>
        <v>6.9030899869919438</v>
      </c>
    </row>
    <row r="72" spans="1:6">
      <c r="A72" s="30"/>
      <c r="B72" s="28"/>
      <c r="C72" s="28"/>
      <c r="D72" s="16">
        <v>3</v>
      </c>
      <c r="E72" s="7">
        <v>2000000</v>
      </c>
      <c r="F72" s="17">
        <f t="shared" ref="F72:F114" si="1">LOG(E72)</f>
        <v>6.3010299956639813</v>
      </c>
    </row>
    <row r="73" spans="1:6">
      <c r="A73" s="30"/>
      <c r="B73" s="28">
        <v>3</v>
      </c>
      <c r="C73" s="28">
        <v>1</v>
      </c>
      <c r="D73" s="16">
        <v>1</v>
      </c>
      <c r="E73" s="8">
        <v>2100000</v>
      </c>
      <c r="F73" s="17">
        <f t="shared" si="1"/>
        <v>6.3222192947339195</v>
      </c>
    </row>
    <row r="74" spans="1:6">
      <c r="A74" s="30"/>
      <c r="B74" s="28"/>
      <c r="C74" s="28"/>
      <c r="D74" s="16">
        <v>2</v>
      </c>
      <c r="E74" s="8">
        <v>1600000</v>
      </c>
      <c r="F74" s="17">
        <f t="shared" si="1"/>
        <v>6.204119982655925</v>
      </c>
    </row>
    <row r="75" spans="1:6">
      <c r="A75" s="30"/>
      <c r="B75" s="28"/>
      <c r="C75" s="28"/>
      <c r="D75" s="16">
        <v>3</v>
      </c>
      <c r="E75" s="8">
        <v>1800000</v>
      </c>
      <c r="F75" s="17">
        <f t="shared" si="1"/>
        <v>6.2552725051033065</v>
      </c>
    </row>
    <row r="76" spans="1:6">
      <c r="A76" s="30"/>
      <c r="B76" s="28"/>
      <c r="C76" s="28">
        <v>2</v>
      </c>
      <c r="D76" s="16">
        <v>1</v>
      </c>
      <c r="E76" s="8">
        <v>1800000</v>
      </c>
      <c r="F76" s="17">
        <f t="shared" si="1"/>
        <v>6.2552725051033065</v>
      </c>
    </row>
    <row r="77" spans="1:6">
      <c r="A77" s="30"/>
      <c r="B77" s="28"/>
      <c r="C77" s="28"/>
      <c r="D77" s="16">
        <v>2</v>
      </c>
      <c r="E77" s="8">
        <v>3700000</v>
      </c>
      <c r="F77" s="17">
        <f t="shared" si="1"/>
        <v>6.568201724066995</v>
      </c>
    </row>
    <row r="78" spans="1:6">
      <c r="A78" s="30"/>
      <c r="B78" s="28"/>
      <c r="C78" s="28"/>
      <c r="D78" s="16">
        <v>3</v>
      </c>
      <c r="E78" s="8">
        <v>3900000</v>
      </c>
      <c r="F78" s="17">
        <f t="shared" si="1"/>
        <v>6.5910646070264995</v>
      </c>
    </row>
    <row r="79" spans="1:6">
      <c r="A79" s="27" t="s">
        <v>14</v>
      </c>
      <c r="B79" s="28">
        <v>1</v>
      </c>
      <c r="C79" s="28">
        <v>1</v>
      </c>
      <c r="D79" s="16">
        <v>1</v>
      </c>
      <c r="E79" s="9">
        <v>58000000</v>
      </c>
      <c r="F79" s="17">
        <f t="shared" si="1"/>
        <v>7.7634279935629369</v>
      </c>
    </row>
    <row r="80" spans="1:6">
      <c r="A80" s="27"/>
      <c r="B80" s="28"/>
      <c r="C80" s="28"/>
      <c r="D80" s="16">
        <v>2</v>
      </c>
      <c r="E80" s="9">
        <v>56000000</v>
      </c>
      <c r="F80" s="17">
        <f t="shared" si="1"/>
        <v>7.7481880270062007</v>
      </c>
    </row>
    <row r="81" spans="1:6">
      <c r="A81" s="27"/>
      <c r="B81" s="28"/>
      <c r="C81" s="28"/>
      <c r="D81" s="16">
        <v>3</v>
      </c>
      <c r="E81" s="9">
        <v>50000000</v>
      </c>
      <c r="F81" s="17">
        <f t="shared" si="1"/>
        <v>7.6989700043360187</v>
      </c>
    </row>
    <row r="82" spans="1:6">
      <c r="A82" s="27"/>
      <c r="B82" s="28"/>
      <c r="C82" s="28">
        <v>2</v>
      </c>
      <c r="D82" s="16">
        <v>1</v>
      </c>
      <c r="E82" s="10">
        <v>52000000</v>
      </c>
      <c r="F82" s="17">
        <f t="shared" si="1"/>
        <v>7.7160033436347994</v>
      </c>
    </row>
    <row r="83" spans="1:6">
      <c r="A83" s="27"/>
      <c r="B83" s="28"/>
      <c r="C83" s="28"/>
      <c r="D83" s="16">
        <v>2</v>
      </c>
      <c r="E83" s="5">
        <v>58000000</v>
      </c>
      <c r="F83" s="17">
        <f t="shared" si="1"/>
        <v>7.7634279935629369</v>
      </c>
    </row>
    <row r="84" spans="1:6">
      <c r="A84" s="27"/>
      <c r="B84" s="28"/>
      <c r="C84" s="28"/>
      <c r="D84" s="16">
        <v>3</v>
      </c>
      <c r="E84" s="5">
        <v>52000000</v>
      </c>
      <c r="F84" s="17">
        <f t="shared" si="1"/>
        <v>7.7160033436347994</v>
      </c>
    </row>
    <row r="85" spans="1:6">
      <c r="A85" s="27"/>
      <c r="B85" s="28">
        <v>2</v>
      </c>
      <c r="C85" s="28">
        <v>1</v>
      </c>
      <c r="D85" s="16">
        <v>1</v>
      </c>
      <c r="E85" s="5">
        <v>36000000</v>
      </c>
      <c r="F85" s="17">
        <f t="shared" si="1"/>
        <v>7.5563025007672868</v>
      </c>
    </row>
    <row r="86" spans="1:6">
      <c r="A86" s="27"/>
      <c r="B86" s="28"/>
      <c r="C86" s="28"/>
      <c r="D86" s="16">
        <v>2</v>
      </c>
      <c r="E86" s="5">
        <v>42000000</v>
      </c>
      <c r="F86" s="17">
        <f t="shared" si="1"/>
        <v>7.6232492903979008</v>
      </c>
    </row>
    <row r="87" spans="1:6">
      <c r="A87" s="27"/>
      <c r="B87" s="28"/>
      <c r="C87" s="28"/>
      <c r="D87" s="16">
        <v>3</v>
      </c>
      <c r="E87" s="5">
        <v>32000000</v>
      </c>
      <c r="F87" s="17">
        <f t="shared" si="1"/>
        <v>7.5051499783199063</v>
      </c>
    </row>
    <row r="88" spans="1:6">
      <c r="A88" s="27"/>
      <c r="B88" s="28"/>
      <c r="C88" s="28">
        <v>2</v>
      </c>
      <c r="D88" s="16">
        <v>1</v>
      </c>
      <c r="E88" s="5">
        <v>32000000</v>
      </c>
      <c r="F88" s="17">
        <f t="shared" si="1"/>
        <v>7.5051499783199063</v>
      </c>
    </row>
    <row r="89" spans="1:6">
      <c r="A89" s="27"/>
      <c r="B89" s="28"/>
      <c r="C89" s="28"/>
      <c r="D89" s="16">
        <v>2</v>
      </c>
      <c r="E89" s="5">
        <v>38000000</v>
      </c>
      <c r="F89" s="17">
        <f t="shared" si="1"/>
        <v>7.5797835966168101</v>
      </c>
    </row>
    <row r="90" spans="1:6">
      <c r="A90" s="27"/>
      <c r="B90" s="28"/>
      <c r="C90" s="28"/>
      <c r="D90" s="16">
        <v>3</v>
      </c>
      <c r="E90" s="5">
        <v>46000000</v>
      </c>
      <c r="F90" s="17">
        <f t="shared" si="1"/>
        <v>7.6627578316815743</v>
      </c>
    </row>
    <row r="91" spans="1:6">
      <c r="A91" s="27"/>
      <c r="B91" s="28">
        <v>3</v>
      </c>
      <c r="C91" s="28">
        <v>1</v>
      </c>
      <c r="D91" s="16">
        <v>1</v>
      </c>
      <c r="E91" s="5">
        <v>13200000</v>
      </c>
      <c r="F91" s="17">
        <f t="shared" si="1"/>
        <v>7.1205739312058496</v>
      </c>
    </row>
    <row r="92" spans="1:6">
      <c r="A92" s="27"/>
      <c r="B92" s="28"/>
      <c r="C92" s="28"/>
      <c r="D92" s="16">
        <v>2</v>
      </c>
      <c r="E92" s="5">
        <v>12000000</v>
      </c>
      <c r="F92" s="17">
        <f t="shared" si="1"/>
        <v>7.0791812460476251</v>
      </c>
    </row>
    <row r="93" spans="1:6">
      <c r="A93" s="27"/>
      <c r="B93" s="28"/>
      <c r="C93" s="28"/>
      <c r="D93" s="16">
        <v>3</v>
      </c>
      <c r="E93" s="5">
        <v>13500000</v>
      </c>
      <c r="F93" s="17">
        <f t="shared" si="1"/>
        <v>7.1303337684950066</v>
      </c>
    </row>
    <row r="94" spans="1:6">
      <c r="A94" s="27"/>
      <c r="B94" s="28"/>
      <c r="C94" s="28">
        <v>2</v>
      </c>
      <c r="D94" s="16">
        <v>1</v>
      </c>
      <c r="E94" s="5">
        <v>12300000</v>
      </c>
      <c r="F94" s="17">
        <f t="shared" si="1"/>
        <v>7.0899051114393981</v>
      </c>
    </row>
    <row r="95" spans="1:6">
      <c r="A95" s="27"/>
      <c r="B95" s="28"/>
      <c r="C95" s="28"/>
      <c r="D95" s="16">
        <v>2</v>
      </c>
      <c r="E95" s="5">
        <v>11000000</v>
      </c>
      <c r="F95" s="17">
        <f t="shared" si="1"/>
        <v>7.0413926851582254</v>
      </c>
    </row>
    <row r="96" spans="1:6">
      <c r="A96" s="27"/>
      <c r="B96" s="28"/>
      <c r="C96" s="28"/>
      <c r="D96" s="16">
        <v>3</v>
      </c>
      <c r="E96" s="5">
        <v>13000000</v>
      </c>
      <c r="F96" s="17">
        <f t="shared" si="1"/>
        <v>7.1139433523068369</v>
      </c>
    </row>
    <row r="97" spans="1:6">
      <c r="A97" s="29" t="s">
        <v>15</v>
      </c>
      <c r="B97" s="28">
        <v>1</v>
      </c>
      <c r="C97" s="28">
        <v>1</v>
      </c>
      <c r="D97" s="16">
        <v>1</v>
      </c>
      <c r="E97" s="5">
        <v>400000</v>
      </c>
      <c r="F97" s="17">
        <f t="shared" si="1"/>
        <v>5.6020599913279625</v>
      </c>
    </row>
    <row r="98" spans="1:6">
      <c r="A98" s="29"/>
      <c r="B98" s="28"/>
      <c r="C98" s="28"/>
      <c r="D98" s="16">
        <v>2</v>
      </c>
      <c r="E98" s="5">
        <v>200000</v>
      </c>
      <c r="F98" s="17">
        <f t="shared" si="1"/>
        <v>5.3010299956639813</v>
      </c>
    </row>
    <row r="99" spans="1:6">
      <c r="A99" s="29"/>
      <c r="B99" s="28"/>
      <c r="C99" s="28"/>
      <c r="D99" s="16">
        <v>3</v>
      </c>
      <c r="E99" s="5">
        <v>400000</v>
      </c>
      <c r="F99" s="17">
        <f t="shared" si="1"/>
        <v>5.6020599913279625</v>
      </c>
    </row>
    <row r="100" spans="1:6">
      <c r="A100" s="29"/>
      <c r="B100" s="28"/>
      <c r="C100" s="28">
        <v>2</v>
      </c>
      <c r="D100" s="16">
        <v>1</v>
      </c>
      <c r="E100" s="5">
        <v>400000</v>
      </c>
      <c r="F100" s="17">
        <f t="shared" si="1"/>
        <v>5.6020599913279625</v>
      </c>
    </row>
    <row r="101" spans="1:6">
      <c r="A101" s="29"/>
      <c r="B101" s="28"/>
      <c r="C101" s="28"/>
      <c r="D101" s="16">
        <v>2</v>
      </c>
      <c r="E101" s="5">
        <v>400000</v>
      </c>
      <c r="F101" s="17">
        <f t="shared" si="1"/>
        <v>5.6020599913279625</v>
      </c>
    </row>
    <row r="102" spans="1:6">
      <c r="A102" s="29"/>
      <c r="B102" s="28"/>
      <c r="C102" s="28"/>
      <c r="D102" s="16">
        <v>3</v>
      </c>
      <c r="E102" s="5">
        <v>400000</v>
      </c>
      <c r="F102" s="17">
        <f t="shared" si="1"/>
        <v>5.6020599913279625</v>
      </c>
    </row>
    <row r="103" spans="1:6">
      <c r="A103" s="29"/>
      <c r="B103" s="28">
        <v>2</v>
      </c>
      <c r="C103" s="28">
        <v>1</v>
      </c>
      <c r="D103" s="16">
        <v>1</v>
      </c>
      <c r="E103" s="5">
        <v>80000</v>
      </c>
      <c r="F103" s="17">
        <f t="shared" si="1"/>
        <v>4.9030899869919438</v>
      </c>
    </row>
    <row r="104" spans="1:6">
      <c r="A104" s="29"/>
      <c r="B104" s="28"/>
      <c r="C104" s="28"/>
      <c r="D104" s="16">
        <v>2</v>
      </c>
      <c r="E104" s="5">
        <v>120000</v>
      </c>
      <c r="F104" s="17">
        <f t="shared" si="1"/>
        <v>5.0791812460476251</v>
      </c>
    </row>
    <row r="105" spans="1:6">
      <c r="A105" s="29"/>
      <c r="B105" s="28"/>
      <c r="C105" s="28"/>
      <c r="D105" s="16">
        <v>3</v>
      </c>
      <c r="E105" s="5">
        <v>60000</v>
      </c>
      <c r="F105" s="17">
        <f t="shared" si="1"/>
        <v>4.7781512503836439</v>
      </c>
    </row>
    <row r="106" spans="1:6">
      <c r="A106" s="29"/>
      <c r="B106" s="28"/>
      <c r="C106" s="28">
        <v>2</v>
      </c>
      <c r="D106" s="16">
        <v>1</v>
      </c>
      <c r="E106" s="5">
        <v>80000</v>
      </c>
      <c r="F106" s="17">
        <f t="shared" si="1"/>
        <v>4.9030899869919438</v>
      </c>
    </row>
    <row r="107" spans="1:6">
      <c r="A107" s="29"/>
      <c r="B107" s="28"/>
      <c r="C107" s="28"/>
      <c r="D107" s="16">
        <v>2</v>
      </c>
      <c r="E107" s="5">
        <v>140000</v>
      </c>
      <c r="F107" s="17">
        <f t="shared" si="1"/>
        <v>5.1461280356782382</v>
      </c>
    </row>
    <row r="108" spans="1:6">
      <c r="A108" s="29"/>
      <c r="B108" s="28"/>
      <c r="C108" s="28"/>
      <c r="D108" s="16">
        <v>3</v>
      </c>
      <c r="E108" s="5">
        <v>100000</v>
      </c>
      <c r="F108" s="17">
        <f t="shared" si="1"/>
        <v>5</v>
      </c>
    </row>
    <row r="109" spans="1:6">
      <c r="A109" s="29"/>
      <c r="B109" s="28">
        <v>3</v>
      </c>
      <c r="C109" s="28">
        <v>1</v>
      </c>
      <c r="D109" s="16">
        <v>1</v>
      </c>
      <c r="E109" s="5">
        <v>20000</v>
      </c>
      <c r="F109" s="17">
        <f t="shared" si="1"/>
        <v>4.3010299956639813</v>
      </c>
    </row>
    <row r="110" spans="1:6">
      <c r="A110" s="29"/>
      <c r="B110" s="28"/>
      <c r="C110" s="28"/>
      <c r="D110" s="16">
        <v>2</v>
      </c>
      <c r="E110" s="5">
        <v>27000</v>
      </c>
      <c r="F110" s="17">
        <f t="shared" si="1"/>
        <v>4.4313637641589869</v>
      </c>
    </row>
    <row r="111" spans="1:6">
      <c r="A111" s="29"/>
      <c r="B111" s="28"/>
      <c r="C111" s="28"/>
      <c r="D111" s="16">
        <v>3</v>
      </c>
      <c r="E111" s="5">
        <v>69000</v>
      </c>
      <c r="F111" s="17">
        <f t="shared" si="1"/>
        <v>4.8388490907372557</v>
      </c>
    </row>
    <row r="112" spans="1:6">
      <c r="A112" s="29"/>
      <c r="B112" s="28"/>
      <c r="C112" s="28">
        <v>2</v>
      </c>
      <c r="D112" s="16">
        <v>1</v>
      </c>
      <c r="E112" s="5">
        <v>290000</v>
      </c>
      <c r="F112" s="17">
        <f t="shared" si="1"/>
        <v>5.4623979978989565</v>
      </c>
    </row>
    <row r="113" spans="1:6">
      <c r="A113" s="29"/>
      <c r="B113" s="28"/>
      <c r="C113" s="28"/>
      <c r="D113" s="16">
        <v>2</v>
      </c>
      <c r="E113" s="5">
        <v>380000</v>
      </c>
      <c r="F113" s="17">
        <f t="shared" si="1"/>
        <v>5.5797835966168101</v>
      </c>
    </row>
    <row r="114" spans="1:6">
      <c r="A114" s="29"/>
      <c r="B114" s="28"/>
      <c r="C114" s="28"/>
      <c r="D114" s="16">
        <v>3</v>
      </c>
      <c r="E114" s="5">
        <v>41000</v>
      </c>
      <c r="F114" s="17">
        <f t="shared" si="1"/>
        <v>4.6127838567197355</v>
      </c>
    </row>
  </sheetData>
  <mergeCells count="61">
    <mergeCell ref="C100:C102"/>
    <mergeCell ref="B103:B108"/>
    <mergeCell ref="C103:C105"/>
    <mergeCell ref="C106:C108"/>
    <mergeCell ref="B109:B114"/>
    <mergeCell ref="C109:C111"/>
    <mergeCell ref="A79:A96"/>
    <mergeCell ref="B79:B84"/>
    <mergeCell ref="C79:C81"/>
    <mergeCell ref="C82:C84"/>
    <mergeCell ref="B85:B90"/>
    <mergeCell ref="C85:C87"/>
    <mergeCell ref="C88:C90"/>
    <mergeCell ref="B91:B96"/>
    <mergeCell ref="C91:C93"/>
    <mergeCell ref="C94:C96"/>
    <mergeCell ref="C112:C114"/>
    <mergeCell ref="A97:A114"/>
    <mergeCell ref="B97:B102"/>
    <mergeCell ref="C97:C99"/>
    <mergeCell ref="A61:A78"/>
    <mergeCell ref="B61:B66"/>
    <mergeCell ref="C61:C63"/>
    <mergeCell ref="A43:A60"/>
    <mergeCell ref="B43:B48"/>
    <mergeCell ref="C43:C45"/>
    <mergeCell ref="B73:B78"/>
    <mergeCell ref="C73:C75"/>
    <mergeCell ref="C76:C78"/>
    <mergeCell ref="C46:C48"/>
    <mergeCell ref="B49:B54"/>
    <mergeCell ref="C49:C51"/>
    <mergeCell ref="C52:C54"/>
    <mergeCell ref="B55:B60"/>
    <mergeCell ref="C64:C66"/>
    <mergeCell ref="B67:B72"/>
    <mergeCell ref="C67:C69"/>
    <mergeCell ref="C70:C72"/>
    <mergeCell ref="C55:C57"/>
    <mergeCell ref="C58:C60"/>
    <mergeCell ref="A25:A42"/>
    <mergeCell ref="B25:B30"/>
    <mergeCell ref="C25:C27"/>
    <mergeCell ref="C28:C30"/>
    <mergeCell ref="B31:B36"/>
    <mergeCell ref="C31:C33"/>
    <mergeCell ref="C34:C36"/>
    <mergeCell ref="B37:B42"/>
    <mergeCell ref="C37:C39"/>
    <mergeCell ref="C40:C42"/>
    <mergeCell ref="A5:D5"/>
    <mergeCell ref="A7:A24"/>
    <mergeCell ref="B7:B12"/>
    <mergeCell ref="C7:C9"/>
    <mergeCell ref="B19:B24"/>
    <mergeCell ref="C19:C21"/>
    <mergeCell ref="C22:C24"/>
    <mergeCell ref="C10:C12"/>
    <mergeCell ref="B13:B18"/>
    <mergeCell ref="C13:C15"/>
    <mergeCell ref="C16:C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Folhas de Cálculo</vt:lpstr>
      </vt:variant>
      <vt:variant>
        <vt:i4>9</vt:i4>
      </vt:variant>
    </vt:vector>
  </HeadingPairs>
  <TitlesOfParts>
    <vt:vector size="9" baseType="lpstr">
      <vt:lpstr>Vancomycin 2H</vt:lpstr>
      <vt:lpstr>Dicloxacillin 2H</vt:lpstr>
      <vt:lpstr>Teicoplanin 2H</vt:lpstr>
      <vt:lpstr>Ciprofloxacin 2H</vt:lpstr>
      <vt:lpstr>Rifampicin 2H</vt:lpstr>
      <vt:lpstr>Erythromycin 2H</vt:lpstr>
      <vt:lpstr>Gentamicin 2H</vt:lpstr>
      <vt:lpstr>Linezolid 2H</vt:lpstr>
      <vt:lpstr>Tetracycline 2H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Vânia Gaio</dc:creator>
  <cp:lastModifiedBy>Vânia Gaio</cp:lastModifiedBy>
  <dcterms:created xsi:type="dcterms:W3CDTF">2019-02-01T15:47:11Z</dcterms:created>
  <dcterms:modified xsi:type="dcterms:W3CDTF">2019-02-06T15:16:12Z</dcterms:modified>
</cp:coreProperties>
</file>