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005F805D-35F1-434D-9B7A-7E2BD16DC06C}" xr6:coauthVersionLast="34" xr6:coauthVersionMax="34" xr10:uidLastSave="{00000000-0000-0000-0000-000000000000}"/>
  <bookViews>
    <workbookView xWindow="0" yWindow="9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S19" i="1" l="1"/>
  <c r="S20" i="1"/>
  <c r="S21" i="1"/>
  <c r="S22" i="1"/>
  <c r="S23" i="1"/>
  <c r="S24" i="1"/>
  <c r="S25" i="1"/>
  <c r="S26" i="1"/>
  <c r="S27" i="1"/>
  <c r="S18" i="1"/>
  <c r="S6" i="1"/>
  <c r="S7" i="1"/>
  <c r="S8" i="1"/>
  <c r="S9" i="1"/>
  <c r="S10" i="1"/>
  <c r="S11" i="1"/>
  <c r="S12" i="1"/>
  <c r="S13" i="1"/>
  <c r="S14" i="1"/>
  <c r="S5" i="1"/>
  <c r="R24" i="1"/>
  <c r="R6" i="1"/>
  <c r="R7" i="1"/>
  <c r="R8" i="1"/>
  <c r="R9" i="1"/>
  <c r="R10" i="1"/>
  <c r="R11" i="1"/>
  <c r="R12" i="1"/>
  <c r="R13" i="1"/>
  <c r="R14" i="1"/>
  <c r="R5" i="1"/>
  <c r="Q19" i="1"/>
  <c r="Q20" i="1"/>
  <c r="Q21" i="1"/>
  <c r="Q22" i="1"/>
  <c r="Q23" i="1"/>
  <c r="Q24" i="1"/>
  <c r="Q25" i="1"/>
  <c r="Q26" i="1"/>
  <c r="Q27" i="1"/>
  <c r="Q18" i="1"/>
  <c r="P19" i="1"/>
  <c r="R19" i="1" s="1"/>
  <c r="P20" i="1"/>
  <c r="R20" i="1" s="1"/>
  <c r="P21" i="1"/>
  <c r="P22" i="1"/>
  <c r="P23" i="1"/>
  <c r="R23" i="1" s="1"/>
  <c r="P24" i="1"/>
  <c r="P25" i="1"/>
  <c r="P26" i="1"/>
  <c r="P27" i="1"/>
  <c r="P18" i="1"/>
  <c r="O19" i="1"/>
  <c r="O20" i="1"/>
  <c r="O21" i="1"/>
  <c r="R21" i="1" s="1"/>
  <c r="O22" i="1"/>
  <c r="O23" i="1"/>
  <c r="O24" i="1"/>
  <c r="O25" i="1"/>
  <c r="O26" i="1"/>
  <c r="O27" i="1"/>
  <c r="R27" i="1" s="1"/>
  <c r="O18" i="1"/>
  <c r="R18" i="1" s="1"/>
  <c r="N19" i="1"/>
  <c r="N20" i="1"/>
  <c r="N21" i="1"/>
  <c r="N22" i="1"/>
  <c r="N23" i="1"/>
  <c r="N24" i="1"/>
  <c r="N25" i="1"/>
  <c r="N26" i="1"/>
  <c r="N27" i="1"/>
  <c r="N18" i="1"/>
  <c r="M19" i="1"/>
  <c r="M20" i="1"/>
  <c r="M21" i="1"/>
  <c r="M22" i="1"/>
  <c r="M23" i="1"/>
  <c r="M24" i="1"/>
  <c r="M25" i="1"/>
  <c r="M26" i="1"/>
  <c r="M27" i="1"/>
  <c r="M18" i="1"/>
  <c r="L19" i="1"/>
  <c r="L20" i="1"/>
  <c r="L21" i="1"/>
  <c r="L22" i="1"/>
  <c r="L23" i="1"/>
  <c r="L24" i="1"/>
  <c r="L25" i="1"/>
  <c r="L26" i="1"/>
  <c r="L27" i="1"/>
  <c r="L18" i="1"/>
  <c r="Q6" i="1"/>
  <c r="Q7" i="1"/>
  <c r="Q8" i="1"/>
  <c r="Q9" i="1"/>
  <c r="Q10" i="1"/>
  <c r="Q11" i="1"/>
  <c r="Q12" i="1"/>
  <c r="Q13" i="1"/>
  <c r="Q14" i="1"/>
  <c r="Q5" i="1"/>
  <c r="P6" i="1"/>
  <c r="P7" i="1"/>
  <c r="P8" i="1"/>
  <c r="P9" i="1"/>
  <c r="P10" i="1"/>
  <c r="P11" i="1"/>
  <c r="P12" i="1"/>
  <c r="P13" i="1"/>
  <c r="P14" i="1"/>
  <c r="P5" i="1"/>
  <c r="O6" i="1"/>
  <c r="O7" i="1"/>
  <c r="O8" i="1"/>
  <c r="O9" i="1"/>
  <c r="O10" i="1"/>
  <c r="O11" i="1"/>
  <c r="O12" i="1"/>
  <c r="O13" i="1"/>
  <c r="O14" i="1"/>
  <c r="O5" i="1"/>
  <c r="N6" i="1"/>
  <c r="N7" i="1"/>
  <c r="N8" i="1"/>
  <c r="N9" i="1"/>
  <c r="N10" i="1"/>
  <c r="N11" i="1"/>
  <c r="N12" i="1"/>
  <c r="N13" i="1"/>
  <c r="N14" i="1"/>
  <c r="N5" i="1"/>
  <c r="M6" i="1"/>
  <c r="M7" i="1"/>
  <c r="M8" i="1"/>
  <c r="M9" i="1"/>
  <c r="M10" i="1"/>
  <c r="M11" i="1"/>
  <c r="M12" i="1"/>
  <c r="M13" i="1"/>
  <c r="M14" i="1"/>
  <c r="M5" i="1"/>
  <c r="L6" i="1"/>
  <c r="L7" i="1"/>
  <c r="L8" i="1"/>
  <c r="L9" i="1"/>
  <c r="L10" i="1"/>
  <c r="L11" i="1"/>
  <c r="L12" i="1"/>
  <c r="L13" i="1"/>
  <c r="L14" i="1"/>
  <c r="L5" i="1"/>
  <c r="I19" i="1"/>
  <c r="I20" i="1"/>
  <c r="I21" i="1"/>
  <c r="I22" i="1"/>
  <c r="I23" i="1"/>
  <c r="I24" i="1"/>
  <c r="I25" i="1"/>
  <c r="I26" i="1"/>
  <c r="I27" i="1"/>
  <c r="I18" i="1"/>
  <c r="H19" i="1"/>
  <c r="H20" i="1"/>
  <c r="H21" i="1"/>
  <c r="H22" i="1"/>
  <c r="H23" i="1"/>
  <c r="H24" i="1"/>
  <c r="H25" i="1"/>
  <c r="H26" i="1"/>
  <c r="H27" i="1"/>
  <c r="H18" i="1"/>
  <c r="I6" i="1"/>
  <c r="I7" i="1"/>
  <c r="I8" i="1"/>
  <c r="I9" i="1"/>
  <c r="I10" i="1"/>
  <c r="I11" i="1"/>
  <c r="I12" i="1"/>
  <c r="I13" i="1"/>
  <c r="I14" i="1"/>
  <c r="I5" i="1"/>
  <c r="H6" i="1"/>
  <c r="H7" i="1"/>
  <c r="H8" i="1"/>
  <c r="H9" i="1"/>
  <c r="H10" i="1"/>
  <c r="H11" i="1"/>
  <c r="H12" i="1"/>
  <c r="H13" i="1"/>
  <c r="H14" i="1"/>
  <c r="H5" i="1"/>
  <c r="R26" i="1" l="1"/>
  <c r="R25" i="1"/>
  <c r="R22" i="1"/>
</calcChain>
</file>

<file path=xl/sharedStrings.xml><?xml version="1.0" encoding="utf-8"?>
<sst xmlns="http://schemas.openxmlformats.org/spreadsheetml/2006/main" count="38" uniqueCount="12">
  <si>
    <t>WT</t>
    <phoneticPr fontId="1" type="noConversion"/>
  </si>
  <si>
    <t>PB</t>
    <phoneticPr fontId="1" type="noConversion"/>
  </si>
  <si>
    <t>No.1</t>
    <phoneticPr fontId="1" type="noConversion"/>
  </si>
  <si>
    <t>No.2</t>
    <phoneticPr fontId="1" type="noConversion"/>
  </si>
  <si>
    <t>No.3</t>
    <phoneticPr fontId="1" type="noConversion"/>
  </si>
  <si>
    <t>No.4</t>
    <phoneticPr fontId="1" type="noConversion"/>
  </si>
  <si>
    <t>No.5</t>
    <phoneticPr fontId="1" type="noConversion"/>
  </si>
  <si>
    <t>No.6</t>
    <phoneticPr fontId="1" type="noConversion"/>
  </si>
  <si>
    <t xml:space="preserve"> Basal 15min，Iso and café  30min</t>
    <phoneticPr fontId="1" type="noConversion"/>
  </si>
  <si>
    <t>average</t>
  </si>
  <si>
    <t>STDEV</t>
    <phoneticPr fontId="1" type="noConversion"/>
  </si>
  <si>
    <t>data processing（%）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</si>
</sst>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"/>
  <sheetViews>
    <sheetView tabSelected="1" workbookViewId="0">
      <selection activeCell="M34" sqref="M34"/>
    </sheetView>
  </sheetViews>
  <sheetFormatPr defaultRowHeight="14" x14ac:dyDescent="0.25"/>
  <cols>
    <col min="1" max="1" width="8.7265625" customWidth="1"/>
    <col min="19" max="19" width="12.453125" bestFit="1" customWidth="1"/>
  </cols>
  <sheetData>
    <row r="1" spans="1:23" x14ac:dyDescent="0.25">
      <c r="A1" t="s">
        <v>8</v>
      </c>
    </row>
    <row r="3" spans="1:23" x14ac:dyDescent="0.25">
      <c r="K3" t="s">
        <v>11</v>
      </c>
    </row>
    <row r="4" spans="1:23" x14ac:dyDescent="0.25">
      <c r="A4" t="s">
        <v>0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9</v>
      </c>
      <c r="I4" t="s">
        <v>10</v>
      </c>
      <c r="K4" t="s">
        <v>0</v>
      </c>
      <c r="L4" t="s">
        <v>2</v>
      </c>
      <c r="M4" t="s">
        <v>3</v>
      </c>
      <c r="N4" t="s">
        <v>4</v>
      </c>
      <c r="O4" t="s">
        <v>5</v>
      </c>
      <c r="P4" t="s">
        <v>6</v>
      </c>
      <c r="Q4" t="s">
        <v>7</v>
      </c>
      <c r="R4" t="s">
        <v>9</v>
      </c>
      <c r="S4" t="s">
        <v>10</v>
      </c>
      <c r="W4">
        <v>45</v>
      </c>
    </row>
    <row r="5" spans="1:23" x14ac:dyDescent="0.25">
      <c r="A5">
        <v>0</v>
      </c>
      <c r="B5">
        <v>267.3</v>
      </c>
      <c r="C5">
        <v>300.75</v>
      </c>
      <c r="D5">
        <v>347.83</v>
      </c>
      <c r="E5">
        <v>380.15</v>
      </c>
      <c r="F5">
        <v>349.34</v>
      </c>
      <c r="G5">
        <v>334.82</v>
      </c>
      <c r="H5">
        <f>AVERAGE(B5:G5)</f>
        <v>330.03166666666658</v>
      </c>
      <c r="I5">
        <f>STDEV(B5:G5)</f>
        <v>40.042592032318936</v>
      </c>
      <c r="K5">
        <v>0</v>
      </c>
      <c r="L5">
        <f>100*B5/$B$5</f>
        <v>100</v>
      </c>
      <c r="M5">
        <f>100*C5/$C$5</f>
        <v>100</v>
      </c>
      <c r="N5">
        <f>100*D5/$D$5</f>
        <v>100</v>
      </c>
      <c r="O5">
        <f>100*E5/$E$5</f>
        <v>100</v>
      </c>
      <c r="P5">
        <f>100*F5/$F$5</f>
        <v>100.00000000000001</v>
      </c>
      <c r="Q5">
        <f>100*G5/$G$5</f>
        <v>100</v>
      </c>
      <c r="R5">
        <f>AVERAGE(L5:Q5)</f>
        <v>100</v>
      </c>
      <c r="S5">
        <f>STDEV(L5:Q5)</f>
        <v>6.3552874323130187E-15</v>
      </c>
    </row>
    <row r="6" spans="1:23" x14ac:dyDescent="0.25">
      <c r="A6">
        <v>5</v>
      </c>
      <c r="B6">
        <v>286.39999999999998</v>
      </c>
      <c r="C6">
        <v>373.13</v>
      </c>
      <c r="D6">
        <v>272.73</v>
      </c>
      <c r="E6">
        <v>358.42</v>
      </c>
      <c r="F6">
        <v>296.42</v>
      </c>
      <c r="G6">
        <v>328.14</v>
      </c>
      <c r="H6">
        <f t="shared" ref="H6:H14" si="0">AVERAGE(B6:G6)</f>
        <v>319.20666666666671</v>
      </c>
      <c r="I6">
        <f t="shared" ref="I6:I14" si="1">STDEV(B6:G6)</f>
        <v>40.695960323681355</v>
      </c>
      <c r="K6">
        <v>5</v>
      </c>
      <c r="L6">
        <f t="shared" ref="L6:L14" si="2">100*B6/$B$5</f>
        <v>107.14552936775158</v>
      </c>
      <c r="M6">
        <f t="shared" ref="M6:M14" si="3">100*C6/$C$5</f>
        <v>124.0665004156276</v>
      </c>
      <c r="N6">
        <f t="shared" ref="N6:N14" si="4">100*D6/$D$5</f>
        <v>78.408992898829894</v>
      </c>
      <c r="O6">
        <f t="shared" ref="O6:O14" si="5">100*E6/$E$5</f>
        <v>94.283835328159938</v>
      </c>
      <c r="P6">
        <f t="shared" ref="P6:P14" si="6">100*F6/$F$5</f>
        <v>84.851434132936404</v>
      </c>
      <c r="Q6">
        <f t="shared" ref="Q6:Q14" si="7">100*G6/$G$5</f>
        <v>98.004898154232123</v>
      </c>
      <c r="R6">
        <f t="shared" ref="R6:R14" si="8">AVERAGE(L6:Q6)</f>
        <v>97.793531716256254</v>
      </c>
      <c r="S6">
        <f t="shared" ref="S6:S14" si="9">STDEV(L6:Q6)</f>
        <v>16.33003137706682</v>
      </c>
    </row>
    <row r="7" spans="1:23" x14ac:dyDescent="0.25">
      <c r="A7">
        <v>10</v>
      </c>
      <c r="B7">
        <v>392.16</v>
      </c>
      <c r="C7">
        <v>376.88</v>
      </c>
      <c r="D7">
        <v>286.77999999999997</v>
      </c>
      <c r="E7">
        <v>314.14</v>
      </c>
      <c r="F7">
        <v>313.45999999999998</v>
      </c>
      <c r="G7">
        <v>400.89</v>
      </c>
      <c r="H7">
        <f t="shared" si="0"/>
        <v>347.38499999999999</v>
      </c>
      <c r="I7">
        <f t="shared" si="1"/>
        <v>48.304538813655967</v>
      </c>
      <c r="K7">
        <v>10</v>
      </c>
      <c r="L7">
        <f t="shared" si="2"/>
        <v>146.71156004489336</v>
      </c>
      <c r="M7">
        <f t="shared" si="3"/>
        <v>125.31338320864505</v>
      </c>
      <c r="N7">
        <f t="shared" si="4"/>
        <v>82.448322456372352</v>
      </c>
      <c r="O7">
        <f t="shared" si="5"/>
        <v>82.635801657240563</v>
      </c>
      <c r="P7">
        <f t="shared" si="6"/>
        <v>89.729203641151884</v>
      </c>
      <c r="Q7">
        <f t="shared" si="7"/>
        <v>119.73299086076101</v>
      </c>
      <c r="R7">
        <f t="shared" si="8"/>
        <v>107.76187697817737</v>
      </c>
      <c r="S7">
        <f t="shared" si="9"/>
        <v>26.704732767010526</v>
      </c>
    </row>
    <row r="8" spans="1:23" x14ac:dyDescent="0.25">
      <c r="A8">
        <v>15</v>
      </c>
      <c r="B8">
        <v>285.37</v>
      </c>
      <c r="C8">
        <v>354.51</v>
      </c>
      <c r="D8">
        <v>333.8</v>
      </c>
      <c r="E8">
        <v>298.51</v>
      </c>
      <c r="F8">
        <v>334.99</v>
      </c>
      <c r="G8">
        <v>383.39</v>
      </c>
      <c r="H8">
        <f t="shared" si="0"/>
        <v>331.76166666666671</v>
      </c>
      <c r="I8">
        <f t="shared" si="1"/>
        <v>35.931625299541714</v>
      </c>
      <c r="K8">
        <v>15</v>
      </c>
      <c r="L8">
        <f t="shared" si="2"/>
        <v>106.76019453797231</v>
      </c>
      <c r="M8">
        <f t="shared" si="3"/>
        <v>117.87531172069825</v>
      </c>
      <c r="N8">
        <f t="shared" si="4"/>
        <v>95.96642037777076</v>
      </c>
      <c r="O8">
        <f t="shared" si="5"/>
        <v>78.524266736814425</v>
      </c>
      <c r="P8">
        <f t="shared" si="6"/>
        <v>95.892253964619002</v>
      </c>
      <c r="Q8">
        <f t="shared" si="7"/>
        <v>114.50630189355475</v>
      </c>
      <c r="R8">
        <f t="shared" si="8"/>
        <v>101.58745820523825</v>
      </c>
      <c r="S8">
        <f t="shared" si="9"/>
        <v>14.525082539260085</v>
      </c>
    </row>
    <row r="9" spans="1:23" x14ac:dyDescent="0.25">
      <c r="A9">
        <v>20</v>
      </c>
      <c r="B9">
        <v>304.57</v>
      </c>
      <c r="C9">
        <v>338.6</v>
      </c>
      <c r="D9">
        <v>350.36</v>
      </c>
      <c r="E9">
        <v>395.93</v>
      </c>
      <c r="F9">
        <v>376.96</v>
      </c>
      <c r="G9">
        <v>344.83</v>
      </c>
      <c r="H9">
        <f t="shared" si="0"/>
        <v>351.875</v>
      </c>
      <c r="I9">
        <f t="shared" si="1"/>
        <v>31.736465304126106</v>
      </c>
      <c r="K9">
        <v>20</v>
      </c>
      <c r="L9">
        <f t="shared" si="2"/>
        <v>113.94313505424616</v>
      </c>
      <c r="M9">
        <f t="shared" si="3"/>
        <v>112.58520365752285</v>
      </c>
      <c r="N9">
        <f t="shared" si="4"/>
        <v>100.72736681712331</v>
      </c>
      <c r="O9">
        <f t="shared" si="5"/>
        <v>104.15099302906748</v>
      </c>
      <c r="P9">
        <f t="shared" si="6"/>
        <v>107.90633766531174</v>
      </c>
      <c r="Q9">
        <f t="shared" si="7"/>
        <v>102.98966608924198</v>
      </c>
      <c r="R9">
        <f t="shared" si="8"/>
        <v>107.05045038541891</v>
      </c>
      <c r="S9">
        <f t="shared" si="9"/>
        <v>5.3619650620991779</v>
      </c>
    </row>
    <row r="10" spans="1:23" x14ac:dyDescent="0.25">
      <c r="A10">
        <v>25</v>
      </c>
      <c r="B10">
        <v>290.20999999999998</v>
      </c>
      <c r="C10">
        <v>262.86</v>
      </c>
      <c r="D10">
        <v>361.88</v>
      </c>
      <c r="E10">
        <v>269.97000000000003</v>
      </c>
      <c r="F10">
        <v>366.75</v>
      </c>
      <c r="G10">
        <v>346.32</v>
      </c>
      <c r="H10">
        <f t="shared" si="0"/>
        <v>316.33166666666665</v>
      </c>
      <c r="I10">
        <f t="shared" si="1"/>
        <v>47.343265378157717</v>
      </c>
      <c r="K10">
        <v>25</v>
      </c>
      <c r="L10">
        <f t="shared" si="2"/>
        <v>108.57089412644966</v>
      </c>
      <c r="M10">
        <f t="shared" si="3"/>
        <v>87.401496259351617</v>
      </c>
      <c r="N10">
        <f t="shared" si="4"/>
        <v>104.03932955754249</v>
      </c>
      <c r="O10">
        <f t="shared" si="5"/>
        <v>71.016703932658174</v>
      </c>
      <c r="P10">
        <f t="shared" si="6"/>
        <v>104.98368351749014</v>
      </c>
      <c r="Q10">
        <f t="shared" si="7"/>
        <v>103.43468132130697</v>
      </c>
      <c r="R10">
        <f t="shared" si="8"/>
        <v>96.574464785799833</v>
      </c>
      <c r="S10">
        <f t="shared" si="9"/>
        <v>14.524176706379345</v>
      </c>
    </row>
    <row r="11" spans="1:23" x14ac:dyDescent="0.25">
      <c r="A11">
        <v>30</v>
      </c>
      <c r="B11">
        <v>275.86</v>
      </c>
      <c r="C11">
        <v>306.51</v>
      </c>
      <c r="D11">
        <v>357.57</v>
      </c>
      <c r="E11">
        <v>257.51</v>
      </c>
      <c r="F11">
        <v>354.61</v>
      </c>
      <c r="G11">
        <v>338.22</v>
      </c>
      <c r="H11">
        <f t="shared" si="0"/>
        <v>315.04666666666668</v>
      </c>
      <c r="I11">
        <f t="shared" si="1"/>
        <v>42.022451459507714</v>
      </c>
      <c r="K11">
        <v>30</v>
      </c>
      <c r="L11">
        <f t="shared" si="2"/>
        <v>103.20239431350542</v>
      </c>
      <c r="M11">
        <f t="shared" si="3"/>
        <v>101.91521197007481</v>
      </c>
      <c r="N11">
        <f t="shared" si="4"/>
        <v>102.80021849754191</v>
      </c>
      <c r="O11">
        <f t="shared" si="5"/>
        <v>67.739050374852042</v>
      </c>
      <c r="P11">
        <f t="shared" si="6"/>
        <v>101.50855899696572</v>
      </c>
      <c r="Q11">
        <f t="shared" si="7"/>
        <v>101.01547099934294</v>
      </c>
      <c r="R11">
        <f t="shared" si="8"/>
        <v>96.363484192047125</v>
      </c>
      <c r="S11">
        <f t="shared" si="9"/>
        <v>14.0463155941243</v>
      </c>
    </row>
    <row r="12" spans="1:23" x14ac:dyDescent="0.25">
      <c r="A12">
        <v>35</v>
      </c>
      <c r="B12">
        <v>269.06</v>
      </c>
      <c r="C12">
        <v>312.91000000000003</v>
      </c>
      <c r="D12">
        <v>353.77</v>
      </c>
      <c r="E12">
        <v>247.93</v>
      </c>
      <c r="F12">
        <v>349.65</v>
      </c>
      <c r="G12">
        <v>332.23</v>
      </c>
      <c r="H12">
        <f t="shared" si="0"/>
        <v>310.92500000000001</v>
      </c>
      <c r="I12">
        <f t="shared" si="1"/>
        <v>43.621579865933036</v>
      </c>
      <c r="K12">
        <v>35</v>
      </c>
      <c r="L12">
        <f t="shared" si="2"/>
        <v>100.65843621399176</v>
      </c>
      <c r="M12">
        <f t="shared" si="3"/>
        <v>104.04322527015795</v>
      </c>
      <c r="N12">
        <f t="shared" si="4"/>
        <v>101.70773078802864</v>
      </c>
      <c r="O12">
        <f t="shared" si="5"/>
        <v>65.218992502959367</v>
      </c>
      <c r="P12">
        <f t="shared" si="6"/>
        <v>100.08873876452741</v>
      </c>
      <c r="Q12">
        <f t="shared" si="7"/>
        <v>99.226450032853478</v>
      </c>
      <c r="R12">
        <f t="shared" si="8"/>
        <v>95.157262262086434</v>
      </c>
      <c r="S12">
        <f t="shared" si="9"/>
        <v>14.760146592208676</v>
      </c>
    </row>
    <row r="13" spans="1:23" x14ac:dyDescent="0.25">
      <c r="A13">
        <v>40</v>
      </c>
      <c r="B13">
        <v>266.37</v>
      </c>
      <c r="C13">
        <v>318.47000000000003</v>
      </c>
      <c r="D13">
        <v>351.7</v>
      </c>
      <c r="E13">
        <v>291.08</v>
      </c>
      <c r="F13">
        <v>346.32</v>
      </c>
      <c r="G13">
        <v>328.32</v>
      </c>
      <c r="H13">
        <f t="shared" si="0"/>
        <v>317.04333333333329</v>
      </c>
      <c r="I13">
        <f t="shared" si="1"/>
        <v>32.952352672710134</v>
      </c>
      <c r="K13">
        <v>40</v>
      </c>
      <c r="L13">
        <f t="shared" si="2"/>
        <v>99.652076318742985</v>
      </c>
      <c r="M13">
        <f t="shared" si="3"/>
        <v>105.89193682460517</v>
      </c>
      <c r="N13">
        <f t="shared" si="4"/>
        <v>101.11261248310957</v>
      </c>
      <c r="O13">
        <f t="shared" si="5"/>
        <v>76.569775088780744</v>
      </c>
      <c r="P13">
        <f t="shared" si="6"/>
        <v>99.135512681055715</v>
      </c>
      <c r="Q13">
        <f t="shared" si="7"/>
        <v>98.058658383609099</v>
      </c>
      <c r="R13">
        <f t="shared" si="8"/>
        <v>96.736761963317221</v>
      </c>
      <c r="S13">
        <f t="shared" si="9"/>
        <v>10.253517709087308</v>
      </c>
    </row>
    <row r="14" spans="1:23" x14ac:dyDescent="0.25">
      <c r="A14">
        <v>45</v>
      </c>
      <c r="B14">
        <v>260.49</v>
      </c>
      <c r="C14">
        <v>320.43</v>
      </c>
      <c r="D14">
        <v>358</v>
      </c>
      <c r="E14">
        <v>244.57</v>
      </c>
      <c r="F14">
        <v>343.84</v>
      </c>
      <c r="G14">
        <v>324.32</v>
      </c>
      <c r="H14">
        <f t="shared" si="0"/>
        <v>308.60833333333329</v>
      </c>
      <c r="I14">
        <f t="shared" si="1"/>
        <v>45.790168122279908</v>
      </c>
      <c r="K14">
        <v>45</v>
      </c>
      <c r="L14">
        <f t="shared" si="2"/>
        <v>97.452300785634108</v>
      </c>
      <c r="M14">
        <f t="shared" si="3"/>
        <v>106.54364089775561</v>
      </c>
      <c r="N14">
        <f t="shared" si="4"/>
        <v>102.92384210677631</v>
      </c>
      <c r="O14">
        <f t="shared" si="5"/>
        <v>64.335130869393666</v>
      </c>
      <c r="P14">
        <f t="shared" si="6"/>
        <v>98.425602564836552</v>
      </c>
      <c r="Q14">
        <f t="shared" si="7"/>
        <v>96.86398661967624</v>
      </c>
      <c r="R14">
        <f t="shared" si="8"/>
        <v>94.424083974012078</v>
      </c>
      <c r="S14">
        <f t="shared" si="9"/>
        <v>15.202697262568329</v>
      </c>
    </row>
    <row r="17" spans="1:19" x14ac:dyDescent="0.25">
      <c r="A17" t="s">
        <v>1</v>
      </c>
      <c r="B17" t="s">
        <v>2</v>
      </c>
      <c r="C17" t="s">
        <v>3</v>
      </c>
      <c r="D17" t="s">
        <v>4</v>
      </c>
      <c r="E17" t="s">
        <v>5</v>
      </c>
      <c r="F17" t="s">
        <v>6</v>
      </c>
      <c r="G17" t="s">
        <v>7</v>
      </c>
      <c r="H17" t="s">
        <v>9</v>
      </c>
      <c r="I17" t="s">
        <v>10</v>
      </c>
      <c r="K17" t="s">
        <v>1</v>
      </c>
      <c r="L17" t="s">
        <v>2</v>
      </c>
      <c r="M17" t="s">
        <v>3</v>
      </c>
      <c r="N17" t="s">
        <v>4</v>
      </c>
      <c r="O17" t="s">
        <v>5</v>
      </c>
      <c r="P17" t="s">
        <v>6</v>
      </c>
      <c r="Q17" t="s">
        <v>7</v>
      </c>
      <c r="R17" t="s">
        <v>9</v>
      </c>
      <c r="S17" t="s">
        <v>10</v>
      </c>
    </row>
    <row r="18" spans="1:19" x14ac:dyDescent="0.25">
      <c r="A18">
        <v>0</v>
      </c>
      <c r="B18">
        <v>388.12</v>
      </c>
      <c r="C18">
        <v>421.94</v>
      </c>
      <c r="D18">
        <v>328.01</v>
      </c>
      <c r="E18">
        <v>370.95</v>
      </c>
      <c r="F18">
        <v>348.37</v>
      </c>
      <c r="G18">
        <v>333.46</v>
      </c>
      <c r="H18">
        <f>AVERAGE(B18:G18)</f>
        <v>365.14166666666665</v>
      </c>
      <c r="I18">
        <f>STDEV(B18:G18)</f>
        <v>35.920937302173321</v>
      </c>
      <c r="K18">
        <v>0</v>
      </c>
      <c r="L18">
        <f>100*B18/$B$18</f>
        <v>100</v>
      </c>
      <c r="M18">
        <f>100*C18/$C$18</f>
        <v>100</v>
      </c>
      <c r="N18">
        <f>100*D18/$D$18</f>
        <v>100</v>
      </c>
      <c r="O18">
        <f>100*E18/$E$18</f>
        <v>100</v>
      </c>
      <c r="P18">
        <f>100*F18/$F$18</f>
        <v>100</v>
      </c>
      <c r="Q18">
        <f>100*G18/$G$18</f>
        <v>100</v>
      </c>
      <c r="R18">
        <f>AVERAGE(L18:Q18)</f>
        <v>100</v>
      </c>
      <c r="S18">
        <f>STDEV(L18:Q18)</f>
        <v>0</v>
      </c>
    </row>
    <row r="19" spans="1:19" x14ac:dyDescent="0.25">
      <c r="A19">
        <v>5</v>
      </c>
      <c r="B19">
        <v>461.54</v>
      </c>
      <c r="C19">
        <v>383.14</v>
      </c>
      <c r="D19">
        <v>370.77</v>
      </c>
      <c r="E19">
        <v>364.52</v>
      </c>
      <c r="F19">
        <v>422.04</v>
      </c>
      <c r="G19">
        <v>358.62</v>
      </c>
      <c r="H19">
        <f t="shared" ref="H19:H27" si="10">AVERAGE(B19:G19)</f>
        <v>393.43833333333333</v>
      </c>
      <c r="I19">
        <f t="shared" ref="I19:I27" si="11">STDEV(B19:G19)</f>
        <v>40.309769742168811</v>
      </c>
      <c r="K19">
        <v>5</v>
      </c>
      <c r="L19">
        <f t="shared" ref="L19:L27" si="12">100*B19/$B$18</f>
        <v>118.91682984643924</v>
      </c>
      <c r="M19">
        <f t="shared" ref="M19:M27" si="13">100*C19/$C$18</f>
        <v>90.804379769635489</v>
      </c>
      <c r="N19">
        <f t="shared" ref="N19:N27" si="14">100*D19/$D$18</f>
        <v>113.03618792109997</v>
      </c>
      <c r="O19">
        <f t="shared" ref="O19:O27" si="15">100*E19/$E$18</f>
        <v>98.266612751044619</v>
      </c>
      <c r="P19">
        <f t="shared" ref="P19:P27" si="16">100*F19/$F$18</f>
        <v>121.14705629072537</v>
      </c>
      <c r="Q19">
        <f t="shared" ref="Q19:Q27" si="17">100*G19/$G$18</f>
        <v>107.54513284951719</v>
      </c>
      <c r="R19">
        <f t="shared" ref="R19:R27" si="18">AVERAGE(L19:Q19)</f>
        <v>108.28603323807697</v>
      </c>
      <c r="S19">
        <f t="shared" ref="S19:S27" si="19">STDEV(L19:Q19)</f>
        <v>11.895626492742359</v>
      </c>
    </row>
    <row r="20" spans="1:19" x14ac:dyDescent="0.25">
      <c r="A20">
        <v>10</v>
      </c>
      <c r="B20">
        <v>375.55</v>
      </c>
      <c r="C20">
        <v>350.06</v>
      </c>
      <c r="D20">
        <v>328.43</v>
      </c>
      <c r="E20">
        <v>323.16000000000003</v>
      </c>
      <c r="F20">
        <v>400</v>
      </c>
      <c r="G20">
        <v>299.77999999999997</v>
      </c>
      <c r="H20">
        <f t="shared" si="10"/>
        <v>346.16333333333336</v>
      </c>
      <c r="I20">
        <f t="shared" si="11"/>
        <v>36.802676351953906</v>
      </c>
      <c r="K20">
        <v>10</v>
      </c>
      <c r="L20">
        <f t="shared" si="12"/>
        <v>96.761310934762449</v>
      </c>
      <c r="M20">
        <f t="shared" si="13"/>
        <v>82.964402521685543</v>
      </c>
      <c r="N20">
        <f t="shared" si="14"/>
        <v>100.12804487668059</v>
      </c>
      <c r="O20">
        <f t="shared" si="15"/>
        <v>87.116862110796617</v>
      </c>
      <c r="P20">
        <f t="shared" si="16"/>
        <v>114.82044952205987</v>
      </c>
      <c r="Q20">
        <f t="shared" si="17"/>
        <v>89.899838061536613</v>
      </c>
      <c r="R20">
        <f t="shared" si="18"/>
        <v>95.281818004586924</v>
      </c>
      <c r="S20">
        <f t="shared" si="19"/>
        <v>11.443634674658158</v>
      </c>
    </row>
    <row r="21" spans="1:19" x14ac:dyDescent="0.25">
      <c r="A21">
        <v>15</v>
      </c>
      <c r="B21">
        <v>370.91</v>
      </c>
      <c r="C21">
        <v>322.14999999999998</v>
      </c>
      <c r="D21">
        <v>366.67</v>
      </c>
      <c r="E21">
        <v>288.45999999999998</v>
      </c>
      <c r="F21">
        <v>383.14</v>
      </c>
      <c r="G21">
        <v>299.12</v>
      </c>
      <c r="H21">
        <f t="shared" si="10"/>
        <v>338.4083333333333</v>
      </c>
      <c r="I21">
        <f t="shared" si="11"/>
        <v>40.394912262148658</v>
      </c>
      <c r="K21">
        <v>15</v>
      </c>
      <c r="L21">
        <f t="shared" si="12"/>
        <v>95.565804390394717</v>
      </c>
      <c r="M21">
        <f t="shared" si="13"/>
        <v>76.349717969379526</v>
      </c>
      <c r="N21">
        <f t="shared" si="14"/>
        <v>111.78622602969422</v>
      </c>
      <c r="O21">
        <f t="shared" si="15"/>
        <v>77.762501684863182</v>
      </c>
      <c r="P21">
        <f t="shared" si="16"/>
        <v>109.98076757470506</v>
      </c>
      <c r="Q21">
        <f t="shared" si="17"/>
        <v>89.701913272956276</v>
      </c>
      <c r="R21">
        <f t="shared" si="18"/>
        <v>93.524488486998834</v>
      </c>
      <c r="S21">
        <f t="shared" si="19"/>
        <v>15.274110132238912</v>
      </c>
    </row>
    <row r="22" spans="1:19" x14ac:dyDescent="0.25">
      <c r="A22">
        <v>20</v>
      </c>
      <c r="B22">
        <v>395.26</v>
      </c>
      <c r="C22">
        <v>367.65</v>
      </c>
      <c r="D22">
        <v>365.75</v>
      </c>
      <c r="E22">
        <v>355.45</v>
      </c>
      <c r="F22">
        <v>398</v>
      </c>
      <c r="G22">
        <v>334.73</v>
      </c>
      <c r="H22">
        <f t="shared" si="10"/>
        <v>369.47333333333336</v>
      </c>
      <c r="I22">
        <f t="shared" si="11"/>
        <v>24.081792845771812</v>
      </c>
      <c r="K22">
        <v>20</v>
      </c>
      <c r="L22">
        <f t="shared" si="12"/>
        <v>101.83963722560033</v>
      </c>
      <c r="M22">
        <f t="shared" si="13"/>
        <v>87.133241693131723</v>
      </c>
      <c r="N22">
        <f t="shared" si="14"/>
        <v>111.50574677601293</v>
      </c>
      <c r="O22">
        <f t="shared" si="15"/>
        <v>95.821539291009572</v>
      </c>
      <c r="P22">
        <f t="shared" si="16"/>
        <v>114.24634727444958</v>
      </c>
      <c r="Q22">
        <f t="shared" si="17"/>
        <v>100.38085527499551</v>
      </c>
      <c r="R22">
        <f t="shared" si="18"/>
        <v>101.82122792253328</v>
      </c>
      <c r="S22">
        <f t="shared" si="19"/>
        <v>10.019797520402362</v>
      </c>
    </row>
    <row r="23" spans="1:19" x14ac:dyDescent="0.25">
      <c r="A23">
        <v>25</v>
      </c>
      <c r="B23">
        <v>395.6</v>
      </c>
      <c r="C23">
        <v>384.62</v>
      </c>
      <c r="D23">
        <v>279.77999999999997</v>
      </c>
      <c r="E23">
        <v>338.98</v>
      </c>
      <c r="F23">
        <v>340.91</v>
      </c>
      <c r="G23">
        <v>344.04</v>
      </c>
      <c r="H23">
        <f t="shared" si="10"/>
        <v>347.32166666666672</v>
      </c>
      <c r="I23">
        <f t="shared" si="11"/>
        <v>41.000736781997318</v>
      </c>
      <c r="K23">
        <v>25</v>
      </c>
      <c r="L23">
        <f t="shared" si="12"/>
        <v>101.92723899824796</v>
      </c>
      <c r="M23">
        <f t="shared" si="13"/>
        <v>91.155140541309194</v>
      </c>
      <c r="N23">
        <f t="shared" si="14"/>
        <v>85.296179994512357</v>
      </c>
      <c r="O23">
        <f t="shared" si="15"/>
        <v>91.381587815069423</v>
      </c>
      <c r="P23">
        <f t="shared" si="16"/>
        <v>97.858598616413587</v>
      </c>
      <c r="Q23">
        <f t="shared" si="17"/>
        <v>103.1727943381515</v>
      </c>
      <c r="R23">
        <f t="shared" si="18"/>
        <v>95.131923383950678</v>
      </c>
      <c r="S23">
        <f t="shared" si="19"/>
        <v>6.9984047396956512</v>
      </c>
    </row>
    <row r="24" spans="1:19" x14ac:dyDescent="0.25">
      <c r="A24">
        <v>30</v>
      </c>
      <c r="B24">
        <v>378.79</v>
      </c>
      <c r="C24">
        <v>375.47</v>
      </c>
      <c r="D24">
        <v>250.16</v>
      </c>
      <c r="E24">
        <v>341.88</v>
      </c>
      <c r="F24">
        <v>334.73</v>
      </c>
      <c r="G24">
        <v>346.32</v>
      </c>
      <c r="H24">
        <f t="shared" si="10"/>
        <v>337.89166666666665</v>
      </c>
      <c r="I24">
        <f t="shared" si="11"/>
        <v>46.644592148144113</v>
      </c>
      <c r="K24">
        <v>30</v>
      </c>
      <c r="L24">
        <f t="shared" si="12"/>
        <v>97.596104297639897</v>
      </c>
      <c r="M24">
        <f t="shared" si="13"/>
        <v>88.986585770488702</v>
      </c>
      <c r="N24">
        <f t="shared" si="14"/>
        <v>76.265967500990826</v>
      </c>
      <c r="O24">
        <f t="shared" si="15"/>
        <v>92.163364334816009</v>
      </c>
      <c r="P24">
        <f t="shared" si="16"/>
        <v>96.084622671297751</v>
      </c>
      <c r="Q24">
        <f t="shared" si="17"/>
        <v>103.85653451688358</v>
      </c>
      <c r="R24">
        <f t="shared" si="18"/>
        <v>92.492196515352802</v>
      </c>
      <c r="S24">
        <f t="shared" si="19"/>
        <v>9.4211626020680743</v>
      </c>
    </row>
    <row r="25" spans="1:19" x14ac:dyDescent="0.25">
      <c r="A25">
        <v>35</v>
      </c>
      <c r="B25">
        <v>293.76</v>
      </c>
      <c r="C25">
        <v>371.75</v>
      </c>
      <c r="D25">
        <v>384.08</v>
      </c>
      <c r="E25">
        <v>333.33</v>
      </c>
      <c r="F25">
        <v>336.7</v>
      </c>
      <c r="G25">
        <v>347.62</v>
      </c>
      <c r="H25">
        <f t="shared" si="10"/>
        <v>344.53999999999996</v>
      </c>
      <c r="I25">
        <f t="shared" si="11"/>
        <v>31.871680846795645</v>
      </c>
      <c r="K25">
        <v>35</v>
      </c>
      <c r="L25">
        <f t="shared" si="12"/>
        <v>75.687931567556419</v>
      </c>
      <c r="M25">
        <f t="shared" si="13"/>
        <v>88.104943830876422</v>
      </c>
      <c r="N25">
        <f t="shared" si="14"/>
        <v>117.09399103685864</v>
      </c>
      <c r="O25">
        <f t="shared" si="15"/>
        <v>89.858471492114845</v>
      </c>
      <c r="P25">
        <f t="shared" si="16"/>
        <v>96.650113385193904</v>
      </c>
      <c r="Q25">
        <f t="shared" si="17"/>
        <v>104.2463863731782</v>
      </c>
      <c r="R25">
        <f t="shared" si="18"/>
        <v>95.273639614296414</v>
      </c>
      <c r="S25">
        <f t="shared" si="19"/>
        <v>14.302774593511231</v>
      </c>
    </row>
    <row r="26" spans="1:19" x14ac:dyDescent="0.25">
      <c r="A26">
        <v>40</v>
      </c>
      <c r="B26">
        <v>349.65</v>
      </c>
      <c r="C26">
        <v>368.1</v>
      </c>
      <c r="D26">
        <v>265.67</v>
      </c>
      <c r="E26">
        <v>335.2</v>
      </c>
      <c r="F26">
        <v>321.72000000000003</v>
      </c>
      <c r="G26">
        <v>348.43</v>
      </c>
      <c r="H26">
        <f t="shared" si="10"/>
        <v>331.4616666666667</v>
      </c>
      <c r="I26">
        <f t="shared" si="11"/>
        <v>35.772967121370662</v>
      </c>
      <c r="K26">
        <v>40</v>
      </c>
      <c r="L26">
        <f t="shared" si="12"/>
        <v>90.088117077192621</v>
      </c>
      <c r="M26">
        <f t="shared" si="13"/>
        <v>87.239891927762244</v>
      </c>
      <c r="N26">
        <f t="shared" si="14"/>
        <v>80.99448187555258</v>
      </c>
      <c r="O26">
        <f t="shared" si="15"/>
        <v>90.362582558296268</v>
      </c>
      <c r="P26">
        <f t="shared" si="16"/>
        <v>92.350087550592775</v>
      </c>
      <c r="Q26">
        <f t="shared" si="17"/>
        <v>104.48929406825407</v>
      </c>
      <c r="R26">
        <f t="shared" si="18"/>
        <v>90.920742509608431</v>
      </c>
      <c r="S26">
        <f t="shared" si="19"/>
        <v>7.7360550343033392</v>
      </c>
    </row>
    <row r="27" spans="1:19" x14ac:dyDescent="0.25">
      <c r="A27">
        <v>45</v>
      </c>
      <c r="B27">
        <v>345.22</v>
      </c>
      <c r="C27">
        <v>366.6</v>
      </c>
      <c r="D27">
        <v>247.04</v>
      </c>
      <c r="E27">
        <v>339.46</v>
      </c>
      <c r="F27">
        <v>326.98</v>
      </c>
      <c r="G27">
        <v>359.71</v>
      </c>
      <c r="H27">
        <f t="shared" si="10"/>
        <v>330.83499999999998</v>
      </c>
      <c r="I27">
        <f t="shared" si="11"/>
        <v>43.429673611483743</v>
      </c>
      <c r="K27">
        <v>45</v>
      </c>
      <c r="L27">
        <f t="shared" si="12"/>
        <v>88.946717510048444</v>
      </c>
      <c r="M27">
        <f t="shared" si="13"/>
        <v>86.884391145660516</v>
      </c>
      <c r="N27">
        <f t="shared" si="14"/>
        <v>75.314776988506452</v>
      </c>
      <c r="O27">
        <f t="shared" si="15"/>
        <v>91.510985307992996</v>
      </c>
      <c r="P27">
        <f t="shared" si="16"/>
        <v>93.859976461807847</v>
      </c>
      <c r="Q27">
        <f t="shared" si="17"/>
        <v>107.87200863671805</v>
      </c>
      <c r="R27">
        <f t="shared" si="18"/>
        <v>90.731476008455715</v>
      </c>
      <c r="S27">
        <f t="shared" si="19"/>
        <v>10.581616531760321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25"/>
  <cols>
    <col min="1" max="1" width="8.7265625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cols>
    <col min="1" max="1" width="8.7265625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2018-11-22T03:26:47Z</dcterms:modified>
</cp:coreProperties>
</file>