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ody weight" sheetId="1" r:id="rId1"/>
    <sheet name="final" sheetId="4" r:id="rId2"/>
    <sheet name="final(ANOVA)" sheetId="5" r:id="rId3"/>
  </sheets>
  <definedNames>
    <definedName name="_xlnm.Print_Area" localSheetId="1">final!$B$2:$N$18</definedName>
    <definedName name="_xlnm.Print_Area" localSheetId="2">'final(ANOVA)'!$B$2:$N$18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E9" i="4"/>
  <c r="F9" i="4"/>
  <c r="D10" i="4"/>
  <c r="E10" i="4"/>
  <c r="F10" i="4"/>
  <c r="C10" i="4"/>
  <c r="C9" i="4"/>
  <c r="AK35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L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C37" i="1"/>
  <c r="C36" i="1"/>
  <c r="C35" i="1"/>
  <c r="C34" i="1"/>
  <c r="C30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C29" i="1"/>
  <c r="C28" i="1"/>
  <c r="C27" i="1"/>
</calcChain>
</file>

<file path=xl/sharedStrings.xml><?xml version="1.0" encoding="utf-8"?>
<sst xmlns="http://schemas.openxmlformats.org/spreadsheetml/2006/main" count="100" uniqueCount="87">
  <si>
    <t>NLD</t>
    <phoneticPr fontId="1"/>
  </si>
  <si>
    <t>ALD</t>
    <phoneticPr fontId="1"/>
  </si>
  <si>
    <t>NLD
+
BLEx</t>
    <phoneticPr fontId="1"/>
  </si>
  <si>
    <t>ALD
+
BLEx</t>
    <phoneticPr fontId="1"/>
  </si>
  <si>
    <t>body weight</t>
    <phoneticPr fontId="1"/>
  </si>
  <si>
    <t>day</t>
    <phoneticPr fontId="1"/>
  </si>
  <si>
    <t>NLD</t>
    <phoneticPr fontId="1"/>
  </si>
  <si>
    <t>ALD</t>
    <phoneticPr fontId="1"/>
  </si>
  <si>
    <t>NLD + BLEx</t>
    <phoneticPr fontId="1"/>
  </si>
  <si>
    <t>ALD + BLEx</t>
    <phoneticPr fontId="1"/>
  </si>
  <si>
    <t>average</t>
    <phoneticPr fontId="1"/>
  </si>
  <si>
    <t>S.D.</t>
    <phoneticPr fontId="1"/>
  </si>
  <si>
    <t>final body weight</t>
    <phoneticPr fontId="1"/>
  </si>
  <si>
    <t>NLD</t>
  </si>
  <si>
    <t>NLD</t>
    <phoneticPr fontId="1"/>
  </si>
  <si>
    <t>NLD+BLEx</t>
  </si>
  <si>
    <t>ALD</t>
  </si>
  <si>
    <t>ALD</t>
    <phoneticPr fontId="1"/>
  </si>
  <si>
    <t>ALD+BLEx</t>
  </si>
  <si>
    <t>average</t>
    <phoneticPr fontId="1"/>
  </si>
  <si>
    <t>s.d.</t>
    <phoneticPr fontId="1"/>
  </si>
  <si>
    <t>一元配置分散分析法</t>
  </si>
  <si>
    <t>データ数</t>
  </si>
  <si>
    <t>平均値</t>
  </si>
  <si>
    <t>不偏分散</t>
  </si>
  <si>
    <t>標準偏差</t>
  </si>
  <si>
    <t>標準誤差</t>
  </si>
  <si>
    <t>合計</t>
  </si>
  <si>
    <t>分散分析表</t>
  </si>
  <si>
    <t>変動要因</t>
  </si>
  <si>
    <t>偏差平方和</t>
  </si>
  <si>
    <t>自由度</t>
  </si>
  <si>
    <t>平均平方</t>
  </si>
  <si>
    <t>Ｆ値</t>
  </si>
  <si>
    <t>Ｐ値</t>
  </si>
  <si>
    <t>Ｆ(0.95)</t>
  </si>
  <si>
    <t>Ｆ(0.99)</t>
  </si>
  <si>
    <t>全変動</t>
  </si>
  <si>
    <t>群間変動</t>
  </si>
  <si>
    <t>誤差変動</t>
  </si>
  <si>
    <t>多重比較検定の結果</t>
  </si>
  <si>
    <t>Tukey-Kramer法</t>
  </si>
  <si>
    <t>平均値の差</t>
  </si>
  <si>
    <t>棄却値</t>
  </si>
  <si>
    <t>危険率5%</t>
  </si>
  <si>
    <t>危険率1%</t>
  </si>
  <si>
    <t>検定統計量</t>
  </si>
  <si>
    <t>基準点</t>
  </si>
  <si>
    <t>NLD,NLD+BLEx</t>
  </si>
  <si>
    <t>NLD,ALD</t>
  </si>
  <si>
    <t>**</t>
  </si>
  <si>
    <t>NLD,ALD+BLEx</t>
  </si>
  <si>
    <t>NLD+BLEx,ALD</t>
  </si>
  <si>
    <t>NLD+BLEx,ALD+BLEx</t>
  </si>
  <si>
    <t>ALD,ALD+BLEx</t>
  </si>
  <si>
    <t>NLD + BLEx</t>
    <phoneticPr fontId="1"/>
  </si>
  <si>
    <t>ALD + BLEx</t>
    <phoneticPr fontId="1"/>
  </si>
  <si>
    <t>final body weight</t>
    <phoneticPr fontId="1"/>
  </si>
  <si>
    <t>NLD</t>
    <phoneticPr fontId="1"/>
  </si>
  <si>
    <t>ALD</t>
    <phoneticPr fontId="1"/>
  </si>
  <si>
    <t>control</t>
    <phoneticPr fontId="1"/>
  </si>
  <si>
    <t>BLEx</t>
    <phoneticPr fontId="1"/>
  </si>
  <si>
    <t>control</t>
  </si>
  <si>
    <t>BLEx</t>
  </si>
  <si>
    <t>control,NLD</t>
  </si>
  <si>
    <t>control,ALD</t>
  </si>
  <si>
    <t>BLEx,NLD</t>
  </si>
  <si>
    <t>BLEx,ALD</t>
  </si>
  <si>
    <t>two-way ANOVA</t>
    <phoneticPr fontId="1"/>
  </si>
  <si>
    <t>data number</t>
    <phoneticPr fontId="1"/>
  </si>
  <si>
    <t>unbiased vatriance</t>
    <phoneticPr fontId="1"/>
  </si>
  <si>
    <t>s.d.</t>
    <phoneticPr fontId="1"/>
  </si>
  <si>
    <t>s.e.</t>
    <phoneticPr fontId="1"/>
  </si>
  <si>
    <t>total</t>
    <phoneticPr fontId="1"/>
  </si>
  <si>
    <t>ANOVA table</t>
    <phoneticPr fontId="1"/>
  </si>
  <si>
    <t>Variation factors</t>
    <phoneticPr fontId="1"/>
  </si>
  <si>
    <t>Sum of squared deviations</t>
    <phoneticPr fontId="1"/>
  </si>
  <si>
    <t>Degree of freedom</t>
    <phoneticPr fontId="1"/>
  </si>
  <si>
    <t>mean square</t>
    <phoneticPr fontId="1"/>
  </si>
  <si>
    <t>F value</t>
    <phoneticPr fontId="1"/>
  </si>
  <si>
    <t>P value</t>
    <phoneticPr fontId="1"/>
  </si>
  <si>
    <t>Total variation</t>
    <phoneticPr fontId="1"/>
  </si>
  <si>
    <t>Line spacing change</t>
    <phoneticPr fontId="1"/>
  </si>
  <si>
    <t>Inter-row change</t>
    <phoneticPr fontId="1"/>
  </si>
  <si>
    <t>Interaction</t>
    <phoneticPr fontId="1"/>
  </si>
  <si>
    <t>Error variation</t>
    <phoneticPr fontId="1"/>
  </si>
  <si>
    <t>unit: 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</si>
</sst>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1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'body weight'!$B$27</c:f>
              <c:strCache>
                <c:ptCount val="1"/>
                <c:pt idx="0">
                  <c:v>NLD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'body weight'!$D$34:$AL$34</c:f>
                <c:numCache>
                  <c:formatCode>General</c:formatCode>
                  <c:ptCount val="35"/>
                  <c:pt idx="0">
                    <c:v>13.418963074693972</c:v>
                  </c:pt>
                  <c:pt idx="1">
                    <c:v>10.41540829732565</c:v>
                  </c:pt>
                  <c:pt idx="2">
                    <c:v>8.0002293717118</c:v>
                  </c:pt>
                  <c:pt idx="3">
                    <c:v>11.899131060711964</c:v>
                  </c:pt>
                  <c:pt idx="4">
                    <c:v>9.547294381132275</c:v>
                  </c:pt>
                  <c:pt idx="5">
                    <c:v>9.7043119282100694</c:v>
                  </c:pt>
                  <c:pt idx="6">
                    <c:v>8.7386457760913885</c:v>
                  </c:pt>
                  <c:pt idx="7">
                    <c:v>9.9720624747340949</c:v>
                  </c:pt>
                  <c:pt idx="8">
                    <c:v>8.9469698781207416</c:v>
                  </c:pt>
                  <c:pt idx="9">
                    <c:v>9.4558643179775004</c:v>
                  </c:pt>
                  <c:pt idx="10">
                    <c:v>9.3770480429610821</c:v>
                  </c:pt>
                  <c:pt idx="11">
                    <c:v>12.239739784815699</c:v>
                  </c:pt>
                  <c:pt idx="12">
                    <c:v>9.0405016453734479</c:v>
                  </c:pt>
                  <c:pt idx="13">
                    <c:v>15.889074233573208</c:v>
                  </c:pt>
                  <c:pt idx="14">
                    <c:v>9.7510219977189987</c:v>
                  </c:pt>
                  <c:pt idx="15">
                    <c:v>9.3433548578655667</c:v>
                  </c:pt>
                  <c:pt idx="16">
                    <c:v>9.6522681272330946</c:v>
                  </c:pt>
                  <c:pt idx="17">
                    <c:v>7.3044144186923088</c:v>
                  </c:pt>
                  <c:pt idx="18">
                    <c:v>6.1913027708229613</c:v>
                  </c:pt>
                  <c:pt idx="19">
                    <c:v>6.6858903670341583</c:v>
                  </c:pt>
                  <c:pt idx="20">
                    <c:v>9.1585724870200149</c:v>
                  </c:pt>
                  <c:pt idx="21">
                    <c:v>7.8220860389029196</c:v>
                  </c:pt>
                  <c:pt idx="22">
                    <c:v>8.6184319919577135</c:v>
                  </c:pt>
                  <c:pt idx="23">
                    <c:v>9.2537840908462865</c:v>
                  </c:pt>
                  <c:pt idx="24">
                    <c:v>9.4628299149884381</c:v>
                  </c:pt>
                  <c:pt idx="25">
                    <c:v>9.8499883248661622</c:v>
                  </c:pt>
                  <c:pt idx="26">
                    <c:v>10.18822015859492</c:v>
                  </c:pt>
                  <c:pt idx="27">
                    <c:v>8.9697781466433195</c:v>
                  </c:pt>
                  <c:pt idx="28">
                    <c:v>9.1471624015319755</c:v>
                  </c:pt>
                  <c:pt idx="29">
                    <c:v>10.152937013495162</c:v>
                  </c:pt>
                  <c:pt idx="30">
                    <c:v>8.7110980938111382</c:v>
                  </c:pt>
                  <c:pt idx="31">
                    <c:v>8.917136872337446</c:v>
                  </c:pt>
                  <c:pt idx="32">
                    <c:v>9.0644790252942844</c:v>
                  </c:pt>
                  <c:pt idx="33">
                    <c:v>7.6852488573890687</c:v>
                  </c:pt>
                  <c:pt idx="34">
                    <c:v>6.4681202833589948</c:v>
                  </c:pt>
                </c:numCache>
              </c:numRef>
            </c:plus>
            <c:minus>
              <c:numRef>
                <c:f>'body weight'!$C$34:$AL$34</c:f>
                <c:numCache>
                  <c:formatCode>General</c:formatCode>
                  <c:ptCount val="36"/>
                  <c:pt idx="0">
                    <c:v>11.196395402092588</c:v>
                  </c:pt>
                  <c:pt idx="1">
                    <c:v>13.418963074693972</c:v>
                  </c:pt>
                  <c:pt idx="2">
                    <c:v>10.41540829732565</c:v>
                  </c:pt>
                  <c:pt idx="3">
                    <c:v>8.0002293717118</c:v>
                  </c:pt>
                  <c:pt idx="4">
                    <c:v>11.899131060711964</c:v>
                  </c:pt>
                  <c:pt idx="5">
                    <c:v>9.547294381132275</c:v>
                  </c:pt>
                  <c:pt idx="6">
                    <c:v>9.7043119282100694</c:v>
                  </c:pt>
                  <c:pt idx="7">
                    <c:v>8.7386457760913885</c:v>
                  </c:pt>
                  <c:pt idx="8">
                    <c:v>9.9720624747340949</c:v>
                  </c:pt>
                  <c:pt idx="9">
                    <c:v>8.9469698781207416</c:v>
                  </c:pt>
                  <c:pt idx="10">
                    <c:v>9.4558643179775004</c:v>
                  </c:pt>
                  <c:pt idx="11">
                    <c:v>9.3770480429610821</c:v>
                  </c:pt>
                  <c:pt idx="12">
                    <c:v>12.239739784815699</c:v>
                  </c:pt>
                  <c:pt idx="13">
                    <c:v>9.0405016453734479</c:v>
                  </c:pt>
                  <c:pt idx="14">
                    <c:v>15.889074233573208</c:v>
                  </c:pt>
                  <c:pt idx="15">
                    <c:v>9.7510219977189987</c:v>
                  </c:pt>
                  <c:pt idx="16">
                    <c:v>9.3433548578655667</c:v>
                  </c:pt>
                  <c:pt idx="17">
                    <c:v>9.6522681272330946</c:v>
                  </c:pt>
                  <c:pt idx="18">
                    <c:v>7.3044144186923088</c:v>
                  </c:pt>
                  <c:pt idx="19">
                    <c:v>6.1913027708229613</c:v>
                  </c:pt>
                  <c:pt idx="20">
                    <c:v>6.6858903670341583</c:v>
                  </c:pt>
                  <c:pt idx="21">
                    <c:v>9.1585724870200149</c:v>
                  </c:pt>
                  <c:pt idx="22">
                    <c:v>7.8220860389029196</c:v>
                  </c:pt>
                  <c:pt idx="23">
                    <c:v>8.6184319919577135</c:v>
                  </c:pt>
                  <c:pt idx="24">
                    <c:v>9.2537840908462865</c:v>
                  </c:pt>
                  <c:pt idx="25">
                    <c:v>9.4628299149884381</c:v>
                  </c:pt>
                  <c:pt idx="26">
                    <c:v>9.8499883248661622</c:v>
                  </c:pt>
                  <c:pt idx="27">
                    <c:v>10.18822015859492</c:v>
                  </c:pt>
                  <c:pt idx="28">
                    <c:v>8.9697781466433195</c:v>
                  </c:pt>
                  <c:pt idx="29">
                    <c:v>9.1471624015319755</c:v>
                  </c:pt>
                  <c:pt idx="30">
                    <c:v>10.152937013495162</c:v>
                  </c:pt>
                  <c:pt idx="31">
                    <c:v>8.7110980938111382</c:v>
                  </c:pt>
                  <c:pt idx="32">
                    <c:v>8.917136872337446</c:v>
                  </c:pt>
                  <c:pt idx="33">
                    <c:v>9.0644790252942844</c:v>
                  </c:pt>
                  <c:pt idx="34">
                    <c:v>7.6852488573890687</c:v>
                  </c:pt>
                  <c:pt idx="35">
                    <c:v>6.4681202833589948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'body weight'!$C$26:$AL$26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'body weight'!$C$27:$AL$27</c:f>
              <c:numCache>
                <c:formatCode>General</c:formatCode>
                <c:ptCount val="36"/>
                <c:pt idx="0">
                  <c:v>276.858</c:v>
                </c:pt>
                <c:pt idx="1">
                  <c:v>281.78800000000001</c:v>
                </c:pt>
                <c:pt idx="2">
                  <c:v>283.51600000000002</c:v>
                </c:pt>
                <c:pt idx="3">
                  <c:v>283.072</c:v>
                </c:pt>
                <c:pt idx="4">
                  <c:v>295.99200000000002</c:v>
                </c:pt>
                <c:pt idx="5">
                  <c:v>299.57599999999996</c:v>
                </c:pt>
                <c:pt idx="6">
                  <c:v>307.71199999999999</c:v>
                </c:pt>
                <c:pt idx="7">
                  <c:v>310.79399999999998</c:v>
                </c:pt>
                <c:pt idx="8">
                  <c:v>322.52599999999995</c:v>
                </c:pt>
                <c:pt idx="9">
                  <c:v>327.59800000000001</c:v>
                </c:pt>
                <c:pt idx="10">
                  <c:v>335.81799999999998</c:v>
                </c:pt>
                <c:pt idx="11">
                  <c:v>341.12399999999997</c:v>
                </c:pt>
                <c:pt idx="12">
                  <c:v>346.05599999999998</c:v>
                </c:pt>
                <c:pt idx="13">
                  <c:v>351.06799999999998</c:v>
                </c:pt>
                <c:pt idx="14">
                  <c:v>358.76599999999996</c:v>
                </c:pt>
                <c:pt idx="15">
                  <c:v>367.04599999999999</c:v>
                </c:pt>
                <c:pt idx="16">
                  <c:v>372.95600000000002</c:v>
                </c:pt>
                <c:pt idx="17">
                  <c:v>374.25599999999997</c:v>
                </c:pt>
                <c:pt idx="18">
                  <c:v>386.83800000000002</c:v>
                </c:pt>
                <c:pt idx="19">
                  <c:v>388.11600000000004</c:v>
                </c:pt>
                <c:pt idx="20">
                  <c:v>394.57599999999996</c:v>
                </c:pt>
                <c:pt idx="21">
                  <c:v>398.55</c:v>
                </c:pt>
                <c:pt idx="22">
                  <c:v>409.19600000000003</c:v>
                </c:pt>
                <c:pt idx="23">
                  <c:v>410.64799999999997</c:v>
                </c:pt>
                <c:pt idx="24">
                  <c:v>420.58199999999999</c:v>
                </c:pt>
                <c:pt idx="25">
                  <c:v>423.15</c:v>
                </c:pt>
                <c:pt idx="26">
                  <c:v>429.74799999999993</c:v>
                </c:pt>
                <c:pt idx="27">
                  <c:v>433.21600000000001</c:v>
                </c:pt>
                <c:pt idx="28">
                  <c:v>439.45200000000006</c:v>
                </c:pt>
                <c:pt idx="29">
                  <c:v>443.654</c:v>
                </c:pt>
                <c:pt idx="30">
                  <c:v>449.84400000000005</c:v>
                </c:pt>
                <c:pt idx="31">
                  <c:v>453.29399999999998</c:v>
                </c:pt>
                <c:pt idx="32">
                  <c:v>460.334</c:v>
                </c:pt>
                <c:pt idx="33">
                  <c:v>463.06400000000002</c:v>
                </c:pt>
                <c:pt idx="34">
                  <c:v>468.93</c:v>
                </c:pt>
                <c:pt idx="35">
                  <c:v>477.55399999999997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A6-4763-9EB6-8199ED38221F}"/>
            </c:ext>
          </c:extLst>
        </c:ser>
        <c:ser>
          <c:idx val="1"/>
          <c:order val="1"/>
          <c:tx>
            <c:strRef>
              <c:f>'body weight'!$B$28</c:f>
              <c:strCache>
                <c:ptCount val="1"/>
                <c:pt idx="0">
                  <c:v>ALD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'body weight'!$C$35:$AL$35</c:f>
                <c:numCache>
                  <c:formatCode>General</c:formatCode>
                  <c:ptCount val="36"/>
                  <c:pt idx="0">
                    <c:v>8.116449346851109</c:v>
                  </c:pt>
                  <c:pt idx="1">
                    <c:v>8.4160661831998418</c:v>
                  </c:pt>
                  <c:pt idx="2">
                    <c:v>7.8825268791168837</c:v>
                  </c:pt>
                  <c:pt idx="3">
                    <c:v>8.8322856611411567</c:v>
                  </c:pt>
                  <c:pt idx="4">
                    <c:v>9.0968252703896741</c:v>
                  </c:pt>
                  <c:pt idx="5">
                    <c:v>10.710967743392743</c:v>
                  </c:pt>
                  <c:pt idx="6">
                    <c:v>12.230864646458967</c:v>
                  </c:pt>
                  <c:pt idx="7">
                    <c:v>10.995838758366729</c:v>
                  </c:pt>
                  <c:pt idx="8">
                    <c:v>11.384226807297907</c:v>
                  </c:pt>
                  <c:pt idx="9">
                    <c:v>10.631823456021074</c:v>
                  </c:pt>
                  <c:pt idx="10">
                    <c:v>12.882084458658069</c:v>
                  </c:pt>
                  <c:pt idx="11">
                    <c:v>12.250486929097956</c:v>
                  </c:pt>
                  <c:pt idx="12">
                    <c:v>12.932479653956541</c:v>
                  </c:pt>
                  <c:pt idx="13">
                    <c:v>13.840239159783335</c:v>
                  </c:pt>
                  <c:pt idx="14">
                    <c:v>14.812731010856849</c:v>
                  </c:pt>
                  <c:pt idx="15">
                    <c:v>15.801703389191953</c:v>
                  </c:pt>
                  <c:pt idx="16">
                    <c:v>16.539530525380691</c:v>
                  </c:pt>
                  <c:pt idx="17">
                    <c:v>16.392300631699019</c:v>
                  </c:pt>
                  <c:pt idx="18">
                    <c:v>16.666453431969266</c:v>
                  </c:pt>
                  <c:pt idx="19">
                    <c:v>19.743859045282903</c:v>
                  </c:pt>
                  <c:pt idx="20">
                    <c:v>21.374504672623416</c:v>
                  </c:pt>
                  <c:pt idx="21">
                    <c:v>20.930157190045186</c:v>
                  </c:pt>
                  <c:pt idx="22">
                    <c:v>23.174599888671228</c:v>
                  </c:pt>
                  <c:pt idx="23">
                    <c:v>21.993048447179859</c:v>
                  </c:pt>
                  <c:pt idx="24">
                    <c:v>27.055721576036383</c:v>
                  </c:pt>
                  <c:pt idx="25">
                    <c:v>26.947210430766294</c:v>
                  </c:pt>
                  <c:pt idx="26">
                    <c:v>27.59458678799157</c:v>
                  </c:pt>
                  <c:pt idx="27">
                    <c:v>25.958153439719087</c:v>
                  </c:pt>
                  <c:pt idx="28">
                    <c:v>26.150182217338354</c:v>
                  </c:pt>
                  <c:pt idx="29">
                    <c:v>28.971727080034427</c:v>
                  </c:pt>
                  <c:pt idx="30">
                    <c:v>30.2077766477442</c:v>
                  </c:pt>
                  <c:pt idx="31">
                    <c:v>28.659448180312197</c:v>
                  </c:pt>
                  <c:pt idx="32">
                    <c:v>29.540108835276815</c:v>
                  </c:pt>
                  <c:pt idx="33">
                    <c:v>27.380533778580723</c:v>
                  </c:pt>
                  <c:pt idx="34">
                    <c:v>29.025779403833415</c:v>
                  </c:pt>
                  <c:pt idx="35">
                    <c:v>28.794785118142478</c:v>
                  </c:pt>
                </c:numCache>
              </c:numRef>
            </c:plus>
            <c:minus>
              <c:numRef>
                <c:f>'body weight'!$C$35:$AL$35</c:f>
                <c:numCache>
                  <c:formatCode>General</c:formatCode>
                  <c:ptCount val="36"/>
                  <c:pt idx="0">
                    <c:v>8.116449346851109</c:v>
                  </c:pt>
                  <c:pt idx="1">
                    <c:v>8.4160661831998418</c:v>
                  </c:pt>
                  <c:pt idx="2">
                    <c:v>7.8825268791168837</c:v>
                  </c:pt>
                  <c:pt idx="3">
                    <c:v>8.8322856611411567</c:v>
                  </c:pt>
                  <c:pt idx="4">
                    <c:v>9.0968252703896741</c:v>
                  </c:pt>
                  <c:pt idx="5">
                    <c:v>10.710967743392743</c:v>
                  </c:pt>
                  <c:pt idx="6">
                    <c:v>12.230864646458967</c:v>
                  </c:pt>
                  <c:pt idx="7">
                    <c:v>10.995838758366729</c:v>
                  </c:pt>
                  <c:pt idx="8">
                    <c:v>11.384226807297907</c:v>
                  </c:pt>
                  <c:pt idx="9">
                    <c:v>10.631823456021074</c:v>
                  </c:pt>
                  <c:pt idx="10">
                    <c:v>12.882084458658069</c:v>
                  </c:pt>
                  <c:pt idx="11">
                    <c:v>12.250486929097956</c:v>
                  </c:pt>
                  <c:pt idx="12">
                    <c:v>12.932479653956541</c:v>
                  </c:pt>
                  <c:pt idx="13">
                    <c:v>13.840239159783335</c:v>
                  </c:pt>
                  <c:pt idx="14">
                    <c:v>14.812731010856849</c:v>
                  </c:pt>
                  <c:pt idx="15">
                    <c:v>15.801703389191953</c:v>
                  </c:pt>
                  <c:pt idx="16">
                    <c:v>16.539530525380691</c:v>
                  </c:pt>
                  <c:pt idx="17">
                    <c:v>16.392300631699019</c:v>
                  </c:pt>
                  <c:pt idx="18">
                    <c:v>16.666453431969266</c:v>
                  </c:pt>
                  <c:pt idx="19">
                    <c:v>19.743859045282903</c:v>
                  </c:pt>
                  <c:pt idx="20">
                    <c:v>21.374504672623416</c:v>
                  </c:pt>
                  <c:pt idx="21">
                    <c:v>20.930157190045186</c:v>
                  </c:pt>
                  <c:pt idx="22">
                    <c:v>23.174599888671228</c:v>
                  </c:pt>
                  <c:pt idx="23">
                    <c:v>21.993048447179859</c:v>
                  </c:pt>
                  <c:pt idx="24">
                    <c:v>27.055721576036383</c:v>
                  </c:pt>
                  <c:pt idx="25">
                    <c:v>26.947210430766294</c:v>
                  </c:pt>
                  <c:pt idx="26">
                    <c:v>27.59458678799157</c:v>
                  </c:pt>
                  <c:pt idx="27">
                    <c:v>25.958153439719087</c:v>
                  </c:pt>
                  <c:pt idx="28">
                    <c:v>26.150182217338354</c:v>
                  </c:pt>
                  <c:pt idx="29">
                    <c:v>28.971727080034427</c:v>
                  </c:pt>
                  <c:pt idx="30">
                    <c:v>30.2077766477442</c:v>
                  </c:pt>
                  <c:pt idx="31">
                    <c:v>28.659448180312197</c:v>
                  </c:pt>
                  <c:pt idx="32">
                    <c:v>29.540108835276815</c:v>
                  </c:pt>
                  <c:pt idx="33">
                    <c:v>27.380533778580723</c:v>
                  </c:pt>
                  <c:pt idx="34">
                    <c:v>29.025779403833415</c:v>
                  </c:pt>
                  <c:pt idx="35">
                    <c:v>28.794785118142478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'body weight'!$C$26:$AL$26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'body weight'!$C$28:$AL$28</c:f>
              <c:numCache>
                <c:formatCode>General</c:formatCode>
                <c:ptCount val="36"/>
                <c:pt idx="0">
                  <c:v>277.66999999999996</c:v>
                </c:pt>
                <c:pt idx="1">
                  <c:v>271.01800000000003</c:v>
                </c:pt>
                <c:pt idx="2">
                  <c:v>274.596</c:v>
                </c:pt>
                <c:pt idx="3">
                  <c:v>271.25799999999998</c:v>
                </c:pt>
                <c:pt idx="4">
                  <c:v>278.80399999999997</c:v>
                </c:pt>
                <c:pt idx="5">
                  <c:v>282.39400000000001</c:v>
                </c:pt>
                <c:pt idx="6">
                  <c:v>289.23</c:v>
                </c:pt>
                <c:pt idx="7">
                  <c:v>289.42199999999997</c:v>
                </c:pt>
                <c:pt idx="8">
                  <c:v>298.02800000000002</c:v>
                </c:pt>
                <c:pt idx="9">
                  <c:v>293.77200000000005</c:v>
                </c:pt>
                <c:pt idx="10">
                  <c:v>294.31000000000006</c:v>
                </c:pt>
                <c:pt idx="11">
                  <c:v>294.86599999999999</c:v>
                </c:pt>
                <c:pt idx="12">
                  <c:v>296.27600000000007</c:v>
                </c:pt>
                <c:pt idx="13">
                  <c:v>297.86799999999999</c:v>
                </c:pt>
                <c:pt idx="14">
                  <c:v>300.64</c:v>
                </c:pt>
                <c:pt idx="15">
                  <c:v>302.94599999999997</c:v>
                </c:pt>
                <c:pt idx="16">
                  <c:v>305.36799999999999</c:v>
                </c:pt>
                <c:pt idx="17">
                  <c:v>307.98199999999997</c:v>
                </c:pt>
                <c:pt idx="18">
                  <c:v>312.572</c:v>
                </c:pt>
                <c:pt idx="19">
                  <c:v>318.39799999999997</c:v>
                </c:pt>
                <c:pt idx="20">
                  <c:v>322.01</c:v>
                </c:pt>
                <c:pt idx="21">
                  <c:v>327.49599999999998</c:v>
                </c:pt>
                <c:pt idx="22">
                  <c:v>332.80399999999997</c:v>
                </c:pt>
                <c:pt idx="23">
                  <c:v>338.166</c:v>
                </c:pt>
                <c:pt idx="24">
                  <c:v>339.72200000000004</c:v>
                </c:pt>
                <c:pt idx="25">
                  <c:v>344.28999999999996</c:v>
                </c:pt>
                <c:pt idx="26">
                  <c:v>350.238</c:v>
                </c:pt>
                <c:pt idx="27">
                  <c:v>355.51599999999996</c:v>
                </c:pt>
                <c:pt idx="28">
                  <c:v>358.26600000000002</c:v>
                </c:pt>
                <c:pt idx="29">
                  <c:v>367.73200000000008</c:v>
                </c:pt>
                <c:pt idx="30">
                  <c:v>373.18200000000002</c:v>
                </c:pt>
                <c:pt idx="31">
                  <c:v>375.40200000000004</c:v>
                </c:pt>
                <c:pt idx="32">
                  <c:v>380.67399999999998</c:v>
                </c:pt>
                <c:pt idx="33">
                  <c:v>386.786</c:v>
                </c:pt>
                <c:pt idx="34">
                  <c:v>390.238</c:v>
                </c:pt>
                <c:pt idx="35">
                  <c:v>391.65999999999997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A6-4763-9EB6-8199ED38221F}"/>
            </c:ext>
          </c:extLst>
        </c:ser>
        <c:ser>
          <c:idx val="2"/>
          <c:order val="2"/>
          <c:tx>
            <c:strRef>
              <c:f>'body weight'!$B$29</c:f>
              <c:strCache>
                <c:ptCount val="1"/>
                <c:pt idx="0">
                  <c:v>NLD + BLEx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'body weight'!$C$36:$AL$36</c:f>
                <c:numCache>
                  <c:formatCode>General</c:formatCode>
                  <c:ptCount val="36"/>
                  <c:pt idx="0">
                    <c:v>9.3935254297840522</c:v>
                  </c:pt>
                  <c:pt idx="1">
                    <c:v>9.7936892946427534</c:v>
                  </c:pt>
                  <c:pt idx="2">
                    <c:v>6.7292592460091747</c:v>
                  </c:pt>
                  <c:pt idx="3">
                    <c:v>6.3451107161341218</c:v>
                  </c:pt>
                  <c:pt idx="4">
                    <c:v>9.0068873646782013</c:v>
                  </c:pt>
                  <c:pt idx="5">
                    <c:v>7.4005216032385279</c:v>
                  </c:pt>
                  <c:pt idx="6">
                    <c:v>4.3954885962768664</c:v>
                  </c:pt>
                  <c:pt idx="7">
                    <c:v>6.1191682441325392</c:v>
                  </c:pt>
                  <c:pt idx="8">
                    <c:v>7.1395609108684059</c:v>
                  </c:pt>
                  <c:pt idx="9">
                    <c:v>8.3166742150934212</c:v>
                  </c:pt>
                  <c:pt idx="10">
                    <c:v>4.8435596414207538</c:v>
                  </c:pt>
                  <c:pt idx="11">
                    <c:v>6.5534090365244397</c:v>
                  </c:pt>
                  <c:pt idx="12">
                    <c:v>6.3532983559722824</c:v>
                  </c:pt>
                  <c:pt idx="13">
                    <c:v>6.8929442185469583</c:v>
                  </c:pt>
                  <c:pt idx="14">
                    <c:v>6.5345137539070137</c:v>
                  </c:pt>
                  <c:pt idx="15">
                    <c:v>3.7493932842527928</c:v>
                  </c:pt>
                  <c:pt idx="16">
                    <c:v>6.4220892239208274</c:v>
                  </c:pt>
                  <c:pt idx="17">
                    <c:v>6.4294502097768911</c:v>
                  </c:pt>
                  <c:pt idx="18">
                    <c:v>9.2568444947509132</c:v>
                  </c:pt>
                  <c:pt idx="19">
                    <c:v>8.011012420412305</c:v>
                  </c:pt>
                  <c:pt idx="20">
                    <c:v>7.2613793455513616</c:v>
                  </c:pt>
                  <c:pt idx="21">
                    <c:v>7.9640115519755383</c:v>
                  </c:pt>
                  <c:pt idx="22">
                    <c:v>7.8113110295263484</c:v>
                  </c:pt>
                  <c:pt idx="23">
                    <c:v>7.7327207372308395</c:v>
                  </c:pt>
                  <c:pt idx="24">
                    <c:v>6.1268890964338505</c:v>
                  </c:pt>
                  <c:pt idx="25">
                    <c:v>7.5459545453176444</c:v>
                  </c:pt>
                  <c:pt idx="26">
                    <c:v>7.645666746595734</c:v>
                  </c:pt>
                  <c:pt idx="27">
                    <c:v>8.399906547099194</c:v>
                  </c:pt>
                  <c:pt idx="28">
                    <c:v>7.6250396720279534</c:v>
                  </c:pt>
                  <c:pt idx="29">
                    <c:v>7.6102772617034073</c:v>
                  </c:pt>
                  <c:pt idx="30">
                    <c:v>7.9582956718131488</c:v>
                  </c:pt>
                  <c:pt idx="31">
                    <c:v>7.3707204532528499</c:v>
                  </c:pt>
                  <c:pt idx="32">
                    <c:v>5.373432794778406</c:v>
                  </c:pt>
                  <c:pt idx="33">
                    <c:v>6.160058441281218</c:v>
                  </c:pt>
                  <c:pt idx="34">
                    <c:v>5.9627443346163993</c:v>
                  </c:pt>
                  <c:pt idx="35">
                    <c:v>5.1568381785741408</c:v>
                  </c:pt>
                </c:numCache>
              </c:numRef>
            </c:plus>
            <c:minus>
              <c:numRef>
                <c:f>'body weight'!$C$36:$AL$36</c:f>
                <c:numCache>
                  <c:formatCode>General</c:formatCode>
                  <c:ptCount val="36"/>
                  <c:pt idx="0">
                    <c:v>9.3935254297840522</c:v>
                  </c:pt>
                  <c:pt idx="1">
                    <c:v>9.7936892946427534</c:v>
                  </c:pt>
                  <c:pt idx="2">
                    <c:v>6.7292592460091747</c:v>
                  </c:pt>
                  <c:pt idx="3">
                    <c:v>6.3451107161341218</c:v>
                  </c:pt>
                  <c:pt idx="4">
                    <c:v>9.0068873646782013</c:v>
                  </c:pt>
                  <c:pt idx="5">
                    <c:v>7.4005216032385279</c:v>
                  </c:pt>
                  <c:pt idx="6">
                    <c:v>4.3954885962768664</c:v>
                  </c:pt>
                  <c:pt idx="7">
                    <c:v>6.1191682441325392</c:v>
                  </c:pt>
                  <c:pt idx="8">
                    <c:v>7.1395609108684059</c:v>
                  </c:pt>
                  <c:pt idx="9">
                    <c:v>8.3166742150934212</c:v>
                  </c:pt>
                  <c:pt idx="10">
                    <c:v>4.8435596414207538</c:v>
                  </c:pt>
                  <c:pt idx="11">
                    <c:v>6.5534090365244397</c:v>
                  </c:pt>
                  <c:pt idx="12">
                    <c:v>6.3532983559722824</c:v>
                  </c:pt>
                  <c:pt idx="13">
                    <c:v>6.8929442185469583</c:v>
                  </c:pt>
                  <c:pt idx="14">
                    <c:v>6.5345137539070137</c:v>
                  </c:pt>
                  <c:pt idx="15">
                    <c:v>3.7493932842527928</c:v>
                  </c:pt>
                  <c:pt idx="16">
                    <c:v>6.4220892239208274</c:v>
                  </c:pt>
                  <c:pt idx="17">
                    <c:v>6.4294502097768911</c:v>
                  </c:pt>
                  <c:pt idx="18">
                    <c:v>9.2568444947509132</c:v>
                  </c:pt>
                  <c:pt idx="19">
                    <c:v>8.011012420412305</c:v>
                  </c:pt>
                  <c:pt idx="20">
                    <c:v>7.2613793455513616</c:v>
                  </c:pt>
                  <c:pt idx="21">
                    <c:v>7.9640115519755383</c:v>
                  </c:pt>
                  <c:pt idx="22">
                    <c:v>7.8113110295263484</c:v>
                  </c:pt>
                  <c:pt idx="23">
                    <c:v>7.7327207372308395</c:v>
                  </c:pt>
                  <c:pt idx="24">
                    <c:v>6.1268890964338505</c:v>
                  </c:pt>
                  <c:pt idx="25">
                    <c:v>7.5459545453176444</c:v>
                  </c:pt>
                  <c:pt idx="26">
                    <c:v>7.645666746595734</c:v>
                  </c:pt>
                  <c:pt idx="27">
                    <c:v>8.399906547099194</c:v>
                  </c:pt>
                  <c:pt idx="28">
                    <c:v>7.6250396720279534</c:v>
                  </c:pt>
                  <c:pt idx="29">
                    <c:v>7.6102772617034073</c:v>
                  </c:pt>
                  <c:pt idx="30">
                    <c:v>7.9582956718131488</c:v>
                  </c:pt>
                  <c:pt idx="31">
                    <c:v>7.3707204532528499</c:v>
                  </c:pt>
                  <c:pt idx="32">
                    <c:v>5.373432794778406</c:v>
                  </c:pt>
                  <c:pt idx="33">
                    <c:v>6.160058441281218</c:v>
                  </c:pt>
                  <c:pt idx="34">
                    <c:v>5.9627443346163993</c:v>
                  </c:pt>
                  <c:pt idx="35">
                    <c:v>5.1568381785741408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'body weight'!$C$26:$AL$26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'body weight'!$C$29:$AL$29</c:f>
              <c:numCache>
                <c:formatCode>General</c:formatCode>
                <c:ptCount val="36"/>
                <c:pt idx="0">
                  <c:v>277.97200000000004</c:v>
                </c:pt>
                <c:pt idx="1">
                  <c:v>284.19</c:v>
                </c:pt>
                <c:pt idx="2">
                  <c:v>289.13399999999996</c:v>
                </c:pt>
                <c:pt idx="3">
                  <c:v>286.916</c:v>
                </c:pt>
                <c:pt idx="4">
                  <c:v>296.678</c:v>
                </c:pt>
                <c:pt idx="5">
                  <c:v>296.58199999999999</c:v>
                </c:pt>
                <c:pt idx="6">
                  <c:v>310.83199999999999</c:v>
                </c:pt>
                <c:pt idx="7">
                  <c:v>317.00799999999998</c:v>
                </c:pt>
                <c:pt idx="8">
                  <c:v>326.74400000000003</c:v>
                </c:pt>
                <c:pt idx="9">
                  <c:v>326.89800000000002</c:v>
                </c:pt>
                <c:pt idx="10">
                  <c:v>335.28800000000001</c:v>
                </c:pt>
                <c:pt idx="11">
                  <c:v>340.31200000000001</c:v>
                </c:pt>
                <c:pt idx="12">
                  <c:v>349.18999999999994</c:v>
                </c:pt>
                <c:pt idx="13">
                  <c:v>348.79399999999998</c:v>
                </c:pt>
                <c:pt idx="14">
                  <c:v>362.95799999999997</c:v>
                </c:pt>
                <c:pt idx="15">
                  <c:v>362.4</c:v>
                </c:pt>
                <c:pt idx="16">
                  <c:v>374.416</c:v>
                </c:pt>
                <c:pt idx="17">
                  <c:v>371.416</c:v>
                </c:pt>
                <c:pt idx="18">
                  <c:v>384.64799999999997</c:v>
                </c:pt>
                <c:pt idx="19">
                  <c:v>382.93199999999996</c:v>
                </c:pt>
                <c:pt idx="20">
                  <c:v>395.35600000000005</c:v>
                </c:pt>
                <c:pt idx="21">
                  <c:v>391.30399999999997</c:v>
                </c:pt>
                <c:pt idx="22">
                  <c:v>408.274</c:v>
                </c:pt>
                <c:pt idx="23">
                  <c:v>410.262</c:v>
                </c:pt>
                <c:pt idx="24">
                  <c:v>417.78199999999998</c:v>
                </c:pt>
                <c:pt idx="25">
                  <c:v>415.86399999999992</c:v>
                </c:pt>
                <c:pt idx="26">
                  <c:v>429.572</c:v>
                </c:pt>
                <c:pt idx="27">
                  <c:v>431.26399999999995</c:v>
                </c:pt>
                <c:pt idx="28">
                  <c:v>439.54599999999999</c:v>
                </c:pt>
                <c:pt idx="29">
                  <c:v>443.4919999999999</c:v>
                </c:pt>
                <c:pt idx="30">
                  <c:v>451.49799999999993</c:v>
                </c:pt>
                <c:pt idx="31">
                  <c:v>453.76799999999992</c:v>
                </c:pt>
                <c:pt idx="32">
                  <c:v>461.38400000000001</c:v>
                </c:pt>
                <c:pt idx="33">
                  <c:v>464.03800000000001</c:v>
                </c:pt>
                <c:pt idx="34">
                  <c:v>469.93200000000007</c:v>
                </c:pt>
                <c:pt idx="35">
                  <c:v>478.096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A6-4763-9EB6-8199ED38221F}"/>
            </c:ext>
          </c:extLst>
        </c:ser>
        <c:ser>
          <c:idx val="3"/>
          <c:order val="3"/>
          <c:tx>
            <c:strRef>
              <c:f>'body weight'!$B$30</c:f>
              <c:strCache>
                <c:ptCount val="1"/>
                <c:pt idx="0">
                  <c:v>ALD + BLEx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'body weight'!$C$37:$AL$37</c:f>
                <c:numCache>
                  <c:formatCode>General</c:formatCode>
                  <c:ptCount val="36"/>
                  <c:pt idx="0">
                    <c:v>7.378710591966585</c:v>
                  </c:pt>
                  <c:pt idx="1">
                    <c:v>6.8777372732607267</c:v>
                  </c:pt>
                  <c:pt idx="2">
                    <c:v>2.5404094158225758</c:v>
                  </c:pt>
                  <c:pt idx="3">
                    <c:v>4.7823352036426892</c:v>
                  </c:pt>
                  <c:pt idx="4">
                    <c:v>3.5273531152976414</c:v>
                  </c:pt>
                  <c:pt idx="5">
                    <c:v>4.246131180262803</c:v>
                  </c:pt>
                  <c:pt idx="6">
                    <c:v>6.216259325349939</c:v>
                  </c:pt>
                  <c:pt idx="7">
                    <c:v>1.5346823775622054</c:v>
                  </c:pt>
                  <c:pt idx="8">
                    <c:v>3.5325741322723938</c:v>
                  </c:pt>
                  <c:pt idx="9">
                    <c:v>7.8170007035946947</c:v>
                  </c:pt>
                  <c:pt idx="10">
                    <c:v>5.342417055977565</c:v>
                  </c:pt>
                  <c:pt idx="11">
                    <c:v>5.1077715297377972</c:v>
                  </c:pt>
                  <c:pt idx="12">
                    <c:v>5.9867837776221702</c:v>
                  </c:pt>
                  <c:pt idx="13">
                    <c:v>5.2925353092823242</c:v>
                  </c:pt>
                  <c:pt idx="14">
                    <c:v>7.6954486548868593</c:v>
                  </c:pt>
                  <c:pt idx="15">
                    <c:v>9.460794364111301</c:v>
                  </c:pt>
                  <c:pt idx="16">
                    <c:v>9.7545717486725216</c:v>
                  </c:pt>
                  <c:pt idx="17">
                    <c:v>7.8306653612576245</c:v>
                  </c:pt>
                  <c:pt idx="18">
                    <c:v>10.6440349492098</c:v>
                  </c:pt>
                  <c:pt idx="19">
                    <c:v>11.255224564618869</c:v>
                  </c:pt>
                  <c:pt idx="20">
                    <c:v>10.787251735266038</c:v>
                  </c:pt>
                  <c:pt idx="21">
                    <c:v>9.4938253617812123</c:v>
                  </c:pt>
                  <c:pt idx="22">
                    <c:v>10.181024015294334</c:v>
                  </c:pt>
                  <c:pt idx="23">
                    <c:v>11.614995910459893</c:v>
                  </c:pt>
                  <c:pt idx="24">
                    <c:v>10.2797845308158</c:v>
                  </c:pt>
                  <c:pt idx="25">
                    <c:v>8.3216566860211216</c:v>
                  </c:pt>
                  <c:pt idx="26">
                    <c:v>10.498553709916433</c:v>
                  </c:pt>
                  <c:pt idx="27">
                    <c:v>10.609504229698954</c:v>
                  </c:pt>
                  <c:pt idx="28">
                    <c:v>13.123205782125023</c:v>
                  </c:pt>
                  <c:pt idx="29">
                    <c:v>8.0635587676905942</c:v>
                  </c:pt>
                  <c:pt idx="30">
                    <c:v>8.4762214459038283</c:v>
                  </c:pt>
                  <c:pt idx="31">
                    <c:v>10.224056435681474</c:v>
                  </c:pt>
                  <c:pt idx="32">
                    <c:v>11.559618505815841</c:v>
                  </c:pt>
                  <c:pt idx="33">
                    <c:v>10.510719766029347</c:v>
                  </c:pt>
                  <c:pt idx="34">
                    <c:v>8.6727717599392697</c:v>
                  </c:pt>
                  <c:pt idx="35">
                    <c:v>9.5002984163656716</c:v>
                  </c:pt>
                </c:numCache>
              </c:numRef>
            </c:plus>
            <c:minus>
              <c:numRef>
                <c:f>'body weight'!$C$37:$AL$37</c:f>
                <c:numCache>
                  <c:formatCode>General</c:formatCode>
                  <c:ptCount val="36"/>
                  <c:pt idx="0">
                    <c:v>7.378710591966585</c:v>
                  </c:pt>
                  <c:pt idx="1">
                    <c:v>6.8777372732607267</c:v>
                  </c:pt>
                  <c:pt idx="2">
                    <c:v>2.5404094158225758</c:v>
                  </c:pt>
                  <c:pt idx="3">
                    <c:v>4.7823352036426892</c:v>
                  </c:pt>
                  <c:pt idx="4">
                    <c:v>3.5273531152976414</c:v>
                  </c:pt>
                  <c:pt idx="5">
                    <c:v>4.246131180262803</c:v>
                  </c:pt>
                  <c:pt idx="6">
                    <c:v>6.216259325349939</c:v>
                  </c:pt>
                  <c:pt idx="7">
                    <c:v>1.5346823775622054</c:v>
                  </c:pt>
                  <c:pt idx="8">
                    <c:v>3.5325741322723938</c:v>
                  </c:pt>
                  <c:pt idx="9">
                    <c:v>7.8170007035946947</c:v>
                  </c:pt>
                  <c:pt idx="10">
                    <c:v>5.342417055977565</c:v>
                  </c:pt>
                  <c:pt idx="11">
                    <c:v>5.1077715297377972</c:v>
                  </c:pt>
                  <c:pt idx="12">
                    <c:v>5.9867837776221702</c:v>
                  </c:pt>
                  <c:pt idx="13">
                    <c:v>5.2925353092823242</c:v>
                  </c:pt>
                  <c:pt idx="14">
                    <c:v>7.6954486548868593</c:v>
                  </c:pt>
                  <c:pt idx="15">
                    <c:v>9.460794364111301</c:v>
                  </c:pt>
                  <c:pt idx="16">
                    <c:v>9.7545717486725216</c:v>
                  </c:pt>
                  <c:pt idx="17">
                    <c:v>7.8306653612576245</c:v>
                  </c:pt>
                  <c:pt idx="18">
                    <c:v>10.6440349492098</c:v>
                  </c:pt>
                  <c:pt idx="19">
                    <c:v>11.255224564618869</c:v>
                  </c:pt>
                  <c:pt idx="20">
                    <c:v>10.787251735266038</c:v>
                  </c:pt>
                  <c:pt idx="21">
                    <c:v>9.4938253617812123</c:v>
                  </c:pt>
                  <c:pt idx="22">
                    <c:v>10.181024015294334</c:v>
                  </c:pt>
                  <c:pt idx="23">
                    <c:v>11.614995910459893</c:v>
                  </c:pt>
                  <c:pt idx="24">
                    <c:v>10.2797845308158</c:v>
                  </c:pt>
                  <c:pt idx="25">
                    <c:v>8.3216566860211216</c:v>
                  </c:pt>
                  <c:pt idx="26">
                    <c:v>10.498553709916433</c:v>
                  </c:pt>
                  <c:pt idx="27">
                    <c:v>10.609504229698954</c:v>
                  </c:pt>
                  <c:pt idx="28">
                    <c:v>13.123205782125023</c:v>
                  </c:pt>
                  <c:pt idx="29">
                    <c:v>8.0635587676905942</c:v>
                  </c:pt>
                  <c:pt idx="30">
                    <c:v>8.4762214459038283</c:v>
                  </c:pt>
                  <c:pt idx="31">
                    <c:v>10.224056435681474</c:v>
                  </c:pt>
                  <c:pt idx="32">
                    <c:v>11.559618505815841</c:v>
                  </c:pt>
                  <c:pt idx="33">
                    <c:v>10.510719766029347</c:v>
                  </c:pt>
                  <c:pt idx="34">
                    <c:v>8.6727717599392697</c:v>
                  </c:pt>
                  <c:pt idx="35">
                    <c:v>9.5002984163656716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'body weight'!$C$26:$AL$26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'body weight'!$C$30:$AL$30</c:f>
              <c:numCache>
                <c:formatCode>General</c:formatCode>
                <c:ptCount val="36"/>
                <c:pt idx="0">
                  <c:v>277.39800000000002</c:v>
                </c:pt>
                <c:pt idx="1">
                  <c:v>272.66800000000001</c:v>
                </c:pt>
                <c:pt idx="2">
                  <c:v>275.166</c:v>
                </c:pt>
                <c:pt idx="3">
                  <c:v>276.14600000000002</c:v>
                </c:pt>
                <c:pt idx="4">
                  <c:v>277.97200000000004</c:v>
                </c:pt>
                <c:pt idx="5">
                  <c:v>281.10599999999994</c:v>
                </c:pt>
                <c:pt idx="6">
                  <c:v>284.45600000000002</c:v>
                </c:pt>
                <c:pt idx="7">
                  <c:v>284.41000000000003</c:v>
                </c:pt>
                <c:pt idx="8">
                  <c:v>292.31400000000002</c:v>
                </c:pt>
                <c:pt idx="9">
                  <c:v>292.02999999999997</c:v>
                </c:pt>
                <c:pt idx="10">
                  <c:v>289.75799999999998</c:v>
                </c:pt>
                <c:pt idx="11">
                  <c:v>290.36599999999999</c:v>
                </c:pt>
                <c:pt idx="12">
                  <c:v>291.97399999999999</c:v>
                </c:pt>
                <c:pt idx="13">
                  <c:v>293.096</c:v>
                </c:pt>
                <c:pt idx="14">
                  <c:v>294.23599999999999</c:v>
                </c:pt>
                <c:pt idx="15">
                  <c:v>300.75400000000002</c:v>
                </c:pt>
                <c:pt idx="16">
                  <c:v>299.80200000000002</c:v>
                </c:pt>
                <c:pt idx="17">
                  <c:v>303.04800000000006</c:v>
                </c:pt>
                <c:pt idx="18">
                  <c:v>305.28399999999999</c:v>
                </c:pt>
                <c:pt idx="19">
                  <c:v>312.56599999999997</c:v>
                </c:pt>
                <c:pt idx="20">
                  <c:v>315.05</c:v>
                </c:pt>
                <c:pt idx="21">
                  <c:v>319.03800000000001</c:v>
                </c:pt>
                <c:pt idx="22">
                  <c:v>325.14</c:v>
                </c:pt>
                <c:pt idx="23">
                  <c:v>332.20399999999995</c:v>
                </c:pt>
                <c:pt idx="24">
                  <c:v>335.80200000000002</c:v>
                </c:pt>
                <c:pt idx="25">
                  <c:v>342.358</c:v>
                </c:pt>
                <c:pt idx="26">
                  <c:v>343.99599999999998</c:v>
                </c:pt>
                <c:pt idx="27">
                  <c:v>349.12399999999997</c:v>
                </c:pt>
                <c:pt idx="28">
                  <c:v>357.596</c:v>
                </c:pt>
                <c:pt idx="29">
                  <c:v>358.30599999999998</c:v>
                </c:pt>
                <c:pt idx="30">
                  <c:v>362.48400000000004</c:v>
                </c:pt>
                <c:pt idx="31">
                  <c:v>368.56400000000002</c:v>
                </c:pt>
                <c:pt idx="32">
                  <c:v>370.87599999999992</c:v>
                </c:pt>
                <c:pt idx="33">
                  <c:v>375.76599999999996</c:v>
                </c:pt>
                <c:pt idx="34">
                  <c:v>378.61799999999999</c:v>
                </c:pt>
                <c:pt idx="35">
                  <c:v>378.05200000000002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A6-4763-9EB6-8199ED382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227471"/>
        <c:axId val="699227887"/>
      </c:scatterChart>
      <c:valAx>
        <c:axId val="6992274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day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9227887"/>
        <c:crosses val="autoZero"/>
        <c:crossBetween val="midCat"/>
      </c:valAx>
      <c:valAx>
        <c:axId val="6992278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body weight (g)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92274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final!$C$10:$F$10</c:f>
                <c:numCache>
                  <c:formatCode>General</c:formatCode>
                  <c:ptCount val="4"/>
                  <c:pt idx="0">
                    <c:v>6.4681202833589948</c:v>
                  </c:pt>
                  <c:pt idx="1">
                    <c:v>5.1568381785741408</c:v>
                  </c:pt>
                  <c:pt idx="2">
                    <c:v>28.794785118142478</c:v>
                  </c:pt>
                  <c:pt idx="3">
                    <c:v>9.5002984163656716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final!$C$3:$F$3</c:f>
              <c:strCache>
                <c:ptCount val="4"/>
                <c:pt idx="0">
                  <c:v>NLD</c:v>
                </c:pt>
                <c:pt idx="1">
                  <c:v>NLD + BLEx</c:v>
                </c:pt>
                <c:pt idx="2">
                  <c:v>ALD</c:v>
                </c:pt>
                <c:pt idx="3">
                  <c:v>ALD + BLEx</c:v>
                </c:pt>
              </c:strCache>
            </c:strRef>
          </c:cat>
          <c:val>
            <c:numRef>
              <c:f>final!$C$9:$F$9</c:f>
              <c:numCache>
                <c:formatCode>General</c:formatCode>
                <c:ptCount val="4"/>
                <c:pt idx="0">
                  <c:v>477.55399999999997</c:v>
                </c:pt>
                <c:pt idx="1">
                  <c:v>478.096</c:v>
                </c:pt>
                <c:pt idx="2">
                  <c:v>391.65999999999997</c:v>
                </c:pt>
                <c:pt idx="3">
                  <c:v>378.05200000000002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4-421C-BDFB-24C00F6B1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0721040"/>
        <c:axId val="1210710224"/>
      </c:barChart>
      <c:catAx>
        <c:axId val="121072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0710224"/>
        <c:crosses val="autoZero"/>
        <c:auto val="1"/>
        <c:lblAlgn val="ctr"/>
        <c:lblOffset val="100"/>
        <c:noMultiLvlLbl val="0"/>
      </c:catAx>
      <c:valAx>
        <c:axId val="121071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Final</a:t>
                </a:r>
                <a:r>
                  <a:rPr lang="en-US" altLang="ja-JP" baseline="0"/>
                  <a:t> body weight (g)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072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106686</xdr:colOff>
      <xdr:row>37</xdr:row>
      <xdr:rowOff>114300</xdr:rowOff>
    </xdr:from>
    <xdr:to>
      <xdr:col>10</xdr:col>
      <xdr:colOff>480060</xdr:colOff>
      <xdr:row>55</xdr:row>
      <xdr:rowOff>99060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</xdr:row>
      <xdr:rowOff>53340</xdr:rowOff>
    </xdr:from>
    <xdr:to>
      <xdr:col>13</xdr:col>
      <xdr:colOff>510540</xdr:colOff>
      <xdr:row>17</xdr:row>
      <xdr:rowOff>114300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Cambria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7" zoomScaleNormal="100" workbookViewId="0">
      <pane xSplit="2" topLeftCell="R1" activePane="topRight" state="frozen"/>
      <selection pane="topRight" activeCell="B4" sqref="B4"/>
    </sheetView>
  </sheetViews>
  <sheetFormatPr defaultRowHeight="13.2" x14ac:dyDescent="0.2"/>
  <sheetData>
    <row r="1" spans="1:38" x14ac:dyDescent="0.2">
      <c r="A1" t="s">
        <v>4</v>
      </c>
    </row>
    <row r="2" spans="1:38" x14ac:dyDescent="0.2">
      <c r="C2" t="s">
        <v>5</v>
      </c>
    </row>
    <row r="3" spans="1:38" x14ac:dyDescent="0.2">
      <c r="B3" t="s">
        <v>86</v>
      </c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32</v>
      </c>
      <c r="AJ3">
        <v>33</v>
      </c>
      <c r="AK3">
        <v>34</v>
      </c>
      <c r="AL3">
        <v>35</v>
      </c>
    </row>
    <row r="4" spans="1:38" x14ac:dyDescent="0.2">
      <c r="A4" s="10" t="s">
        <v>0</v>
      </c>
      <c r="B4">
        <v>1</v>
      </c>
      <c r="C4">
        <v>292.08999999999997</v>
      </c>
      <c r="D4">
        <v>297.98</v>
      </c>
      <c r="E4">
        <v>295.47000000000003</v>
      </c>
      <c r="F4">
        <v>289.60000000000002</v>
      </c>
      <c r="G4">
        <v>303.85000000000002</v>
      </c>
      <c r="H4">
        <v>304</v>
      </c>
      <c r="I4">
        <v>315.12</v>
      </c>
      <c r="J4">
        <v>314.93</v>
      </c>
      <c r="K4">
        <v>325.51</v>
      </c>
      <c r="L4">
        <v>329.13</v>
      </c>
      <c r="M4">
        <v>339.97</v>
      </c>
      <c r="N4">
        <v>342.84</v>
      </c>
      <c r="O4">
        <v>330.64</v>
      </c>
      <c r="P4">
        <v>343</v>
      </c>
      <c r="Q4">
        <v>335.13</v>
      </c>
      <c r="R4">
        <v>361.02</v>
      </c>
      <c r="S4">
        <v>367.16</v>
      </c>
      <c r="T4">
        <v>368.73</v>
      </c>
      <c r="U4">
        <v>383.57</v>
      </c>
      <c r="V4">
        <v>384.14</v>
      </c>
      <c r="W4">
        <v>397.12</v>
      </c>
      <c r="X4">
        <v>396.21</v>
      </c>
      <c r="Y4">
        <v>410.2</v>
      </c>
      <c r="Z4">
        <v>410.85</v>
      </c>
      <c r="AA4">
        <v>422.91</v>
      </c>
      <c r="AB4">
        <v>425.29</v>
      </c>
      <c r="AC4">
        <v>434.28</v>
      </c>
      <c r="AD4">
        <v>434.59</v>
      </c>
      <c r="AE4">
        <v>441.79</v>
      </c>
      <c r="AF4">
        <v>447.76</v>
      </c>
      <c r="AG4">
        <v>456.38</v>
      </c>
      <c r="AH4">
        <v>455.86</v>
      </c>
      <c r="AI4">
        <v>464.15</v>
      </c>
      <c r="AJ4">
        <v>470.99</v>
      </c>
      <c r="AK4">
        <v>472.36</v>
      </c>
      <c r="AL4">
        <v>481.54</v>
      </c>
    </row>
    <row r="5" spans="1:38" x14ac:dyDescent="0.2">
      <c r="A5" s="10"/>
      <c r="B5">
        <v>2</v>
      </c>
      <c r="C5">
        <v>264.7</v>
      </c>
      <c r="D5">
        <v>266.94</v>
      </c>
      <c r="E5">
        <v>272.16000000000003</v>
      </c>
      <c r="F5">
        <v>270.89999999999998</v>
      </c>
      <c r="G5">
        <v>280.93</v>
      </c>
      <c r="H5">
        <v>288.07</v>
      </c>
      <c r="I5">
        <v>294.64999999999998</v>
      </c>
      <c r="J5">
        <v>297.49</v>
      </c>
      <c r="K5">
        <v>309.63</v>
      </c>
      <c r="L5">
        <v>315.60000000000002</v>
      </c>
      <c r="M5">
        <v>322.57</v>
      </c>
      <c r="N5">
        <v>328.32</v>
      </c>
      <c r="O5">
        <v>339.43</v>
      </c>
      <c r="P5">
        <v>342.84</v>
      </c>
      <c r="Q5">
        <v>353.47</v>
      </c>
      <c r="R5">
        <v>357.66</v>
      </c>
      <c r="S5">
        <v>362.78</v>
      </c>
      <c r="T5">
        <v>363.21</v>
      </c>
      <c r="U5">
        <v>377.9</v>
      </c>
      <c r="V5">
        <v>383.93</v>
      </c>
      <c r="W5">
        <v>385.75</v>
      </c>
      <c r="X5">
        <v>387.43</v>
      </c>
      <c r="Y5">
        <v>398.51</v>
      </c>
      <c r="Z5">
        <v>398.26</v>
      </c>
      <c r="AA5">
        <v>409.37</v>
      </c>
      <c r="AB5">
        <v>411.77</v>
      </c>
      <c r="AC5">
        <v>419.91</v>
      </c>
      <c r="AD5">
        <v>422.04</v>
      </c>
      <c r="AE5">
        <v>429.95</v>
      </c>
      <c r="AF5">
        <v>433.26</v>
      </c>
      <c r="AG5">
        <v>439.02</v>
      </c>
      <c r="AH5">
        <v>443.17</v>
      </c>
      <c r="AI5">
        <v>450.27</v>
      </c>
      <c r="AJ5">
        <v>453.19</v>
      </c>
      <c r="AK5">
        <v>461.89</v>
      </c>
      <c r="AL5">
        <v>471.02</v>
      </c>
    </row>
    <row r="6" spans="1:38" x14ac:dyDescent="0.2">
      <c r="A6" s="10"/>
      <c r="B6">
        <v>3</v>
      </c>
      <c r="C6">
        <v>283.10000000000002</v>
      </c>
      <c r="D6">
        <v>289.7</v>
      </c>
      <c r="E6">
        <v>292.7</v>
      </c>
      <c r="F6">
        <v>289.08999999999997</v>
      </c>
      <c r="G6">
        <v>306.42</v>
      </c>
      <c r="H6">
        <v>307.83999999999997</v>
      </c>
      <c r="I6">
        <v>316.81</v>
      </c>
      <c r="J6">
        <v>320.32</v>
      </c>
      <c r="K6">
        <v>334.25</v>
      </c>
      <c r="L6">
        <v>337.47</v>
      </c>
      <c r="M6">
        <v>346.82</v>
      </c>
      <c r="N6">
        <v>351.97</v>
      </c>
      <c r="O6">
        <v>359.6</v>
      </c>
      <c r="P6">
        <v>360.8</v>
      </c>
      <c r="Q6">
        <v>375.13</v>
      </c>
      <c r="R6">
        <v>377.77</v>
      </c>
      <c r="S6">
        <v>383.42</v>
      </c>
      <c r="T6">
        <v>385.02</v>
      </c>
      <c r="U6">
        <v>396.82</v>
      </c>
      <c r="V6">
        <v>396.17</v>
      </c>
      <c r="W6">
        <v>392.2</v>
      </c>
      <c r="X6">
        <v>407.6</v>
      </c>
      <c r="Y6">
        <v>418.19</v>
      </c>
      <c r="Z6">
        <v>417.87</v>
      </c>
      <c r="AA6">
        <v>429.59</v>
      </c>
      <c r="AB6">
        <v>431.86</v>
      </c>
      <c r="AC6">
        <v>437.84</v>
      </c>
      <c r="AD6">
        <v>440.84</v>
      </c>
      <c r="AE6">
        <v>447.51</v>
      </c>
      <c r="AF6">
        <v>449.75</v>
      </c>
      <c r="AG6">
        <v>456.77</v>
      </c>
      <c r="AH6">
        <v>460.29</v>
      </c>
      <c r="AI6">
        <v>467.76</v>
      </c>
      <c r="AJ6">
        <v>469.67</v>
      </c>
      <c r="AK6">
        <v>474.75</v>
      </c>
      <c r="AL6">
        <v>481.53</v>
      </c>
    </row>
    <row r="7" spans="1:38" x14ac:dyDescent="0.2">
      <c r="A7" s="10"/>
      <c r="B7">
        <v>4</v>
      </c>
      <c r="C7">
        <v>267.77</v>
      </c>
      <c r="D7">
        <v>269.02999999999997</v>
      </c>
      <c r="E7">
        <v>274.76</v>
      </c>
      <c r="F7">
        <v>279.08</v>
      </c>
      <c r="G7">
        <v>285.33</v>
      </c>
      <c r="H7">
        <v>290.51</v>
      </c>
      <c r="I7">
        <v>300.39999999999998</v>
      </c>
      <c r="J7">
        <v>307.41000000000003</v>
      </c>
      <c r="K7">
        <v>315.16000000000003</v>
      </c>
      <c r="L7">
        <v>321.72000000000003</v>
      </c>
      <c r="M7">
        <v>330.28</v>
      </c>
      <c r="N7">
        <v>335.45</v>
      </c>
      <c r="O7">
        <v>343.3</v>
      </c>
      <c r="P7">
        <v>348.11</v>
      </c>
      <c r="Q7">
        <v>358.87</v>
      </c>
      <c r="R7">
        <v>361.33</v>
      </c>
      <c r="S7">
        <v>369.1</v>
      </c>
      <c r="T7">
        <v>370.55</v>
      </c>
      <c r="U7">
        <v>384.73</v>
      </c>
      <c r="V7">
        <v>382.92</v>
      </c>
      <c r="W7">
        <v>393.84</v>
      </c>
      <c r="X7">
        <v>393.18</v>
      </c>
      <c r="Y7">
        <v>404.62</v>
      </c>
      <c r="Z7">
        <v>406.84</v>
      </c>
      <c r="AA7">
        <v>412.45</v>
      </c>
      <c r="AB7">
        <v>414.81</v>
      </c>
      <c r="AC7">
        <v>418.32</v>
      </c>
      <c r="AD7">
        <v>423.63</v>
      </c>
      <c r="AE7">
        <v>430.04</v>
      </c>
      <c r="AF7">
        <v>434.46</v>
      </c>
      <c r="AG7">
        <v>438.5</v>
      </c>
      <c r="AH7">
        <v>445.05</v>
      </c>
      <c r="AI7">
        <v>451.19</v>
      </c>
      <c r="AJ7">
        <v>453.19</v>
      </c>
      <c r="AK7">
        <v>459.5</v>
      </c>
      <c r="AL7">
        <v>470.06</v>
      </c>
    </row>
    <row r="8" spans="1:38" x14ac:dyDescent="0.2">
      <c r="A8" s="10"/>
      <c r="B8">
        <v>5</v>
      </c>
      <c r="C8">
        <v>276.63</v>
      </c>
      <c r="D8">
        <v>285.29000000000002</v>
      </c>
      <c r="E8">
        <v>282.49</v>
      </c>
      <c r="F8">
        <v>286.69</v>
      </c>
      <c r="G8">
        <v>303.43</v>
      </c>
      <c r="H8">
        <v>307.45999999999998</v>
      </c>
      <c r="I8">
        <v>311.58</v>
      </c>
      <c r="J8">
        <v>313.82</v>
      </c>
      <c r="K8">
        <v>328.08</v>
      </c>
      <c r="L8">
        <v>334.07</v>
      </c>
      <c r="M8">
        <v>339.45</v>
      </c>
      <c r="N8">
        <v>347.04</v>
      </c>
      <c r="O8">
        <v>357.31</v>
      </c>
      <c r="P8">
        <v>360.59</v>
      </c>
      <c r="Q8">
        <v>371.23</v>
      </c>
      <c r="R8">
        <v>377.45</v>
      </c>
      <c r="S8">
        <v>382.32</v>
      </c>
      <c r="T8">
        <v>383.77</v>
      </c>
      <c r="U8">
        <v>391.17</v>
      </c>
      <c r="V8">
        <v>393.42</v>
      </c>
      <c r="W8">
        <v>403.97</v>
      </c>
      <c r="X8">
        <v>408.33</v>
      </c>
      <c r="Y8">
        <v>414.46</v>
      </c>
      <c r="Z8">
        <v>419.42</v>
      </c>
      <c r="AA8">
        <v>428.59</v>
      </c>
      <c r="AB8">
        <v>432.02</v>
      </c>
      <c r="AC8">
        <v>438.39</v>
      </c>
      <c r="AD8">
        <v>444.98</v>
      </c>
      <c r="AE8">
        <v>447.97</v>
      </c>
      <c r="AF8">
        <v>453.04</v>
      </c>
      <c r="AG8">
        <v>458.55</v>
      </c>
      <c r="AH8">
        <v>462.1</v>
      </c>
      <c r="AI8">
        <v>468.3</v>
      </c>
      <c r="AJ8">
        <v>468.28</v>
      </c>
      <c r="AK8">
        <v>476.15</v>
      </c>
      <c r="AL8">
        <v>483.62</v>
      </c>
    </row>
    <row r="9" spans="1:38" x14ac:dyDescent="0.2">
      <c r="A9" s="10" t="s">
        <v>1</v>
      </c>
      <c r="B9">
        <v>1</v>
      </c>
      <c r="C9">
        <v>287.08999999999997</v>
      </c>
      <c r="D9">
        <v>278.2</v>
      </c>
      <c r="E9">
        <v>281.44</v>
      </c>
      <c r="F9">
        <v>276.64999999999998</v>
      </c>
      <c r="G9">
        <v>283.14</v>
      </c>
      <c r="H9">
        <v>289.83</v>
      </c>
      <c r="I9">
        <v>298.25</v>
      </c>
      <c r="J9">
        <v>297.45</v>
      </c>
      <c r="K9">
        <v>305.85000000000002</v>
      </c>
      <c r="L9">
        <v>303.60000000000002</v>
      </c>
      <c r="M9">
        <v>306</v>
      </c>
      <c r="N9">
        <v>305.35000000000002</v>
      </c>
      <c r="O9">
        <v>308.5</v>
      </c>
      <c r="P9">
        <v>312.89</v>
      </c>
      <c r="Q9">
        <v>317.7</v>
      </c>
      <c r="R9">
        <v>318.67</v>
      </c>
      <c r="S9">
        <v>323.07</v>
      </c>
      <c r="T9">
        <v>322.97000000000003</v>
      </c>
      <c r="U9">
        <v>330.86</v>
      </c>
      <c r="V9">
        <v>339.08</v>
      </c>
      <c r="W9">
        <v>344.82</v>
      </c>
      <c r="X9">
        <v>346.25</v>
      </c>
      <c r="Y9">
        <v>357.11</v>
      </c>
      <c r="Z9">
        <v>361.36</v>
      </c>
      <c r="AA9">
        <v>368.23</v>
      </c>
      <c r="AB9">
        <v>371.93</v>
      </c>
      <c r="AC9">
        <v>381.82</v>
      </c>
      <c r="AD9">
        <v>382.2</v>
      </c>
      <c r="AE9">
        <v>386.77</v>
      </c>
      <c r="AF9">
        <v>400.22</v>
      </c>
      <c r="AG9">
        <v>405.14</v>
      </c>
      <c r="AH9">
        <v>406.99</v>
      </c>
      <c r="AI9">
        <v>415.09</v>
      </c>
      <c r="AJ9">
        <v>416.57</v>
      </c>
      <c r="AK9">
        <v>419.1</v>
      </c>
      <c r="AL9">
        <v>423.09</v>
      </c>
    </row>
    <row r="10" spans="1:38" x14ac:dyDescent="0.2">
      <c r="A10" s="10"/>
      <c r="B10">
        <v>2</v>
      </c>
      <c r="C10">
        <v>265.62</v>
      </c>
      <c r="D10">
        <v>258.27</v>
      </c>
      <c r="E10">
        <v>263.02</v>
      </c>
      <c r="F10">
        <v>260.12</v>
      </c>
      <c r="G10">
        <v>266.7</v>
      </c>
      <c r="H10">
        <v>267.82</v>
      </c>
      <c r="I10">
        <v>273.60000000000002</v>
      </c>
      <c r="J10">
        <v>275.35000000000002</v>
      </c>
      <c r="K10">
        <v>284.89</v>
      </c>
      <c r="L10">
        <v>279.93</v>
      </c>
      <c r="M10">
        <v>278.72000000000003</v>
      </c>
      <c r="N10">
        <v>278.86</v>
      </c>
      <c r="O10">
        <v>277.42</v>
      </c>
      <c r="P10">
        <v>278.70999999999998</v>
      </c>
      <c r="Q10">
        <v>279.83999999999997</v>
      </c>
      <c r="R10">
        <v>280.95999999999998</v>
      </c>
      <c r="S10">
        <v>282.04000000000002</v>
      </c>
      <c r="T10">
        <v>285.66000000000003</v>
      </c>
      <c r="U10">
        <v>289.44</v>
      </c>
      <c r="V10">
        <v>291.79000000000002</v>
      </c>
      <c r="W10">
        <v>292.02999999999997</v>
      </c>
      <c r="X10">
        <v>296.70999999999998</v>
      </c>
      <c r="Y10">
        <v>301.75</v>
      </c>
      <c r="Z10">
        <v>310.26</v>
      </c>
      <c r="AA10">
        <v>313.77</v>
      </c>
      <c r="AB10">
        <v>318.04000000000002</v>
      </c>
      <c r="AC10">
        <v>321.04000000000002</v>
      </c>
      <c r="AD10">
        <v>325.62</v>
      </c>
      <c r="AE10">
        <v>331.47</v>
      </c>
      <c r="AF10">
        <v>341.21</v>
      </c>
      <c r="AG10">
        <v>343.33</v>
      </c>
      <c r="AH10">
        <v>348.94</v>
      </c>
      <c r="AI10">
        <v>355.75</v>
      </c>
      <c r="AJ10">
        <v>361.7</v>
      </c>
      <c r="AK10">
        <v>364.26</v>
      </c>
      <c r="AL10">
        <v>368.16</v>
      </c>
    </row>
    <row r="11" spans="1:38" x14ac:dyDescent="0.2">
      <c r="A11" s="10"/>
      <c r="B11">
        <v>3</v>
      </c>
      <c r="C11">
        <v>274.55</v>
      </c>
      <c r="D11">
        <v>267.98</v>
      </c>
      <c r="E11">
        <v>272.58</v>
      </c>
      <c r="F11">
        <v>264.35000000000002</v>
      </c>
      <c r="G11">
        <v>272.67</v>
      </c>
      <c r="H11">
        <v>278.82</v>
      </c>
      <c r="I11">
        <v>288.61</v>
      </c>
      <c r="J11">
        <v>283.76</v>
      </c>
      <c r="K11">
        <v>295.37</v>
      </c>
      <c r="L11">
        <v>290.89</v>
      </c>
      <c r="M11">
        <v>293.7</v>
      </c>
      <c r="N11">
        <v>292.31</v>
      </c>
      <c r="O11">
        <v>297.45</v>
      </c>
      <c r="P11">
        <v>297.94</v>
      </c>
      <c r="Q11">
        <v>303.16000000000003</v>
      </c>
      <c r="R11">
        <v>310.13</v>
      </c>
      <c r="S11">
        <v>310.75</v>
      </c>
      <c r="T11">
        <v>313.83999999999997</v>
      </c>
      <c r="U11">
        <v>318.97000000000003</v>
      </c>
      <c r="V11">
        <v>325.66000000000003</v>
      </c>
      <c r="W11">
        <v>332.4</v>
      </c>
      <c r="X11">
        <v>341.65</v>
      </c>
      <c r="Y11">
        <v>343.24</v>
      </c>
      <c r="Z11">
        <v>350.6</v>
      </c>
      <c r="AA11">
        <v>356.13</v>
      </c>
      <c r="AB11">
        <v>360.63</v>
      </c>
      <c r="AC11">
        <v>363.46</v>
      </c>
      <c r="AD11">
        <v>371.81</v>
      </c>
      <c r="AE11">
        <v>377.41</v>
      </c>
      <c r="AF11">
        <v>384.46</v>
      </c>
      <c r="AG11">
        <v>392.73</v>
      </c>
      <c r="AH11">
        <v>394.48</v>
      </c>
      <c r="AI11">
        <v>396.54</v>
      </c>
      <c r="AJ11">
        <v>403.29</v>
      </c>
      <c r="AK11">
        <v>409.71</v>
      </c>
      <c r="AL11">
        <v>409.66</v>
      </c>
    </row>
    <row r="12" spans="1:38" x14ac:dyDescent="0.2">
      <c r="A12" s="10"/>
      <c r="B12">
        <v>4</v>
      </c>
      <c r="C12">
        <v>281.83</v>
      </c>
      <c r="D12">
        <v>278.70999999999998</v>
      </c>
      <c r="E12">
        <v>282.49</v>
      </c>
      <c r="F12">
        <v>281.52999999999997</v>
      </c>
      <c r="G12">
        <v>289.72000000000003</v>
      </c>
      <c r="H12">
        <v>295.52999999999997</v>
      </c>
      <c r="I12">
        <v>303.94</v>
      </c>
      <c r="J12">
        <v>303.04000000000002</v>
      </c>
      <c r="K12">
        <v>313.10000000000002</v>
      </c>
      <c r="L12">
        <v>305.33999999999997</v>
      </c>
      <c r="M12">
        <v>308.26</v>
      </c>
      <c r="N12">
        <v>308.77999999999997</v>
      </c>
      <c r="O12">
        <v>307.60000000000002</v>
      </c>
      <c r="P12">
        <v>308.99</v>
      </c>
      <c r="Q12">
        <v>309.82</v>
      </c>
      <c r="R12">
        <v>312.88</v>
      </c>
      <c r="S12">
        <v>315.68</v>
      </c>
      <c r="T12">
        <v>321.3</v>
      </c>
      <c r="U12">
        <v>321.77999999999997</v>
      </c>
      <c r="V12">
        <v>331.33</v>
      </c>
      <c r="W12">
        <v>332.55</v>
      </c>
      <c r="X12">
        <v>337.62</v>
      </c>
      <c r="Y12">
        <v>346.41</v>
      </c>
      <c r="Z12">
        <v>349.03</v>
      </c>
      <c r="AA12">
        <v>352.52</v>
      </c>
      <c r="AB12">
        <v>358.09</v>
      </c>
      <c r="AC12">
        <v>363.64</v>
      </c>
      <c r="AD12">
        <v>368.19</v>
      </c>
      <c r="AE12">
        <v>365.46</v>
      </c>
      <c r="AF12">
        <v>379.42</v>
      </c>
      <c r="AG12">
        <v>386.03</v>
      </c>
      <c r="AH12">
        <v>384.87</v>
      </c>
      <c r="AI12">
        <v>391.57</v>
      </c>
      <c r="AJ12">
        <v>398.38</v>
      </c>
      <c r="AK12">
        <v>403.89</v>
      </c>
      <c r="AL12">
        <v>402.32</v>
      </c>
    </row>
    <row r="13" spans="1:38" x14ac:dyDescent="0.2">
      <c r="A13" s="10"/>
      <c r="B13">
        <v>5</v>
      </c>
      <c r="C13">
        <v>279.26</v>
      </c>
      <c r="D13">
        <v>271.93</v>
      </c>
      <c r="E13">
        <v>273.45</v>
      </c>
      <c r="F13">
        <v>273.64</v>
      </c>
      <c r="G13">
        <v>281.79000000000002</v>
      </c>
      <c r="H13">
        <v>279.97000000000003</v>
      </c>
      <c r="I13">
        <v>281.75</v>
      </c>
      <c r="J13">
        <v>287.51</v>
      </c>
      <c r="K13">
        <v>290.93</v>
      </c>
      <c r="L13">
        <v>289.10000000000002</v>
      </c>
      <c r="M13">
        <v>284.87</v>
      </c>
      <c r="N13">
        <v>289.02999999999997</v>
      </c>
      <c r="O13">
        <v>290.41000000000003</v>
      </c>
      <c r="P13">
        <v>290.81</v>
      </c>
      <c r="Q13">
        <v>292.68</v>
      </c>
      <c r="R13">
        <v>292.08999999999997</v>
      </c>
      <c r="S13">
        <v>295.3</v>
      </c>
      <c r="T13">
        <v>296.14</v>
      </c>
      <c r="U13">
        <v>301.81</v>
      </c>
      <c r="V13">
        <v>304.13</v>
      </c>
      <c r="W13">
        <v>308.25</v>
      </c>
      <c r="X13">
        <v>315.25</v>
      </c>
      <c r="Y13">
        <v>315.51</v>
      </c>
      <c r="Z13">
        <v>319.58</v>
      </c>
      <c r="AA13">
        <v>307.95999999999998</v>
      </c>
      <c r="AB13">
        <v>312.76</v>
      </c>
      <c r="AC13">
        <v>321.23</v>
      </c>
      <c r="AD13">
        <v>329.76</v>
      </c>
      <c r="AE13">
        <v>330.22</v>
      </c>
      <c r="AF13">
        <v>333.35</v>
      </c>
      <c r="AG13">
        <v>338.68</v>
      </c>
      <c r="AH13">
        <v>341.73</v>
      </c>
      <c r="AI13">
        <v>344.42</v>
      </c>
      <c r="AJ13">
        <v>353.99</v>
      </c>
      <c r="AK13">
        <v>354.23</v>
      </c>
      <c r="AL13">
        <v>355.07</v>
      </c>
    </row>
    <row r="14" spans="1:38" x14ac:dyDescent="0.2">
      <c r="A14" s="11" t="s">
        <v>2</v>
      </c>
      <c r="B14">
        <v>1</v>
      </c>
      <c r="C14">
        <v>282.39999999999998</v>
      </c>
      <c r="D14">
        <v>292.02</v>
      </c>
      <c r="E14">
        <v>297.14999999999998</v>
      </c>
      <c r="F14">
        <v>289.77999999999997</v>
      </c>
      <c r="G14">
        <v>306.02</v>
      </c>
      <c r="H14">
        <v>286.83999999999997</v>
      </c>
      <c r="I14">
        <v>316.75</v>
      </c>
      <c r="J14">
        <v>322.37</v>
      </c>
      <c r="K14">
        <v>331.31</v>
      </c>
      <c r="L14">
        <v>329.95</v>
      </c>
      <c r="M14">
        <v>340.24</v>
      </c>
      <c r="N14">
        <v>343.87</v>
      </c>
      <c r="O14">
        <v>351.05</v>
      </c>
      <c r="P14">
        <v>349.16</v>
      </c>
      <c r="Q14">
        <v>363.87</v>
      </c>
      <c r="R14">
        <v>365.45</v>
      </c>
      <c r="S14">
        <v>379.47</v>
      </c>
      <c r="T14">
        <v>370.64</v>
      </c>
      <c r="U14">
        <v>388.7</v>
      </c>
      <c r="V14">
        <v>383.67</v>
      </c>
      <c r="W14">
        <v>399.16</v>
      </c>
      <c r="X14">
        <v>386.89</v>
      </c>
      <c r="Y14">
        <v>409.96</v>
      </c>
      <c r="Z14">
        <v>414.53</v>
      </c>
      <c r="AA14">
        <v>419.85</v>
      </c>
      <c r="AB14">
        <v>416.14</v>
      </c>
      <c r="AC14">
        <v>430.99</v>
      </c>
      <c r="AD14">
        <v>432.86</v>
      </c>
      <c r="AE14">
        <v>441.17</v>
      </c>
      <c r="AF14">
        <v>447.02</v>
      </c>
      <c r="AG14">
        <v>457.59</v>
      </c>
      <c r="AH14">
        <v>453.42</v>
      </c>
      <c r="AI14">
        <v>458.01</v>
      </c>
      <c r="AJ14">
        <v>457.88</v>
      </c>
      <c r="AK14">
        <v>466.47</v>
      </c>
      <c r="AL14">
        <v>474.24</v>
      </c>
    </row>
    <row r="15" spans="1:38" x14ac:dyDescent="0.2">
      <c r="A15" s="10"/>
      <c r="B15">
        <v>2</v>
      </c>
      <c r="C15">
        <v>273.41000000000003</v>
      </c>
      <c r="D15">
        <v>275.70999999999998</v>
      </c>
      <c r="E15">
        <v>285.45999999999998</v>
      </c>
      <c r="F15">
        <v>281.82</v>
      </c>
      <c r="G15">
        <v>291.42</v>
      </c>
      <c r="H15">
        <v>297.33</v>
      </c>
      <c r="I15">
        <v>311.20999999999998</v>
      </c>
      <c r="J15">
        <v>317.33</v>
      </c>
      <c r="K15">
        <v>329.28</v>
      </c>
      <c r="L15">
        <v>331.48</v>
      </c>
      <c r="M15">
        <v>336.46</v>
      </c>
      <c r="N15">
        <v>339.3</v>
      </c>
      <c r="O15">
        <v>351.22</v>
      </c>
      <c r="P15">
        <v>348.76</v>
      </c>
      <c r="Q15">
        <v>361.73</v>
      </c>
      <c r="R15">
        <v>360.6</v>
      </c>
      <c r="S15">
        <v>370.72</v>
      </c>
      <c r="T15">
        <v>368.4</v>
      </c>
      <c r="U15">
        <v>380.46</v>
      </c>
      <c r="V15">
        <v>376.44</v>
      </c>
      <c r="W15">
        <v>390.97</v>
      </c>
      <c r="X15">
        <v>385.62</v>
      </c>
      <c r="Y15">
        <v>401.98</v>
      </c>
      <c r="Z15">
        <v>402.26</v>
      </c>
      <c r="AA15">
        <v>410.63</v>
      </c>
      <c r="AB15">
        <v>407.65</v>
      </c>
      <c r="AC15">
        <v>423.35</v>
      </c>
      <c r="AD15">
        <v>420.94</v>
      </c>
      <c r="AE15">
        <v>430.88</v>
      </c>
      <c r="AF15">
        <v>434.58</v>
      </c>
      <c r="AG15">
        <v>441.1</v>
      </c>
      <c r="AH15">
        <v>446.59</v>
      </c>
      <c r="AI15">
        <v>458.52</v>
      </c>
      <c r="AJ15">
        <v>462</v>
      </c>
      <c r="AK15">
        <v>466.73</v>
      </c>
      <c r="AL15">
        <v>473.87</v>
      </c>
    </row>
    <row r="16" spans="1:38" x14ac:dyDescent="0.2">
      <c r="A16" s="10"/>
      <c r="B16">
        <v>3</v>
      </c>
      <c r="C16">
        <v>265.23</v>
      </c>
      <c r="D16">
        <v>276.3</v>
      </c>
      <c r="E16">
        <v>280.83</v>
      </c>
      <c r="F16">
        <v>278.52999999999997</v>
      </c>
      <c r="G16">
        <v>292.58999999999997</v>
      </c>
      <c r="H16">
        <v>297.39999999999998</v>
      </c>
      <c r="I16">
        <v>311.33</v>
      </c>
      <c r="J16">
        <v>313.97000000000003</v>
      </c>
      <c r="K16">
        <v>323.01</v>
      </c>
      <c r="L16">
        <v>326.01</v>
      </c>
      <c r="M16">
        <v>336.45</v>
      </c>
      <c r="N16">
        <v>337.53</v>
      </c>
      <c r="O16">
        <v>348.28</v>
      </c>
      <c r="P16">
        <v>347.56</v>
      </c>
      <c r="Q16">
        <v>363.6</v>
      </c>
      <c r="R16">
        <v>362.98</v>
      </c>
      <c r="S16">
        <v>373.62</v>
      </c>
      <c r="T16">
        <v>368.93</v>
      </c>
      <c r="U16">
        <v>379.96</v>
      </c>
      <c r="V16">
        <v>379.51</v>
      </c>
      <c r="W16">
        <v>392.09</v>
      </c>
      <c r="X16">
        <v>387.87</v>
      </c>
      <c r="Y16">
        <v>404.68</v>
      </c>
      <c r="Z16">
        <v>406.91</v>
      </c>
      <c r="AA16">
        <v>417.46</v>
      </c>
      <c r="AB16">
        <v>413.46</v>
      </c>
      <c r="AC16">
        <v>424.91</v>
      </c>
      <c r="AD16">
        <v>428.9</v>
      </c>
      <c r="AE16">
        <v>436.63</v>
      </c>
      <c r="AF16">
        <v>440.1</v>
      </c>
      <c r="AG16">
        <v>449.1</v>
      </c>
      <c r="AH16">
        <v>450.29</v>
      </c>
      <c r="AI16">
        <v>459.19</v>
      </c>
      <c r="AJ16">
        <v>462.49</v>
      </c>
      <c r="AK16">
        <v>465.68</v>
      </c>
      <c r="AL16">
        <v>477.05</v>
      </c>
    </row>
    <row r="17" spans="1:38" x14ac:dyDescent="0.2">
      <c r="A17" s="10"/>
      <c r="B17">
        <v>4</v>
      </c>
      <c r="C17">
        <v>290.20999999999998</v>
      </c>
      <c r="D17">
        <v>297.17</v>
      </c>
      <c r="E17">
        <v>294.76</v>
      </c>
      <c r="F17">
        <v>291.93</v>
      </c>
      <c r="G17">
        <v>306.5</v>
      </c>
      <c r="H17">
        <v>307.36</v>
      </c>
      <c r="I17">
        <v>310.5</v>
      </c>
      <c r="J17">
        <v>323.04000000000002</v>
      </c>
      <c r="K17">
        <v>333.92</v>
      </c>
      <c r="L17">
        <v>334.08</v>
      </c>
      <c r="M17">
        <v>336.12</v>
      </c>
      <c r="N17">
        <v>349.1</v>
      </c>
      <c r="O17">
        <v>356.32</v>
      </c>
      <c r="P17">
        <v>358.94</v>
      </c>
      <c r="Q17">
        <v>371.96</v>
      </c>
      <c r="R17">
        <v>366.05</v>
      </c>
      <c r="S17">
        <v>382.04</v>
      </c>
      <c r="T17">
        <v>382.61</v>
      </c>
      <c r="U17">
        <v>398.79</v>
      </c>
      <c r="V17">
        <v>396.47</v>
      </c>
      <c r="W17">
        <v>406.2</v>
      </c>
      <c r="X17">
        <v>405.09</v>
      </c>
      <c r="Y17">
        <v>421.18</v>
      </c>
      <c r="Z17">
        <v>421.57</v>
      </c>
      <c r="AA17">
        <v>426.81</v>
      </c>
      <c r="AB17">
        <v>428.14</v>
      </c>
      <c r="AC17">
        <v>442.26</v>
      </c>
      <c r="AD17">
        <v>444.09</v>
      </c>
      <c r="AE17">
        <v>451.48</v>
      </c>
      <c r="AF17">
        <v>454.58</v>
      </c>
      <c r="AG17">
        <v>461.17</v>
      </c>
      <c r="AH17">
        <v>466.09</v>
      </c>
      <c r="AI17">
        <v>470.87</v>
      </c>
      <c r="AJ17">
        <v>474.38</v>
      </c>
      <c r="AK17">
        <v>479.99</v>
      </c>
      <c r="AL17">
        <v>486.59</v>
      </c>
    </row>
    <row r="18" spans="1:38" x14ac:dyDescent="0.2">
      <c r="A18" s="10"/>
      <c r="B18">
        <v>5</v>
      </c>
      <c r="C18">
        <v>278.61</v>
      </c>
      <c r="D18">
        <v>279.75</v>
      </c>
      <c r="E18">
        <v>287.47000000000003</v>
      </c>
      <c r="F18">
        <v>292.52</v>
      </c>
      <c r="G18">
        <v>286.86</v>
      </c>
      <c r="H18">
        <v>293.98</v>
      </c>
      <c r="I18">
        <v>304.37</v>
      </c>
      <c r="J18">
        <v>308.33</v>
      </c>
      <c r="K18">
        <v>316.2</v>
      </c>
      <c r="L18">
        <v>312.97000000000003</v>
      </c>
      <c r="M18">
        <v>327.17</v>
      </c>
      <c r="N18">
        <v>331.76</v>
      </c>
      <c r="O18">
        <v>339.08</v>
      </c>
      <c r="P18">
        <v>339.55</v>
      </c>
      <c r="Q18">
        <v>353.63</v>
      </c>
      <c r="R18">
        <v>356.92</v>
      </c>
      <c r="S18">
        <v>366.23</v>
      </c>
      <c r="T18">
        <v>366.5</v>
      </c>
      <c r="U18">
        <v>375.33</v>
      </c>
      <c r="V18">
        <v>378.57</v>
      </c>
      <c r="W18">
        <v>388.36</v>
      </c>
      <c r="X18">
        <v>391.05</v>
      </c>
      <c r="Y18">
        <v>403.57</v>
      </c>
      <c r="Z18">
        <v>406.04</v>
      </c>
      <c r="AA18">
        <v>414.16</v>
      </c>
      <c r="AB18">
        <v>413.93</v>
      </c>
      <c r="AC18">
        <v>426.35</v>
      </c>
      <c r="AD18">
        <v>429.53</v>
      </c>
      <c r="AE18">
        <v>437.57</v>
      </c>
      <c r="AF18">
        <v>441.18</v>
      </c>
      <c r="AG18">
        <v>448.53</v>
      </c>
      <c r="AH18">
        <v>452.45</v>
      </c>
      <c r="AI18">
        <v>460.33</v>
      </c>
      <c r="AJ18">
        <v>463.44</v>
      </c>
      <c r="AK18">
        <v>470.79</v>
      </c>
      <c r="AL18">
        <v>478.73</v>
      </c>
    </row>
    <row r="19" spans="1:38" x14ac:dyDescent="0.2">
      <c r="A19" s="11" t="s">
        <v>3</v>
      </c>
      <c r="B19">
        <v>1</v>
      </c>
      <c r="C19">
        <v>274.72000000000003</v>
      </c>
      <c r="D19">
        <v>268.33</v>
      </c>
      <c r="E19">
        <v>275.17</v>
      </c>
      <c r="F19">
        <v>281.42</v>
      </c>
      <c r="G19">
        <v>280.08999999999997</v>
      </c>
      <c r="H19">
        <v>287.7</v>
      </c>
      <c r="I19">
        <v>292.86</v>
      </c>
      <c r="J19">
        <v>286.13</v>
      </c>
      <c r="K19">
        <v>297.22000000000003</v>
      </c>
      <c r="L19">
        <v>304.94</v>
      </c>
      <c r="M19">
        <v>299.14</v>
      </c>
      <c r="N19">
        <v>299.11</v>
      </c>
      <c r="O19">
        <v>302.33999999999997</v>
      </c>
      <c r="P19">
        <v>302.41000000000003</v>
      </c>
      <c r="Q19">
        <v>306.56</v>
      </c>
      <c r="R19">
        <v>317.19</v>
      </c>
      <c r="S19">
        <v>314.23</v>
      </c>
      <c r="T19">
        <v>316.13</v>
      </c>
      <c r="U19">
        <v>321.64999999999998</v>
      </c>
      <c r="V19">
        <v>329.81</v>
      </c>
      <c r="W19">
        <v>330.19</v>
      </c>
      <c r="X19">
        <v>328.54</v>
      </c>
      <c r="Y19">
        <v>338.12</v>
      </c>
      <c r="Z19">
        <v>345.26</v>
      </c>
      <c r="AA19">
        <v>346.67</v>
      </c>
      <c r="AB19">
        <v>351.43</v>
      </c>
      <c r="AC19">
        <v>353.31</v>
      </c>
      <c r="AD19">
        <v>358.14</v>
      </c>
      <c r="AE19">
        <v>368.48</v>
      </c>
      <c r="AF19">
        <v>361.78</v>
      </c>
      <c r="AG19">
        <v>367.36</v>
      </c>
      <c r="AH19">
        <v>374.84</v>
      </c>
      <c r="AI19">
        <v>378.65</v>
      </c>
      <c r="AJ19">
        <v>381.95</v>
      </c>
      <c r="AK19">
        <v>376.93</v>
      </c>
      <c r="AL19">
        <v>376.2</v>
      </c>
    </row>
    <row r="20" spans="1:38" x14ac:dyDescent="0.2">
      <c r="A20" s="10"/>
      <c r="B20">
        <v>2</v>
      </c>
      <c r="C20">
        <v>286.02</v>
      </c>
      <c r="D20">
        <v>282.95999999999998</v>
      </c>
      <c r="E20">
        <v>276.45</v>
      </c>
      <c r="F20">
        <v>278.02999999999997</v>
      </c>
      <c r="G20">
        <v>279.13</v>
      </c>
      <c r="H20">
        <v>281.58</v>
      </c>
      <c r="I20">
        <v>286.2</v>
      </c>
      <c r="J20">
        <v>284.14999999999998</v>
      </c>
      <c r="K20">
        <v>293.86</v>
      </c>
      <c r="L20">
        <v>288.56</v>
      </c>
      <c r="M20">
        <v>288.48</v>
      </c>
      <c r="N20">
        <v>288.27</v>
      </c>
      <c r="O20">
        <v>290.14999999999998</v>
      </c>
      <c r="P20">
        <v>291.58</v>
      </c>
      <c r="Q20">
        <v>292.76</v>
      </c>
      <c r="R20">
        <v>296.52999999999997</v>
      </c>
      <c r="S20">
        <v>298.70999999999998</v>
      </c>
      <c r="T20">
        <v>303.47000000000003</v>
      </c>
      <c r="U20">
        <v>305.68</v>
      </c>
      <c r="V20">
        <v>313.41000000000003</v>
      </c>
      <c r="W20">
        <v>315.7</v>
      </c>
      <c r="X20">
        <v>322.42</v>
      </c>
      <c r="Y20">
        <v>328.65</v>
      </c>
      <c r="Z20">
        <v>333.8</v>
      </c>
      <c r="AA20">
        <v>334.17</v>
      </c>
      <c r="AB20">
        <v>342.26</v>
      </c>
      <c r="AC20">
        <v>342.27</v>
      </c>
      <c r="AD20">
        <v>345.49</v>
      </c>
      <c r="AE20">
        <v>356.3</v>
      </c>
      <c r="AF20">
        <v>356.4</v>
      </c>
      <c r="AG20">
        <v>361.32</v>
      </c>
      <c r="AH20">
        <v>366.83</v>
      </c>
      <c r="AI20">
        <v>372.71</v>
      </c>
      <c r="AJ20">
        <v>375.7</v>
      </c>
      <c r="AK20">
        <v>378.94</v>
      </c>
      <c r="AL20">
        <v>380.92</v>
      </c>
    </row>
    <row r="21" spans="1:38" x14ac:dyDescent="0.2">
      <c r="A21" s="10"/>
      <c r="B21">
        <v>3</v>
      </c>
      <c r="C21">
        <v>279.75</v>
      </c>
      <c r="D21">
        <v>274.54000000000002</v>
      </c>
      <c r="E21">
        <v>275.31</v>
      </c>
      <c r="F21">
        <v>278.79000000000002</v>
      </c>
      <c r="G21">
        <v>280.55</v>
      </c>
      <c r="H21">
        <v>281.55</v>
      </c>
      <c r="I21">
        <v>284.86</v>
      </c>
      <c r="J21">
        <v>284.19</v>
      </c>
      <c r="K21">
        <v>290.72000000000003</v>
      </c>
      <c r="L21">
        <v>284.8</v>
      </c>
      <c r="M21">
        <v>285.77999999999997</v>
      </c>
      <c r="N21">
        <v>285.91000000000003</v>
      </c>
      <c r="O21">
        <v>286.77999999999997</v>
      </c>
      <c r="P21">
        <v>291.12</v>
      </c>
      <c r="Q21">
        <v>285.49</v>
      </c>
      <c r="R21">
        <v>297.02</v>
      </c>
      <c r="S21">
        <v>288.07</v>
      </c>
      <c r="T21">
        <v>296.58</v>
      </c>
      <c r="U21">
        <v>292.79000000000002</v>
      </c>
      <c r="V21">
        <v>298.93</v>
      </c>
      <c r="W21">
        <v>300.33999999999997</v>
      </c>
      <c r="X21">
        <v>304.56</v>
      </c>
      <c r="Y21">
        <v>310.06</v>
      </c>
      <c r="Z21">
        <v>313.32</v>
      </c>
      <c r="AA21">
        <v>320.22000000000003</v>
      </c>
      <c r="AB21">
        <v>329.39</v>
      </c>
      <c r="AC21">
        <v>326.76</v>
      </c>
      <c r="AD21">
        <v>332.21</v>
      </c>
      <c r="AE21">
        <v>335.47</v>
      </c>
      <c r="AF21">
        <v>345.36</v>
      </c>
      <c r="AG21">
        <v>348.26</v>
      </c>
      <c r="AH21">
        <v>351.48</v>
      </c>
      <c r="AI21">
        <v>350.58</v>
      </c>
      <c r="AJ21">
        <v>357.58</v>
      </c>
      <c r="AK21">
        <v>365</v>
      </c>
      <c r="AL21">
        <v>362.51</v>
      </c>
    </row>
    <row r="22" spans="1:38" x14ac:dyDescent="0.2">
      <c r="A22" s="10"/>
      <c r="B22">
        <v>4</v>
      </c>
      <c r="C22">
        <v>266.31</v>
      </c>
      <c r="D22">
        <v>264.86</v>
      </c>
      <c r="E22">
        <v>271.05</v>
      </c>
      <c r="F22">
        <v>272.83999999999997</v>
      </c>
      <c r="G22">
        <v>278.22000000000003</v>
      </c>
      <c r="H22">
        <v>277.33</v>
      </c>
      <c r="I22">
        <v>275.64</v>
      </c>
      <c r="J22">
        <v>282.12</v>
      </c>
      <c r="K22">
        <v>287.75</v>
      </c>
      <c r="L22">
        <v>293.27</v>
      </c>
      <c r="M22">
        <v>287.99</v>
      </c>
      <c r="N22">
        <v>290.06</v>
      </c>
      <c r="O22">
        <v>290.26</v>
      </c>
      <c r="P22">
        <v>289.14999999999998</v>
      </c>
      <c r="Q22">
        <v>294.62</v>
      </c>
      <c r="R22">
        <v>299.69</v>
      </c>
      <c r="S22">
        <v>303.02</v>
      </c>
      <c r="T22">
        <v>301.45</v>
      </c>
      <c r="U22">
        <v>306.31</v>
      </c>
      <c r="V22">
        <v>312.87</v>
      </c>
      <c r="W22">
        <v>317.58</v>
      </c>
      <c r="X22">
        <v>324.73</v>
      </c>
      <c r="Y22">
        <v>326.08</v>
      </c>
      <c r="Z22">
        <v>335.05</v>
      </c>
      <c r="AA22">
        <v>343.39</v>
      </c>
      <c r="AB22">
        <v>347.4</v>
      </c>
      <c r="AC22">
        <v>350.76</v>
      </c>
      <c r="AD22">
        <v>356.15</v>
      </c>
      <c r="AE22">
        <v>364.4</v>
      </c>
      <c r="AF22">
        <v>361.54</v>
      </c>
      <c r="AG22">
        <v>366.21</v>
      </c>
      <c r="AH22">
        <v>376.45</v>
      </c>
      <c r="AI22">
        <v>375.31</v>
      </c>
      <c r="AJ22">
        <v>382.03</v>
      </c>
      <c r="AK22">
        <v>386.43</v>
      </c>
      <c r="AL22">
        <v>386.39</v>
      </c>
    </row>
    <row r="23" spans="1:38" x14ac:dyDescent="0.2">
      <c r="A23" s="10"/>
      <c r="B23">
        <v>5</v>
      </c>
      <c r="C23">
        <v>280.19</v>
      </c>
      <c r="D23">
        <v>272.64999999999998</v>
      </c>
      <c r="E23">
        <v>277.85000000000002</v>
      </c>
      <c r="F23">
        <v>269.64999999999998</v>
      </c>
      <c r="G23">
        <v>271.87</v>
      </c>
      <c r="H23">
        <v>277.37</v>
      </c>
      <c r="I23">
        <v>282.72000000000003</v>
      </c>
      <c r="J23">
        <v>285.45999999999998</v>
      </c>
      <c r="K23">
        <v>292.02</v>
      </c>
      <c r="L23">
        <v>288.58</v>
      </c>
      <c r="M23">
        <v>287.39999999999998</v>
      </c>
      <c r="N23">
        <v>288.48</v>
      </c>
      <c r="O23">
        <v>290.33999999999997</v>
      </c>
      <c r="P23">
        <v>291.22000000000003</v>
      </c>
      <c r="Q23">
        <v>291.75</v>
      </c>
      <c r="R23">
        <v>293.33999999999997</v>
      </c>
      <c r="S23">
        <v>294.98</v>
      </c>
      <c r="T23">
        <v>297.61</v>
      </c>
      <c r="U23">
        <v>299.99</v>
      </c>
      <c r="V23">
        <v>307.81</v>
      </c>
      <c r="W23">
        <v>311.44</v>
      </c>
      <c r="X23">
        <v>314.94</v>
      </c>
      <c r="Y23">
        <v>322.79000000000002</v>
      </c>
      <c r="Z23">
        <v>333.59</v>
      </c>
      <c r="AA23">
        <v>334.56</v>
      </c>
      <c r="AB23">
        <v>341.31</v>
      </c>
      <c r="AC23">
        <v>346.88</v>
      </c>
      <c r="AD23">
        <v>353.63</v>
      </c>
      <c r="AE23">
        <v>363.33</v>
      </c>
      <c r="AF23">
        <v>366.45</v>
      </c>
      <c r="AG23">
        <v>369.27</v>
      </c>
      <c r="AH23">
        <v>373.22</v>
      </c>
      <c r="AI23">
        <v>377.13</v>
      </c>
      <c r="AJ23">
        <v>381.57</v>
      </c>
      <c r="AK23">
        <v>385.79</v>
      </c>
      <c r="AL23">
        <v>384.24</v>
      </c>
    </row>
    <row r="24" spans="1:38" x14ac:dyDescent="0.2">
      <c r="A24" s="1"/>
    </row>
    <row r="25" spans="1:38" x14ac:dyDescent="0.2">
      <c r="B25" t="s">
        <v>10</v>
      </c>
    </row>
    <row r="26" spans="1:38" x14ac:dyDescent="0.2">
      <c r="C26">
        <v>0</v>
      </c>
      <c r="D26">
        <v>1</v>
      </c>
      <c r="E26">
        <v>2</v>
      </c>
      <c r="F26">
        <v>3</v>
      </c>
      <c r="G26">
        <v>4</v>
      </c>
      <c r="H26">
        <v>5</v>
      </c>
      <c r="I26">
        <v>6</v>
      </c>
      <c r="J26">
        <v>7</v>
      </c>
      <c r="K26">
        <v>8</v>
      </c>
      <c r="L26">
        <v>9</v>
      </c>
      <c r="M26">
        <v>10</v>
      </c>
      <c r="N26">
        <v>11</v>
      </c>
      <c r="O26">
        <v>12</v>
      </c>
      <c r="P26">
        <v>13</v>
      </c>
      <c r="Q26">
        <v>14</v>
      </c>
      <c r="R26">
        <v>15</v>
      </c>
      <c r="S26">
        <v>16</v>
      </c>
      <c r="T26">
        <v>17</v>
      </c>
      <c r="U26">
        <v>18</v>
      </c>
      <c r="V26">
        <v>19</v>
      </c>
      <c r="W26">
        <v>20</v>
      </c>
      <c r="X26">
        <v>21</v>
      </c>
      <c r="Y26">
        <v>22</v>
      </c>
      <c r="Z26">
        <v>23</v>
      </c>
      <c r="AA26">
        <v>24</v>
      </c>
      <c r="AB26">
        <v>25</v>
      </c>
      <c r="AC26">
        <v>26</v>
      </c>
      <c r="AD26">
        <v>27</v>
      </c>
      <c r="AE26">
        <v>28</v>
      </c>
      <c r="AF26">
        <v>29</v>
      </c>
      <c r="AG26">
        <v>30</v>
      </c>
      <c r="AH26">
        <v>31</v>
      </c>
      <c r="AI26">
        <v>32</v>
      </c>
      <c r="AJ26">
        <v>33</v>
      </c>
      <c r="AK26">
        <v>34</v>
      </c>
      <c r="AL26">
        <v>35</v>
      </c>
    </row>
    <row r="27" spans="1:38" x14ac:dyDescent="0.2">
      <c r="B27" t="s">
        <v>6</v>
      </c>
      <c r="C27">
        <f>AVERAGE(C4:C8)</f>
        <v>276.858</v>
      </c>
      <c r="D27">
        <f t="shared" ref="D27:AL27" si="0">AVERAGE(D4:D8)</f>
        <v>281.78800000000001</v>
      </c>
      <c r="E27">
        <f t="shared" si="0"/>
        <v>283.51600000000002</v>
      </c>
      <c r="F27">
        <f t="shared" si="0"/>
        <v>283.072</v>
      </c>
      <c r="G27">
        <f t="shared" si="0"/>
        <v>295.99200000000002</v>
      </c>
      <c r="H27">
        <f t="shared" si="0"/>
        <v>299.57599999999996</v>
      </c>
      <c r="I27">
        <f t="shared" si="0"/>
        <v>307.71199999999999</v>
      </c>
      <c r="J27">
        <f t="shared" si="0"/>
        <v>310.79399999999998</v>
      </c>
      <c r="K27">
        <f t="shared" si="0"/>
        <v>322.52599999999995</v>
      </c>
      <c r="L27">
        <f t="shared" si="0"/>
        <v>327.59800000000001</v>
      </c>
      <c r="M27">
        <f t="shared" si="0"/>
        <v>335.81799999999998</v>
      </c>
      <c r="N27">
        <f t="shared" si="0"/>
        <v>341.12399999999997</v>
      </c>
      <c r="O27">
        <f t="shared" si="0"/>
        <v>346.05599999999998</v>
      </c>
      <c r="P27">
        <f t="shared" si="0"/>
        <v>351.06799999999998</v>
      </c>
      <c r="Q27">
        <f t="shared" si="0"/>
        <v>358.76599999999996</v>
      </c>
      <c r="R27">
        <f t="shared" si="0"/>
        <v>367.04599999999999</v>
      </c>
      <c r="S27">
        <f t="shared" si="0"/>
        <v>372.95600000000002</v>
      </c>
      <c r="T27">
        <f t="shared" si="0"/>
        <v>374.25599999999997</v>
      </c>
      <c r="U27">
        <f t="shared" si="0"/>
        <v>386.83800000000002</v>
      </c>
      <c r="V27">
        <f t="shared" si="0"/>
        <v>388.11600000000004</v>
      </c>
      <c r="W27">
        <f t="shared" si="0"/>
        <v>394.57599999999996</v>
      </c>
      <c r="X27">
        <f t="shared" si="0"/>
        <v>398.55</v>
      </c>
      <c r="Y27">
        <f t="shared" si="0"/>
        <v>409.19600000000003</v>
      </c>
      <c r="Z27">
        <f t="shared" si="0"/>
        <v>410.64799999999997</v>
      </c>
      <c r="AA27">
        <f t="shared" si="0"/>
        <v>420.58199999999999</v>
      </c>
      <c r="AB27">
        <f t="shared" si="0"/>
        <v>423.15</v>
      </c>
      <c r="AC27">
        <f t="shared" si="0"/>
        <v>429.74799999999993</v>
      </c>
      <c r="AD27">
        <f t="shared" si="0"/>
        <v>433.21600000000001</v>
      </c>
      <c r="AE27">
        <f t="shared" si="0"/>
        <v>439.45200000000006</v>
      </c>
      <c r="AF27">
        <f t="shared" si="0"/>
        <v>443.654</v>
      </c>
      <c r="AG27">
        <f t="shared" si="0"/>
        <v>449.84400000000005</v>
      </c>
      <c r="AH27">
        <f t="shared" si="0"/>
        <v>453.29399999999998</v>
      </c>
      <c r="AI27">
        <f t="shared" si="0"/>
        <v>460.334</v>
      </c>
      <c r="AJ27">
        <f t="shared" si="0"/>
        <v>463.06400000000002</v>
      </c>
      <c r="AK27">
        <f t="shared" si="0"/>
        <v>468.93</v>
      </c>
      <c r="AL27">
        <f t="shared" si="0"/>
        <v>477.55399999999997</v>
      </c>
    </row>
    <row r="28" spans="1:38" x14ac:dyDescent="0.2">
      <c r="B28" t="s">
        <v>7</v>
      </c>
      <c r="C28">
        <f>AVERAGE(C9:C13)</f>
        <v>277.66999999999996</v>
      </c>
      <c r="D28">
        <f t="shared" ref="D28:AL28" si="1">AVERAGE(D9:D13)</f>
        <v>271.01800000000003</v>
      </c>
      <c r="E28">
        <f t="shared" si="1"/>
        <v>274.596</v>
      </c>
      <c r="F28">
        <f t="shared" si="1"/>
        <v>271.25799999999998</v>
      </c>
      <c r="G28">
        <f t="shared" si="1"/>
        <v>278.80399999999997</v>
      </c>
      <c r="H28">
        <f t="shared" si="1"/>
        <v>282.39400000000001</v>
      </c>
      <c r="I28">
        <f t="shared" si="1"/>
        <v>289.23</v>
      </c>
      <c r="J28">
        <f t="shared" si="1"/>
        <v>289.42199999999997</v>
      </c>
      <c r="K28">
        <f t="shared" si="1"/>
        <v>298.02800000000002</v>
      </c>
      <c r="L28">
        <f t="shared" si="1"/>
        <v>293.77200000000005</v>
      </c>
      <c r="M28">
        <f t="shared" si="1"/>
        <v>294.31000000000006</v>
      </c>
      <c r="N28">
        <f t="shared" si="1"/>
        <v>294.86599999999999</v>
      </c>
      <c r="O28">
        <f t="shared" si="1"/>
        <v>296.27600000000007</v>
      </c>
      <c r="P28">
        <f t="shared" si="1"/>
        <v>297.86799999999999</v>
      </c>
      <c r="Q28">
        <f t="shared" si="1"/>
        <v>300.64</v>
      </c>
      <c r="R28">
        <f t="shared" si="1"/>
        <v>302.94599999999997</v>
      </c>
      <c r="S28">
        <f t="shared" si="1"/>
        <v>305.36799999999999</v>
      </c>
      <c r="T28">
        <f t="shared" si="1"/>
        <v>307.98199999999997</v>
      </c>
      <c r="U28">
        <f t="shared" si="1"/>
        <v>312.572</v>
      </c>
      <c r="V28">
        <f t="shared" si="1"/>
        <v>318.39799999999997</v>
      </c>
      <c r="W28">
        <f t="shared" si="1"/>
        <v>322.01</v>
      </c>
      <c r="X28">
        <f t="shared" si="1"/>
        <v>327.49599999999998</v>
      </c>
      <c r="Y28">
        <f t="shared" si="1"/>
        <v>332.80399999999997</v>
      </c>
      <c r="Z28">
        <f t="shared" si="1"/>
        <v>338.166</v>
      </c>
      <c r="AA28">
        <f t="shared" si="1"/>
        <v>339.72200000000004</v>
      </c>
      <c r="AB28">
        <f t="shared" si="1"/>
        <v>344.28999999999996</v>
      </c>
      <c r="AC28">
        <f t="shared" si="1"/>
        <v>350.238</v>
      </c>
      <c r="AD28">
        <f t="shared" si="1"/>
        <v>355.51599999999996</v>
      </c>
      <c r="AE28">
        <f t="shared" si="1"/>
        <v>358.26600000000002</v>
      </c>
      <c r="AF28">
        <f t="shared" si="1"/>
        <v>367.73200000000008</v>
      </c>
      <c r="AG28">
        <f t="shared" si="1"/>
        <v>373.18200000000002</v>
      </c>
      <c r="AH28">
        <f t="shared" si="1"/>
        <v>375.40200000000004</v>
      </c>
      <c r="AI28">
        <f t="shared" si="1"/>
        <v>380.67399999999998</v>
      </c>
      <c r="AJ28">
        <f t="shared" si="1"/>
        <v>386.786</v>
      </c>
      <c r="AK28">
        <f t="shared" si="1"/>
        <v>390.238</v>
      </c>
      <c r="AL28">
        <f t="shared" si="1"/>
        <v>391.65999999999997</v>
      </c>
    </row>
    <row r="29" spans="1:38" x14ac:dyDescent="0.2">
      <c r="B29" t="s">
        <v>8</v>
      </c>
      <c r="C29">
        <f>AVERAGE(C14:C18)</f>
        <v>277.97200000000004</v>
      </c>
      <c r="D29">
        <f t="shared" ref="D29:AL29" si="2">AVERAGE(D14:D18)</f>
        <v>284.19</v>
      </c>
      <c r="E29">
        <f t="shared" si="2"/>
        <v>289.13399999999996</v>
      </c>
      <c r="F29">
        <f t="shared" si="2"/>
        <v>286.916</v>
      </c>
      <c r="G29">
        <f t="shared" si="2"/>
        <v>296.678</v>
      </c>
      <c r="H29">
        <f t="shared" si="2"/>
        <v>296.58199999999999</v>
      </c>
      <c r="I29">
        <f t="shared" si="2"/>
        <v>310.83199999999999</v>
      </c>
      <c r="J29">
        <f t="shared" si="2"/>
        <v>317.00799999999998</v>
      </c>
      <c r="K29">
        <f t="shared" si="2"/>
        <v>326.74400000000003</v>
      </c>
      <c r="L29">
        <f t="shared" si="2"/>
        <v>326.89800000000002</v>
      </c>
      <c r="M29">
        <f t="shared" si="2"/>
        <v>335.28800000000001</v>
      </c>
      <c r="N29">
        <f t="shared" si="2"/>
        <v>340.31200000000001</v>
      </c>
      <c r="O29">
        <f t="shared" si="2"/>
        <v>349.18999999999994</v>
      </c>
      <c r="P29">
        <f t="shared" si="2"/>
        <v>348.79399999999998</v>
      </c>
      <c r="Q29">
        <f t="shared" si="2"/>
        <v>362.95799999999997</v>
      </c>
      <c r="R29">
        <f t="shared" si="2"/>
        <v>362.4</v>
      </c>
      <c r="S29">
        <f t="shared" si="2"/>
        <v>374.416</v>
      </c>
      <c r="T29">
        <f t="shared" si="2"/>
        <v>371.416</v>
      </c>
      <c r="U29">
        <f t="shared" si="2"/>
        <v>384.64799999999997</v>
      </c>
      <c r="V29">
        <f t="shared" si="2"/>
        <v>382.93199999999996</v>
      </c>
      <c r="W29">
        <f t="shared" si="2"/>
        <v>395.35600000000005</v>
      </c>
      <c r="X29">
        <f t="shared" si="2"/>
        <v>391.30399999999997</v>
      </c>
      <c r="Y29">
        <f t="shared" si="2"/>
        <v>408.274</v>
      </c>
      <c r="Z29">
        <f t="shared" si="2"/>
        <v>410.262</v>
      </c>
      <c r="AA29">
        <f t="shared" si="2"/>
        <v>417.78199999999998</v>
      </c>
      <c r="AB29">
        <f t="shared" si="2"/>
        <v>415.86399999999992</v>
      </c>
      <c r="AC29">
        <f t="shared" si="2"/>
        <v>429.572</v>
      </c>
      <c r="AD29">
        <f t="shared" si="2"/>
        <v>431.26399999999995</v>
      </c>
      <c r="AE29">
        <f t="shared" si="2"/>
        <v>439.54599999999999</v>
      </c>
      <c r="AF29">
        <f t="shared" si="2"/>
        <v>443.4919999999999</v>
      </c>
      <c r="AG29">
        <f t="shared" si="2"/>
        <v>451.49799999999993</v>
      </c>
      <c r="AH29">
        <f t="shared" si="2"/>
        <v>453.76799999999992</v>
      </c>
      <c r="AI29">
        <f t="shared" si="2"/>
        <v>461.38400000000001</v>
      </c>
      <c r="AJ29">
        <f t="shared" si="2"/>
        <v>464.03800000000001</v>
      </c>
      <c r="AK29">
        <f t="shared" si="2"/>
        <v>469.93200000000007</v>
      </c>
      <c r="AL29">
        <f t="shared" si="2"/>
        <v>478.096</v>
      </c>
    </row>
    <row r="30" spans="1:38" x14ac:dyDescent="0.2">
      <c r="B30" t="s">
        <v>9</v>
      </c>
      <c r="C30">
        <f>AVERAGE(C19:C23)</f>
        <v>277.39800000000002</v>
      </c>
      <c r="D30">
        <f t="shared" ref="D30:AL30" si="3">AVERAGE(D19:D23)</f>
        <v>272.66800000000001</v>
      </c>
      <c r="E30">
        <f t="shared" si="3"/>
        <v>275.166</v>
      </c>
      <c r="F30">
        <f t="shared" si="3"/>
        <v>276.14600000000002</v>
      </c>
      <c r="G30">
        <f t="shared" si="3"/>
        <v>277.97200000000004</v>
      </c>
      <c r="H30">
        <f t="shared" si="3"/>
        <v>281.10599999999994</v>
      </c>
      <c r="I30">
        <f t="shared" si="3"/>
        <v>284.45600000000002</v>
      </c>
      <c r="J30">
        <f t="shared" si="3"/>
        <v>284.41000000000003</v>
      </c>
      <c r="K30">
        <f t="shared" si="3"/>
        <v>292.31400000000002</v>
      </c>
      <c r="L30">
        <f t="shared" si="3"/>
        <v>292.02999999999997</v>
      </c>
      <c r="M30">
        <f t="shared" si="3"/>
        <v>289.75799999999998</v>
      </c>
      <c r="N30">
        <f t="shared" si="3"/>
        <v>290.36599999999999</v>
      </c>
      <c r="O30">
        <f t="shared" si="3"/>
        <v>291.97399999999999</v>
      </c>
      <c r="P30">
        <f t="shared" si="3"/>
        <v>293.096</v>
      </c>
      <c r="Q30">
        <f t="shared" si="3"/>
        <v>294.23599999999999</v>
      </c>
      <c r="R30">
        <f t="shared" si="3"/>
        <v>300.75400000000002</v>
      </c>
      <c r="S30">
        <f t="shared" si="3"/>
        <v>299.80200000000002</v>
      </c>
      <c r="T30">
        <f t="shared" si="3"/>
        <v>303.04800000000006</v>
      </c>
      <c r="U30">
        <f t="shared" si="3"/>
        <v>305.28399999999999</v>
      </c>
      <c r="V30">
        <f t="shared" si="3"/>
        <v>312.56599999999997</v>
      </c>
      <c r="W30">
        <f t="shared" si="3"/>
        <v>315.05</v>
      </c>
      <c r="X30">
        <f t="shared" si="3"/>
        <v>319.03800000000001</v>
      </c>
      <c r="Y30">
        <f t="shared" si="3"/>
        <v>325.14</v>
      </c>
      <c r="Z30">
        <f t="shared" si="3"/>
        <v>332.20399999999995</v>
      </c>
      <c r="AA30">
        <f t="shared" si="3"/>
        <v>335.80200000000002</v>
      </c>
      <c r="AB30">
        <f t="shared" si="3"/>
        <v>342.358</v>
      </c>
      <c r="AC30">
        <f t="shared" si="3"/>
        <v>343.99599999999998</v>
      </c>
      <c r="AD30">
        <f t="shared" si="3"/>
        <v>349.12399999999997</v>
      </c>
      <c r="AE30">
        <f t="shared" si="3"/>
        <v>357.596</v>
      </c>
      <c r="AF30">
        <f t="shared" si="3"/>
        <v>358.30599999999998</v>
      </c>
      <c r="AG30">
        <f t="shared" si="3"/>
        <v>362.48400000000004</v>
      </c>
      <c r="AH30">
        <f t="shared" si="3"/>
        <v>368.56400000000002</v>
      </c>
      <c r="AI30">
        <f t="shared" si="3"/>
        <v>370.87599999999992</v>
      </c>
      <c r="AJ30">
        <f t="shared" si="3"/>
        <v>375.76599999999996</v>
      </c>
      <c r="AK30">
        <f t="shared" si="3"/>
        <v>378.61799999999999</v>
      </c>
      <c r="AL30">
        <f t="shared" si="3"/>
        <v>378.05200000000002</v>
      </c>
    </row>
    <row r="32" spans="1:38" x14ac:dyDescent="0.2">
      <c r="B32" t="s">
        <v>11</v>
      </c>
    </row>
    <row r="33" spans="2:38" x14ac:dyDescent="0.2">
      <c r="C33">
        <v>0</v>
      </c>
      <c r="D33">
        <v>1</v>
      </c>
      <c r="E33">
        <v>2</v>
      </c>
      <c r="F33">
        <v>3</v>
      </c>
      <c r="G33">
        <v>4</v>
      </c>
      <c r="H33">
        <v>5</v>
      </c>
      <c r="I33">
        <v>6</v>
      </c>
      <c r="J33">
        <v>7</v>
      </c>
      <c r="K33">
        <v>8</v>
      </c>
      <c r="L33">
        <v>9</v>
      </c>
      <c r="M33">
        <v>10</v>
      </c>
      <c r="N33">
        <v>11</v>
      </c>
      <c r="O33">
        <v>12</v>
      </c>
      <c r="P33">
        <v>13</v>
      </c>
      <c r="Q33">
        <v>14</v>
      </c>
      <c r="R33">
        <v>15</v>
      </c>
      <c r="S33">
        <v>16</v>
      </c>
      <c r="T33">
        <v>17</v>
      </c>
      <c r="U33">
        <v>18</v>
      </c>
      <c r="V33">
        <v>19</v>
      </c>
      <c r="W33">
        <v>20</v>
      </c>
      <c r="X33">
        <v>21</v>
      </c>
      <c r="Y33">
        <v>22</v>
      </c>
      <c r="Z33">
        <v>23</v>
      </c>
      <c r="AA33">
        <v>24</v>
      </c>
      <c r="AB33">
        <v>25</v>
      </c>
      <c r="AC33">
        <v>26</v>
      </c>
      <c r="AD33">
        <v>27</v>
      </c>
      <c r="AE33">
        <v>28</v>
      </c>
      <c r="AF33">
        <v>29</v>
      </c>
      <c r="AG33">
        <v>30</v>
      </c>
      <c r="AH33">
        <v>31</v>
      </c>
      <c r="AI33">
        <v>32</v>
      </c>
      <c r="AJ33">
        <v>33</v>
      </c>
      <c r="AK33">
        <v>34</v>
      </c>
      <c r="AL33">
        <v>35</v>
      </c>
    </row>
    <row r="34" spans="2:38" x14ac:dyDescent="0.2">
      <c r="B34" t="s">
        <v>6</v>
      </c>
      <c r="C34">
        <f>_xlfn.STDEV.S(C4:C8)</f>
        <v>11.196395402092588</v>
      </c>
      <c r="D34">
        <f t="shared" ref="D34:AL34" si="4">_xlfn.STDEV.S(D4:D8)</f>
        <v>13.418963074693972</v>
      </c>
      <c r="E34">
        <f t="shared" si="4"/>
        <v>10.41540829732565</v>
      </c>
      <c r="F34">
        <f t="shared" si="4"/>
        <v>8.0002293717118</v>
      </c>
      <c r="G34">
        <f t="shared" si="4"/>
        <v>11.899131060711964</v>
      </c>
      <c r="H34">
        <f t="shared" si="4"/>
        <v>9.547294381132275</v>
      </c>
      <c r="I34">
        <f t="shared" si="4"/>
        <v>9.7043119282100694</v>
      </c>
      <c r="J34">
        <f t="shared" si="4"/>
        <v>8.7386457760913885</v>
      </c>
      <c r="K34">
        <f t="shared" si="4"/>
        <v>9.9720624747340949</v>
      </c>
      <c r="L34">
        <f t="shared" si="4"/>
        <v>8.9469698781207416</v>
      </c>
      <c r="M34">
        <f t="shared" si="4"/>
        <v>9.4558643179775004</v>
      </c>
      <c r="N34">
        <f t="shared" si="4"/>
        <v>9.3770480429610821</v>
      </c>
      <c r="O34">
        <f t="shared" si="4"/>
        <v>12.239739784815699</v>
      </c>
      <c r="P34">
        <f t="shared" si="4"/>
        <v>9.0405016453734479</v>
      </c>
      <c r="Q34">
        <f t="shared" si="4"/>
        <v>15.889074233573208</v>
      </c>
      <c r="R34">
        <f t="shared" si="4"/>
        <v>9.7510219977189987</v>
      </c>
      <c r="S34">
        <f t="shared" si="4"/>
        <v>9.3433548578655667</v>
      </c>
      <c r="T34">
        <f t="shared" si="4"/>
        <v>9.6522681272330946</v>
      </c>
      <c r="U34">
        <f t="shared" si="4"/>
        <v>7.3044144186923088</v>
      </c>
      <c r="V34">
        <f t="shared" si="4"/>
        <v>6.1913027708229613</v>
      </c>
      <c r="W34">
        <f t="shared" si="4"/>
        <v>6.6858903670341583</v>
      </c>
      <c r="X34">
        <f t="shared" si="4"/>
        <v>9.1585724870200149</v>
      </c>
      <c r="Y34">
        <f t="shared" si="4"/>
        <v>7.8220860389029196</v>
      </c>
      <c r="Z34">
        <f t="shared" si="4"/>
        <v>8.6184319919577135</v>
      </c>
      <c r="AA34">
        <f t="shared" si="4"/>
        <v>9.2537840908462865</v>
      </c>
      <c r="AB34">
        <f t="shared" si="4"/>
        <v>9.4628299149884381</v>
      </c>
      <c r="AC34">
        <f t="shared" si="4"/>
        <v>9.8499883248661622</v>
      </c>
      <c r="AD34">
        <f t="shared" si="4"/>
        <v>10.18822015859492</v>
      </c>
      <c r="AE34">
        <f t="shared" si="4"/>
        <v>8.9697781466433195</v>
      </c>
      <c r="AF34">
        <f t="shared" si="4"/>
        <v>9.1471624015319755</v>
      </c>
      <c r="AG34">
        <f t="shared" si="4"/>
        <v>10.152937013495162</v>
      </c>
      <c r="AH34">
        <f t="shared" si="4"/>
        <v>8.7110980938111382</v>
      </c>
      <c r="AI34">
        <f t="shared" si="4"/>
        <v>8.917136872337446</v>
      </c>
      <c r="AJ34">
        <f t="shared" si="4"/>
        <v>9.0644790252942844</v>
      </c>
      <c r="AK34">
        <f t="shared" si="4"/>
        <v>7.6852488573890687</v>
      </c>
      <c r="AL34">
        <f t="shared" si="4"/>
        <v>6.4681202833589948</v>
      </c>
    </row>
    <row r="35" spans="2:38" x14ac:dyDescent="0.2">
      <c r="B35" t="s">
        <v>7</v>
      </c>
      <c r="C35">
        <f>_xlfn.STDEV.S(C9:C13)</f>
        <v>8.116449346851109</v>
      </c>
      <c r="D35">
        <f t="shared" ref="D35:AL35" si="5">_xlfn.STDEV.S(D9:D13)</f>
        <v>8.4160661831998418</v>
      </c>
      <c r="E35">
        <f t="shared" si="5"/>
        <v>7.8825268791168837</v>
      </c>
      <c r="F35">
        <f t="shared" si="5"/>
        <v>8.8322856611411567</v>
      </c>
      <c r="G35">
        <f t="shared" si="5"/>
        <v>9.0968252703896741</v>
      </c>
      <c r="H35">
        <f t="shared" si="5"/>
        <v>10.710967743392743</v>
      </c>
      <c r="I35">
        <f t="shared" si="5"/>
        <v>12.230864646458967</v>
      </c>
      <c r="J35">
        <f t="shared" si="5"/>
        <v>10.995838758366729</v>
      </c>
      <c r="K35">
        <f t="shared" si="5"/>
        <v>11.384226807297907</v>
      </c>
      <c r="L35">
        <f t="shared" si="5"/>
        <v>10.631823456021074</v>
      </c>
      <c r="M35">
        <f t="shared" si="5"/>
        <v>12.882084458658069</v>
      </c>
      <c r="N35">
        <f t="shared" si="5"/>
        <v>12.250486929097956</v>
      </c>
      <c r="O35">
        <f t="shared" si="5"/>
        <v>12.932479653956541</v>
      </c>
      <c r="P35">
        <f t="shared" si="5"/>
        <v>13.840239159783335</v>
      </c>
      <c r="Q35">
        <f t="shared" si="5"/>
        <v>14.812731010856849</v>
      </c>
      <c r="R35">
        <f t="shared" si="5"/>
        <v>15.801703389191953</v>
      </c>
      <c r="S35">
        <f t="shared" si="5"/>
        <v>16.539530525380691</v>
      </c>
      <c r="T35">
        <f t="shared" si="5"/>
        <v>16.392300631699019</v>
      </c>
      <c r="U35">
        <f t="shared" si="5"/>
        <v>16.666453431969266</v>
      </c>
      <c r="V35">
        <f t="shared" si="5"/>
        <v>19.743859045282903</v>
      </c>
      <c r="W35">
        <f t="shared" si="5"/>
        <v>21.374504672623416</v>
      </c>
      <c r="X35">
        <f t="shared" si="5"/>
        <v>20.930157190045186</v>
      </c>
      <c r="Y35">
        <f t="shared" si="5"/>
        <v>23.174599888671228</v>
      </c>
      <c r="Z35">
        <f t="shared" si="5"/>
        <v>21.993048447179859</v>
      </c>
      <c r="AA35">
        <f t="shared" si="5"/>
        <v>27.055721576036383</v>
      </c>
      <c r="AB35">
        <f t="shared" si="5"/>
        <v>26.947210430766294</v>
      </c>
      <c r="AC35">
        <f t="shared" si="5"/>
        <v>27.59458678799157</v>
      </c>
      <c r="AD35">
        <f t="shared" si="5"/>
        <v>25.958153439719087</v>
      </c>
      <c r="AE35">
        <f t="shared" si="5"/>
        <v>26.150182217338354</v>
      </c>
      <c r="AF35">
        <f t="shared" si="5"/>
        <v>28.971727080034427</v>
      </c>
      <c r="AG35">
        <f t="shared" si="5"/>
        <v>30.2077766477442</v>
      </c>
      <c r="AH35">
        <f t="shared" si="5"/>
        <v>28.659448180312197</v>
      </c>
      <c r="AI35">
        <f t="shared" si="5"/>
        <v>29.540108835276815</v>
      </c>
      <c r="AJ35">
        <f t="shared" si="5"/>
        <v>27.380533778580723</v>
      </c>
      <c r="AK35">
        <f>_xlfn.STDEV.S(AK9:AK13)</f>
        <v>29.025779403833415</v>
      </c>
      <c r="AL35">
        <f t="shared" si="5"/>
        <v>28.794785118142478</v>
      </c>
    </row>
    <row r="36" spans="2:38" x14ac:dyDescent="0.2">
      <c r="B36" t="s">
        <v>8</v>
      </c>
      <c r="C36">
        <f>_xlfn.STDEV.S(C14:C18)</f>
        <v>9.3935254297840522</v>
      </c>
      <c r="D36">
        <f t="shared" ref="D36:AL36" si="6">_xlfn.STDEV.S(D14:D18)</f>
        <v>9.7936892946427534</v>
      </c>
      <c r="E36">
        <f t="shared" si="6"/>
        <v>6.7292592460091747</v>
      </c>
      <c r="F36">
        <f t="shared" si="6"/>
        <v>6.3451107161341218</v>
      </c>
      <c r="G36">
        <f t="shared" si="6"/>
        <v>9.0068873646782013</v>
      </c>
      <c r="H36">
        <f t="shared" si="6"/>
        <v>7.4005216032385279</v>
      </c>
      <c r="I36">
        <f t="shared" si="6"/>
        <v>4.3954885962768664</v>
      </c>
      <c r="J36">
        <f t="shared" si="6"/>
        <v>6.1191682441325392</v>
      </c>
      <c r="K36">
        <f t="shared" si="6"/>
        <v>7.1395609108684059</v>
      </c>
      <c r="L36">
        <f t="shared" si="6"/>
        <v>8.3166742150934212</v>
      </c>
      <c r="M36">
        <f t="shared" si="6"/>
        <v>4.8435596414207538</v>
      </c>
      <c r="N36">
        <f t="shared" si="6"/>
        <v>6.5534090365244397</v>
      </c>
      <c r="O36">
        <f t="shared" si="6"/>
        <v>6.3532983559722824</v>
      </c>
      <c r="P36">
        <f t="shared" si="6"/>
        <v>6.8929442185469583</v>
      </c>
      <c r="Q36">
        <f t="shared" si="6"/>
        <v>6.5345137539070137</v>
      </c>
      <c r="R36">
        <f t="shared" si="6"/>
        <v>3.7493932842527928</v>
      </c>
      <c r="S36">
        <f t="shared" si="6"/>
        <v>6.4220892239208274</v>
      </c>
      <c r="T36">
        <f t="shared" si="6"/>
        <v>6.4294502097768911</v>
      </c>
      <c r="U36">
        <f t="shared" si="6"/>
        <v>9.2568444947509132</v>
      </c>
      <c r="V36">
        <f t="shared" si="6"/>
        <v>8.011012420412305</v>
      </c>
      <c r="W36">
        <f t="shared" si="6"/>
        <v>7.2613793455513616</v>
      </c>
      <c r="X36">
        <f t="shared" si="6"/>
        <v>7.9640115519755383</v>
      </c>
      <c r="Y36">
        <f t="shared" si="6"/>
        <v>7.8113110295263484</v>
      </c>
      <c r="Z36">
        <f t="shared" si="6"/>
        <v>7.7327207372308395</v>
      </c>
      <c r="AA36">
        <f t="shared" si="6"/>
        <v>6.1268890964338505</v>
      </c>
      <c r="AB36">
        <f t="shared" si="6"/>
        <v>7.5459545453176444</v>
      </c>
      <c r="AC36">
        <f t="shared" si="6"/>
        <v>7.645666746595734</v>
      </c>
      <c r="AD36">
        <f t="shared" si="6"/>
        <v>8.399906547099194</v>
      </c>
      <c r="AE36">
        <f t="shared" si="6"/>
        <v>7.6250396720279534</v>
      </c>
      <c r="AF36">
        <f t="shared" si="6"/>
        <v>7.6102772617034073</v>
      </c>
      <c r="AG36">
        <f t="shared" si="6"/>
        <v>7.9582956718131488</v>
      </c>
      <c r="AH36">
        <f t="shared" si="6"/>
        <v>7.3707204532528499</v>
      </c>
      <c r="AI36">
        <f t="shared" si="6"/>
        <v>5.373432794778406</v>
      </c>
      <c r="AJ36">
        <f t="shared" si="6"/>
        <v>6.160058441281218</v>
      </c>
      <c r="AK36">
        <f t="shared" si="6"/>
        <v>5.9627443346163993</v>
      </c>
      <c r="AL36">
        <f t="shared" si="6"/>
        <v>5.1568381785741408</v>
      </c>
    </row>
    <row r="37" spans="2:38" x14ac:dyDescent="0.2">
      <c r="B37" t="s">
        <v>9</v>
      </c>
      <c r="C37">
        <f>_xlfn.STDEV.S(C19:C23)</f>
        <v>7.378710591966585</v>
      </c>
      <c r="D37">
        <f t="shared" ref="D37:AL37" si="7">_xlfn.STDEV.S(D19:D23)</f>
        <v>6.8777372732607267</v>
      </c>
      <c r="E37">
        <f t="shared" si="7"/>
        <v>2.5404094158225758</v>
      </c>
      <c r="F37">
        <f t="shared" si="7"/>
        <v>4.7823352036426892</v>
      </c>
      <c r="G37">
        <f t="shared" si="7"/>
        <v>3.5273531152976414</v>
      </c>
      <c r="H37">
        <f t="shared" si="7"/>
        <v>4.246131180262803</v>
      </c>
      <c r="I37">
        <f t="shared" si="7"/>
        <v>6.216259325349939</v>
      </c>
      <c r="J37">
        <f t="shared" si="7"/>
        <v>1.5346823775622054</v>
      </c>
      <c r="K37">
        <f t="shared" si="7"/>
        <v>3.5325741322723938</v>
      </c>
      <c r="L37">
        <f t="shared" si="7"/>
        <v>7.8170007035946947</v>
      </c>
      <c r="M37">
        <f t="shared" si="7"/>
        <v>5.342417055977565</v>
      </c>
      <c r="N37">
        <f t="shared" si="7"/>
        <v>5.1077715297377972</v>
      </c>
      <c r="O37">
        <f t="shared" si="7"/>
        <v>5.9867837776221702</v>
      </c>
      <c r="P37">
        <f t="shared" si="7"/>
        <v>5.2925353092823242</v>
      </c>
      <c r="Q37">
        <f t="shared" si="7"/>
        <v>7.6954486548868593</v>
      </c>
      <c r="R37">
        <f t="shared" si="7"/>
        <v>9.460794364111301</v>
      </c>
      <c r="S37">
        <f t="shared" si="7"/>
        <v>9.7545717486725216</v>
      </c>
      <c r="T37">
        <f t="shared" si="7"/>
        <v>7.8306653612576245</v>
      </c>
      <c r="U37">
        <f t="shared" si="7"/>
        <v>10.6440349492098</v>
      </c>
      <c r="V37">
        <f t="shared" si="7"/>
        <v>11.255224564618869</v>
      </c>
      <c r="W37">
        <f t="shared" si="7"/>
        <v>10.787251735266038</v>
      </c>
      <c r="X37">
        <f t="shared" si="7"/>
        <v>9.4938253617812123</v>
      </c>
      <c r="Y37">
        <f t="shared" si="7"/>
        <v>10.181024015294334</v>
      </c>
      <c r="Z37">
        <f t="shared" si="7"/>
        <v>11.614995910459893</v>
      </c>
      <c r="AA37">
        <f t="shared" si="7"/>
        <v>10.2797845308158</v>
      </c>
      <c r="AB37">
        <f t="shared" si="7"/>
        <v>8.3216566860211216</v>
      </c>
      <c r="AC37">
        <f t="shared" si="7"/>
        <v>10.498553709916433</v>
      </c>
      <c r="AD37">
        <f t="shared" si="7"/>
        <v>10.609504229698954</v>
      </c>
      <c r="AE37">
        <f t="shared" si="7"/>
        <v>13.123205782125023</v>
      </c>
      <c r="AF37">
        <f t="shared" si="7"/>
        <v>8.0635587676905942</v>
      </c>
      <c r="AG37">
        <f t="shared" si="7"/>
        <v>8.4762214459038283</v>
      </c>
      <c r="AH37">
        <f t="shared" si="7"/>
        <v>10.224056435681474</v>
      </c>
      <c r="AI37">
        <f t="shared" si="7"/>
        <v>11.559618505815841</v>
      </c>
      <c r="AJ37">
        <f t="shared" si="7"/>
        <v>10.510719766029347</v>
      </c>
      <c r="AK37">
        <f t="shared" si="7"/>
        <v>8.6727717599392697</v>
      </c>
      <c r="AL37">
        <f t="shared" si="7"/>
        <v>9.5002984163656716</v>
      </c>
    </row>
  </sheetData>
  <mergeCells count="4">
    <mergeCell ref="A4:A8"/>
    <mergeCell ref="A9:A13"/>
    <mergeCell ref="A14:A18"/>
    <mergeCell ref="A19:A23"/>
  </mergeCells>
  <phoneticPr fontId="1"/>
  <pageMargins left="0.25" right="0.25" top="0.75" bottom="0.75" header="0.3" footer="0.3"/>
  <pageSetup paperSize="9" scale="71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zoomScaleNormal="100" workbookViewId="0">
      <selection activeCell="D4" sqref="D4"/>
    </sheetView>
  </sheetViews>
  <sheetFormatPr defaultRowHeight="13.2" x14ac:dyDescent="0.2"/>
  <sheetData>
    <row r="2" spans="2:6" x14ac:dyDescent="0.2">
      <c r="B2" t="s">
        <v>12</v>
      </c>
    </row>
    <row r="3" spans="2:6" x14ac:dyDescent="0.2">
      <c r="C3" t="s">
        <v>14</v>
      </c>
      <c r="D3" t="s">
        <v>55</v>
      </c>
      <c r="E3" t="s">
        <v>17</v>
      </c>
      <c r="F3" t="s">
        <v>56</v>
      </c>
    </row>
    <row r="4" spans="2:6" x14ac:dyDescent="0.2">
      <c r="C4">
        <v>481.54</v>
      </c>
      <c r="D4">
        <v>474.24</v>
      </c>
      <c r="E4">
        <v>423.09</v>
      </c>
      <c r="F4">
        <v>376.2</v>
      </c>
    </row>
    <row r="5" spans="2:6" x14ac:dyDescent="0.2">
      <c r="C5">
        <v>471.02</v>
      </c>
      <c r="D5">
        <v>473.87</v>
      </c>
      <c r="E5">
        <v>368.16</v>
      </c>
      <c r="F5">
        <v>380.92</v>
      </c>
    </row>
    <row r="6" spans="2:6" x14ac:dyDescent="0.2">
      <c r="C6">
        <v>481.53</v>
      </c>
      <c r="D6">
        <v>477.05</v>
      </c>
      <c r="E6">
        <v>409.66</v>
      </c>
      <c r="F6">
        <v>362.51</v>
      </c>
    </row>
    <row r="7" spans="2:6" x14ac:dyDescent="0.2">
      <c r="C7">
        <v>470.06</v>
      </c>
      <c r="D7">
        <v>486.59</v>
      </c>
      <c r="E7">
        <v>402.32</v>
      </c>
      <c r="F7">
        <v>386.39</v>
      </c>
    </row>
    <row r="8" spans="2:6" x14ac:dyDescent="0.2">
      <c r="C8">
        <v>483.62</v>
      </c>
      <c r="D8">
        <v>478.73</v>
      </c>
      <c r="E8">
        <v>355.07</v>
      </c>
      <c r="F8">
        <v>384.24</v>
      </c>
    </row>
    <row r="9" spans="2:6" x14ac:dyDescent="0.2">
      <c r="B9" t="s">
        <v>19</v>
      </c>
      <c r="C9">
        <f>AVERAGE(C4:C8)</f>
        <v>477.55399999999997</v>
      </c>
      <c r="D9">
        <f t="shared" ref="D9:F9" si="0">AVERAGE(D4:D8)</f>
        <v>478.096</v>
      </c>
      <c r="E9">
        <f t="shared" si="0"/>
        <v>391.65999999999997</v>
      </c>
      <c r="F9">
        <f t="shared" si="0"/>
        <v>378.05200000000002</v>
      </c>
    </row>
    <row r="10" spans="2:6" x14ac:dyDescent="0.2">
      <c r="B10" t="s">
        <v>20</v>
      </c>
      <c r="C10">
        <f>_xlfn.STDEV.S(C4:C8)</f>
        <v>6.4681202833589948</v>
      </c>
      <c r="D10">
        <f t="shared" ref="D10:F10" si="1">_xlfn.STDEV.S(D4:D8)</f>
        <v>5.1568381785741408</v>
      </c>
      <c r="E10">
        <f t="shared" si="1"/>
        <v>28.794785118142478</v>
      </c>
      <c r="F10">
        <f t="shared" si="1"/>
        <v>9.5002984163656716</v>
      </c>
    </row>
    <row r="21" spans="1:16" x14ac:dyDescent="0.2">
      <c r="A21" t="s">
        <v>21</v>
      </c>
      <c r="I21" t="s">
        <v>40</v>
      </c>
    </row>
    <row r="22" spans="1:16" x14ac:dyDescent="0.2">
      <c r="I22" t="s">
        <v>41</v>
      </c>
    </row>
    <row r="23" spans="1:16" x14ac:dyDescent="0.2">
      <c r="J23" s="2"/>
      <c r="K23" s="2" t="s">
        <v>44</v>
      </c>
      <c r="L23" s="2" t="s">
        <v>45</v>
      </c>
      <c r="M23" s="2"/>
      <c r="N23" s="4">
        <v>0.05</v>
      </c>
      <c r="O23" s="4">
        <v>0.01</v>
      </c>
    </row>
    <row r="24" spans="1:16" x14ac:dyDescent="0.2">
      <c r="B24" s="2" t="s">
        <v>22</v>
      </c>
      <c r="C24" s="2" t="s">
        <v>23</v>
      </c>
      <c r="D24" s="2" t="s">
        <v>24</v>
      </c>
      <c r="E24" s="2" t="s">
        <v>25</v>
      </c>
      <c r="F24" s="2" t="s">
        <v>26</v>
      </c>
      <c r="J24" s="2" t="s">
        <v>42</v>
      </c>
      <c r="K24" s="2" t="s">
        <v>43</v>
      </c>
      <c r="L24" s="2" t="s">
        <v>43</v>
      </c>
      <c r="M24" s="2" t="s">
        <v>46</v>
      </c>
      <c r="N24" s="2" t="s">
        <v>47</v>
      </c>
      <c r="O24" s="2" t="s">
        <v>47</v>
      </c>
    </row>
    <row r="26" spans="1:16" x14ac:dyDescent="0.2">
      <c r="A26" t="s">
        <v>13</v>
      </c>
      <c r="B26">
        <v>5</v>
      </c>
      <c r="C26">
        <v>477.55399999999997</v>
      </c>
      <c r="D26">
        <v>41.836580000000048</v>
      </c>
      <c r="E26">
        <v>6.4681202833589948</v>
      </c>
      <c r="F26">
        <v>2.8926313280471829</v>
      </c>
      <c r="I26" t="s">
        <v>48</v>
      </c>
      <c r="J26">
        <v>-0.54200000000003001</v>
      </c>
      <c r="K26">
        <v>28.435547498735819</v>
      </c>
      <c r="L26">
        <v>36.488104361900724</v>
      </c>
      <c r="M26">
        <v>-5.4532989496247387E-2</v>
      </c>
      <c r="N26">
        <v>2.8610247473588899</v>
      </c>
      <c r="O26">
        <v>3.6712276972424362</v>
      </c>
    </row>
    <row r="27" spans="1:16" x14ac:dyDescent="0.2">
      <c r="A27" t="s">
        <v>15</v>
      </c>
      <c r="B27">
        <v>5</v>
      </c>
      <c r="C27">
        <v>478.096</v>
      </c>
      <c r="D27">
        <v>26.592979999999862</v>
      </c>
      <c r="E27">
        <v>5.1568381785741408</v>
      </c>
      <c r="F27">
        <v>2.3062081432515957</v>
      </c>
      <c r="I27" t="s">
        <v>49</v>
      </c>
      <c r="J27">
        <v>85.894000000000005</v>
      </c>
      <c r="K27">
        <v>28.435547498735819</v>
      </c>
      <c r="L27">
        <v>36.488104361900724</v>
      </c>
      <c r="M27">
        <v>8.6421708483217969</v>
      </c>
      <c r="N27">
        <v>2.8610247473588899</v>
      </c>
      <c r="O27">
        <v>3.6712276972424362</v>
      </c>
      <c r="P27" t="s">
        <v>50</v>
      </c>
    </row>
    <row r="28" spans="1:16" x14ac:dyDescent="0.2">
      <c r="A28" t="s">
        <v>16</v>
      </c>
      <c r="B28">
        <v>5</v>
      </c>
      <c r="C28">
        <v>391.65999999999997</v>
      </c>
      <c r="D28">
        <v>829.13964999999962</v>
      </c>
      <c r="E28">
        <v>28.794785118142478</v>
      </c>
      <c r="F28">
        <v>12.87741938433318</v>
      </c>
      <c r="I28" t="s">
        <v>51</v>
      </c>
      <c r="J28">
        <v>99.501999999999953</v>
      </c>
      <c r="K28">
        <v>28.435547498735819</v>
      </c>
      <c r="L28">
        <v>36.488104361900724</v>
      </c>
      <c r="M28">
        <v>10.011331219290231</v>
      </c>
      <c r="N28">
        <v>2.8610247473588899</v>
      </c>
      <c r="O28">
        <v>3.6712276972424362</v>
      </c>
      <c r="P28" t="s">
        <v>50</v>
      </c>
    </row>
    <row r="29" spans="1:16" x14ac:dyDescent="0.2">
      <c r="A29" t="s">
        <v>18</v>
      </c>
      <c r="B29">
        <v>5</v>
      </c>
      <c r="C29">
        <v>378.05200000000002</v>
      </c>
      <c r="D29">
        <v>90.25567000000008</v>
      </c>
      <c r="E29">
        <v>9.5002984163656716</v>
      </c>
      <c r="F29">
        <v>4.2486626131054486</v>
      </c>
      <c r="I29" t="s">
        <v>52</v>
      </c>
      <c r="J29">
        <v>86.436000000000035</v>
      </c>
      <c r="K29">
        <v>28.435547498735819</v>
      </c>
      <c r="L29">
        <v>36.488104361900724</v>
      </c>
      <c r="M29">
        <v>8.6967038378180437</v>
      </c>
      <c r="N29">
        <v>2.8610247473588899</v>
      </c>
      <c r="O29">
        <v>3.6712276972424362</v>
      </c>
      <c r="P29" t="s">
        <v>50</v>
      </c>
    </row>
    <row r="30" spans="1:16" x14ac:dyDescent="0.2">
      <c r="I30" t="s">
        <v>53</v>
      </c>
      <c r="J30">
        <v>100.04399999999998</v>
      </c>
      <c r="K30">
        <v>28.435547498735819</v>
      </c>
      <c r="L30">
        <v>36.488104361900724</v>
      </c>
      <c r="M30">
        <v>10.065864208786477</v>
      </c>
      <c r="N30">
        <v>2.8610247473588899</v>
      </c>
      <c r="O30">
        <v>3.6712276972424362</v>
      </c>
      <c r="P30" t="s">
        <v>50</v>
      </c>
    </row>
    <row r="31" spans="1:16" x14ac:dyDescent="0.2">
      <c r="A31" t="s">
        <v>27</v>
      </c>
      <c r="B31">
        <v>20</v>
      </c>
      <c r="C31">
        <v>431.34049999999996</v>
      </c>
      <c r="D31">
        <v>2506.9027839473679</v>
      </c>
      <c r="E31">
        <v>50.068980256715513</v>
      </c>
      <c r="F31">
        <v>11.195764341811076</v>
      </c>
      <c r="I31" t="s">
        <v>54</v>
      </c>
      <c r="J31">
        <v>13.607999999999947</v>
      </c>
      <c r="K31">
        <v>28.435547498735819</v>
      </c>
      <c r="L31">
        <v>36.488104361900724</v>
      </c>
      <c r="M31">
        <v>1.3691603709684326</v>
      </c>
      <c r="N31">
        <v>2.8610247473588899</v>
      </c>
      <c r="O31">
        <v>3.6712276972424362</v>
      </c>
    </row>
    <row r="34" spans="1:8" x14ac:dyDescent="0.2">
      <c r="A34" t="s">
        <v>28</v>
      </c>
    </row>
    <row r="36" spans="1:8" ht="13.8" thickBot="1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  <c r="F36" s="3" t="s">
        <v>34</v>
      </c>
      <c r="G36" s="3" t="s">
        <v>35</v>
      </c>
      <c r="H36" s="3" t="s">
        <v>36</v>
      </c>
    </row>
    <row r="37" spans="1:8" x14ac:dyDescent="0.2">
      <c r="A37" t="s">
        <v>37</v>
      </c>
      <c r="B37">
        <v>47631.152894999992</v>
      </c>
      <c r="C37">
        <v>19</v>
      </c>
    </row>
    <row r="38" spans="1:8" x14ac:dyDescent="0.2">
      <c r="A38" t="s">
        <v>38</v>
      </c>
      <c r="B38">
        <v>43679.853374999992</v>
      </c>
      <c r="C38">
        <v>3</v>
      </c>
      <c r="D38">
        <v>14559.951124999998</v>
      </c>
      <c r="E38">
        <v>58.957620605789977</v>
      </c>
      <c r="F38">
        <v>7.2061094514196581E-9</v>
      </c>
      <c r="G38">
        <v>3.2388715174535854</v>
      </c>
      <c r="H38">
        <v>5.2922140455209483</v>
      </c>
    </row>
    <row r="39" spans="1:8" x14ac:dyDescent="0.2">
      <c r="A39" t="s">
        <v>39</v>
      </c>
      <c r="B39">
        <v>3951.2995199999987</v>
      </c>
      <c r="C39">
        <v>16</v>
      </c>
      <c r="D39">
        <v>246.95621999999992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70" orientation="portrait" horizontalDpi="4294967293" verticalDpi="0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opLeftCell="A34" zoomScaleNormal="100" workbookViewId="0">
      <selection activeCell="A37" sqref="A37:A41"/>
    </sheetView>
  </sheetViews>
  <sheetFormatPr defaultRowHeight="13.2" x14ac:dyDescent="0.2"/>
  <sheetData>
    <row r="2" spans="1:14" x14ac:dyDescent="0.2">
      <c r="B2" t="s">
        <v>57</v>
      </c>
    </row>
    <row r="3" spans="1:14" x14ac:dyDescent="0.2">
      <c r="C3" t="s">
        <v>58</v>
      </c>
      <c r="D3" t="s">
        <v>59</v>
      </c>
    </row>
    <row r="4" spans="1:14" x14ac:dyDescent="0.2">
      <c r="B4" t="s">
        <v>60</v>
      </c>
      <c r="C4">
        <v>481.54</v>
      </c>
      <c r="D4">
        <v>423.09</v>
      </c>
    </row>
    <row r="5" spans="1:14" x14ac:dyDescent="0.2">
      <c r="C5">
        <v>471.02</v>
      </c>
      <c r="D5">
        <v>368.16</v>
      </c>
    </row>
    <row r="6" spans="1:14" x14ac:dyDescent="0.2">
      <c r="C6">
        <v>481.53</v>
      </c>
      <c r="D6">
        <v>409.66</v>
      </c>
    </row>
    <row r="7" spans="1:14" x14ac:dyDescent="0.2">
      <c r="C7">
        <v>470.06</v>
      </c>
      <c r="D7">
        <v>402.32</v>
      </c>
    </row>
    <row r="8" spans="1:14" x14ac:dyDescent="0.2">
      <c r="C8">
        <v>483.62</v>
      </c>
      <c r="D8">
        <v>355.07</v>
      </c>
    </row>
    <row r="9" spans="1:14" x14ac:dyDescent="0.2">
      <c r="B9" t="s">
        <v>61</v>
      </c>
      <c r="C9">
        <v>474.24</v>
      </c>
      <c r="D9">
        <v>376.2</v>
      </c>
    </row>
    <row r="10" spans="1:14" x14ac:dyDescent="0.2">
      <c r="C10">
        <v>473.87</v>
      </c>
      <c r="D10">
        <v>380.92</v>
      </c>
    </row>
    <row r="11" spans="1:14" x14ac:dyDescent="0.2">
      <c r="C11">
        <v>477.05</v>
      </c>
      <c r="D11">
        <v>362.51</v>
      </c>
    </row>
    <row r="12" spans="1:14" x14ac:dyDescent="0.2">
      <c r="C12">
        <v>486.59</v>
      </c>
      <c r="D12">
        <v>386.39</v>
      </c>
    </row>
    <row r="13" spans="1:14" x14ac:dyDescent="0.2">
      <c r="C13">
        <v>478.73</v>
      </c>
      <c r="D13">
        <v>384.24</v>
      </c>
    </row>
    <row r="15" spans="1:14" x14ac:dyDescent="0.2">
      <c r="A15" t="s">
        <v>68</v>
      </c>
      <c r="H15" s="5"/>
      <c r="I15" s="5"/>
      <c r="J15" s="5"/>
      <c r="K15" s="5"/>
      <c r="L15" s="5"/>
      <c r="M15" s="5"/>
      <c r="N15" s="5"/>
    </row>
    <row r="16" spans="1:14" x14ac:dyDescent="0.2">
      <c r="H16" s="5"/>
      <c r="I16" s="5"/>
      <c r="J16" s="5"/>
      <c r="K16" s="5"/>
      <c r="L16" s="5"/>
      <c r="M16" s="5"/>
      <c r="N16" s="5"/>
    </row>
    <row r="17" spans="1:16" x14ac:dyDescent="0.2">
      <c r="H17" s="5"/>
      <c r="I17" s="5"/>
      <c r="J17" s="5"/>
      <c r="K17" s="5"/>
      <c r="L17" s="5"/>
      <c r="M17" s="5"/>
      <c r="N17" s="5"/>
    </row>
    <row r="18" spans="1:16" x14ac:dyDescent="0.2">
      <c r="B18" s="2" t="s">
        <v>69</v>
      </c>
      <c r="C18" s="2" t="s">
        <v>10</v>
      </c>
      <c r="D18" s="2" t="s">
        <v>70</v>
      </c>
      <c r="E18" s="2" t="s">
        <v>71</v>
      </c>
      <c r="F18" s="2" t="s">
        <v>72</v>
      </c>
      <c r="H18" s="5"/>
      <c r="I18" s="5"/>
      <c r="J18" s="5"/>
      <c r="K18" s="5"/>
      <c r="L18" s="5"/>
      <c r="M18" s="5"/>
      <c r="N18" s="5"/>
    </row>
    <row r="19" spans="1:16" x14ac:dyDescent="0.2">
      <c r="H19" s="5"/>
      <c r="I19" s="5"/>
      <c r="J19" s="5"/>
      <c r="K19" s="5"/>
      <c r="L19" s="5"/>
      <c r="M19" s="5"/>
      <c r="N19" s="5"/>
    </row>
    <row r="20" spans="1:16" x14ac:dyDescent="0.2">
      <c r="A20" t="s">
        <v>64</v>
      </c>
      <c r="B20">
        <v>5</v>
      </c>
      <c r="C20">
        <v>477.55399999999997</v>
      </c>
      <c r="D20">
        <v>41.836580000000048</v>
      </c>
      <c r="E20">
        <v>6.4681202833589948</v>
      </c>
      <c r="F20">
        <v>2.8926313280471829</v>
      </c>
      <c r="H20" s="5"/>
      <c r="I20" s="5"/>
      <c r="J20" s="5"/>
      <c r="K20" s="5"/>
      <c r="L20" s="5"/>
      <c r="M20" s="5"/>
      <c r="N20" s="5"/>
    </row>
    <row r="21" spans="1:16" x14ac:dyDescent="0.2">
      <c r="A21" t="s">
        <v>65</v>
      </c>
      <c r="B21">
        <v>5</v>
      </c>
      <c r="C21">
        <v>391.65999999999997</v>
      </c>
      <c r="D21">
        <v>829.13964999999962</v>
      </c>
      <c r="E21">
        <v>28.794785118142478</v>
      </c>
      <c r="F21">
        <v>12.87741938433318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t="s">
        <v>66</v>
      </c>
      <c r="B22">
        <v>5</v>
      </c>
      <c r="C22">
        <v>478.096</v>
      </c>
      <c r="D22">
        <v>26.592979999999862</v>
      </c>
      <c r="E22">
        <v>5.1568381785741408</v>
      </c>
      <c r="F22">
        <v>2.3062081432515957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t="s">
        <v>67</v>
      </c>
      <c r="B23">
        <v>5</v>
      </c>
      <c r="C23">
        <v>378.05200000000002</v>
      </c>
      <c r="D23">
        <v>90.25567000000008</v>
      </c>
      <c r="E23">
        <v>9.5002984163656716</v>
      </c>
      <c r="F23">
        <v>4.2486626131054486</v>
      </c>
      <c r="H23" s="5"/>
      <c r="I23" s="5"/>
      <c r="J23" s="6"/>
      <c r="K23" s="6"/>
      <c r="L23" s="6"/>
      <c r="M23" s="6"/>
      <c r="N23" s="7"/>
      <c r="O23" s="7"/>
      <c r="P23" s="5"/>
    </row>
    <row r="24" spans="1:16" x14ac:dyDescent="0.2">
      <c r="H24" s="5"/>
      <c r="I24" s="5"/>
      <c r="J24" s="6"/>
      <c r="K24" s="6"/>
      <c r="L24" s="6"/>
      <c r="M24" s="6"/>
      <c r="N24" s="6"/>
      <c r="O24" s="6"/>
      <c r="P24" s="5"/>
    </row>
    <row r="25" spans="1:16" x14ac:dyDescent="0.2">
      <c r="A25" t="s">
        <v>62</v>
      </c>
      <c r="B25">
        <v>10</v>
      </c>
      <c r="C25">
        <v>434.60699999999997</v>
      </c>
      <c r="D25">
        <v>2436.4836677777994</v>
      </c>
      <c r="E25">
        <v>49.360750275677532</v>
      </c>
      <c r="F25">
        <v>15.609239788592522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t="s">
        <v>63</v>
      </c>
      <c r="B26">
        <v>10</v>
      </c>
      <c r="C26">
        <v>428.07399999999996</v>
      </c>
      <c r="D26">
        <v>2832.1554933333664</v>
      </c>
      <c r="E26">
        <v>53.217999711877241</v>
      </c>
      <c r="F26">
        <v>16.829009160771665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t="s">
        <v>13</v>
      </c>
      <c r="B28">
        <v>10</v>
      </c>
      <c r="C28">
        <v>477.82499999999999</v>
      </c>
      <c r="D28">
        <v>30.494738888888858</v>
      </c>
      <c r="E28">
        <v>5.5222041694317001</v>
      </c>
      <c r="F28">
        <v>1.7462742879882547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t="s">
        <v>16</v>
      </c>
      <c r="B29">
        <v>10</v>
      </c>
      <c r="C29">
        <v>384.85600000000005</v>
      </c>
      <c r="D29">
        <v>460.05838222222206</v>
      </c>
      <c r="E29">
        <v>21.448971588918244</v>
      </c>
      <c r="F29">
        <v>6.7827603689222435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A31" t="s">
        <v>73</v>
      </c>
      <c r="B31">
        <v>20</v>
      </c>
      <c r="C31">
        <v>431.34049999999996</v>
      </c>
      <c r="D31">
        <v>2506.9027839474084</v>
      </c>
      <c r="E31">
        <v>50.068980256715918</v>
      </c>
      <c r="F31">
        <v>11.195764341811167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"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t="s">
        <v>74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H35" s="5"/>
      <c r="I35" s="5"/>
      <c r="J35" s="5"/>
      <c r="K35" s="5"/>
      <c r="L35" s="5"/>
      <c r="M35" s="5"/>
      <c r="N35" s="5"/>
      <c r="O35" s="5"/>
      <c r="P35" s="5"/>
    </row>
    <row r="36" spans="1:16" ht="13.8" thickBot="1" x14ac:dyDescent="0.25">
      <c r="A36" s="3" t="s">
        <v>75</v>
      </c>
      <c r="B36" s="3" t="s">
        <v>76</v>
      </c>
      <c r="C36" s="3" t="s">
        <v>77</v>
      </c>
      <c r="D36" s="3" t="s">
        <v>78</v>
      </c>
      <c r="E36" s="3" t="s">
        <v>79</v>
      </c>
      <c r="F36" s="3" t="s">
        <v>80</v>
      </c>
      <c r="G36" s="3" t="s">
        <v>35</v>
      </c>
      <c r="H36" s="8"/>
      <c r="I36" s="5"/>
      <c r="J36" s="5"/>
      <c r="K36" s="5"/>
      <c r="L36" s="5"/>
      <c r="M36" s="5"/>
      <c r="N36" s="5"/>
      <c r="O36" s="5"/>
      <c r="P36" s="5"/>
    </row>
    <row r="37" spans="1:16" x14ac:dyDescent="0.2">
      <c r="A37" t="s">
        <v>81</v>
      </c>
      <c r="B37">
        <v>47631.152895000756</v>
      </c>
      <c r="C37">
        <v>19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t="s">
        <v>82</v>
      </c>
      <c r="B38">
        <v>213.40044499980286</v>
      </c>
      <c r="C38">
        <v>1</v>
      </c>
      <c r="D38">
        <v>213.40044499980286</v>
      </c>
      <c r="E38">
        <v>0.86412257605741993</v>
      </c>
      <c r="F38">
        <v>0.36640106039724529</v>
      </c>
      <c r="G38">
        <v>4.4939984776663584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">
      <c r="A39" t="s">
        <v>83</v>
      </c>
      <c r="B39">
        <v>43216.174805000068</v>
      </c>
      <c r="C39">
        <v>1</v>
      </c>
      <c r="D39">
        <v>43216.174805000068</v>
      </c>
      <c r="E39">
        <v>174.99528784899641</v>
      </c>
      <c r="F39">
        <v>4.9510074108535016E-10</v>
      </c>
      <c r="G39">
        <v>4.4939984776663584</v>
      </c>
      <c r="H39" s="9"/>
      <c r="I39" s="5"/>
      <c r="J39" s="5"/>
      <c r="K39" s="5"/>
      <c r="L39" s="5"/>
      <c r="M39" s="5"/>
      <c r="N39" s="5"/>
      <c r="O39" s="5"/>
      <c r="P39" s="5"/>
    </row>
    <row r="40" spans="1:16" x14ac:dyDescent="0.2">
      <c r="A40" t="s">
        <v>84</v>
      </c>
      <c r="B40">
        <v>250.27812500088658</v>
      </c>
      <c r="C40">
        <v>1</v>
      </c>
      <c r="D40">
        <v>250.27812500088658</v>
      </c>
      <c r="E40">
        <v>1.0134513923191999</v>
      </c>
      <c r="F40">
        <v>0.32906033448162963</v>
      </c>
      <c r="G40">
        <v>4.4939984776663584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">
      <c r="A41" t="s">
        <v>85</v>
      </c>
      <c r="B41">
        <v>3951.2995199999987</v>
      </c>
      <c r="C41">
        <v>16</v>
      </c>
      <c r="D41">
        <v>246.95621999999992</v>
      </c>
      <c r="H41" s="5"/>
      <c r="I41" s="5"/>
      <c r="J41" s="5"/>
      <c r="K41" s="5"/>
      <c r="L41" s="5"/>
      <c r="M41" s="5"/>
      <c r="N41" s="5"/>
    </row>
  </sheetData>
  <phoneticPr fontId="1"/>
  <pageMargins left="0.23622047244094491" right="0.23622047244094491" top="0.74803149606299213" bottom="0.74803149606299213" header="0.31496062992125984" footer="0.31496062992125984"/>
  <pageSetup paperSize="9" scale="70" orientation="portrait" horizontalDpi="4294967293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body weight</vt:lpstr>
      <vt:lpstr>final</vt:lpstr>
      <vt:lpstr>final(ANOVA)</vt:lpstr>
      <vt:lpstr>final!Print_Area</vt:lpstr>
      <vt:lpstr>'final(ANOVA)'!Print_Area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2019-03-28T06:56:35Z</dcterms:modified>
</cp:coreProperties>
</file>