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2"/>
  </bookViews>
  <sheets>
    <sheet name="food intake" sheetId="1" r:id="rId1"/>
    <sheet name="average" sheetId="4" r:id="rId2"/>
    <sheet name="average(ANOVA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9" i="4"/>
  <c r="F9" i="4"/>
  <c r="D10" i="4"/>
  <c r="E10" i="4"/>
  <c r="F10" i="4"/>
  <c r="C10" i="4"/>
  <c r="C9" i="4"/>
  <c r="AM60" i="1" l="1"/>
  <c r="AM59" i="1"/>
  <c r="AM58" i="1"/>
  <c r="AM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C60" i="1"/>
  <c r="C59" i="1"/>
  <c r="C58" i="1"/>
  <c r="C57" i="1"/>
  <c r="AN27" i="1"/>
  <c r="AM50" i="1"/>
  <c r="AL50" i="1"/>
  <c r="AL27" i="1"/>
  <c r="AK27" i="1" l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I27" i="1"/>
  <c r="AH27" i="1"/>
  <c r="AJ27" i="1"/>
  <c r="AG27" i="1"/>
  <c r="AF27" i="1"/>
  <c r="AE27" i="1"/>
  <c r="AD27" i="1"/>
  <c r="AC50" i="1" s="1"/>
  <c r="AC27" i="1"/>
  <c r="AB27" i="1"/>
  <c r="AA27" i="1"/>
  <c r="Z27" i="1"/>
  <c r="Y27" i="1"/>
  <c r="X27" i="1"/>
  <c r="W27" i="1"/>
  <c r="V27" i="1"/>
  <c r="U50" i="1" s="1"/>
  <c r="U27" i="1"/>
  <c r="T27" i="1"/>
  <c r="S27" i="1"/>
  <c r="R27" i="1"/>
  <c r="Q27" i="1"/>
  <c r="P27" i="1"/>
  <c r="O27" i="1"/>
  <c r="N27" i="1"/>
  <c r="M50" i="1" s="1"/>
  <c r="M27" i="1"/>
  <c r="L27" i="1"/>
  <c r="K27" i="1"/>
  <c r="J27" i="1"/>
  <c r="I27" i="1"/>
  <c r="H27" i="1"/>
  <c r="G27" i="1"/>
  <c r="F27" i="1"/>
  <c r="E50" i="1" s="1"/>
  <c r="E27" i="1"/>
  <c r="D27" i="1"/>
  <c r="AD51" i="1" l="1"/>
  <c r="AK51" i="1"/>
  <c r="AK53" i="1"/>
  <c r="AK52" i="1"/>
  <c r="AK50" i="1"/>
  <c r="AJ53" i="1"/>
  <c r="AJ52" i="1"/>
  <c r="AJ51" i="1"/>
  <c r="AJ50" i="1"/>
  <c r="AI53" i="1"/>
  <c r="AI52" i="1"/>
  <c r="AI51" i="1"/>
  <c r="AI50" i="1"/>
  <c r="AH53" i="1"/>
  <c r="AH52" i="1"/>
  <c r="AH51" i="1"/>
  <c r="AH50" i="1"/>
  <c r="AG53" i="1"/>
  <c r="AG52" i="1"/>
  <c r="AG51" i="1"/>
  <c r="AG50" i="1"/>
  <c r="AF53" i="1"/>
  <c r="AF52" i="1"/>
  <c r="AF51" i="1"/>
  <c r="AF50" i="1"/>
  <c r="AE53" i="1"/>
  <c r="AE52" i="1"/>
  <c r="AE51" i="1"/>
  <c r="AE50" i="1"/>
  <c r="AD53" i="1"/>
  <c r="AD52" i="1"/>
  <c r="AD50" i="1"/>
  <c r="AC53" i="1"/>
  <c r="AC52" i="1"/>
  <c r="AC51" i="1"/>
  <c r="AB53" i="1"/>
  <c r="AB52" i="1"/>
  <c r="AB51" i="1"/>
  <c r="AB50" i="1"/>
  <c r="AA53" i="1"/>
  <c r="AA52" i="1"/>
  <c r="AA51" i="1"/>
  <c r="AA50" i="1"/>
  <c r="Z50" i="1"/>
  <c r="Z53" i="1"/>
  <c r="Z52" i="1"/>
  <c r="Z51" i="1"/>
  <c r="Y51" i="1"/>
  <c r="Y53" i="1"/>
  <c r="Y52" i="1"/>
  <c r="Y50" i="1"/>
  <c r="X53" i="1"/>
  <c r="X52" i="1"/>
  <c r="X51" i="1"/>
  <c r="X50" i="1"/>
  <c r="W53" i="1"/>
  <c r="W52" i="1"/>
  <c r="W51" i="1"/>
  <c r="W50" i="1"/>
  <c r="V53" i="1"/>
  <c r="V52" i="1"/>
  <c r="V51" i="1"/>
  <c r="V50" i="1"/>
  <c r="U53" i="1"/>
  <c r="U52" i="1"/>
  <c r="U51" i="1"/>
  <c r="T53" i="1"/>
  <c r="T52" i="1"/>
  <c r="T51" i="1"/>
  <c r="T50" i="1"/>
  <c r="S53" i="1"/>
  <c r="S52" i="1"/>
  <c r="S51" i="1"/>
  <c r="S50" i="1"/>
  <c r="R51" i="1"/>
  <c r="R53" i="1"/>
  <c r="R52" i="1"/>
  <c r="R50" i="1"/>
  <c r="Q53" i="1"/>
  <c r="Q52" i="1"/>
  <c r="Q51" i="1"/>
  <c r="Q50" i="1"/>
  <c r="P53" i="1"/>
  <c r="P52" i="1"/>
  <c r="P51" i="1"/>
  <c r="P50" i="1"/>
  <c r="O53" i="1"/>
  <c r="O52" i="1"/>
  <c r="O51" i="1"/>
  <c r="O50" i="1"/>
  <c r="N53" i="1"/>
  <c r="N52" i="1"/>
  <c r="N51" i="1"/>
  <c r="N50" i="1"/>
  <c r="M53" i="1"/>
  <c r="M52" i="1"/>
  <c r="M51" i="1"/>
  <c r="L53" i="1"/>
  <c r="L52" i="1"/>
  <c r="L51" i="1"/>
  <c r="L50" i="1"/>
  <c r="K53" i="1"/>
  <c r="K52" i="1"/>
  <c r="K51" i="1"/>
  <c r="K50" i="1"/>
  <c r="J53" i="1"/>
  <c r="J52" i="1"/>
  <c r="J51" i="1"/>
  <c r="J50" i="1"/>
  <c r="I53" i="1"/>
  <c r="I52" i="1"/>
  <c r="I51" i="1"/>
  <c r="I50" i="1"/>
  <c r="H53" i="1"/>
  <c r="H52" i="1"/>
  <c r="H51" i="1"/>
  <c r="H50" i="1"/>
  <c r="G53" i="1"/>
  <c r="F53" i="1"/>
  <c r="G52" i="1"/>
  <c r="F52" i="1"/>
  <c r="F51" i="1"/>
  <c r="G51" i="1"/>
  <c r="G50" i="1"/>
  <c r="F50" i="1"/>
  <c r="E53" i="1"/>
  <c r="E52" i="1"/>
  <c r="E51" i="1"/>
  <c r="D53" i="1"/>
  <c r="D52" i="1"/>
  <c r="D51" i="1"/>
  <c r="D50" i="1"/>
  <c r="AM46" i="1"/>
  <c r="AN46" i="1"/>
  <c r="AM45" i="1"/>
  <c r="AN45" i="1"/>
  <c r="AM44" i="1"/>
  <c r="AN44" i="1"/>
  <c r="AM43" i="1"/>
  <c r="AN43" i="1"/>
  <c r="C53" i="1"/>
  <c r="AM42" i="1"/>
  <c r="AN42" i="1"/>
  <c r="AM41" i="1"/>
  <c r="AN41" i="1"/>
  <c r="AM40" i="1"/>
  <c r="AN40" i="1"/>
  <c r="AM39" i="1"/>
  <c r="AN39" i="1"/>
  <c r="AM38" i="1"/>
  <c r="AN38" i="1"/>
  <c r="C52" i="1"/>
  <c r="AM37" i="1"/>
  <c r="AN37" i="1"/>
  <c r="AM36" i="1"/>
  <c r="AN36" i="1"/>
  <c r="AM35" i="1"/>
  <c r="AN35" i="1"/>
  <c r="AM34" i="1"/>
  <c r="AN34" i="1"/>
  <c r="AM33" i="1"/>
  <c r="AN33" i="1"/>
  <c r="C51" i="1"/>
  <c r="AM32" i="1"/>
  <c r="AN32" i="1"/>
  <c r="AM31" i="1"/>
  <c r="AN31" i="1"/>
  <c r="AM30" i="1"/>
  <c r="AN30" i="1"/>
  <c r="AM29" i="1"/>
  <c r="AN29" i="1"/>
  <c r="AM28" i="1"/>
  <c r="AN28" i="1"/>
  <c r="C50" i="1"/>
  <c r="AM27" i="1"/>
  <c r="AM53" i="1" l="1"/>
  <c r="AL53" i="1"/>
  <c r="AM52" i="1"/>
  <c r="AL52" i="1"/>
  <c r="AM51" i="1"/>
  <c r="AL51" i="1"/>
</calcChain>
</file>

<file path=xl/sharedStrings.xml><?xml version="1.0" encoding="utf-8"?>
<sst xmlns="http://schemas.openxmlformats.org/spreadsheetml/2006/main" count="172" uniqueCount="95">
  <si>
    <t>food intake</t>
    <phoneticPr fontId="1"/>
  </si>
  <si>
    <t>NLD</t>
    <phoneticPr fontId="1"/>
  </si>
  <si>
    <t>ALD</t>
    <phoneticPr fontId="1"/>
  </si>
  <si>
    <t>NLD
+
BLEx</t>
    <phoneticPr fontId="1"/>
  </si>
  <si>
    <t>ALD
+
BLEx</t>
    <phoneticPr fontId="1"/>
  </si>
  <si>
    <t>day0</t>
    <phoneticPr fontId="1"/>
  </si>
  <si>
    <t>day1</t>
    <phoneticPr fontId="1"/>
  </si>
  <si>
    <t>day2</t>
    <phoneticPr fontId="1"/>
  </si>
  <si>
    <t>day3</t>
    <phoneticPr fontId="1"/>
  </si>
  <si>
    <t>day4</t>
    <phoneticPr fontId="1"/>
  </si>
  <si>
    <t>day5</t>
    <phoneticPr fontId="1"/>
  </si>
  <si>
    <t>day6</t>
    <phoneticPr fontId="1"/>
  </si>
  <si>
    <t>day7</t>
    <phoneticPr fontId="1"/>
  </si>
  <si>
    <t>day8</t>
    <phoneticPr fontId="1"/>
  </si>
  <si>
    <t>day9</t>
    <phoneticPr fontId="1"/>
  </si>
  <si>
    <t>day10</t>
    <phoneticPr fontId="1"/>
  </si>
  <si>
    <t>day11</t>
    <phoneticPr fontId="1"/>
  </si>
  <si>
    <t>day12</t>
    <phoneticPr fontId="1"/>
  </si>
  <si>
    <t>day13</t>
    <phoneticPr fontId="1"/>
  </si>
  <si>
    <t>day14</t>
    <phoneticPr fontId="1"/>
  </si>
  <si>
    <t>day15</t>
    <phoneticPr fontId="1"/>
  </si>
  <si>
    <t>day16</t>
    <phoneticPr fontId="1"/>
  </si>
  <si>
    <t>day17</t>
    <phoneticPr fontId="1"/>
  </si>
  <si>
    <t>day18</t>
  </si>
  <si>
    <t>day19</t>
  </si>
  <si>
    <t>day20</t>
  </si>
  <si>
    <t>day21</t>
  </si>
  <si>
    <t>day22</t>
  </si>
  <si>
    <t>day23</t>
  </si>
  <si>
    <t>day24</t>
  </si>
  <si>
    <t>day25</t>
  </si>
  <si>
    <t>day26</t>
  </si>
  <si>
    <t>day27</t>
  </si>
  <si>
    <t>day28</t>
  </si>
  <si>
    <t>day29</t>
  </si>
  <si>
    <t>day30</t>
  </si>
  <si>
    <t>day31</t>
  </si>
  <si>
    <t>day32</t>
  </si>
  <si>
    <t>day33</t>
  </si>
  <si>
    <t>day34</t>
  </si>
  <si>
    <t>day35</t>
  </si>
  <si>
    <t>day</t>
    <phoneticPr fontId="1"/>
  </si>
  <si>
    <t>total</t>
    <phoneticPr fontId="1"/>
  </si>
  <si>
    <t>average</t>
    <phoneticPr fontId="1"/>
  </si>
  <si>
    <t>average</t>
    <phoneticPr fontId="1"/>
  </si>
  <si>
    <t>NLD</t>
    <phoneticPr fontId="1"/>
  </si>
  <si>
    <t>ALD</t>
    <phoneticPr fontId="1"/>
  </si>
  <si>
    <t>NLD + BLEx</t>
    <phoneticPr fontId="1"/>
  </si>
  <si>
    <t>ALD + BLEx</t>
    <phoneticPr fontId="1"/>
  </si>
  <si>
    <t>total</t>
    <phoneticPr fontId="1"/>
  </si>
  <si>
    <t>averge</t>
    <phoneticPr fontId="1"/>
  </si>
  <si>
    <t>S.D.</t>
    <phoneticPr fontId="1"/>
  </si>
  <si>
    <t>average</t>
    <phoneticPr fontId="1"/>
  </si>
  <si>
    <t>NLD</t>
  </si>
  <si>
    <t>NLD</t>
    <phoneticPr fontId="1"/>
  </si>
  <si>
    <t>ALD</t>
  </si>
  <si>
    <t>ALD</t>
    <phoneticPr fontId="1"/>
  </si>
  <si>
    <t>food intake average</t>
    <phoneticPr fontId="1"/>
  </si>
  <si>
    <t>average</t>
    <phoneticPr fontId="1"/>
  </si>
  <si>
    <t>s.d.</t>
    <phoneticPr fontId="1"/>
  </si>
  <si>
    <t>Ｆ(0.95)</t>
  </si>
  <si>
    <t>ALD + BLEx</t>
    <phoneticPr fontId="1"/>
  </si>
  <si>
    <t>food intake average</t>
    <phoneticPr fontId="1"/>
  </si>
  <si>
    <t>NLD</t>
    <phoneticPr fontId="1"/>
  </si>
  <si>
    <t>ALD</t>
    <phoneticPr fontId="1"/>
  </si>
  <si>
    <t>control</t>
    <phoneticPr fontId="1"/>
  </si>
  <si>
    <t>BLEx</t>
    <phoneticPr fontId="1"/>
  </si>
  <si>
    <t>control</t>
  </si>
  <si>
    <t>BLEx</t>
  </si>
  <si>
    <t>control,NLD</t>
  </si>
  <si>
    <t>control,ALD</t>
  </si>
  <si>
    <t>BLEx,NLD</t>
  </si>
  <si>
    <t>BLEx,ALD</t>
  </si>
  <si>
    <t>two-way ANOVA</t>
    <phoneticPr fontId="1"/>
  </si>
  <si>
    <t>data number</t>
    <phoneticPr fontId="1"/>
  </si>
  <si>
    <t>average</t>
    <phoneticPr fontId="1"/>
  </si>
  <si>
    <t>unbiased vatriance</t>
    <phoneticPr fontId="1"/>
  </si>
  <si>
    <t>s.d.</t>
    <phoneticPr fontId="1"/>
  </si>
  <si>
    <t>s.e.</t>
    <phoneticPr fontId="1"/>
  </si>
  <si>
    <t>total</t>
    <phoneticPr fontId="1"/>
  </si>
  <si>
    <t>ANOVA table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</si>
  <si>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</si>
  <si>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</si>
  <si>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</si>
  <si>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</si>
  <si>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</si>
  <si>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</si>
  <si>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Total variation</t>
    <phoneticPr fontId="1"/>
  </si>
  <si>
    <t>Line spacing change</t>
    <phoneticPr fontId="1"/>
  </si>
  <si>
    <t>Inter-row change</t>
    <phoneticPr fontId="1"/>
  </si>
  <si>
    <t>Interaction</t>
    <phoneticPr fontId="1"/>
  </si>
  <si>
    <t>Error variation</t>
    <phoneticPr fontId="1"/>
  </si>
  <si>
    <t>unit: g</t>
    <phoneticPr fontId="1"/>
  </si>
  <si>
    <t>Before replenishment</t>
    <phoneticPr fontId="1"/>
  </si>
  <si>
    <t>After replenishment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</si>
</sst>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9" fontId="0" fillId="0" borderId="0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'food intake'!$B$50</c:f>
              <c:strCache>
                <c:ptCount val="1"/>
                <c:pt idx="0">
                  <c:v>NLD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intake'!$C$57:$AK$57</c:f>
                <c:numCache>
                  <c:formatCode>General</c:formatCode>
                  <c:ptCount val="35"/>
                  <c:pt idx="0">
                    <c:v>8.1805867760203839</c:v>
                  </c:pt>
                  <c:pt idx="1">
                    <c:v>3.4796551553278974</c:v>
                  </c:pt>
                  <c:pt idx="2">
                    <c:v>5.0599407111150958</c:v>
                  </c:pt>
                  <c:pt idx="3">
                    <c:v>11.843859168362391</c:v>
                  </c:pt>
                  <c:pt idx="4">
                    <c:v>11.007497444923658</c:v>
                  </c:pt>
                  <c:pt idx="5">
                    <c:v>24.502918193553988</c:v>
                  </c:pt>
                  <c:pt idx="6">
                    <c:v>2.8734996084913553</c:v>
                  </c:pt>
                  <c:pt idx="7">
                    <c:v>12.016655108639752</c:v>
                  </c:pt>
                  <c:pt idx="8">
                    <c:v>1.8261982367749632</c:v>
                  </c:pt>
                  <c:pt idx="9">
                    <c:v>7.7254773315310512</c:v>
                  </c:pt>
                  <c:pt idx="10">
                    <c:v>1.4324803663575953</c:v>
                  </c:pt>
                  <c:pt idx="11">
                    <c:v>38.926148024175212</c:v>
                  </c:pt>
                  <c:pt idx="12">
                    <c:v>5.6530522728876154</c:v>
                  </c:pt>
                  <c:pt idx="13">
                    <c:v>2.9863020610782076</c:v>
                  </c:pt>
                  <c:pt idx="14">
                    <c:v>0.66105975524152916</c:v>
                  </c:pt>
                  <c:pt idx="15">
                    <c:v>27.183395667208217</c:v>
                  </c:pt>
                  <c:pt idx="16">
                    <c:v>1.143241006962221</c:v>
                  </c:pt>
                  <c:pt idx="17">
                    <c:v>8.2078011671823425</c:v>
                  </c:pt>
                  <c:pt idx="18">
                    <c:v>1.1523888232710271</c:v>
                  </c:pt>
                  <c:pt idx="19">
                    <c:v>1.3145341380123954</c:v>
                  </c:pt>
                  <c:pt idx="20">
                    <c:v>0.98843310345211532</c:v>
                  </c:pt>
                  <c:pt idx="21">
                    <c:v>5.630719314616913</c:v>
                  </c:pt>
                  <c:pt idx="22">
                    <c:v>1.1627553482998856</c:v>
                  </c:pt>
                  <c:pt idx="23">
                    <c:v>4.9984997749324656</c:v>
                  </c:pt>
                  <c:pt idx="24">
                    <c:v>0.63007936008093501</c:v>
                  </c:pt>
                  <c:pt idx="25">
                    <c:v>4.1051187558948872</c:v>
                  </c:pt>
                  <c:pt idx="26">
                    <c:v>9.0228598570519765</c:v>
                  </c:pt>
                  <c:pt idx="27">
                    <c:v>7.6403533949680655</c:v>
                  </c:pt>
                  <c:pt idx="28">
                    <c:v>2.5387004549572274</c:v>
                  </c:pt>
                  <c:pt idx="29">
                    <c:v>1.3416407864998761</c:v>
                  </c:pt>
                  <c:pt idx="30">
                    <c:v>0.96332756630337846</c:v>
                  </c:pt>
                  <c:pt idx="31">
                    <c:v>2.7316661582265245</c:v>
                  </c:pt>
                  <c:pt idx="32">
                    <c:v>2.9211299183706307</c:v>
                  </c:pt>
                  <c:pt idx="33">
                    <c:v>7.0346997092981809</c:v>
                  </c:pt>
                  <c:pt idx="34">
                    <c:v>0.76026311234993171</c:v>
                  </c:pt>
                </c:numCache>
              </c:numRef>
            </c:plus>
            <c:minus>
              <c:numRef>
                <c:f>'food intake'!$C$57:$AK$57</c:f>
                <c:numCache>
                  <c:formatCode>General</c:formatCode>
                  <c:ptCount val="35"/>
                  <c:pt idx="0">
                    <c:v>8.1805867760203839</c:v>
                  </c:pt>
                  <c:pt idx="1">
                    <c:v>3.4796551553278974</c:v>
                  </c:pt>
                  <c:pt idx="2">
                    <c:v>5.0599407111150958</c:v>
                  </c:pt>
                  <c:pt idx="3">
                    <c:v>11.843859168362391</c:v>
                  </c:pt>
                  <c:pt idx="4">
                    <c:v>11.007497444923658</c:v>
                  </c:pt>
                  <c:pt idx="5">
                    <c:v>24.502918193553988</c:v>
                  </c:pt>
                  <c:pt idx="6">
                    <c:v>2.8734996084913553</c:v>
                  </c:pt>
                  <c:pt idx="7">
                    <c:v>12.016655108639752</c:v>
                  </c:pt>
                  <c:pt idx="8">
                    <c:v>1.8261982367749632</c:v>
                  </c:pt>
                  <c:pt idx="9">
                    <c:v>7.7254773315310512</c:v>
                  </c:pt>
                  <c:pt idx="10">
                    <c:v>1.4324803663575953</c:v>
                  </c:pt>
                  <c:pt idx="11">
                    <c:v>38.926148024175212</c:v>
                  </c:pt>
                  <c:pt idx="12">
                    <c:v>5.6530522728876154</c:v>
                  </c:pt>
                  <c:pt idx="13">
                    <c:v>2.9863020610782076</c:v>
                  </c:pt>
                  <c:pt idx="14">
                    <c:v>0.66105975524152916</c:v>
                  </c:pt>
                  <c:pt idx="15">
                    <c:v>27.183395667208217</c:v>
                  </c:pt>
                  <c:pt idx="16">
                    <c:v>1.143241006962221</c:v>
                  </c:pt>
                  <c:pt idx="17">
                    <c:v>8.2078011671823425</c:v>
                  </c:pt>
                  <c:pt idx="18">
                    <c:v>1.1523888232710271</c:v>
                  </c:pt>
                  <c:pt idx="19">
                    <c:v>1.3145341380123954</c:v>
                  </c:pt>
                  <c:pt idx="20">
                    <c:v>0.98843310345211532</c:v>
                  </c:pt>
                  <c:pt idx="21">
                    <c:v>5.630719314616913</c:v>
                  </c:pt>
                  <c:pt idx="22">
                    <c:v>1.1627553482998856</c:v>
                  </c:pt>
                  <c:pt idx="23">
                    <c:v>4.9984997749324656</c:v>
                  </c:pt>
                  <c:pt idx="24">
                    <c:v>0.63007936008093501</c:v>
                  </c:pt>
                  <c:pt idx="25">
                    <c:v>4.1051187558948872</c:v>
                  </c:pt>
                  <c:pt idx="26">
                    <c:v>9.0228598570519765</c:v>
                  </c:pt>
                  <c:pt idx="27">
                    <c:v>7.6403533949680655</c:v>
                  </c:pt>
                  <c:pt idx="28">
                    <c:v>2.5387004549572274</c:v>
                  </c:pt>
                  <c:pt idx="29">
                    <c:v>1.3416407864998761</c:v>
                  </c:pt>
                  <c:pt idx="30">
                    <c:v>0.96332756630337846</c:v>
                  </c:pt>
                  <c:pt idx="31">
                    <c:v>2.7316661582265245</c:v>
                  </c:pt>
                  <c:pt idx="32">
                    <c:v>2.9211299183706307</c:v>
                  </c:pt>
                  <c:pt idx="33">
                    <c:v>7.0346997092981809</c:v>
                  </c:pt>
                  <c:pt idx="34">
                    <c:v>0.76026311234993171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'food intake'!$C$49:$AK$49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'food intake'!$C$50:$AK$50</c:f>
              <c:numCache>
                <c:formatCode>General</c:formatCode>
                <c:ptCount val="35"/>
                <c:pt idx="0">
                  <c:v>62.080000000000005</c:v>
                </c:pt>
                <c:pt idx="1">
                  <c:v>59.140000000000008</c:v>
                </c:pt>
                <c:pt idx="2">
                  <c:v>79.84</c:v>
                </c:pt>
                <c:pt idx="3">
                  <c:v>94.78</c:v>
                </c:pt>
                <c:pt idx="4">
                  <c:v>86.8</c:v>
                </c:pt>
                <c:pt idx="5">
                  <c:v>80.140000000000015</c:v>
                </c:pt>
                <c:pt idx="6">
                  <c:v>96.32</c:v>
                </c:pt>
                <c:pt idx="7">
                  <c:v>89.100000000000009</c:v>
                </c:pt>
                <c:pt idx="8">
                  <c:v>96.9</c:v>
                </c:pt>
                <c:pt idx="9">
                  <c:v>90.86</c:v>
                </c:pt>
                <c:pt idx="10">
                  <c:v>97.320000000000007</c:v>
                </c:pt>
                <c:pt idx="11">
                  <c:v>79.900000000000006</c:v>
                </c:pt>
                <c:pt idx="12">
                  <c:v>95.88</c:v>
                </c:pt>
                <c:pt idx="13">
                  <c:v>101.84</c:v>
                </c:pt>
                <c:pt idx="14">
                  <c:v>98.720000000000013</c:v>
                </c:pt>
                <c:pt idx="15">
                  <c:v>106.68000000000002</c:v>
                </c:pt>
                <c:pt idx="16">
                  <c:v>98.22</c:v>
                </c:pt>
                <c:pt idx="17">
                  <c:v>98.759999999999991</c:v>
                </c:pt>
                <c:pt idx="18">
                  <c:v>98.74</c:v>
                </c:pt>
                <c:pt idx="19">
                  <c:v>102.94000000000001</c:v>
                </c:pt>
                <c:pt idx="20">
                  <c:v>98.92</c:v>
                </c:pt>
                <c:pt idx="21">
                  <c:v>101.3</c:v>
                </c:pt>
                <c:pt idx="22">
                  <c:v>99.88</c:v>
                </c:pt>
                <c:pt idx="23">
                  <c:v>99.6</c:v>
                </c:pt>
                <c:pt idx="24">
                  <c:v>99.179999999999993</c:v>
                </c:pt>
                <c:pt idx="25">
                  <c:v>102.98000000000002</c:v>
                </c:pt>
                <c:pt idx="26">
                  <c:v>101.97999999999999</c:v>
                </c:pt>
                <c:pt idx="27">
                  <c:v>99.5</c:v>
                </c:pt>
                <c:pt idx="28">
                  <c:v>98.3</c:v>
                </c:pt>
                <c:pt idx="29">
                  <c:v>102.4</c:v>
                </c:pt>
                <c:pt idx="30">
                  <c:v>99.640000000000015</c:v>
                </c:pt>
                <c:pt idx="31">
                  <c:v>98.919999999999987</c:v>
                </c:pt>
                <c:pt idx="32">
                  <c:v>97.060000000000016</c:v>
                </c:pt>
                <c:pt idx="33">
                  <c:v>99.47999999999999</c:v>
                </c:pt>
                <c:pt idx="34">
                  <c:v>104.66000000000001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D-407C-926B-7AD751C81A96}"/>
            </c:ext>
          </c:extLst>
        </c:ser>
        <c:ser>
          <c:idx val="1"/>
          <c:order val="1"/>
          <c:tx>
            <c:strRef>
              <c:f>'food intake'!$B$51</c:f>
              <c:strCache>
                <c:ptCount val="1"/>
                <c:pt idx="0">
                  <c:v>ALD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intake'!$C$58:$AK$58</c:f>
                <c:numCache>
                  <c:formatCode>General</c:formatCode>
                  <c:ptCount val="35"/>
                  <c:pt idx="0">
                    <c:v>6.1753542408512887</c:v>
                  </c:pt>
                  <c:pt idx="1">
                    <c:v>2.9953296980466124</c:v>
                  </c:pt>
                  <c:pt idx="2">
                    <c:v>3.9914909495074657</c:v>
                  </c:pt>
                  <c:pt idx="3">
                    <c:v>1.8867962264113174</c:v>
                  </c:pt>
                  <c:pt idx="4">
                    <c:v>11.46093364434155</c:v>
                  </c:pt>
                  <c:pt idx="5">
                    <c:v>15.09221653701011</c:v>
                  </c:pt>
                  <c:pt idx="6">
                    <c:v>5.8320665291129812</c:v>
                  </c:pt>
                  <c:pt idx="7">
                    <c:v>9.2207917230571983</c:v>
                  </c:pt>
                  <c:pt idx="8">
                    <c:v>10.617579761885439</c:v>
                  </c:pt>
                  <c:pt idx="9">
                    <c:v>6.932892614197919</c:v>
                  </c:pt>
                  <c:pt idx="10">
                    <c:v>18.032526168010946</c:v>
                  </c:pt>
                  <c:pt idx="11">
                    <c:v>7.588016868721394</c:v>
                  </c:pt>
                  <c:pt idx="12">
                    <c:v>7.0881591404256215</c:v>
                  </c:pt>
                  <c:pt idx="13">
                    <c:v>10.19254629619115</c:v>
                  </c:pt>
                  <c:pt idx="14">
                    <c:v>9.8159563976211288</c:v>
                  </c:pt>
                  <c:pt idx="15">
                    <c:v>6.3545259461268957</c:v>
                  </c:pt>
                  <c:pt idx="16">
                    <c:v>9.0479279395892505</c:v>
                  </c:pt>
                  <c:pt idx="17">
                    <c:v>6.2731969521130218</c:v>
                  </c:pt>
                  <c:pt idx="18">
                    <c:v>8.5865010335993031</c:v>
                  </c:pt>
                  <c:pt idx="19">
                    <c:v>8.2476057131751404</c:v>
                  </c:pt>
                  <c:pt idx="20">
                    <c:v>8.2190632069597811</c:v>
                  </c:pt>
                  <c:pt idx="21">
                    <c:v>7.3023968667828516</c:v>
                  </c:pt>
                  <c:pt idx="22">
                    <c:v>8.5396135743955135</c:v>
                  </c:pt>
                  <c:pt idx="23">
                    <c:v>24.659115961445156</c:v>
                  </c:pt>
                  <c:pt idx="24">
                    <c:v>9.2110260014832637</c:v>
                  </c:pt>
                  <c:pt idx="25">
                    <c:v>7.0564155206450216</c:v>
                  </c:pt>
                  <c:pt idx="26">
                    <c:v>8.5005882149413612</c:v>
                  </c:pt>
                  <c:pt idx="27">
                    <c:v>10.708081060582174</c:v>
                  </c:pt>
                  <c:pt idx="28">
                    <c:v>10.770004642524551</c:v>
                  </c:pt>
                  <c:pt idx="29">
                    <c:v>8.2766539132671149</c:v>
                  </c:pt>
                  <c:pt idx="30">
                    <c:v>6.1780255745666821</c:v>
                  </c:pt>
                  <c:pt idx="31">
                    <c:v>8.2816061244181292</c:v>
                  </c:pt>
                  <c:pt idx="32">
                    <c:v>3.2580669115289891</c:v>
                  </c:pt>
                  <c:pt idx="33">
                    <c:v>7.9969994372889666</c:v>
                  </c:pt>
                  <c:pt idx="34">
                    <c:v>6.7997794081867102</c:v>
                  </c:pt>
                </c:numCache>
              </c:numRef>
            </c:plus>
            <c:minus>
              <c:numRef>
                <c:f>'food intake'!$C$58:$AK$58</c:f>
                <c:numCache>
                  <c:formatCode>General</c:formatCode>
                  <c:ptCount val="35"/>
                  <c:pt idx="0">
                    <c:v>6.1753542408512887</c:v>
                  </c:pt>
                  <c:pt idx="1">
                    <c:v>2.9953296980466124</c:v>
                  </c:pt>
                  <c:pt idx="2">
                    <c:v>3.9914909495074657</c:v>
                  </c:pt>
                  <c:pt idx="3">
                    <c:v>1.8867962264113174</c:v>
                  </c:pt>
                  <c:pt idx="4">
                    <c:v>11.46093364434155</c:v>
                  </c:pt>
                  <c:pt idx="5">
                    <c:v>15.09221653701011</c:v>
                  </c:pt>
                  <c:pt idx="6">
                    <c:v>5.8320665291129812</c:v>
                  </c:pt>
                  <c:pt idx="7">
                    <c:v>9.2207917230571983</c:v>
                  </c:pt>
                  <c:pt idx="8">
                    <c:v>10.617579761885439</c:v>
                  </c:pt>
                  <c:pt idx="9">
                    <c:v>6.932892614197919</c:v>
                  </c:pt>
                  <c:pt idx="10">
                    <c:v>18.032526168010946</c:v>
                  </c:pt>
                  <c:pt idx="11">
                    <c:v>7.588016868721394</c:v>
                  </c:pt>
                  <c:pt idx="12">
                    <c:v>7.0881591404256215</c:v>
                  </c:pt>
                  <c:pt idx="13">
                    <c:v>10.19254629619115</c:v>
                  </c:pt>
                  <c:pt idx="14">
                    <c:v>9.8159563976211288</c:v>
                  </c:pt>
                  <c:pt idx="15">
                    <c:v>6.3545259461268957</c:v>
                  </c:pt>
                  <c:pt idx="16">
                    <c:v>9.0479279395892505</c:v>
                  </c:pt>
                  <c:pt idx="17">
                    <c:v>6.2731969521130218</c:v>
                  </c:pt>
                  <c:pt idx="18">
                    <c:v>8.5865010335993031</c:v>
                  </c:pt>
                  <c:pt idx="19">
                    <c:v>8.2476057131751404</c:v>
                  </c:pt>
                  <c:pt idx="20">
                    <c:v>8.2190632069597811</c:v>
                  </c:pt>
                  <c:pt idx="21">
                    <c:v>7.3023968667828516</c:v>
                  </c:pt>
                  <c:pt idx="22">
                    <c:v>8.5396135743955135</c:v>
                  </c:pt>
                  <c:pt idx="23">
                    <c:v>24.659115961445156</c:v>
                  </c:pt>
                  <c:pt idx="24">
                    <c:v>9.2110260014832637</c:v>
                  </c:pt>
                  <c:pt idx="25">
                    <c:v>7.0564155206450216</c:v>
                  </c:pt>
                  <c:pt idx="26">
                    <c:v>8.5005882149413612</c:v>
                  </c:pt>
                  <c:pt idx="27">
                    <c:v>10.708081060582174</c:v>
                  </c:pt>
                  <c:pt idx="28">
                    <c:v>10.770004642524551</c:v>
                  </c:pt>
                  <c:pt idx="29">
                    <c:v>8.2766539132671149</c:v>
                  </c:pt>
                  <c:pt idx="30">
                    <c:v>6.1780255745666821</c:v>
                  </c:pt>
                  <c:pt idx="31">
                    <c:v>8.2816061244181292</c:v>
                  </c:pt>
                  <c:pt idx="32">
                    <c:v>3.2580669115289891</c:v>
                  </c:pt>
                  <c:pt idx="33">
                    <c:v>7.9969994372889666</c:v>
                  </c:pt>
                  <c:pt idx="34">
                    <c:v>6.7997794081867102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'food intake'!$C$49:$AK$49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'food intake'!$C$51:$AK$51</c:f>
              <c:numCache>
                <c:formatCode>General</c:formatCode>
                <c:ptCount val="35"/>
                <c:pt idx="0">
                  <c:v>72.400000000000006</c:v>
                </c:pt>
                <c:pt idx="1">
                  <c:v>92.22</c:v>
                </c:pt>
                <c:pt idx="2">
                  <c:v>76.62</c:v>
                </c:pt>
                <c:pt idx="3">
                  <c:v>101.2</c:v>
                </c:pt>
                <c:pt idx="4">
                  <c:v>77.039999999999992</c:v>
                </c:pt>
                <c:pt idx="5">
                  <c:v>82.7</c:v>
                </c:pt>
                <c:pt idx="6">
                  <c:v>90.259999999999991</c:v>
                </c:pt>
                <c:pt idx="7">
                  <c:v>80.64</c:v>
                </c:pt>
                <c:pt idx="8">
                  <c:v>54.839999999999996</c:v>
                </c:pt>
                <c:pt idx="9">
                  <c:v>43.6</c:v>
                </c:pt>
                <c:pt idx="10">
                  <c:v>62.679999999999993</c:v>
                </c:pt>
                <c:pt idx="11">
                  <c:v>53.459999999999994</c:v>
                </c:pt>
                <c:pt idx="12">
                  <c:v>60.620000000000005</c:v>
                </c:pt>
                <c:pt idx="13">
                  <c:v>55.46</c:v>
                </c:pt>
                <c:pt idx="14">
                  <c:v>69.760000000000005</c:v>
                </c:pt>
                <c:pt idx="15">
                  <c:v>58.9</c:v>
                </c:pt>
                <c:pt idx="16">
                  <c:v>69.900000000000006</c:v>
                </c:pt>
                <c:pt idx="17">
                  <c:v>62.640000000000008</c:v>
                </c:pt>
                <c:pt idx="18">
                  <c:v>74.66</c:v>
                </c:pt>
                <c:pt idx="19">
                  <c:v>70.740000000000009</c:v>
                </c:pt>
                <c:pt idx="20">
                  <c:v>76.44</c:v>
                </c:pt>
                <c:pt idx="21">
                  <c:v>68.8</c:v>
                </c:pt>
                <c:pt idx="22">
                  <c:v>81.8</c:v>
                </c:pt>
                <c:pt idx="23">
                  <c:v>63.020000000000017</c:v>
                </c:pt>
                <c:pt idx="24">
                  <c:v>77.839999999999989</c:v>
                </c:pt>
                <c:pt idx="25">
                  <c:v>73.559999999999988</c:v>
                </c:pt>
                <c:pt idx="26">
                  <c:v>81.900000000000006</c:v>
                </c:pt>
                <c:pt idx="27">
                  <c:v>75.34</c:v>
                </c:pt>
                <c:pt idx="28">
                  <c:v>75.64</c:v>
                </c:pt>
                <c:pt idx="29">
                  <c:v>79.960000000000008</c:v>
                </c:pt>
                <c:pt idx="30">
                  <c:v>77.239999999999995</c:v>
                </c:pt>
                <c:pt idx="31">
                  <c:v>81.099999999999994</c:v>
                </c:pt>
                <c:pt idx="32">
                  <c:v>80.8</c:v>
                </c:pt>
                <c:pt idx="33">
                  <c:v>78.38</c:v>
                </c:pt>
                <c:pt idx="34">
                  <c:v>71.72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ED-407C-926B-7AD751C81A96}"/>
            </c:ext>
          </c:extLst>
        </c:ser>
        <c:ser>
          <c:idx val="2"/>
          <c:order val="2"/>
          <c:tx>
            <c:strRef>
              <c:f>'food intake'!$B$52</c:f>
              <c:strCache>
                <c:ptCount val="1"/>
                <c:pt idx="0">
                  <c:v>NLD + BLEx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intake'!$C$59:$AK$59</c:f>
                <c:numCache>
                  <c:formatCode>General</c:formatCode>
                  <c:ptCount val="35"/>
                  <c:pt idx="0">
                    <c:v>7.1440884652976937</c:v>
                  </c:pt>
                  <c:pt idx="1">
                    <c:v>1.4501724035438006</c:v>
                  </c:pt>
                  <c:pt idx="2">
                    <c:v>5.4109148949137964</c:v>
                  </c:pt>
                  <c:pt idx="3">
                    <c:v>27.433865932456584</c:v>
                  </c:pt>
                  <c:pt idx="4">
                    <c:v>2.9063723092542615</c:v>
                  </c:pt>
                  <c:pt idx="5">
                    <c:v>4.1093795152066388</c:v>
                  </c:pt>
                  <c:pt idx="6">
                    <c:v>1.0940749517286272</c:v>
                  </c:pt>
                  <c:pt idx="7">
                    <c:v>4.2955791227726223</c:v>
                  </c:pt>
                  <c:pt idx="8">
                    <c:v>5.3491120758496047</c:v>
                  </c:pt>
                  <c:pt idx="9">
                    <c:v>5.042519211663949</c:v>
                  </c:pt>
                  <c:pt idx="10">
                    <c:v>1.6109003693587067</c:v>
                  </c:pt>
                  <c:pt idx="11">
                    <c:v>4.1093795152066539</c:v>
                  </c:pt>
                  <c:pt idx="12">
                    <c:v>1.2864680330268601</c:v>
                  </c:pt>
                  <c:pt idx="13">
                    <c:v>4.454548237475934</c:v>
                  </c:pt>
                  <c:pt idx="14">
                    <c:v>0.69856996786291126</c:v>
                  </c:pt>
                  <c:pt idx="15">
                    <c:v>3.3200903602161174</c:v>
                  </c:pt>
                  <c:pt idx="16">
                    <c:v>1.2973048986263813</c:v>
                  </c:pt>
                  <c:pt idx="17">
                    <c:v>7.2919818979479185</c:v>
                  </c:pt>
                  <c:pt idx="18">
                    <c:v>1.1734564329364685</c:v>
                  </c:pt>
                  <c:pt idx="19">
                    <c:v>2.1879213879845012</c:v>
                  </c:pt>
                  <c:pt idx="20">
                    <c:v>1.0876580344943008</c:v>
                  </c:pt>
                  <c:pt idx="21">
                    <c:v>2.6463181970428256</c:v>
                  </c:pt>
                  <c:pt idx="22">
                    <c:v>1.2988456413292471</c:v>
                  </c:pt>
                  <c:pt idx="23">
                    <c:v>2.1954498400100224</c:v>
                  </c:pt>
                  <c:pt idx="24">
                    <c:v>1.0700467279516186</c:v>
                  </c:pt>
                  <c:pt idx="25">
                    <c:v>5.6802288686284372</c:v>
                  </c:pt>
                  <c:pt idx="26">
                    <c:v>1.1410521460476764</c:v>
                  </c:pt>
                  <c:pt idx="27">
                    <c:v>0.69856996786291414</c:v>
                  </c:pt>
                  <c:pt idx="28">
                    <c:v>2.2698017534577772</c:v>
                  </c:pt>
                  <c:pt idx="29">
                    <c:v>4.0108602568526441</c:v>
                  </c:pt>
                  <c:pt idx="30">
                    <c:v>0.69137544069774148</c:v>
                  </c:pt>
                  <c:pt idx="31">
                    <c:v>0.30495901363954453</c:v>
                  </c:pt>
                  <c:pt idx="32">
                    <c:v>0.78740078740118691</c:v>
                  </c:pt>
                  <c:pt idx="33">
                    <c:v>2.0181674856165994</c:v>
                  </c:pt>
                  <c:pt idx="34">
                    <c:v>2.5676837811537427</c:v>
                  </c:pt>
                </c:numCache>
              </c:numRef>
            </c:plus>
            <c:minus>
              <c:numRef>
                <c:f>'food intake'!$C$59:$AK$59</c:f>
                <c:numCache>
                  <c:formatCode>General</c:formatCode>
                  <c:ptCount val="35"/>
                  <c:pt idx="0">
                    <c:v>7.1440884652976937</c:v>
                  </c:pt>
                  <c:pt idx="1">
                    <c:v>1.4501724035438006</c:v>
                  </c:pt>
                  <c:pt idx="2">
                    <c:v>5.4109148949137964</c:v>
                  </c:pt>
                  <c:pt idx="3">
                    <c:v>27.433865932456584</c:v>
                  </c:pt>
                  <c:pt idx="4">
                    <c:v>2.9063723092542615</c:v>
                  </c:pt>
                  <c:pt idx="5">
                    <c:v>4.1093795152066388</c:v>
                  </c:pt>
                  <c:pt idx="6">
                    <c:v>1.0940749517286272</c:v>
                  </c:pt>
                  <c:pt idx="7">
                    <c:v>4.2955791227726223</c:v>
                  </c:pt>
                  <c:pt idx="8">
                    <c:v>5.3491120758496047</c:v>
                  </c:pt>
                  <c:pt idx="9">
                    <c:v>5.042519211663949</c:v>
                  </c:pt>
                  <c:pt idx="10">
                    <c:v>1.6109003693587067</c:v>
                  </c:pt>
                  <c:pt idx="11">
                    <c:v>4.1093795152066539</c:v>
                  </c:pt>
                  <c:pt idx="12">
                    <c:v>1.2864680330268601</c:v>
                  </c:pt>
                  <c:pt idx="13">
                    <c:v>4.454548237475934</c:v>
                  </c:pt>
                  <c:pt idx="14">
                    <c:v>0.69856996786291126</c:v>
                  </c:pt>
                  <c:pt idx="15">
                    <c:v>3.3200903602161174</c:v>
                  </c:pt>
                  <c:pt idx="16">
                    <c:v>1.2973048986263813</c:v>
                  </c:pt>
                  <c:pt idx="17">
                    <c:v>7.2919818979479185</c:v>
                  </c:pt>
                  <c:pt idx="18">
                    <c:v>1.1734564329364685</c:v>
                  </c:pt>
                  <c:pt idx="19">
                    <c:v>2.1879213879845012</c:v>
                  </c:pt>
                  <c:pt idx="20">
                    <c:v>1.0876580344943008</c:v>
                  </c:pt>
                  <c:pt idx="21">
                    <c:v>2.6463181970428256</c:v>
                  </c:pt>
                  <c:pt idx="22">
                    <c:v>1.2988456413292471</c:v>
                  </c:pt>
                  <c:pt idx="23">
                    <c:v>2.1954498400100224</c:v>
                  </c:pt>
                  <c:pt idx="24">
                    <c:v>1.0700467279516186</c:v>
                  </c:pt>
                  <c:pt idx="25">
                    <c:v>5.6802288686284372</c:v>
                  </c:pt>
                  <c:pt idx="26">
                    <c:v>1.1410521460476764</c:v>
                  </c:pt>
                  <c:pt idx="27">
                    <c:v>0.69856996786291414</c:v>
                  </c:pt>
                  <c:pt idx="28">
                    <c:v>2.2698017534577772</c:v>
                  </c:pt>
                  <c:pt idx="29">
                    <c:v>4.0108602568526441</c:v>
                  </c:pt>
                  <c:pt idx="30">
                    <c:v>0.69137544069774148</c:v>
                  </c:pt>
                  <c:pt idx="31">
                    <c:v>0.30495901363954453</c:v>
                  </c:pt>
                  <c:pt idx="32">
                    <c:v>0.78740078740118691</c:v>
                  </c:pt>
                  <c:pt idx="33">
                    <c:v>2.0181674856165994</c:v>
                  </c:pt>
                  <c:pt idx="34">
                    <c:v>2.5676837811537427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'food intake'!$C$49:$AK$49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'food intake'!$C$52:$AK$52</c:f>
              <c:numCache>
                <c:formatCode>General</c:formatCode>
                <c:ptCount val="35"/>
                <c:pt idx="0">
                  <c:v>63.06</c:v>
                </c:pt>
                <c:pt idx="1">
                  <c:v>66.84</c:v>
                </c:pt>
                <c:pt idx="2">
                  <c:v>63.759999999999991</c:v>
                </c:pt>
                <c:pt idx="3">
                  <c:v>82.11999999999999</c:v>
                </c:pt>
                <c:pt idx="4">
                  <c:v>94.72</c:v>
                </c:pt>
                <c:pt idx="5">
                  <c:v>98.119999999999976</c:v>
                </c:pt>
                <c:pt idx="6">
                  <c:v>97.679999999999993</c:v>
                </c:pt>
                <c:pt idx="7">
                  <c:v>98.47999999999999</c:v>
                </c:pt>
                <c:pt idx="8">
                  <c:v>93.759999999999991</c:v>
                </c:pt>
                <c:pt idx="9">
                  <c:v>94.62</c:v>
                </c:pt>
                <c:pt idx="10">
                  <c:v>96.4</c:v>
                </c:pt>
                <c:pt idx="11">
                  <c:v>98.820000000000007</c:v>
                </c:pt>
                <c:pt idx="12">
                  <c:v>96.6</c:v>
                </c:pt>
                <c:pt idx="13">
                  <c:v>102.16</c:v>
                </c:pt>
                <c:pt idx="14">
                  <c:v>97.54</c:v>
                </c:pt>
                <c:pt idx="15">
                  <c:v>101.55999999999999</c:v>
                </c:pt>
                <c:pt idx="16">
                  <c:v>96.44</c:v>
                </c:pt>
                <c:pt idx="17">
                  <c:v>98.460000000000008</c:v>
                </c:pt>
                <c:pt idx="18">
                  <c:v>97.820000000000007</c:v>
                </c:pt>
                <c:pt idx="19">
                  <c:v>103.08</c:v>
                </c:pt>
                <c:pt idx="20">
                  <c:v>98.060000000000016</c:v>
                </c:pt>
                <c:pt idx="21">
                  <c:v>102.63999999999999</c:v>
                </c:pt>
                <c:pt idx="22">
                  <c:v>98.419999999999987</c:v>
                </c:pt>
                <c:pt idx="23">
                  <c:v>100.3</c:v>
                </c:pt>
                <c:pt idx="24">
                  <c:v>97.1</c:v>
                </c:pt>
                <c:pt idx="25">
                  <c:v>100.8</c:v>
                </c:pt>
                <c:pt idx="26">
                  <c:v>97.97999999999999</c:v>
                </c:pt>
                <c:pt idx="27">
                  <c:v>102.34</c:v>
                </c:pt>
                <c:pt idx="28">
                  <c:v>98.219999999999985</c:v>
                </c:pt>
                <c:pt idx="29">
                  <c:v>101.32000000000001</c:v>
                </c:pt>
                <c:pt idx="30">
                  <c:v>98.24</c:v>
                </c:pt>
                <c:pt idx="31">
                  <c:v>102.84</c:v>
                </c:pt>
                <c:pt idx="32">
                  <c:v>99.2</c:v>
                </c:pt>
                <c:pt idx="33">
                  <c:v>102.26</c:v>
                </c:pt>
                <c:pt idx="34">
                  <c:v>102.26000000000002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D-407C-926B-7AD751C81A96}"/>
            </c:ext>
          </c:extLst>
        </c:ser>
        <c:ser>
          <c:idx val="3"/>
          <c:order val="3"/>
          <c:tx>
            <c:strRef>
              <c:f>'food intake'!$B$53</c:f>
              <c:strCache>
                <c:ptCount val="1"/>
                <c:pt idx="0">
                  <c:v>ALD + BLEx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'food intake'!$C$60:$AK$60</c:f>
                <c:numCache>
                  <c:formatCode>General</c:formatCode>
                  <c:ptCount val="35"/>
                  <c:pt idx="0">
                    <c:v>7.6809504620196778</c:v>
                  </c:pt>
                  <c:pt idx="1">
                    <c:v>2.6201145013147822</c:v>
                  </c:pt>
                  <c:pt idx="2">
                    <c:v>11.921702898495685</c:v>
                  </c:pt>
                  <c:pt idx="3">
                    <c:v>6.6232167411311531</c:v>
                  </c:pt>
                  <c:pt idx="4">
                    <c:v>7.6633543569379503</c:v>
                  </c:pt>
                  <c:pt idx="5">
                    <c:v>8.6349290674562464</c:v>
                  </c:pt>
                  <c:pt idx="6">
                    <c:v>6.0559887714559091</c:v>
                  </c:pt>
                  <c:pt idx="7">
                    <c:v>4.9013263511012966</c:v>
                  </c:pt>
                  <c:pt idx="8">
                    <c:v>10.589003730285445</c:v>
                  </c:pt>
                  <c:pt idx="9">
                    <c:v>3.9991249042759356</c:v>
                  </c:pt>
                  <c:pt idx="10">
                    <c:v>4.51253808848191</c:v>
                  </c:pt>
                  <c:pt idx="11">
                    <c:v>4.4285437787155333</c:v>
                  </c:pt>
                  <c:pt idx="12">
                    <c:v>3.8697545141778664</c:v>
                  </c:pt>
                  <c:pt idx="13">
                    <c:v>6.7459617550057507</c:v>
                  </c:pt>
                  <c:pt idx="14">
                    <c:v>6.4266632088510773</c:v>
                  </c:pt>
                  <c:pt idx="15">
                    <c:v>7.6581329317268931</c:v>
                  </c:pt>
                  <c:pt idx="16">
                    <c:v>5.48971766122812</c:v>
                  </c:pt>
                  <c:pt idx="17">
                    <c:v>5.5562577334029442</c:v>
                  </c:pt>
                  <c:pt idx="18">
                    <c:v>5.5679439652352736</c:v>
                  </c:pt>
                  <c:pt idx="19">
                    <c:v>6.2139359507481089</c:v>
                  </c:pt>
                  <c:pt idx="20">
                    <c:v>6.0488015341884109</c:v>
                  </c:pt>
                  <c:pt idx="21">
                    <c:v>4.1865260061296699</c:v>
                  </c:pt>
                  <c:pt idx="22">
                    <c:v>5.9776249464147497</c:v>
                  </c:pt>
                  <c:pt idx="23">
                    <c:v>3.5613199800074136</c:v>
                  </c:pt>
                  <c:pt idx="24">
                    <c:v>4.9706136442093367</c:v>
                  </c:pt>
                  <c:pt idx="25">
                    <c:v>7.3353936499686316</c:v>
                  </c:pt>
                  <c:pt idx="26">
                    <c:v>1.46696966567138</c:v>
                  </c:pt>
                  <c:pt idx="27">
                    <c:v>6.1208659518078052</c:v>
                  </c:pt>
                  <c:pt idx="28">
                    <c:v>7.5626053711667396</c:v>
                  </c:pt>
                  <c:pt idx="29">
                    <c:v>4.1874813432420126</c:v>
                  </c:pt>
                  <c:pt idx="30">
                    <c:v>6.3535816670599274</c:v>
                  </c:pt>
                  <c:pt idx="31">
                    <c:v>5.5482429651196759</c:v>
                  </c:pt>
                  <c:pt idx="32">
                    <c:v>2.8925767059837773</c:v>
                  </c:pt>
                  <c:pt idx="33">
                    <c:v>4.8314594068459273</c:v>
                  </c:pt>
                  <c:pt idx="34">
                    <c:v>1.9786358937409398</c:v>
                  </c:pt>
                </c:numCache>
              </c:numRef>
            </c:plus>
            <c:minus>
              <c:numRef>
                <c:f>'food intake'!$C$60:$AK$60</c:f>
                <c:numCache>
                  <c:formatCode>General</c:formatCode>
                  <c:ptCount val="35"/>
                  <c:pt idx="0">
                    <c:v>7.6809504620196778</c:v>
                  </c:pt>
                  <c:pt idx="1">
                    <c:v>2.6201145013147822</c:v>
                  </c:pt>
                  <c:pt idx="2">
                    <c:v>11.921702898495685</c:v>
                  </c:pt>
                  <c:pt idx="3">
                    <c:v>6.6232167411311531</c:v>
                  </c:pt>
                  <c:pt idx="4">
                    <c:v>7.6633543569379503</c:v>
                  </c:pt>
                  <c:pt idx="5">
                    <c:v>8.6349290674562464</c:v>
                  </c:pt>
                  <c:pt idx="6">
                    <c:v>6.0559887714559091</c:v>
                  </c:pt>
                  <c:pt idx="7">
                    <c:v>4.9013263511012966</c:v>
                  </c:pt>
                  <c:pt idx="8">
                    <c:v>10.589003730285445</c:v>
                  </c:pt>
                  <c:pt idx="9">
                    <c:v>3.9991249042759356</c:v>
                  </c:pt>
                  <c:pt idx="10">
                    <c:v>4.51253808848191</c:v>
                  </c:pt>
                  <c:pt idx="11">
                    <c:v>4.4285437787155333</c:v>
                  </c:pt>
                  <c:pt idx="12">
                    <c:v>3.8697545141778664</c:v>
                  </c:pt>
                  <c:pt idx="13">
                    <c:v>6.7459617550057507</c:v>
                  </c:pt>
                  <c:pt idx="14">
                    <c:v>6.4266632088510773</c:v>
                  </c:pt>
                  <c:pt idx="15">
                    <c:v>7.6581329317268931</c:v>
                  </c:pt>
                  <c:pt idx="16">
                    <c:v>5.48971766122812</c:v>
                  </c:pt>
                  <c:pt idx="17">
                    <c:v>5.5562577334029442</c:v>
                  </c:pt>
                  <c:pt idx="18">
                    <c:v>5.5679439652352736</c:v>
                  </c:pt>
                  <c:pt idx="19">
                    <c:v>6.2139359507481089</c:v>
                  </c:pt>
                  <c:pt idx="20">
                    <c:v>6.0488015341884109</c:v>
                  </c:pt>
                  <c:pt idx="21">
                    <c:v>4.1865260061296699</c:v>
                  </c:pt>
                  <c:pt idx="22">
                    <c:v>5.9776249464147497</c:v>
                  </c:pt>
                  <c:pt idx="23">
                    <c:v>3.5613199800074136</c:v>
                  </c:pt>
                  <c:pt idx="24">
                    <c:v>4.9706136442093367</c:v>
                  </c:pt>
                  <c:pt idx="25">
                    <c:v>7.3353936499686316</c:v>
                  </c:pt>
                  <c:pt idx="26">
                    <c:v>1.46696966567138</c:v>
                  </c:pt>
                  <c:pt idx="27">
                    <c:v>6.1208659518078052</c:v>
                  </c:pt>
                  <c:pt idx="28">
                    <c:v>7.5626053711667396</c:v>
                  </c:pt>
                  <c:pt idx="29">
                    <c:v>4.1874813432420126</c:v>
                  </c:pt>
                  <c:pt idx="30">
                    <c:v>6.3535816670599274</c:v>
                  </c:pt>
                  <c:pt idx="31">
                    <c:v>5.5482429651196759</c:v>
                  </c:pt>
                  <c:pt idx="32">
                    <c:v>2.8925767059837773</c:v>
                  </c:pt>
                  <c:pt idx="33">
                    <c:v>4.8314594068459273</c:v>
                  </c:pt>
                  <c:pt idx="34">
                    <c:v>1.9786358937409398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'food intake'!$C$49:$AK$49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'food intake'!$C$53:$AK$53</c:f>
              <c:numCache>
                <c:formatCode>General</c:formatCode>
                <c:ptCount val="35"/>
                <c:pt idx="0">
                  <c:v>63.179999999999993</c:v>
                </c:pt>
                <c:pt idx="1">
                  <c:v>85</c:v>
                </c:pt>
                <c:pt idx="2">
                  <c:v>63.98</c:v>
                </c:pt>
                <c:pt idx="3">
                  <c:v>91.719999999999985</c:v>
                </c:pt>
                <c:pt idx="4">
                  <c:v>71.42</c:v>
                </c:pt>
                <c:pt idx="5">
                  <c:v>75.52000000000001</c:v>
                </c:pt>
                <c:pt idx="6">
                  <c:v>91.6</c:v>
                </c:pt>
                <c:pt idx="7">
                  <c:v>68.66</c:v>
                </c:pt>
                <c:pt idx="8">
                  <c:v>51.98</c:v>
                </c:pt>
                <c:pt idx="9">
                  <c:v>42.159999999999982</c:v>
                </c:pt>
                <c:pt idx="10">
                  <c:v>51.559999999999988</c:v>
                </c:pt>
                <c:pt idx="11">
                  <c:v>51.679999999999993</c:v>
                </c:pt>
                <c:pt idx="12">
                  <c:v>58.6</c:v>
                </c:pt>
                <c:pt idx="13">
                  <c:v>51.260000000000005</c:v>
                </c:pt>
                <c:pt idx="14">
                  <c:v>64.780000000000015</c:v>
                </c:pt>
                <c:pt idx="15">
                  <c:v>57.320000000000007</c:v>
                </c:pt>
                <c:pt idx="16">
                  <c:v>66.180000000000007</c:v>
                </c:pt>
                <c:pt idx="17">
                  <c:v>56.220000000000006</c:v>
                </c:pt>
                <c:pt idx="18">
                  <c:v>77.180000000000021</c:v>
                </c:pt>
                <c:pt idx="19">
                  <c:v>66.539999999999992</c:v>
                </c:pt>
                <c:pt idx="20">
                  <c:v>68.56</c:v>
                </c:pt>
                <c:pt idx="21">
                  <c:v>71.72</c:v>
                </c:pt>
                <c:pt idx="22">
                  <c:v>77.679999999999993</c:v>
                </c:pt>
                <c:pt idx="23">
                  <c:v>73.140000000000015</c:v>
                </c:pt>
                <c:pt idx="24">
                  <c:v>80.680000000000007</c:v>
                </c:pt>
                <c:pt idx="25">
                  <c:v>71.960000000000008</c:v>
                </c:pt>
                <c:pt idx="26">
                  <c:v>78.62</c:v>
                </c:pt>
                <c:pt idx="27">
                  <c:v>79.2</c:v>
                </c:pt>
                <c:pt idx="28">
                  <c:v>72.339999999999989</c:v>
                </c:pt>
                <c:pt idx="29">
                  <c:v>76.8</c:v>
                </c:pt>
                <c:pt idx="30">
                  <c:v>79.739999999999981</c:v>
                </c:pt>
                <c:pt idx="31">
                  <c:v>76.640000000000015</c:v>
                </c:pt>
                <c:pt idx="32">
                  <c:v>77.819999999999979</c:v>
                </c:pt>
                <c:pt idx="33">
                  <c:v>76.339999999999989</c:v>
                </c:pt>
                <c:pt idx="34">
                  <c:v>67.600000000000009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ED-407C-926B-7AD751C8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84464"/>
        <c:axId val="61478224"/>
      </c:scatterChart>
      <c:valAx>
        <c:axId val="6148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day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478224"/>
        <c:crosses val="autoZero"/>
        <c:crossBetween val="midCat"/>
      </c:valAx>
      <c:valAx>
        <c:axId val="61478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food intake (g)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48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'food intake'!$AM$57:$AM$60</c:f>
                <c:numCache>
                  <c:formatCode>General</c:formatCode>
                  <c:ptCount val="4"/>
                  <c:pt idx="0">
                    <c:v>2.4806570887240227</c:v>
                  </c:pt>
                  <c:pt idx="1">
                    <c:v>6.6083315996257452</c:v>
                  </c:pt>
                  <c:pt idx="2">
                    <c:v>1.7641849595290666</c:v>
                  </c:pt>
                  <c:pt idx="3">
                    <c:v>2.5468134551847768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'food intake'!$B$50:$B$53</c:f>
              <c:strCache>
                <c:ptCount val="4"/>
                <c:pt idx="0">
                  <c:v>NLD</c:v>
                </c:pt>
                <c:pt idx="1">
                  <c:v>ALD</c:v>
                </c:pt>
                <c:pt idx="2">
                  <c:v>NLD + BLEx</c:v>
                </c:pt>
                <c:pt idx="3">
                  <c:v>ALD + BLEx</c:v>
                </c:pt>
              </c:strCache>
            </c:strRef>
          </c:cat>
          <c:val>
            <c:numRef>
              <c:f>'food intake'!$AM$50:$AM$53</c:f>
              <c:numCache>
                <c:formatCode>General</c:formatCode>
                <c:ptCount val="4"/>
                <c:pt idx="0">
                  <c:v>94.821714285714293</c:v>
                </c:pt>
                <c:pt idx="1">
                  <c:v>72.968000000000004</c:v>
                </c:pt>
                <c:pt idx="2">
                  <c:v>95.543428571428578</c:v>
                </c:pt>
                <c:pt idx="3">
                  <c:v>69.582285714285717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E-4C39-ABB1-DDBCA6AB3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12800"/>
        <c:axId val="60707808"/>
      </c:barChart>
      <c:catAx>
        <c:axId val="607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707808"/>
        <c:crosses val="autoZero"/>
        <c:auto val="1"/>
        <c:lblAlgn val="ctr"/>
        <c:lblOffset val="100"/>
        <c:noMultiLvlLbl val="0"/>
      </c:catAx>
      <c:valAx>
        <c:axId val="60707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food</a:t>
                </a:r>
                <a:r>
                  <a:rPr lang="en-US" altLang="ja-JP" baseline="0"/>
                  <a:t> intake (g/day)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71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average!$C$10:$F$10</c:f>
                <c:numCache>
                  <c:formatCode>General</c:formatCode>
                  <c:ptCount val="4"/>
                  <c:pt idx="0">
                    <c:v>2.4806570887240227</c:v>
                  </c:pt>
                  <c:pt idx="1">
                    <c:v>1.7641849595290666</c:v>
                  </c:pt>
                  <c:pt idx="2">
                    <c:v>6.6083315996257452</c:v>
                  </c:pt>
                  <c:pt idx="3">
                    <c:v>2.5468134551847768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average!$C$3:$F$3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average!$C$9:$F$9</c:f>
              <c:numCache>
                <c:formatCode>General</c:formatCode>
                <c:ptCount val="4"/>
                <c:pt idx="0">
                  <c:v>94.821714285714307</c:v>
                </c:pt>
                <c:pt idx="1">
                  <c:v>95.543428571428578</c:v>
                </c:pt>
                <c:pt idx="2">
                  <c:v>72.967999999999989</c:v>
                </c:pt>
                <c:pt idx="3">
                  <c:v>69.582285714285717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A-4111-9ECC-7E3F7B1D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408623"/>
        <c:axId val="1692411119"/>
      </c:barChart>
      <c:catAx>
        <c:axId val="1692408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2411119"/>
        <c:crosses val="autoZero"/>
        <c:auto val="1"/>
        <c:lblAlgn val="ctr"/>
        <c:lblOffset val="100"/>
        <c:noMultiLvlLbl val="0"/>
      </c:catAx>
      <c:valAx>
        <c:axId val="1692411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food intake (g/day)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2408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91446</xdr:colOff>
      <xdr:row>60</xdr:row>
      <xdr:rowOff>53340</xdr:rowOff>
    </xdr:from>
    <xdr:to>
      <xdr:col>10</xdr:col>
      <xdr:colOff>533400</xdr:colOff>
      <xdr:row>78</xdr:row>
      <xdr:rowOff>91440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39370</xdr:colOff>
      <xdr:row>60</xdr:row>
      <xdr:rowOff>50800</xdr:rowOff>
    </xdr:from>
    <xdr:to>
      <xdr:col>19</xdr:col>
      <xdr:colOff>439420</xdr:colOff>
      <xdr:row>78</xdr:row>
      <xdr:rowOff>101600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45720</xdr:rowOff>
    </xdr:from>
    <xdr:to>
      <xdr:col>13</xdr:col>
      <xdr:colOff>457200</xdr:colOff>
      <xdr:row>17</xdr:row>
      <xdr:rowOff>106680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0"/>
  <sheetViews>
    <sheetView zoomScaleNormal="100" workbookViewId="0">
      <pane xSplit="2" topLeftCell="C1" activePane="topRight" state="frozen"/>
      <selection pane="topRight" activeCell="D6" sqref="D6"/>
    </sheetView>
  </sheetViews>
  <sheetFormatPr defaultRowHeight="13.2" x14ac:dyDescent="0.2"/>
  <sheetData>
    <row r="1" spans="1:72" x14ac:dyDescent="0.2">
      <c r="A1" t="s">
        <v>0</v>
      </c>
    </row>
    <row r="2" spans="1:72" x14ac:dyDescent="0.2">
      <c r="C2" t="s">
        <v>5</v>
      </c>
      <c r="D2" t="s">
        <v>6</v>
      </c>
      <c r="F2" t="s">
        <v>7</v>
      </c>
      <c r="H2" t="s">
        <v>8</v>
      </c>
      <c r="J2" t="s">
        <v>9</v>
      </c>
      <c r="L2" t="s">
        <v>10</v>
      </c>
      <c r="N2" t="s">
        <v>11</v>
      </c>
      <c r="P2" t="s">
        <v>12</v>
      </c>
      <c r="R2" t="s">
        <v>13</v>
      </c>
      <c r="T2" t="s">
        <v>14</v>
      </c>
      <c r="V2" t="s">
        <v>15</v>
      </c>
      <c r="X2" t="s">
        <v>16</v>
      </c>
      <c r="Z2" t="s">
        <v>17</v>
      </c>
      <c r="AB2" t="s">
        <v>18</v>
      </c>
      <c r="AD2" t="s">
        <v>19</v>
      </c>
      <c r="AF2" t="s">
        <v>20</v>
      </c>
      <c r="AH2" t="s">
        <v>21</v>
      </c>
      <c r="AJ2" t="s">
        <v>22</v>
      </c>
      <c r="AL2" t="s">
        <v>23</v>
      </c>
      <c r="AN2" t="s">
        <v>24</v>
      </c>
      <c r="AP2" t="s">
        <v>25</v>
      </c>
      <c r="AR2" t="s">
        <v>26</v>
      </c>
      <c r="AT2" t="s">
        <v>27</v>
      </c>
      <c r="AV2" t="s">
        <v>28</v>
      </c>
      <c r="AX2" t="s">
        <v>29</v>
      </c>
      <c r="AZ2" t="s">
        <v>30</v>
      </c>
      <c r="BB2" t="s">
        <v>31</v>
      </c>
      <c r="BD2" t="s">
        <v>32</v>
      </c>
      <c r="BF2" t="s">
        <v>33</v>
      </c>
      <c r="BH2" t="s">
        <v>34</v>
      </c>
      <c r="BJ2" t="s">
        <v>35</v>
      </c>
      <c r="BL2" t="s">
        <v>36</v>
      </c>
      <c r="BN2" t="s">
        <v>37</v>
      </c>
      <c r="BP2" t="s">
        <v>38</v>
      </c>
      <c r="BR2" t="s">
        <v>39</v>
      </c>
      <c r="BT2" t="s">
        <v>40</v>
      </c>
    </row>
    <row r="3" spans="1:72" x14ac:dyDescent="0.2">
      <c r="B3" t="s">
        <v>92</v>
      </c>
      <c r="C3" t="s">
        <v>94</v>
      </c>
      <c r="D3" t="s">
        <v>93</v>
      </c>
      <c r="E3" t="s">
        <v>94</v>
      </c>
      <c r="F3" t="s">
        <v>93</v>
      </c>
      <c r="G3" t="s">
        <v>94</v>
      </c>
      <c r="H3" t="s">
        <v>93</v>
      </c>
      <c r="I3" t="s">
        <v>94</v>
      </c>
      <c r="J3" t="s">
        <v>93</v>
      </c>
      <c r="K3" t="s">
        <v>94</v>
      </c>
      <c r="L3" t="s">
        <v>93</v>
      </c>
      <c r="M3" t="s">
        <v>94</v>
      </c>
      <c r="N3" t="s">
        <v>93</v>
      </c>
      <c r="O3" t="s">
        <v>94</v>
      </c>
      <c r="P3" t="s">
        <v>93</v>
      </c>
      <c r="Q3" t="s">
        <v>94</v>
      </c>
      <c r="R3" t="s">
        <v>93</v>
      </c>
      <c r="S3" t="s">
        <v>94</v>
      </c>
      <c r="T3" t="s">
        <v>93</v>
      </c>
      <c r="U3" t="s">
        <v>94</v>
      </c>
      <c r="V3" t="s">
        <v>93</v>
      </c>
      <c r="W3" t="s">
        <v>94</v>
      </c>
      <c r="X3" t="s">
        <v>93</v>
      </c>
      <c r="Y3" t="s">
        <v>94</v>
      </c>
      <c r="Z3" t="s">
        <v>93</v>
      </c>
      <c r="AA3" t="s">
        <v>94</v>
      </c>
      <c r="AB3" t="s">
        <v>93</v>
      </c>
      <c r="AC3" t="s">
        <v>94</v>
      </c>
      <c r="AD3" t="s">
        <v>93</v>
      </c>
      <c r="AE3" t="s">
        <v>94</v>
      </c>
      <c r="AF3" t="s">
        <v>93</v>
      </c>
      <c r="AG3" t="s">
        <v>94</v>
      </c>
      <c r="AH3" t="s">
        <v>93</v>
      </c>
      <c r="AI3" t="s">
        <v>94</v>
      </c>
      <c r="AJ3" t="s">
        <v>93</v>
      </c>
      <c r="AK3" t="s">
        <v>94</v>
      </c>
      <c r="AL3" t="s">
        <v>93</v>
      </c>
      <c r="AM3" t="s">
        <v>94</v>
      </c>
      <c r="AN3" t="s">
        <v>93</v>
      </c>
      <c r="AO3" t="s">
        <v>94</v>
      </c>
      <c r="AP3" t="s">
        <v>93</v>
      </c>
      <c r="AQ3" t="s">
        <v>94</v>
      </c>
      <c r="AR3" t="s">
        <v>93</v>
      </c>
      <c r="AS3" t="s">
        <v>94</v>
      </c>
      <c r="AT3" t="s">
        <v>93</v>
      </c>
      <c r="AU3" t="s">
        <v>94</v>
      </c>
      <c r="AV3" t="s">
        <v>93</v>
      </c>
      <c r="AW3" t="s">
        <v>94</v>
      </c>
      <c r="AX3" t="s">
        <v>93</v>
      </c>
      <c r="AY3" t="s">
        <v>94</v>
      </c>
      <c r="AZ3" t="s">
        <v>93</v>
      </c>
      <c r="BA3" t="s">
        <v>94</v>
      </c>
      <c r="BB3" t="s">
        <v>93</v>
      </c>
      <c r="BC3" t="s">
        <v>94</v>
      </c>
      <c r="BD3" t="s">
        <v>93</v>
      </c>
      <c r="BE3" t="s">
        <v>94</v>
      </c>
      <c r="BF3" t="s">
        <v>93</v>
      </c>
      <c r="BG3" t="s">
        <v>94</v>
      </c>
      <c r="BH3" t="s">
        <v>93</v>
      </c>
      <c r="BI3" t="s">
        <v>94</v>
      </c>
      <c r="BJ3" t="s">
        <v>93</v>
      </c>
      <c r="BK3" t="s">
        <v>94</v>
      </c>
      <c r="BL3" t="s">
        <v>93</v>
      </c>
      <c r="BM3" t="s">
        <v>94</v>
      </c>
      <c r="BN3" t="s">
        <v>93</v>
      </c>
      <c r="BO3" t="s">
        <v>94</v>
      </c>
      <c r="BP3" t="s">
        <v>93</v>
      </c>
      <c r="BQ3" t="s">
        <v>94</v>
      </c>
      <c r="BR3" t="s">
        <v>93</v>
      </c>
      <c r="BS3" t="s">
        <v>94</v>
      </c>
      <c r="BT3" t="s">
        <v>93</v>
      </c>
    </row>
    <row r="4" spans="1:72" x14ac:dyDescent="0.2">
      <c r="A4" s="10" t="s">
        <v>1</v>
      </c>
      <c r="B4">
        <v>1</v>
      </c>
      <c r="C4">
        <v>218</v>
      </c>
      <c r="D4">
        <v>152.1</v>
      </c>
      <c r="E4">
        <v>194.7</v>
      </c>
      <c r="F4">
        <v>133.69999999999999</v>
      </c>
      <c r="G4">
        <v>208.7</v>
      </c>
      <c r="H4">
        <v>133.4</v>
      </c>
      <c r="I4">
        <v>238.5</v>
      </c>
      <c r="J4">
        <v>142.69999999999999</v>
      </c>
      <c r="K4">
        <v>229.3</v>
      </c>
      <c r="L4">
        <v>154.69999999999999</v>
      </c>
      <c r="M4">
        <v>232.8</v>
      </c>
      <c r="N4">
        <v>133.80000000000001</v>
      </c>
      <c r="O4">
        <v>230.3</v>
      </c>
      <c r="P4">
        <v>133.69999999999999</v>
      </c>
      <c r="Q4">
        <v>233.9</v>
      </c>
      <c r="R4">
        <v>155.6</v>
      </c>
      <c r="S4">
        <v>231.6</v>
      </c>
      <c r="T4">
        <v>132.4</v>
      </c>
      <c r="U4">
        <v>233.2</v>
      </c>
      <c r="V4">
        <v>141.6</v>
      </c>
      <c r="W4">
        <v>230.2</v>
      </c>
      <c r="X4">
        <v>133.80000000000001</v>
      </c>
      <c r="Y4">
        <v>231.4</v>
      </c>
      <c r="Z4">
        <v>220.5</v>
      </c>
      <c r="AA4">
        <v>231.3</v>
      </c>
      <c r="AB4">
        <v>145.19999999999999</v>
      </c>
      <c r="AC4">
        <v>236</v>
      </c>
      <c r="AD4">
        <v>134.1</v>
      </c>
      <c r="AE4">
        <v>233.4</v>
      </c>
      <c r="AF4">
        <v>134.6</v>
      </c>
      <c r="AG4">
        <v>227.4</v>
      </c>
      <c r="AH4">
        <v>133.19999999999999</v>
      </c>
      <c r="AI4">
        <v>233.9</v>
      </c>
      <c r="AJ4">
        <v>133.80000000000001</v>
      </c>
      <c r="AK4">
        <v>235.9</v>
      </c>
      <c r="AL4">
        <v>138.80000000000001</v>
      </c>
      <c r="AM4">
        <v>232.9</v>
      </c>
      <c r="AN4">
        <v>132.9</v>
      </c>
      <c r="AO4">
        <v>235.3</v>
      </c>
      <c r="AP4">
        <v>134.1</v>
      </c>
      <c r="AQ4">
        <v>233.7</v>
      </c>
      <c r="AR4">
        <v>133.30000000000001</v>
      </c>
      <c r="AS4">
        <v>235.9</v>
      </c>
      <c r="AT4">
        <v>133.19999999999999</v>
      </c>
      <c r="AU4">
        <v>233.6</v>
      </c>
      <c r="AV4">
        <v>133.1</v>
      </c>
      <c r="AW4">
        <v>235.7</v>
      </c>
      <c r="AX4">
        <v>133.69999999999999</v>
      </c>
      <c r="AY4">
        <v>233.1</v>
      </c>
      <c r="AZ4">
        <v>133.9</v>
      </c>
      <c r="BA4">
        <v>239.1</v>
      </c>
      <c r="BB4">
        <v>133.5</v>
      </c>
      <c r="BC4">
        <v>230.6</v>
      </c>
      <c r="BD4">
        <v>113.3</v>
      </c>
      <c r="BE4">
        <v>235.4</v>
      </c>
      <c r="BF4">
        <v>133.19999999999999</v>
      </c>
      <c r="BG4">
        <v>233.5</v>
      </c>
      <c r="BH4">
        <v>133.6</v>
      </c>
      <c r="BI4">
        <v>236.3</v>
      </c>
      <c r="BJ4">
        <v>132.9</v>
      </c>
      <c r="BK4">
        <v>230.8</v>
      </c>
      <c r="BL4">
        <v>132.5</v>
      </c>
      <c r="BM4">
        <v>232.2</v>
      </c>
      <c r="BN4">
        <v>133.5</v>
      </c>
      <c r="BO4">
        <v>233.8</v>
      </c>
      <c r="BP4">
        <v>140</v>
      </c>
      <c r="BQ4">
        <v>234.5</v>
      </c>
      <c r="BR4">
        <v>147.5</v>
      </c>
      <c r="BS4">
        <v>234.1</v>
      </c>
      <c r="BT4">
        <v>130.69999999999999</v>
      </c>
    </row>
    <row r="5" spans="1:72" x14ac:dyDescent="0.2">
      <c r="A5" s="10"/>
      <c r="B5">
        <v>2</v>
      </c>
      <c r="C5">
        <v>216.7</v>
      </c>
      <c r="D5">
        <v>160.19999999999999</v>
      </c>
      <c r="E5">
        <v>193.6</v>
      </c>
      <c r="F5">
        <v>133.19999999999999</v>
      </c>
      <c r="G5">
        <v>211.3</v>
      </c>
      <c r="H5">
        <v>132.69999999999999</v>
      </c>
      <c r="I5">
        <v>239.3</v>
      </c>
      <c r="J5">
        <v>145.30000000000001</v>
      </c>
      <c r="K5">
        <v>232.5</v>
      </c>
      <c r="L5">
        <v>146.4</v>
      </c>
      <c r="M5">
        <v>232.9</v>
      </c>
      <c r="N5">
        <v>158.4</v>
      </c>
      <c r="O5">
        <v>231.4</v>
      </c>
      <c r="P5">
        <v>139.9</v>
      </c>
      <c r="Q5">
        <v>235.4</v>
      </c>
      <c r="R5">
        <v>146.5</v>
      </c>
      <c r="S5">
        <v>230.9</v>
      </c>
      <c r="T5">
        <v>133.6</v>
      </c>
      <c r="U5">
        <v>235.8</v>
      </c>
      <c r="V5">
        <v>147.30000000000001</v>
      </c>
      <c r="W5">
        <v>231.4</v>
      </c>
      <c r="X5">
        <v>132.9</v>
      </c>
      <c r="Y5">
        <v>232.9</v>
      </c>
      <c r="Z5">
        <v>133.30000000000001</v>
      </c>
      <c r="AA5">
        <v>234.2</v>
      </c>
      <c r="AB5">
        <v>133.80000000000001</v>
      </c>
      <c r="AC5">
        <v>236.7</v>
      </c>
      <c r="AD5">
        <v>132.69999999999999</v>
      </c>
      <c r="AE5">
        <v>233</v>
      </c>
      <c r="AF5">
        <v>133.69999999999999</v>
      </c>
      <c r="AG5">
        <v>288.39999999999998</v>
      </c>
      <c r="AH5">
        <v>133.1</v>
      </c>
      <c r="AI5">
        <v>231.5</v>
      </c>
      <c r="AJ5">
        <v>134.1</v>
      </c>
      <c r="AK5">
        <v>236.2</v>
      </c>
      <c r="AL5">
        <v>134.30000000000001</v>
      </c>
      <c r="AM5">
        <v>233.1</v>
      </c>
      <c r="AN5">
        <v>133.5</v>
      </c>
      <c r="AO5">
        <v>235.6</v>
      </c>
      <c r="AP5">
        <v>133.5</v>
      </c>
      <c r="AQ5">
        <v>232</v>
      </c>
      <c r="AR5">
        <v>132.6</v>
      </c>
      <c r="AS5">
        <v>237.4</v>
      </c>
      <c r="AT5">
        <v>133</v>
      </c>
      <c r="AU5">
        <v>232.8</v>
      </c>
      <c r="AV5">
        <v>134.5</v>
      </c>
      <c r="AW5">
        <v>234.5</v>
      </c>
      <c r="AX5">
        <v>133.30000000000001</v>
      </c>
      <c r="AY5">
        <v>233</v>
      </c>
      <c r="AZ5">
        <v>133.6</v>
      </c>
      <c r="BA5">
        <v>237.4</v>
      </c>
      <c r="BB5">
        <v>133.1</v>
      </c>
      <c r="BC5">
        <v>231.3</v>
      </c>
      <c r="BD5">
        <v>133.30000000000001</v>
      </c>
      <c r="BE5">
        <v>234.8</v>
      </c>
      <c r="BF5">
        <v>132.5</v>
      </c>
      <c r="BG5">
        <v>232.9</v>
      </c>
      <c r="BH5">
        <v>133.30000000000001</v>
      </c>
      <c r="BI5">
        <v>235.3</v>
      </c>
      <c r="BJ5">
        <v>133.5</v>
      </c>
      <c r="BK5">
        <v>230.8</v>
      </c>
      <c r="BL5">
        <v>130.9</v>
      </c>
      <c r="BM5">
        <v>232.8</v>
      </c>
      <c r="BN5">
        <v>132.1</v>
      </c>
      <c r="BO5">
        <v>232.5</v>
      </c>
      <c r="BP5">
        <v>133.6</v>
      </c>
      <c r="BQ5">
        <v>237.1</v>
      </c>
      <c r="BR5">
        <v>133.9</v>
      </c>
      <c r="BS5">
        <v>238.9</v>
      </c>
      <c r="BT5">
        <v>133.6</v>
      </c>
    </row>
    <row r="6" spans="1:72" x14ac:dyDescent="0.2">
      <c r="A6" s="10"/>
      <c r="B6">
        <v>3</v>
      </c>
      <c r="C6">
        <v>220.4</v>
      </c>
      <c r="D6">
        <v>150</v>
      </c>
      <c r="E6">
        <v>194.4</v>
      </c>
      <c r="F6">
        <v>133</v>
      </c>
      <c r="G6">
        <v>212.3</v>
      </c>
      <c r="H6">
        <v>132.6</v>
      </c>
      <c r="I6">
        <v>237.2</v>
      </c>
      <c r="J6">
        <v>137.69999999999999</v>
      </c>
      <c r="K6">
        <v>229.7</v>
      </c>
      <c r="L6">
        <v>132.9</v>
      </c>
      <c r="M6">
        <v>231.8</v>
      </c>
      <c r="N6">
        <v>133.69999999999999</v>
      </c>
      <c r="O6">
        <v>231.6</v>
      </c>
      <c r="P6">
        <v>132.80000000000001</v>
      </c>
      <c r="Q6">
        <v>235.4</v>
      </c>
      <c r="R6">
        <v>132.9</v>
      </c>
      <c r="S6">
        <v>231.3</v>
      </c>
      <c r="T6">
        <v>133.69999999999999</v>
      </c>
      <c r="U6">
        <v>237.9</v>
      </c>
      <c r="V6">
        <v>134.19999999999999</v>
      </c>
      <c r="W6">
        <v>227.8</v>
      </c>
      <c r="X6">
        <v>130.9</v>
      </c>
      <c r="Y6">
        <v>234.5</v>
      </c>
      <c r="Z6">
        <v>134.19999999999999</v>
      </c>
      <c r="AA6">
        <v>229.4</v>
      </c>
      <c r="AB6">
        <v>133</v>
      </c>
      <c r="AC6">
        <v>236.5</v>
      </c>
      <c r="AD6">
        <v>132.80000000000001</v>
      </c>
      <c r="AE6">
        <v>233.1</v>
      </c>
      <c r="AF6">
        <v>134</v>
      </c>
      <c r="AG6">
        <v>227.9</v>
      </c>
      <c r="AH6">
        <v>132.69999999999999</v>
      </c>
      <c r="AI6">
        <v>229.2</v>
      </c>
      <c r="AJ6">
        <v>131.5</v>
      </c>
      <c r="AK6">
        <v>239.3</v>
      </c>
      <c r="AL6">
        <v>134.4</v>
      </c>
      <c r="AM6">
        <v>231.2</v>
      </c>
      <c r="AN6">
        <v>133</v>
      </c>
      <c r="AO6">
        <v>238.2</v>
      </c>
      <c r="AP6">
        <v>134</v>
      </c>
      <c r="AQ6">
        <v>231.6</v>
      </c>
      <c r="AR6">
        <v>133.69999999999999</v>
      </c>
      <c r="AS6">
        <v>237.6</v>
      </c>
      <c r="AT6">
        <v>133.80000000000001</v>
      </c>
      <c r="AU6">
        <v>232.7</v>
      </c>
      <c r="AV6">
        <v>133.6</v>
      </c>
      <c r="AW6">
        <v>236.3</v>
      </c>
      <c r="AX6">
        <v>133.80000000000001</v>
      </c>
      <c r="AY6">
        <v>231.5</v>
      </c>
      <c r="AZ6">
        <v>133</v>
      </c>
      <c r="BA6">
        <v>238.4</v>
      </c>
      <c r="BB6">
        <v>134.80000000000001</v>
      </c>
      <c r="BC6">
        <v>233.3</v>
      </c>
      <c r="BD6">
        <v>133.30000000000001</v>
      </c>
      <c r="BE6">
        <v>237.3</v>
      </c>
      <c r="BF6">
        <v>134.30000000000001</v>
      </c>
      <c r="BG6">
        <v>232</v>
      </c>
      <c r="BH6">
        <v>132.9</v>
      </c>
      <c r="BI6">
        <v>236.1</v>
      </c>
      <c r="BJ6">
        <v>133.9</v>
      </c>
      <c r="BK6">
        <v>232.7</v>
      </c>
      <c r="BL6">
        <v>132.80000000000001</v>
      </c>
      <c r="BM6">
        <v>235</v>
      </c>
      <c r="BN6">
        <v>134</v>
      </c>
      <c r="BO6">
        <v>233.6</v>
      </c>
      <c r="BP6">
        <v>133.69999999999999</v>
      </c>
      <c r="BQ6">
        <v>237.7</v>
      </c>
      <c r="BR6">
        <v>134.30000000000001</v>
      </c>
      <c r="BS6">
        <v>238.9</v>
      </c>
      <c r="BT6">
        <v>133.69999999999999</v>
      </c>
    </row>
    <row r="7" spans="1:72" x14ac:dyDescent="0.2">
      <c r="A7" s="10"/>
      <c r="B7">
        <v>4</v>
      </c>
      <c r="C7">
        <v>225.8</v>
      </c>
      <c r="D7">
        <v>175.1</v>
      </c>
      <c r="E7">
        <v>193.6</v>
      </c>
      <c r="F7">
        <v>133.69999999999999</v>
      </c>
      <c r="G7">
        <v>217.1</v>
      </c>
      <c r="H7">
        <v>139.9</v>
      </c>
      <c r="I7">
        <v>238.5</v>
      </c>
      <c r="J7">
        <v>162.4</v>
      </c>
      <c r="K7">
        <v>230.3</v>
      </c>
      <c r="L7">
        <v>152.80000000000001</v>
      </c>
      <c r="M7">
        <v>233.5</v>
      </c>
      <c r="N7">
        <v>144.4</v>
      </c>
      <c r="O7">
        <v>231.8</v>
      </c>
      <c r="P7">
        <v>135.30000000000001</v>
      </c>
      <c r="Q7">
        <v>235.7</v>
      </c>
      <c r="R7">
        <v>159.6</v>
      </c>
      <c r="S7">
        <v>229.3</v>
      </c>
      <c r="T7">
        <v>135</v>
      </c>
      <c r="U7">
        <v>235</v>
      </c>
      <c r="V7">
        <v>148.19999999999999</v>
      </c>
      <c r="W7">
        <v>233.1</v>
      </c>
      <c r="X7">
        <v>134</v>
      </c>
      <c r="Y7">
        <v>233.5</v>
      </c>
      <c r="Z7">
        <v>132.9</v>
      </c>
      <c r="AA7">
        <v>232.5</v>
      </c>
      <c r="AB7">
        <v>133.9</v>
      </c>
      <c r="AC7">
        <v>236.3</v>
      </c>
      <c r="AD7">
        <v>133.4</v>
      </c>
      <c r="AE7">
        <v>230.3</v>
      </c>
      <c r="AF7">
        <v>132.69999999999999</v>
      </c>
      <c r="AG7">
        <v>226.9</v>
      </c>
      <c r="AH7">
        <v>132.9</v>
      </c>
      <c r="AI7">
        <v>230.9</v>
      </c>
      <c r="AJ7">
        <v>132.4</v>
      </c>
      <c r="AK7">
        <v>239</v>
      </c>
      <c r="AL7">
        <v>134.30000000000001</v>
      </c>
      <c r="AM7">
        <v>231.4</v>
      </c>
      <c r="AN7">
        <v>132.6</v>
      </c>
      <c r="AO7">
        <v>238.2</v>
      </c>
      <c r="AP7">
        <v>135.19999999999999</v>
      </c>
      <c r="AQ7">
        <v>232.4</v>
      </c>
      <c r="AR7">
        <v>134</v>
      </c>
      <c r="AS7">
        <v>240.3</v>
      </c>
      <c r="AT7">
        <v>136</v>
      </c>
      <c r="AU7">
        <v>233.9</v>
      </c>
      <c r="AV7">
        <v>133.6</v>
      </c>
      <c r="AW7">
        <v>235.6</v>
      </c>
      <c r="AX7">
        <v>134</v>
      </c>
      <c r="AY7">
        <v>231.5</v>
      </c>
      <c r="AZ7">
        <v>132.80000000000001</v>
      </c>
      <c r="BA7">
        <v>239.8</v>
      </c>
      <c r="BB7">
        <v>134.19999999999999</v>
      </c>
      <c r="BC7">
        <v>234.2</v>
      </c>
      <c r="BD7">
        <v>133.19999999999999</v>
      </c>
      <c r="BE7">
        <v>236.3</v>
      </c>
      <c r="BF7">
        <v>132.19999999999999</v>
      </c>
      <c r="BG7">
        <v>232.1</v>
      </c>
      <c r="BH7">
        <v>133</v>
      </c>
      <c r="BI7">
        <v>235.8</v>
      </c>
      <c r="BJ7">
        <v>131.80000000000001</v>
      </c>
      <c r="BK7">
        <v>233.6</v>
      </c>
      <c r="BL7">
        <v>132.69999999999999</v>
      </c>
      <c r="BM7">
        <v>233.3</v>
      </c>
      <c r="BN7">
        <v>133.4</v>
      </c>
      <c r="BO7">
        <v>231.8</v>
      </c>
      <c r="BP7">
        <v>133.1</v>
      </c>
      <c r="BQ7">
        <v>237.2</v>
      </c>
      <c r="BR7">
        <v>134.5</v>
      </c>
      <c r="BS7">
        <v>238</v>
      </c>
      <c r="BT7">
        <v>133.19999999999999</v>
      </c>
    </row>
    <row r="8" spans="1:72" x14ac:dyDescent="0.2">
      <c r="A8" s="10"/>
      <c r="B8">
        <v>5</v>
      </c>
      <c r="C8">
        <v>214.4</v>
      </c>
      <c r="D8">
        <v>147.5</v>
      </c>
      <c r="E8">
        <v>185.9</v>
      </c>
      <c r="F8">
        <v>132.9</v>
      </c>
      <c r="G8">
        <v>221.7</v>
      </c>
      <c r="H8">
        <v>133.30000000000001</v>
      </c>
      <c r="I8">
        <v>242.9</v>
      </c>
      <c r="J8">
        <v>134.4</v>
      </c>
      <c r="K8">
        <v>230.4</v>
      </c>
      <c r="L8">
        <v>131.4</v>
      </c>
      <c r="M8">
        <v>235.8</v>
      </c>
      <c r="N8">
        <v>195.8</v>
      </c>
      <c r="O8">
        <v>232.1</v>
      </c>
      <c r="P8">
        <v>133.9</v>
      </c>
      <c r="Q8">
        <v>236.6</v>
      </c>
      <c r="R8">
        <v>136.9</v>
      </c>
      <c r="S8">
        <v>231</v>
      </c>
      <c r="T8">
        <v>134.9</v>
      </c>
      <c r="U8">
        <v>238.5</v>
      </c>
      <c r="V8">
        <v>154.80000000000001</v>
      </c>
      <c r="W8">
        <v>233.4</v>
      </c>
      <c r="X8">
        <v>137.69999999999999</v>
      </c>
      <c r="Y8">
        <v>234.1</v>
      </c>
      <c r="Z8">
        <v>146</v>
      </c>
      <c r="AA8">
        <v>231.5</v>
      </c>
      <c r="AB8">
        <v>133.6</v>
      </c>
      <c r="AC8">
        <v>237.4</v>
      </c>
      <c r="AD8">
        <v>140.69999999999999</v>
      </c>
      <c r="AE8">
        <v>233.4</v>
      </c>
      <c r="AF8">
        <v>134.6</v>
      </c>
      <c r="AG8">
        <v>230.4</v>
      </c>
      <c r="AH8">
        <v>135.69999999999999</v>
      </c>
      <c r="AI8">
        <v>231.1</v>
      </c>
      <c r="AJ8">
        <v>133.69999999999999</v>
      </c>
      <c r="AK8">
        <v>238.3</v>
      </c>
      <c r="AL8">
        <v>153.1</v>
      </c>
      <c r="AM8">
        <v>230.8</v>
      </c>
      <c r="AN8">
        <v>133.69999999999999</v>
      </c>
      <c r="AO8">
        <v>237.3</v>
      </c>
      <c r="AP8">
        <v>133.1</v>
      </c>
      <c r="AQ8">
        <v>232.2</v>
      </c>
      <c r="AR8">
        <v>133.69999999999999</v>
      </c>
      <c r="AS8">
        <v>236</v>
      </c>
      <c r="AT8">
        <v>144.69999999999999</v>
      </c>
      <c r="AU8">
        <v>234.2</v>
      </c>
      <c r="AV8">
        <v>133</v>
      </c>
      <c r="AW8">
        <v>236.9</v>
      </c>
      <c r="AX8">
        <v>146.19999999999999</v>
      </c>
      <c r="AY8">
        <v>234.2</v>
      </c>
      <c r="AZ8">
        <v>134.1</v>
      </c>
      <c r="BA8">
        <v>229</v>
      </c>
      <c r="BB8">
        <v>133.19999999999999</v>
      </c>
      <c r="BC8">
        <v>232.5</v>
      </c>
      <c r="BD8">
        <v>138.9</v>
      </c>
      <c r="BE8">
        <v>238.1</v>
      </c>
      <c r="BF8">
        <v>152.19999999999999</v>
      </c>
      <c r="BG8">
        <v>229.7</v>
      </c>
      <c r="BH8">
        <v>135.9</v>
      </c>
      <c r="BI8">
        <v>233.7</v>
      </c>
      <c r="BJ8">
        <v>133.1</v>
      </c>
      <c r="BK8">
        <v>233.9</v>
      </c>
      <c r="BL8">
        <v>134.69999999999999</v>
      </c>
      <c r="BM8">
        <v>235.1</v>
      </c>
      <c r="BN8">
        <v>140.80000000000001</v>
      </c>
      <c r="BO8">
        <v>231.6</v>
      </c>
      <c r="BP8">
        <v>137.6</v>
      </c>
      <c r="BQ8">
        <v>234.5</v>
      </c>
      <c r="BR8">
        <v>133.4</v>
      </c>
      <c r="BS8">
        <v>235.8</v>
      </c>
      <c r="BT8">
        <v>131.19999999999999</v>
      </c>
    </row>
    <row r="9" spans="1:72" x14ac:dyDescent="0.2">
      <c r="A9" s="10" t="s">
        <v>2</v>
      </c>
      <c r="B9">
        <v>1</v>
      </c>
      <c r="C9">
        <v>209.4</v>
      </c>
      <c r="D9">
        <v>134.19999999999999</v>
      </c>
      <c r="E9">
        <v>231.2</v>
      </c>
      <c r="F9">
        <v>134.1</v>
      </c>
      <c r="G9">
        <v>203.7</v>
      </c>
      <c r="H9">
        <v>131.4</v>
      </c>
      <c r="I9">
        <v>233.5</v>
      </c>
      <c r="J9">
        <v>134</v>
      </c>
      <c r="K9">
        <v>225.1</v>
      </c>
      <c r="L9">
        <v>135.9</v>
      </c>
      <c r="M9">
        <v>230.6</v>
      </c>
      <c r="N9">
        <v>133.69999999999999</v>
      </c>
      <c r="O9">
        <v>226</v>
      </c>
      <c r="P9">
        <v>133.69999999999999</v>
      </c>
      <c r="Q9">
        <v>228.5</v>
      </c>
      <c r="R9">
        <v>145.9</v>
      </c>
      <c r="S9">
        <v>228.6</v>
      </c>
      <c r="T9">
        <v>165.2</v>
      </c>
      <c r="U9">
        <v>229.4</v>
      </c>
      <c r="V9">
        <v>177.7</v>
      </c>
      <c r="W9">
        <v>226.7</v>
      </c>
      <c r="X9">
        <v>171.6</v>
      </c>
      <c r="Y9">
        <v>231</v>
      </c>
      <c r="Z9">
        <v>167.8</v>
      </c>
      <c r="AA9">
        <v>226.1</v>
      </c>
      <c r="AB9">
        <v>153.80000000000001</v>
      </c>
      <c r="AC9">
        <v>231</v>
      </c>
      <c r="AD9">
        <v>163.5</v>
      </c>
      <c r="AE9">
        <v>224.6</v>
      </c>
      <c r="AF9">
        <v>147</v>
      </c>
      <c r="AG9">
        <v>230.1</v>
      </c>
      <c r="AH9">
        <v>163.4</v>
      </c>
      <c r="AI9">
        <v>225.4</v>
      </c>
      <c r="AJ9">
        <v>144.5</v>
      </c>
      <c r="AK9">
        <v>233.9</v>
      </c>
      <c r="AL9">
        <v>163.80000000000001</v>
      </c>
      <c r="AM9">
        <v>226.1</v>
      </c>
      <c r="AN9">
        <v>140.1</v>
      </c>
      <c r="AO9">
        <v>231</v>
      </c>
      <c r="AP9">
        <v>151.69999999999999</v>
      </c>
      <c r="AQ9">
        <v>226.6</v>
      </c>
      <c r="AR9">
        <v>151.30000000000001</v>
      </c>
      <c r="AS9">
        <v>230</v>
      </c>
      <c r="AT9">
        <v>151.69999999999999</v>
      </c>
      <c r="AU9">
        <v>225.4</v>
      </c>
      <c r="AV9">
        <v>136.69999999999999</v>
      </c>
      <c r="AW9">
        <v>230.8</v>
      </c>
      <c r="AX9">
        <v>153.6</v>
      </c>
      <c r="AY9">
        <v>225</v>
      </c>
      <c r="AZ9">
        <v>141.1</v>
      </c>
      <c r="BA9">
        <v>228.6</v>
      </c>
      <c r="BB9">
        <v>146</v>
      </c>
      <c r="BC9">
        <v>225.6</v>
      </c>
      <c r="BD9">
        <v>142.69999999999999</v>
      </c>
      <c r="BE9">
        <v>230.1</v>
      </c>
      <c r="BF9">
        <v>148.69999999999999</v>
      </c>
      <c r="BG9">
        <v>227.3</v>
      </c>
      <c r="BH9">
        <v>163.30000000000001</v>
      </c>
      <c r="BI9">
        <v>232.4</v>
      </c>
      <c r="BJ9">
        <v>145.9</v>
      </c>
      <c r="BK9">
        <v>226.4</v>
      </c>
      <c r="BL9">
        <v>146.5</v>
      </c>
      <c r="BM9">
        <v>231.6</v>
      </c>
      <c r="BN9">
        <v>138.9</v>
      </c>
      <c r="BO9">
        <v>225.2</v>
      </c>
      <c r="BP9">
        <v>144.6</v>
      </c>
      <c r="BQ9">
        <v>233.3</v>
      </c>
      <c r="BR9">
        <v>148.5</v>
      </c>
      <c r="BS9">
        <v>231.1</v>
      </c>
      <c r="BT9">
        <v>153.5</v>
      </c>
    </row>
    <row r="10" spans="1:72" x14ac:dyDescent="0.2">
      <c r="A10" s="10"/>
      <c r="B10">
        <v>2</v>
      </c>
      <c r="C10">
        <v>206.2</v>
      </c>
      <c r="D10">
        <v>144.69999999999999</v>
      </c>
      <c r="E10">
        <v>223.4</v>
      </c>
      <c r="F10">
        <v>132.9</v>
      </c>
      <c r="G10">
        <v>207.6</v>
      </c>
      <c r="H10">
        <v>133.69999999999999</v>
      </c>
      <c r="I10">
        <v>232.2</v>
      </c>
      <c r="J10">
        <v>132.80000000000001</v>
      </c>
      <c r="K10">
        <v>227.6</v>
      </c>
      <c r="L10">
        <v>158.1</v>
      </c>
      <c r="M10">
        <v>231</v>
      </c>
      <c r="N10">
        <v>155.4</v>
      </c>
      <c r="O10">
        <v>227.7</v>
      </c>
      <c r="P10">
        <v>134.5</v>
      </c>
      <c r="Q10">
        <v>230.7</v>
      </c>
      <c r="R10">
        <v>151.80000000000001</v>
      </c>
      <c r="S10">
        <v>228.9</v>
      </c>
      <c r="T10">
        <v>172.5</v>
      </c>
      <c r="U10">
        <v>228.9</v>
      </c>
      <c r="V10">
        <v>190.7</v>
      </c>
      <c r="W10">
        <v>266.5</v>
      </c>
      <c r="X10">
        <v>172.8</v>
      </c>
      <c r="Y10">
        <v>227.5</v>
      </c>
      <c r="Z10">
        <v>181.3</v>
      </c>
      <c r="AA10">
        <v>224.5</v>
      </c>
      <c r="AB10">
        <v>167.7</v>
      </c>
      <c r="AC10">
        <v>232.1</v>
      </c>
      <c r="AD10">
        <v>182.8</v>
      </c>
      <c r="AE10">
        <v>227.5</v>
      </c>
      <c r="AF10">
        <v>165</v>
      </c>
      <c r="AG10">
        <v>233.3</v>
      </c>
      <c r="AH10">
        <v>182</v>
      </c>
      <c r="AI10">
        <v>225.3</v>
      </c>
      <c r="AJ10">
        <v>157.30000000000001</v>
      </c>
      <c r="AK10">
        <v>232</v>
      </c>
      <c r="AL10">
        <v>174.8</v>
      </c>
      <c r="AM10">
        <v>228.5</v>
      </c>
      <c r="AN10">
        <v>161.1</v>
      </c>
      <c r="AO10">
        <v>232.7</v>
      </c>
      <c r="AP10">
        <v>169.8</v>
      </c>
      <c r="AQ10">
        <v>228.4</v>
      </c>
      <c r="AR10">
        <v>159.4</v>
      </c>
      <c r="AS10">
        <v>231.6</v>
      </c>
      <c r="AT10">
        <v>167.6</v>
      </c>
      <c r="AU10">
        <v>229.5</v>
      </c>
      <c r="AV10">
        <v>145.69999999999999</v>
      </c>
      <c r="AW10">
        <v>231.3</v>
      </c>
      <c r="AX10">
        <v>162.30000000000001</v>
      </c>
      <c r="AY10">
        <v>226.6</v>
      </c>
      <c r="AZ10">
        <v>151.4</v>
      </c>
      <c r="BA10">
        <v>231.4</v>
      </c>
      <c r="BB10">
        <v>158.6</v>
      </c>
      <c r="BC10">
        <v>223.7</v>
      </c>
      <c r="BD10">
        <v>139.6</v>
      </c>
      <c r="BE10">
        <v>231.1</v>
      </c>
      <c r="BF10">
        <v>154.19999999999999</v>
      </c>
      <c r="BG10">
        <v>225.9</v>
      </c>
      <c r="BH10">
        <v>139.30000000000001</v>
      </c>
      <c r="BI10">
        <v>232</v>
      </c>
      <c r="BJ10">
        <v>156.69999999999999</v>
      </c>
      <c r="BK10">
        <v>228.5</v>
      </c>
      <c r="BL10">
        <v>148</v>
      </c>
      <c r="BM10">
        <v>232.1</v>
      </c>
      <c r="BN10">
        <v>150.5</v>
      </c>
      <c r="BO10">
        <v>226.8</v>
      </c>
      <c r="BP10">
        <v>146.4</v>
      </c>
      <c r="BQ10">
        <v>231.6</v>
      </c>
      <c r="BR10">
        <v>152</v>
      </c>
      <c r="BS10">
        <v>231.3</v>
      </c>
      <c r="BT10">
        <v>154.1</v>
      </c>
    </row>
    <row r="11" spans="1:72" x14ac:dyDescent="0.2">
      <c r="A11" s="10"/>
      <c r="B11">
        <v>3</v>
      </c>
      <c r="C11">
        <v>207.8</v>
      </c>
      <c r="D11">
        <v>134.30000000000001</v>
      </c>
      <c r="E11">
        <v>224.2</v>
      </c>
      <c r="F11">
        <v>134.30000000000001</v>
      </c>
      <c r="G11">
        <v>209.3</v>
      </c>
      <c r="H11">
        <v>134</v>
      </c>
      <c r="I11">
        <v>236.9</v>
      </c>
      <c r="J11">
        <v>134.80000000000001</v>
      </c>
      <c r="K11">
        <v>226.9</v>
      </c>
      <c r="L11">
        <v>142.4</v>
      </c>
      <c r="M11">
        <v>231.6</v>
      </c>
      <c r="N11">
        <v>139.6</v>
      </c>
      <c r="O11">
        <v>225.7</v>
      </c>
      <c r="P11">
        <v>133.6</v>
      </c>
      <c r="Q11">
        <v>229</v>
      </c>
      <c r="R11">
        <v>139.30000000000001</v>
      </c>
      <c r="S11">
        <v>227.7</v>
      </c>
      <c r="T11">
        <v>162.9</v>
      </c>
      <c r="U11">
        <v>232.7</v>
      </c>
      <c r="V11">
        <v>185.2</v>
      </c>
      <c r="W11">
        <v>226</v>
      </c>
      <c r="X11">
        <v>166</v>
      </c>
      <c r="Y11">
        <v>231.6</v>
      </c>
      <c r="Z11">
        <v>171.8</v>
      </c>
      <c r="AA11">
        <v>228.8</v>
      </c>
      <c r="AB11">
        <v>168.2</v>
      </c>
      <c r="AC11">
        <v>232.6</v>
      </c>
      <c r="AD11">
        <v>167.1</v>
      </c>
      <c r="AE11">
        <v>228.4</v>
      </c>
      <c r="AF11">
        <v>148.80000000000001</v>
      </c>
      <c r="AG11">
        <v>232</v>
      </c>
      <c r="AH11">
        <v>169.3</v>
      </c>
      <c r="AI11">
        <v>228.7</v>
      </c>
      <c r="AJ11">
        <v>151.30000000000001</v>
      </c>
      <c r="AK11">
        <v>230.3</v>
      </c>
      <c r="AL11">
        <v>161.69999999999999</v>
      </c>
      <c r="AM11">
        <v>226.2</v>
      </c>
      <c r="AN11">
        <v>145.5</v>
      </c>
      <c r="AO11">
        <v>231.6</v>
      </c>
      <c r="AP11">
        <v>152.1</v>
      </c>
      <c r="AQ11">
        <v>226.9</v>
      </c>
      <c r="AR11">
        <v>137</v>
      </c>
      <c r="AS11">
        <v>231.5</v>
      </c>
      <c r="AT11">
        <v>160.9</v>
      </c>
      <c r="AU11">
        <v>227.6</v>
      </c>
      <c r="AV11">
        <v>137.19999999999999</v>
      </c>
      <c r="AW11">
        <v>231.3</v>
      </c>
      <c r="AX11">
        <v>151.19999999999999</v>
      </c>
      <c r="AY11">
        <v>226.5</v>
      </c>
      <c r="AZ11">
        <v>139.30000000000001</v>
      </c>
      <c r="BA11">
        <v>231.4</v>
      </c>
      <c r="BB11">
        <v>156.19999999999999</v>
      </c>
      <c r="BC11">
        <v>229.5</v>
      </c>
      <c r="BD11">
        <v>136.4</v>
      </c>
      <c r="BE11">
        <v>230.5</v>
      </c>
      <c r="BF11">
        <v>145.1</v>
      </c>
      <c r="BG11">
        <v>227.4</v>
      </c>
      <c r="BH11">
        <v>142.5</v>
      </c>
      <c r="BI11">
        <v>233.6</v>
      </c>
      <c r="BJ11">
        <v>146.4</v>
      </c>
      <c r="BK11">
        <v>227.1</v>
      </c>
      <c r="BL11">
        <v>143.9</v>
      </c>
      <c r="BM11">
        <v>231.9</v>
      </c>
      <c r="BN11">
        <v>150.6</v>
      </c>
      <c r="BO11">
        <v>227.6</v>
      </c>
      <c r="BP11">
        <v>145.9</v>
      </c>
      <c r="BQ11">
        <v>231.4</v>
      </c>
      <c r="BR11">
        <v>149.19999999999999</v>
      </c>
      <c r="BS11">
        <v>232.7</v>
      </c>
      <c r="BT11">
        <v>160</v>
      </c>
    </row>
    <row r="12" spans="1:72" x14ac:dyDescent="0.2">
      <c r="A12" s="10"/>
      <c r="B12">
        <v>4</v>
      </c>
      <c r="C12">
        <v>209.1</v>
      </c>
      <c r="D12">
        <v>133.5</v>
      </c>
      <c r="E12">
        <v>224.2</v>
      </c>
      <c r="F12">
        <v>133.69999999999999</v>
      </c>
      <c r="G12">
        <v>213</v>
      </c>
      <c r="H12">
        <v>132.9</v>
      </c>
      <c r="I12">
        <v>234.2</v>
      </c>
      <c r="J12">
        <v>133.1</v>
      </c>
      <c r="K12">
        <v>228.6</v>
      </c>
      <c r="L12">
        <v>147.80000000000001</v>
      </c>
      <c r="M12">
        <v>232.2</v>
      </c>
      <c r="N12">
        <v>142.9</v>
      </c>
      <c r="O12">
        <v>227.1</v>
      </c>
      <c r="P12">
        <v>133.30000000000001</v>
      </c>
      <c r="Q12">
        <v>231.9</v>
      </c>
      <c r="R12">
        <v>145.69999999999999</v>
      </c>
      <c r="S12">
        <v>226.2</v>
      </c>
      <c r="T12">
        <v>175.3</v>
      </c>
      <c r="U12">
        <v>231.2</v>
      </c>
      <c r="V12">
        <v>185.4</v>
      </c>
      <c r="W12">
        <v>224.3</v>
      </c>
      <c r="X12">
        <v>166.6</v>
      </c>
      <c r="Y12">
        <v>231.8</v>
      </c>
      <c r="Z12">
        <v>181.4</v>
      </c>
      <c r="AA12">
        <v>226.7</v>
      </c>
      <c r="AB12">
        <v>166.9</v>
      </c>
      <c r="AC12">
        <v>232.8</v>
      </c>
      <c r="AD12">
        <v>183.7</v>
      </c>
      <c r="AE12">
        <v>227.2</v>
      </c>
      <c r="AF12">
        <v>154.9</v>
      </c>
      <c r="AG12">
        <v>233.5</v>
      </c>
      <c r="AH12">
        <v>173.4</v>
      </c>
      <c r="AI12">
        <v>228.6</v>
      </c>
      <c r="AJ12">
        <v>164.9</v>
      </c>
      <c r="AK12">
        <v>233.1</v>
      </c>
      <c r="AL12">
        <v>172.9</v>
      </c>
      <c r="AM12">
        <v>227.6</v>
      </c>
      <c r="AN12">
        <v>154.4</v>
      </c>
      <c r="AO12">
        <v>228.3</v>
      </c>
      <c r="AP12">
        <v>159.5</v>
      </c>
      <c r="AQ12">
        <v>228.6</v>
      </c>
      <c r="AR12">
        <v>151.4</v>
      </c>
      <c r="AS12">
        <v>231.5</v>
      </c>
      <c r="AT12">
        <v>159.80000000000001</v>
      </c>
      <c r="AU12">
        <v>230</v>
      </c>
      <c r="AV12">
        <v>154.4</v>
      </c>
      <c r="AW12">
        <v>233.4</v>
      </c>
      <c r="AX12">
        <v>164.4</v>
      </c>
      <c r="AY12">
        <v>227.2</v>
      </c>
      <c r="AZ12">
        <v>147.80000000000001</v>
      </c>
      <c r="BA12">
        <v>231.7</v>
      </c>
      <c r="BB12">
        <v>157.4</v>
      </c>
      <c r="BC12">
        <v>226.4</v>
      </c>
      <c r="BD12">
        <v>146.5</v>
      </c>
      <c r="BE12">
        <v>233.5</v>
      </c>
      <c r="BF12">
        <v>158</v>
      </c>
      <c r="BG12">
        <v>227.6</v>
      </c>
      <c r="BH12">
        <v>149.69999999999999</v>
      </c>
      <c r="BI12">
        <v>232.8</v>
      </c>
      <c r="BJ12">
        <v>149.80000000000001</v>
      </c>
      <c r="BK12">
        <v>227.4</v>
      </c>
      <c r="BL12">
        <v>152.30000000000001</v>
      </c>
      <c r="BM12">
        <v>232.1</v>
      </c>
      <c r="BN12">
        <v>151.5</v>
      </c>
      <c r="BO12">
        <v>230.8</v>
      </c>
      <c r="BP12">
        <v>145.6</v>
      </c>
      <c r="BQ12">
        <v>231.7</v>
      </c>
      <c r="BR12">
        <v>150.9</v>
      </c>
      <c r="BS12">
        <v>232.5</v>
      </c>
      <c r="BT12">
        <v>162.30000000000001</v>
      </c>
    </row>
    <row r="13" spans="1:72" x14ac:dyDescent="0.2">
      <c r="A13" s="10"/>
      <c r="B13">
        <v>5</v>
      </c>
      <c r="C13">
        <v>210.6</v>
      </c>
      <c r="D13">
        <v>134.4</v>
      </c>
      <c r="E13">
        <v>229</v>
      </c>
      <c r="F13">
        <v>135.9</v>
      </c>
      <c r="G13">
        <v>214.3</v>
      </c>
      <c r="H13">
        <v>132.80000000000001</v>
      </c>
      <c r="I13">
        <v>237.2</v>
      </c>
      <c r="J13">
        <v>133.30000000000001</v>
      </c>
      <c r="K13">
        <v>228.1</v>
      </c>
      <c r="L13">
        <v>166.9</v>
      </c>
      <c r="M13">
        <v>232.8</v>
      </c>
      <c r="N13">
        <v>173.1</v>
      </c>
      <c r="O13">
        <v>229.5</v>
      </c>
      <c r="P13">
        <v>149.6</v>
      </c>
      <c r="Q13">
        <v>230.9</v>
      </c>
      <c r="R13">
        <v>165.1</v>
      </c>
      <c r="S13">
        <v>227.4</v>
      </c>
      <c r="T13">
        <v>188.7</v>
      </c>
      <c r="U13">
        <v>232.1</v>
      </c>
      <c r="V13">
        <v>197.3</v>
      </c>
      <c r="W13">
        <v>227.7</v>
      </c>
      <c r="X13">
        <v>180.8</v>
      </c>
      <c r="Y13">
        <v>232.3</v>
      </c>
      <c r="Z13">
        <v>184.6</v>
      </c>
      <c r="AA13">
        <v>225.5</v>
      </c>
      <c r="AB13">
        <v>171.9</v>
      </c>
      <c r="AC13">
        <v>233.1</v>
      </c>
      <c r="AD13">
        <v>187.2</v>
      </c>
      <c r="AE13">
        <v>226.9</v>
      </c>
      <c r="AF13">
        <v>170.1</v>
      </c>
      <c r="AG13">
        <v>232.5</v>
      </c>
      <c r="AH13">
        <v>178.8</v>
      </c>
      <c r="AI13">
        <v>228.8</v>
      </c>
      <c r="AJ13">
        <v>169.3</v>
      </c>
      <c r="AK13">
        <v>234.2</v>
      </c>
      <c r="AL13">
        <v>177.1</v>
      </c>
      <c r="AM13">
        <v>228.3</v>
      </c>
      <c r="AN13">
        <v>162.30000000000001</v>
      </c>
      <c r="AO13">
        <v>235.9</v>
      </c>
      <c r="AP13">
        <v>172.7</v>
      </c>
      <c r="AQ13">
        <v>229.8</v>
      </c>
      <c r="AR13">
        <v>159</v>
      </c>
      <c r="AS13">
        <v>234.9</v>
      </c>
      <c r="AT13">
        <v>175.5</v>
      </c>
      <c r="AU13">
        <v>227.6</v>
      </c>
      <c r="AV13">
        <v>157.1</v>
      </c>
      <c r="AW13">
        <v>234.3</v>
      </c>
      <c r="AX13">
        <v>214.5</v>
      </c>
      <c r="AY13">
        <v>225.3</v>
      </c>
      <c r="AZ13">
        <v>161.80000000000001</v>
      </c>
      <c r="BA13">
        <v>232.8</v>
      </c>
      <c r="BB13">
        <v>169.9</v>
      </c>
      <c r="BC13">
        <v>225.2</v>
      </c>
      <c r="BD13">
        <v>155.69999999999999</v>
      </c>
      <c r="BE13">
        <v>232.9</v>
      </c>
      <c r="BF13">
        <v>175.4</v>
      </c>
      <c r="BG13">
        <v>229.4</v>
      </c>
      <c r="BH13">
        <v>164.6</v>
      </c>
      <c r="BI13">
        <v>232.9</v>
      </c>
      <c r="BJ13">
        <v>165.1</v>
      </c>
      <c r="BK13">
        <v>229.4</v>
      </c>
      <c r="BL13">
        <v>161.9</v>
      </c>
      <c r="BM13">
        <v>231.3</v>
      </c>
      <c r="BN13">
        <v>162</v>
      </c>
      <c r="BO13">
        <v>228</v>
      </c>
      <c r="BP13">
        <v>151.9</v>
      </c>
      <c r="BQ13">
        <v>232.2</v>
      </c>
      <c r="BR13">
        <v>167.7</v>
      </c>
      <c r="BS13">
        <v>235.6</v>
      </c>
      <c r="BT13">
        <v>174.7</v>
      </c>
    </row>
    <row r="14" spans="1:72" x14ac:dyDescent="0.2">
      <c r="A14" s="11" t="s">
        <v>3</v>
      </c>
      <c r="B14">
        <v>1</v>
      </c>
      <c r="C14">
        <v>199.6</v>
      </c>
      <c r="D14">
        <v>134</v>
      </c>
      <c r="E14">
        <v>203.4</v>
      </c>
      <c r="F14">
        <v>134.6</v>
      </c>
      <c r="G14">
        <v>192.5</v>
      </c>
      <c r="H14">
        <v>134</v>
      </c>
      <c r="I14">
        <v>237</v>
      </c>
      <c r="J14">
        <v>145.80000000000001</v>
      </c>
      <c r="K14">
        <v>230.2</v>
      </c>
      <c r="L14">
        <v>134.4</v>
      </c>
      <c r="M14">
        <v>234.7</v>
      </c>
      <c r="N14">
        <v>139.1</v>
      </c>
      <c r="O14">
        <v>232.8</v>
      </c>
      <c r="P14">
        <v>133.80000000000001</v>
      </c>
      <c r="Q14">
        <v>235.1</v>
      </c>
      <c r="R14">
        <v>138.19999999999999</v>
      </c>
      <c r="S14">
        <v>232.3</v>
      </c>
      <c r="T14">
        <v>136.6</v>
      </c>
      <c r="U14">
        <v>234.4</v>
      </c>
      <c r="V14">
        <v>139.69999999999999</v>
      </c>
      <c r="W14">
        <v>232.4</v>
      </c>
      <c r="X14">
        <v>133.6</v>
      </c>
      <c r="Y14">
        <v>233.9</v>
      </c>
      <c r="Z14">
        <v>134.1</v>
      </c>
      <c r="AA14">
        <v>228.6</v>
      </c>
      <c r="AB14">
        <v>132.30000000000001</v>
      </c>
      <c r="AC14">
        <v>235.3</v>
      </c>
      <c r="AD14">
        <v>132.9</v>
      </c>
      <c r="AE14">
        <v>230.3</v>
      </c>
      <c r="AF14">
        <v>133.69999999999999</v>
      </c>
      <c r="AG14">
        <v>237.6</v>
      </c>
      <c r="AH14">
        <v>134.19999999999999</v>
      </c>
      <c r="AI14">
        <v>227.5</v>
      </c>
      <c r="AJ14">
        <v>132.4</v>
      </c>
      <c r="AK14">
        <v>236.5</v>
      </c>
      <c r="AL14">
        <v>133.1</v>
      </c>
      <c r="AM14">
        <v>231</v>
      </c>
      <c r="AN14">
        <v>133.9</v>
      </c>
      <c r="AO14">
        <v>237.5</v>
      </c>
      <c r="AP14">
        <v>132.19999999999999</v>
      </c>
      <c r="AQ14">
        <v>230.7</v>
      </c>
      <c r="AR14">
        <v>132.6</v>
      </c>
      <c r="AS14">
        <v>236</v>
      </c>
      <c r="AT14">
        <v>132.4</v>
      </c>
      <c r="AU14">
        <v>230.1</v>
      </c>
      <c r="AV14">
        <v>132.6</v>
      </c>
      <c r="AW14">
        <v>233.7</v>
      </c>
      <c r="AX14">
        <v>135.9</v>
      </c>
      <c r="AY14">
        <v>229.1</v>
      </c>
      <c r="AZ14">
        <v>133.19999999999999</v>
      </c>
      <c r="BA14">
        <v>235.5</v>
      </c>
      <c r="BB14">
        <v>134.80000000000001</v>
      </c>
      <c r="BC14">
        <v>229.7</v>
      </c>
      <c r="BD14">
        <v>132.9</v>
      </c>
      <c r="BE14">
        <v>236</v>
      </c>
      <c r="BF14">
        <v>133.6</v>
      </c>
      <c r="BG14">
        <v>230.9</v>
      </c>
      <c r="BH14">
        <v>136.30000000000001</v>
      </c>
      <c r="BI14">
        <v>236</v>
      </c>
      <c r="BJ14">
        <v>141.80000000000001</v>
      </c>
      <c r="BK14">
        <v>232</v>
      </c>
      <c r="BL14">
        <v>134.4</v>
      </c>
      <c r="BM14">
        <v>235.7</v>
      </c>
      <c r="BN14">
        <v>133.30000000000001</v>
      </c>
      <c r="BO14">
        <v>232.5</v>
      </c>
      <c r="BP14">
        <v>133.4</v>
      </c>
      <c r="BQ14">
        <v>236.2</v>
      </c>
      <c r="BR14">
        <v>136.5</v>
      </c>
      <c r="BS14">
        <v>237.1</v>
      </c>
      <c r="BT14">
        <v>133.6</v>
      </c>
    </row>
    <row r="15" spans="1:72" x14ac:dyDescent="0.2">
      <c r="A15" s="10"/>
      <c r="B15">
        <v>2</v>
      </c>
      <c r="C15">
        <v>203</v>
      </c>
      <c r="D15">
        <v>151.4</v>
      </c>
      <c r="E15">
        <v>200.4</v>
      </c>
      <c r="F15">
        <v>134.9</v>
      </c>
      <c r="G15">
        <v>194</v>
      </c>
      <c r="H15">
        <v>134.9</v>
      </c>
      <c r="I15">
        <v>239.4</v>
      </c>
      <c r="J15">
        <v>158.5</v>
      </c>
      <c r="K15">
        <v>228.3</v>
      </c>
      <c r="L15">
        <v>137.6</v>
      </c>
      <c r="M15">
        <v>234.8</v>
      </c>
      <c r="N15">
        <v>141.6</v>
      </c>
      <c r="O15">
        <v>231</v>
      </c>
      <c r="P15">
        <v>132.9</v>
      </c>
      <c r="Q15">
        <v>234.6</v>
      </c>
      <c r="R15">
        <v>134.5</v>
      </c>
      <c r="S15">
        <v>231.1</v>
      </c>
      <c r="T15">
        <v>146.4</v>
      </c>
      <c r="U15">
        <v>233.4</v>
      </c>
      <c r="V15">
        <v>144.5</v>
      </c>
      <c r="W15">
        <v>228.5</v>
      </c>
      <c r="X15">
        <v>132.5</v>
      </c>
      <c r="Y15">
        <v>233</v>
      </c>
      <c r="Z15">
        <v>132.5</v>
      </c>
      <c r="AA15">
        <v>229.5</v>
      </c>
      <c r="AB15">
        <v>132.80000000000001</v>
      </c>
      <c r="AC15">
        <v>236.6</v>
      </c>
      <c r="AD15">
        <v>132.30000000000001</v>
      </c>
      <c r="AE15">
        <v>231.1</v>
      </c>
      <c r="AF15">
        <v>133.6</v>
      </c>
      <c r="AG15">
        <v>237.5</v>
      </c>
      <c r="AH15">
        <v>134.1</v>
      </c>
      <c r="AI15">
        <v>230.6</v>
      </c>
      <c r="AJ15">
        <v>132.6</v>
      </c>
      <c r="AK15">
        <v>237.4</v>
      </c>
      <c r="AL15">
        <v>135.30000000000001</v>
      </c>
      <c r="AM15">
        <v>231.5</v>
      </c>
      <c r="AN15">
        <v>134.19999999999999</v>
      </c>
      <c r="AO15">
        <v>237.6</v>
      </c>
      <c r="AP15">
        <v>133.1</v>
      </c>
      <c r="AQ15">
        <v>230</v>
      </c>
      <c r="AR15">
        <v>133</v>
      </c>
      <c r="AS15">
        <v>238.6</v>
      </c>
      <c r="AT15">
        <v>138.19999999999999</v>
      </c>
      <c r="AU15">
        <v>234.2</v>
      </c>
      <c r="AV15">
        <v>133.9</v>
      </c>
      <c r="AW15">
        <v>234</v>
      </c>
      <c r="AX15">
        <v>132.19999999999999</v>
      </c>
      <c r="AY15">
        <v>230.1</v>
      </c>
      <c r="AZ15">
        <v>133</v>
      </c>
      <c r="BA15">
        <v>236.5</v>
      </c>
      <c r="BB15">
        <v>132.69999999999999</v>
      </c>
      <c r="BC15">
        <v>231</v>
      </c>
      <c r="BD15">
        <v>133.9</v>
      </c>
      <c r="BE15">
        <v>235.9</v>
      </c>
      <c r="BF15">
        <v>132.9</v>
      </c>
      <c r="BG15">
        <v>233.4</v>
      </c>
      <c r="BH15">
        <v>133.4</v>
      </c>
      <c r="BI15">
        <v>236.2</v>
      </c>
      <c r="BJ15">
        <v>133.9</v>
      </c>
      <c r="BK15">
        <v>231.6</v>
      </c>
      <c r="BL15">
        <v>133.30000000000001</v>
      </c>
      <c r="BM15">
        <v>237.7</v>
      </c>
      <c r="BN15">
        <v>134.69999999999999</v>
      </c>
      <c r="BO15">
        <v>232.7</v>
      </c>
      <c r="BP15">
        <v>134.1</v>
      </c>
      <c r="BQ15">
        <v>237.3</v>
      </c>
      <c r="BR15">
        <v>134.1</v>
      </c>
      <c r="BS15">
        <v>236.4</v>
      </c>
      <c r="BT15">
        <v>133.1</v>
      </c>
    </row>
    <row r="16" spans="1:72" x14ac:dyDescent="0.2">
      <c r="A16" s="10"/>
      <c r="B16">
        <v>3</v>
      </c>
      <c r="C16">
        <v>200.3</v>
      </c>
      <c r="D16">
        <v>132.1</v>
      </c>
      <c r="E16">
        <v>200.6</v>
      </c>
      <c r="F16">
        <v>134</v>
      </c>
      <c r="G16">
        <v>194</v>
      </c>
      <c r="H16">
        <v>131.5</v>
      </c>
      <c r="I16">
        <v>237.1</v>
      </c>
      <c r="J16">
        <v>140.30000000000001</v>
      </c>
      <c r="K16">
        <v>230</v>
      </c>
      <c r="L16">
        <v>133</v>
      </c>
      <c r="M16">
        <v>236.3</v>
      </c>
      <c r="N16">
        <v>135.1</v>
      </c>
      <c r="O16">
        <v>230.2</v>
      </c>
      <c r="P16">
        <v>133.5</v>
      </c>
      <c r="Q16">
        <v>235.5</v>
      </c>
      <c r="R16">
        <v>133.6</v>
      </c>
      <c r="S16">
        <v>230.6</v>
      </c>
      <c r="T16">
        <v>132.6</v>
      </c>
      <c r="U16">
        <v>237.4</v>
      </c>
      <c r="V16">
        <v>141.1</v>
      </c>
      <c r="W16">
        <v>230.2</v>
      </c>
      <c r="X16">
        <v>133.19999999999999</v>
      </c>
      <c r="Y16">
        <v>236</v>
      </c>
      <c r="Z16">
        <v>133.69999999999999</v>
      </c>
      <c r="AA16">
        <v>227.3</v>
      </c>
      <c r="AB16">
        <v>132.5</v>
      </c>
      <c r="AC16">
        <v>238.2</v>
      </c>
      <c r="AD16">
        <v>133.5</v>
      </c>
      <c r="AE16">
        <v>227.9</v>
      </c>
      <c r="AF16">
        <v>130.69999999999999</v>
      </c>
      <c r="AG16">
        <v>239.1</v>
      </c>
      <c r="AH16">
        <v>139.80000000000001</v>
      </c>
      <c r="AI16">
        <v>228.2</v>
      </c>
      <c r="AJ16">
        <v>133.1</v>
      </c>
      <c r="AK16">
        <v>238.4</v>
      </c>
      <c r="AL16">
        <v>147.30000000000001</v>
      </c>
      <c r="AM16">
        <v>228.8</v>
      </c>
      <c r="AN16">
        <v>132</v>
      </c>
      <c r="AO16">
        <v>238.4</v>
      </c>
      <c r="AP16">
        <v>138.80000000000001</v>
      </c>
      <c r="AQ16">
        <v>230.5</v>
      </c>
      <c r="AR16">
        <v>133.5</v>
      </c>
      <c r="AS16">
        <v>237.7</v>
      </c>
      <c r="AT16">
        <v>138.4</v>
      </c>
      <c r="AU16">
        <v>232.9</v>
      </c>
      <c r="AV16">
        <v>133.9</v>
      </c>
      <c r="AW16">
        <v>237.5</v>
      </c>
      <c r="AX16">
        <v>135.69999999999999</v>
      </c>
      <c r="AY16">
        <v>230.4</v>
      </c>
      <c r="AZ16">
        <v>134.19999999999999</v>
      </c>
      <c r="BA16">
        <v>239.3</v>
      </c>
      <c r="BB16">
        <v>148.1</v>
      </c>
      <c r="BC16">
        <v>230.6</v>
      </c>
      <c r="BD16">
        <v>132.80000000000001</v>
      </c>
      <c r="BE16">
        <v>237.3</v>
      </c>
      <c r="BF16">
        <v>136.1</v>
      </c>
      <c r="BG16">
        <v>231.7</v>
      </c>
      <c r="BH16">
        <v>134</v>
      </c>
      <c r="BI16">
        <v>234.9</v>
      </c>
      <c r="BJ16">
        <v>131.80000000000001</v>
      </c>
      <c r="BK16">
        <v>229.3</v>
      </c>
      <c r="BL16">
        <v>131.80000000000001</v>
      </c>
      <c r="BM16">
        <v>236.5</v>
      </c>
      <c r="BN16">
        <v>133.30000000000001</v>
      </c>
      <c r="BO16">
        <v>231.4</v>
      </c>
      <c r="BP16">
        <v>133.1</v>
      </c>
      <c r="BQ16">
        <v>235.5</v>
      </c>
      <c r="BR16">
        <v>135</v>
      </c>
      <c r="BS16">
        <v>237.3</v>
      </c>
      <c r="BT16">
        <v>136.19999999999999</v>
      </c>
    </row>
    <row r="17" spans="1:72" x14ac:dyDescent="0.2">
      <c r="A17" s="10"/>
      <c r="B17">
        <v>4</v>
      </c>
      <c r="C17">
        <v>205.7</v>
      </c>
      <c r="D17">
        <v>136.69999999999999</v>
      </c>
      <c r="E17">
        <v>201.6</v>
      </c>
      <c r="F17">
        <v>133.80000000000001</v>
      </c>
      <c r="G17">
        <v>201.5</v>
      </c>
      <c r="H17">
        <v>133.5</v>
      </c>
      <c r="I17">
        <v>239.9</v>
      </c>
      <c r="J17">
        <v>134</v>
      </c>
      <c r="K17">
        <v>231.5</v>
      </c>
      <c r="L17">
        <v>134.1</v>
      </c>
      <c r="M17">
        <v>237.1</v>
      </c>
      <c r="N17">
        <v>133.80000000000001</v>
      </c>
      <c r="O17">
        <v>229.2</v>
      </c>
      <c r="P17">
        <v>131</v>
      </c>
      <c r="Q17">
        <v>235.2</v>
      </c>
      <c r="R17">
        <v>133.4</v>
      </c>
      <c r="S17">
        <v>230.1</v>
      </c>
      <c r="T17">
        <v>133.1</v>
      </c>
      <c r="U17">
        <v>235.1</v>
      </c>
      <c r="V17">
        <v>133.1</v>
      </c>
      <c r="W17">
        <v>229.5</v>
      </c>
      <c r="X17">
        <v>133.80000000000001</v>
      </c>
      <c r="Y17">
        <v>232.4</v>
      </c>
      <c r="Z17">
        <v>132.6</v>
      </c>
      <c r="AA17">
        <v>232</v>
      </c>
      <c r="AB17">
        <v>133.6</v>
      </c>
      <c r="AC17">
        <v>239.1</v>
      </c>
      <c r="AD17">
        <v>134.1</v>
      </c>
      <c r="AE17">
        <v>232</v>
      </c>
      <c r="AF17">
        <v>133.6</v>
      </c>
      <c r="AG17">
        <v>237.2</v>
      </c>
      <c r="AH17">
        <v>132.4</v>
      </c>
      <c r="AI17">
        <v>230.4</v>
      </c>
      <c r="AJ17">
        <v>133.6</v>
      </c>
      <c r="AK17">
        <v>237.8</v>
      </c>
      <c r="AL17">
        <v>132.19999999999999</v>
      </c>
      <c r="AM17">
        <v>232.5</v>
      </c>
      <c r="AN17">
        <v>132.80000000000001</v>
      </c>
      <c r="AO17">
        <v>236.2</v>
      </c>
      <c r="AP17">
        <v>133.4</v>
      </c>
      <c r="AQ17">
        <v>232.9</v>
      </c>
      <c r="AR17">
        <v>134.19999999999999</v>
      </c>
      <c r="AS17">
        <v>239.1</v>
      </c>
      <c r="AT17">
        <v>133.80000000000001</v>
      </c>
      <c r="AU17">
        <v>228.2</v>
      </c>
      <c r="AV17">
        <v>131.19999999999999</v>
      </c>
      <c r="AW17">
        <v>235.4</v>
      </c>
      <c r="AX17">
        <v>133.30000000000001</v>
      </c>
      <c r="AY17">
        <v>232.2</v>
      </c>
      <c r="AZ17">
        <v>133.80000000000001</v>
      </c>
      <c r="BA17">
        <v>235.7</v>
      </c>
      <c r="BB17">
        <v>133.19999999999999</v>
      </c>
      <c r="BC17">
        <v>231.7</v>
      </c>
      <c r="BD17">
        <v>132.1</v>
      </c>
      <c r="BE17">
        <v>237.4</v>
      </c>
      <c r="BF17">
        <v>134.6</v>
      </c>
      <c r="BG17">
        <v>232.2</v>
      </c>
      <c r="BH17">
        <v>132</v>
      </c>
      <c r="BI17">
        <v>237</v>
      </c>
      <c r="BJ17">
        <v>133.6</v>
      </c>
      <c r="BK17">
        <v>232.9</v>
      </c>
      <c r="BL17">
        <v>133.80000000000001</v>
      </c>
      <c r="BM17">
        <v>236</v>
      </c>
      <c r="BN17">
        <v>133.1</v>
      </c>
      <c r="BO17">
        <v>231.5</v>
      </c>
      <c r="BP17">
        <v>131.6</v>
      </c>
      <c r="BQ17">
        <v>235.9</v>
      </c>
      <c r="BR17">
        <v>131.80000000000001</v>
      </c>
      <c r="BS17">
        <v>238.6</v>
      </c>
      <c r="BT17">
        <v>133.6</v>
      </c>
    </row>
    <row r="18" spans="1:72" x14ac:dyDescent="0.2">
      <c r="A18" s="10"/>
      <c r="B18">
        <v>5</v>
      </c>
      <c r="C18">
        <v>207</v>
      </c>
      <c r="D18">
        <v>146.1</v>
      </c>
      <c r="E18">
        <v>204.3</v>
      </c>
      <c r="F18">
        <v>138.80000000000001</v>
      </c>
      <c r="G18">
        <v>205.2</v>
      </c>
      <c r="H18">
        <v>134.5</v>
      </c>
      <c r="I18">
        <v>241.3</v>
      </c>
      <c r="J18">
        <v>205.5</v>
      </c>
      <c r="K18">
        <v>231.8</v>
      </c>
      <c r="L18">
        <v>139.1</v>
      </c>
      <c r="M18">
        <v>238.2</v>
      </c>
      <c r="N18">
        <v>140.9</v>
      </c>
      <c r="O18">
        <v>236.5</v>
      </c>
      <c r="P18">
        <v>140.1</v>
      </c>
      <c r="Q18">
        <v>225.2</v>
      </c>
      <c r="R18">
        <v>133.5</v>
      </c>
      <c r="S18">
        <v>230.9</v>
      </c>
      <c r="T18">
        <v>137.5</v>
      </c>
      <c r="U18">
        <v>236.7</v>
      </c>
      <c r="V18">
        <v>145.5</v>
      </c>
      <c r="W18">
        <v>234.8</v>
      </c>
      <c r="X18">
        <v>140.30000000000001</v>
      </c>
      <c r="Y18">
        <v>234.7</v>
      </c>
      <c r="Z18">
        <v>143</v>
      </c>
      <c r="AA18">
        <v>230.9</v>
      </c>
      <c r="AB18">
        <v>134.1</v>
      </c>
      <c r="AC18">
        <v>238</v>
      </c>
      <c r="AD18">
        <v>143.6</v>
      </c>
      <c r="AE18">
        <v>232.2</v>
      </c>
      <c r="AF18">
        <v>134.19999999999999</v>
      </c>
      <c r="AG18">
        <v>238</v>
      </c>
      <c r="AH18">
        <v>141.1</v>
      </c>
      <c r="AI18">
        <v>231.1</v>
      </c>
      <c r="AJ18">
        <v>133.9</v>
      </c>
      <c r="AK18">
        <v>240.1</v>
      </c>
      <c r="AL18">
        <v>150</v>
      </c>
      <c r="AM18">
        <v>232.7</v>
      </c>
      <c r="AN18">
        <v>134.5</v>
      </c>
      <c r="AO18">
        <v>237.8</v>
      </c>
      <c r="AP18">
        <v>134.6</v>
      </c>
      <c r="AQ18">
        <v>233.2</v>
      </c>
      <c r="AR18">
        <v>133.69999999999999</v>
      </c>
      <c r="AS18">
        <v>238.2</v>
      </c>
      <c r="AT18">
        <v>133.6</v>
      </c>
      <c r="AU18">
        <v>229.9</v>
      </c>
      <c r="AV18">
        <v>131.6</v>
      </c>
      <c r="AW18">
        <v>235.7</v>
      </c>
      <c r="AX18">
        <v>137.69999999999999</v>
      </c>
      <c r="AY18">
        <v>231.7</v>
      </c>
      <c r="AZ18">
        <v>133.80000000000001</v>
      </c>
      <c r="BA18">
        <v>240.6</v>
      </c>
      <c r="BB18">
        <v>134.80000000000001</v>
      </c>
      <c r="BC18">
        <v>232.9</v>
      </c>
      <c r="BD18">
        <v>134.30000000000001</v>
      </c>
      <c r="BE18">
        <v>235.5</v>
      </c>
      <c r="BF18">
        <v>133.19999999999999</v>
      </c>
      <c r="BG18">
        <v>230</v>
      </c>
      <c r="BH18">
        <v>131.4</v>
      </c>
      <c r="BI18">
        <v>236.8</v>
      </c>
      <c r="BJ18">
        <v>133.19999999999999</v>
      </c>
      <c r="BK18">
        <v>232.2</v>
      </c>
      <c r="BL18">
        <v>133.5</v>
      </c>
      <c r="BM18">
        <v>238.5</v>
      </c>
      <c r="BN18">
        <v>135.80000000000001</v>
      </c>
      <c r="BO18">
        <v>232.8</v>
      </c>
      <c r="BP18">
        <v>132.69999999999999</v>
      </c>
      <c r="BQ18">
        <v>238</v>
      </c>
      <c r="BR18">
        <v>134.19999999999999</v>
      </c>
      <c r="BS18">
        <v>232.3</v>
      </c>
      <c r="BT18">
        <v>133.9</v>
      </c>
    </row>
    <row r="19" spans="1:72" x14ac:dyDescent="0.2">
      <c r="A19" s="11" t="s">
        <v>4</v>
      </c>
      <c r="B19">
        <v>1</v>
      </c>
      <c r="C19">
        <v>183.8</v>
      </c>
      <c r="D19">
        <v>132.9</v>
      </c>
      <c r="E19">
        <v>216.1</v>
      </c>
      <c r="F19">
        <v>133.9</v>
      </c>
      <c r="G19">
        <v>212.8</v>
      </c>
      <c r="H19">
        <v>132.80000000000001</v>
      </c>
      <c r="I19">
        <v>224.6</v>
      </c>
      <c r="J19">
        <v>133.4</v>
      </c>
      <c r="K19">
        <v>222</v>
      </c>
      <c r="L19">
        <v>139</v>
      </c>
      <c r="M19">
        <v>232</v>
      </c>
      <c r="N19">
        <v>142.9</v>
      </c>
      <c r="O19">
        <v>224.2</v>
      </c>
      <c r="P19">
        <v>131.30000000000001</v>
      </c>
      <c r="Q19">
        <v>229.2</v>
      </c>
      <c r="R19">
        <v>153.1</v>
      </c>
      <c r="S19">
        <v>227.2</v>
      </c>
      <c r="T19">
        <v>157.9</v>
      </c>
      <c r="U19">
        <v>229.2</v>
      </c>
      <c r="V19">
        <v>186.3</v>
      </c>
      <c r="W19">
        <v>227.5</v>
      </c>
      <c r="X19">
        <v>168.8</v>
      </c>
      <c r="Y19">
        <v>230.9</v>
      </c>
      <c r="Z19">
        <v>173.1</v>
      </c>
      <c r="AA19">
        <v>224.5</v>
      </c>
      <c r="AB19">
        <v>161.4</v>
      </c>
      <c r="AC19">
        <v>228</v>
      </c>
      <c r="AD19">
        <v>170.3</v>
      </c>
      <c r="AE19">
        <v>225.8</v>
      </c>
      <c r="AF19">
        <v>150.6</v>
      </c>
      <c r="AG19">
        <v>231.6</v>
      </c>
      <c r="AH19">
        <v>175.5</v>
      </c>
      <c r="AI19">
        <v>226.5</v>
      </c>
      <c r="AJ19">
        <v>152.6</v>
      </c>
      <c r="AK19">
        <v>229.5</v>
      </c>
      <c r="AL19">
        <v>169.5</v>
      </c>
      <c r="AM19">
        <v>226.1</v>
      </c>
      <c r="AN19">
        <v>139.9</v>
      </c>
      <c r="AO19">
        <v>232.1</v>
      </c>
      <c r="AP19">
        <v>166</v>
      </c>
      <c r="AQ19">
        <v>227.1</v>
      </c>
      <c r="AR19">
        <v>160.4</v>
      </c>
      <c r="AS19">
        <v>229.5</v>
      </c>
      <c r="AT19">
        <v>153.9</v>
      </c>
      <c r="AU19">
        <v>226.4</v>
      </c>
      <c r="AV19">
        <v>148.69999999999999</v>
      </c>
      <c r="AW19">
        <v>229</v>
      </c>
      <c r="AX19">
        <v>154.30000000000001</v>
      </c>
      <c r="AY19">
        <v>223.9</v>
      </c>
      <c r="AZ19">
        <v>135.6</v>
      </c>
      <c r="BA19">
        <v>230.4</v>
      </c>
      <c r="BB19">
        <v>152.80000000000001</v>
      </c>
      <c r="BC19">
        <v>224.4</v>
      </c>
      <c r="BD19">
        <v>143.80000000000001</v>
      </c>
      <c r="BE19">
        <v>227.4</v>
      </c>
      <c r="BF19">
        <v>143.6</v>
      </c>
      <c r="BG19">
        <v>225.6</v>
      </c>
      <c r="BH19">
        <v>157.6</v>
      </c>
      <c r="BI19">
        <v>225.3</v>
      </c>
      <c r="BJ19">
        <v>145.30000000000001</v>
      </c>
      <c r="BK19">
        <v>225.7</v>
      </c>
      <c r="BL19">
        <v>138.1</v>
      </c>
      <c r="BM19">
        <v>232.3</v>
      </c>
      <c r="BN19">
        <v>149</v>
      </c>
      <c r="BO19">
        <v>225.2</v>
      </c>
      <c r="BP19">
        <v>146.80000000000001</v>
      </c>
      <c r="BQ19">
        <v>228.7</v>
      </c>
      <c r="BR19">
        <v>155.4</v>
      </c>
      <c r="BS19">
        <v>229.5</v>
      </c>
      <c r="BT19">
        <v>162.19999999999999</v>
      </c>
    </row>
    <row r="20" spans="1:72" x14ac:dyDescent="0.2">
      <c r="A20" s="10"/>
      <c r="B20">
        <v>2</v>
      </c>
      <c r="C20">
        <v>203.2</v>
      </c>
      <c r="D20">
        <v>137.30000000000001</v>
      </c>
      <c r="E20">
        <v>215.6</v>
      </c>
      <c r="F20">
        <v>133</v>
      </c>
      <c r="G20">
        <v>200.8</v>
      </c>
      <c r="H20">
        <v>134.1</v>
      </c>
      <c r="I20">
        <v>226.5</v>
      </c>
      <c r="J20">
        <v>133.6</v>
      </c>
      <c r="K20">
        <v>225.3</v>
      </c>
      <c r="L20">
        <v>154.80000000000001</v>
      </c>
      <c r="M20">
        <v>231.8</v>
      </c>
      <c r="N20">
        <v>159.1</v>
      </c>
      <c r="O20">
        <v>227.5</v>
      </c>
      <c r="P20">
        <v>133.4</v>
      </c>
      <c r="Q20">
        <v>229.4</v>
      </c>
      <c r="R20">
        <v>164.4</v>
      </c>
      <c r="S20">
        <v>229.6</v>
      </c>
      <c r="T20">
        <v>183</v>
      </c>
      <c r="U20">
        <v>229.2</v>
      </c>
      <c r="V20">
        <v>190.8</v>
      </c>
      <c r="W20">
        <v>226</v>
      </c>
      <c r="X20">
        <v>178.9</v>
      </c>
      <c r="Y20">
        <v>229.1</v>
      </c>
      <c r="Z20">
        <v>181.9</v>
      </c>
      <c r="AA20">
        <v>226.3</v>
      </c>
      <c r="AB20">
        <v>173.9</v>
      </c>
      <c r="AC20">
        <v>231.4</v>
      </c>
      <c r="AD20">
        <v>183.1</v>
      </c>
      <c r="AE20">
        <v>226.8</v>
      </c>
      <c r="AF20">
        <v>168.6</v>
      </c>
      <c r="AG20">
        <v>233</v>
      </c>
      <c r="AH20">
        <v>174.8</v>
      </c>
      <c r="AI20">
        <v>226.8</v>
      </c>
      <c r="AJ20">
        <v>164.6</v>
      </c>
      <c r="AK20">
        <v>232.3</v>
      </c>
      <c r="AL20">
        <v>175.9</v>
      </c>
      <c r="AM20">
        <v>224.8</v>
      </c>
      <c r="AN20">
        <v>148.1</v>
      </c>
      <c r="AO20">
        <v>232.3</v>
      </c>
      <c r="AP20">
        <v>166.9</v>
      </c>
      <c r="AQ20">
        <v>225</v>
      </c>
      <c r="AR20">
        <v>165.5</v>
      </c>
      <c r="AS20">
        <v>229.8</v>
      </c>
      <c r="AT20">
        <v>156.19999999999999</v>
      </c>
      <c r="AU20">
        <v>229.2</v>
      </c>
      <c r="AV20">
        <v>157.5</v>
      </c>
      <c r="AW20">
        <v>228.5</v>
      </c>
      <c r="AX20">
        <v>157.30000000000001</v>
      </c>
      <c r="AY20">
        <v>227</v>
      </c>
      <c r="AZ20">
        <v>146.19999999999999</v>
      </c>
      <c r="BA20">
        <v>230.1</v>
      </c>
      <c r="BB20">
        <v>161.80000000000001</v>
      </c>
      <c r="BC20">
        <v>227.6</v>
      </c>
      <c r="BD20">
        <v>150.69999999999999</v>
      </c>
      <c r="BE20">
        <v>230.8</v>
      </c>
      <c r="BF20">
        <v>150.4</v>
      </c>
      <c r="BG20">
        <v>226.2</v>
      </c>
      <c r="BH20">
        <v>148.30000000000001</v>
      </c>
      <c r="BI20">
        <v>231.1</v>
      </c>
      <c r="BJ20">
        <v>149.9</v>
      </c>
      <c r="BK20">
        <v>224.6</v>
      </c>
      <c r="BL20">
        <v>140.80000000000001</v>
      </c>
      <c r="BM20">
        <v>231.8</v>
      </c>
      <c r="BN20">
        <v>149.80000000000001</v>
      </c>
      <c r="BO20">
        <v>229.7</v>
      </c>
      <c r="BP20">
        <v>149.30000000000001</v>
      </c>
      <c r="BQ20">
        <v>229.6</v>
      </c>
      <c r="BR20">
        <v>146</v>
      </c>
      <c r="BS20">
        <v>233.4</v>
      </c>
      <c r="BT20">
        <v>162.5</v>
      </c>
    </row>
    <row r="21" spans="1:72" x14ac:dyDescent="0.2">
      <c r="A21" s="10"/>
      <c r="B21">
        <v>3</v>
      </c>
      <c r="C21">
        <v>194</v>
      </c>
      <c r="D21">
        <v>133.19999999999999</v>
      </c>
      <c r="E21">
        <v>217.3</v>
      </c>
      <c r="F21">
        <v>132.19999999999999</v>
      </c>
      <c r="G21">
        <v>197.6</v>
      </c>
      <c r="H21">
        <v>132.80000000000001</v>
      </c>
      <c r="I21">
        <v>227</v>
      </c>
      <c r="J21">
        <v>131.80000000000001</v>
      </c>
      <c r="K21">
        <v>226.8</v>
      </c>
      <c r="L21">
        <v>164.2</v>
      </c>
      <c r="M21">
        <v>234.9</v>
      </c>
      <c r="N21">
        <v>162.9</v>
      </c>
      <c r="O21">
        <v>230.3</v>
      </c>
      <c r="P21">
        <v>133.30000000000001</v>
      </c>
      <c r="Q21">
        <v>230.9</v>
      </c>
      <c r="R21">
        <v>166.7</v>
      </c>
      <c r="S21">
        <v>227.7</v>
      </c>
      <c r="T21">
        <v>185.6</v>
      </c>
      <c r="U21">
        <v>233.3</v>
      </c>
      <c r="V21">
        <v>193.3</v>
      </c>
      <c r="W21">
        <v>226.6</v>
      </c>
      <c r="X21">
        <v>177</v>
      </c>
      <c r="Y21">
        <v>230.9</v>
      </c>
      <c r="Z21">
        <v>182.5</v>
      </c>
      <c r="AA21">
        <v>226</v>
      </c>
      <c r="AB21">
        <v>167.2</v>
      </c>
      <c r="AC21">
        <v>231.9</v>
      </c>
      <c r="AD21">
        <v>190.4</v>
      </c>
      <c r="AE21">
        <v>228.4</v>
      </c>
      <c r="AF21">
        <v>167</v>
      </c>
      <c r="AG21">
        <v>229.5</v>
      </c>
      <c r="AH21">
        <v>184.5</v>
      </c>
      <c r="AI21">
        <v>227.9</v>
      </c>
      <c r="AJ21">
        <v>157.80000000000001</v>
      </c>
      <c r="AK21">
        <v>230.1</v>
      </c>
      <c r="AL21">
        <v>183.5</v>
      </c>
      <c r="AM21">
        <v>228.4</v>
      </c>
      <c r="AN21">
        <v>157.19999999999999</v>
      </c>
      <c r="AO21">
        <v>229.8</v>
      </c>
      <c r="AP21">
        <v>172.7</v>
      </c>
      <c r="AQ21">
        <v>225.8</v>
      </c>
      <c r="AR21">
        <v>150</v>
      </c>
      <c r="AS21">
        <v>233.1</v>
      </c>
      <c r="AT21">
        <v>168.4</v>
      </c>
      <c r="AU21">
        <v>228.3</v>
      </c>
      <c r="AV21">
        <v>156.6</v>
      </c>
      <c r="AW21">
        <v>234.1</v>
      </c>
      <c r="AX21">
        <v>166.1</v>
      </c>
      <c r="AY21">
        <v>228.6</v>
      </c>
      <c r="AZ21">
        <v>149</v>
      </c>
      <c r="BA21">
        <v>231.5</v>
      </c>
      <c r="BB21">
        <v>170.8</v>
      </c>
      <c r="BC21">
        <v>228.4</v>
      </c>
      <c r="BD21">
        <v>150.4</v>
      </c>
      <c r="BE21">
        <v>233.2</v>
      </c>
      <c r="BF21">
        <v>164.6</v>
      </c>
      <c r="BG21">
        <v>227.7</v>
      </c>
      <c r="BH21">
        <v>147.19999999999999</v>
      </c>
      <c r="BI21">
        <v>232.3</v>
      </c>
      <c r="BJ21">
        <v>155.19999999999999</v>
      </c>
      <c r="BK21">
        <v>227.7</v>
      </c>
      <c r="BL21">
        <v>152.9</v>
      </c>
      <c r="BM21">
        <v>232</v>
      </c>
      <c r="BN21">
        <v>159.6</v>
      </c>
      <c r="BO21">
        <v>228.3</v>
      </c>
      <c r="BP21">
        <v>149</v>
      </c>
      <c r="BQ21">
        <v>232.5</v>
      </c>
      <c r="BR21">
        <v>153.80000000000001</v>
      </c>
      <c r="BS21">
        <v>230.5</v>
      </c>
      <c r="BT21">
        <v>164.9</v>
      </c>
    </row>
    <row r="22" spans="1:72" x14ac:dyDescent="0.2">
      <c r="A22" s="10"/>
      <c r="B22">
        <v>4</v>
      </c>
      <c r="C22">
        <v>203</v>
      </c>
      <c r="D22">
        <v>133.19999999999999</v>
      </c>
      <c r="E22">
        <v>219</v>
      </c>
      <c r="F22">
        <v>132.1</v>
      </c>
      <c r="G22">
        <v>195.7</v>
      </c>
      <c r="H22">
        <v>134</v>
      </c>
      <c r="I22">
        <v>230.6</v>
      </c>
      <c r="J22">
        <v>132.19999999999999</v>
      </c>
      <c r="K22">
        <v>224.4</v>
      </c>
      <c r="L22">
        <v>157.1</v>
      </c>
      <c r="M22">
        <v>233.5</v>
      </c>
      <c r="N22">
        <v>167.4</v>
      </c>
      <c r="O22">
        <v>227.3</v>
      </c>
      <c r="P22">
        <v>134.5</v>
      </c>
      <c r="Q22">
        <v>233.9</v>
      </c>
      <c r="R22">
        <v>166.8</v>
      </c>
      <c r="S22">
        <v>225.5</v>
      </c>
      <c r="T22">
        <v>171.4</v>
      </c>
      <c r="U22">
        <v>228.6</v>
      </c>
      <c r="V22">
        <v>187.8</v>
      </c>
      <c r="W22">
        <v>226.3</v>
      </c>
      <c r="X22">
        <v>173.3</v>
      </c>
      <c r="Y22">
        <v>230.7</v>
      </c>
      <c r="Z22">
        <v>180.3</v>
      </c>
      <c r="AA22">
        <v>226.9</v>
      </c>
      <c r="AB22">
        <v>167.4</v>
      </c>
      <c r="AC22">
        <v>231</v>
      </c>
      <c r="AD22">
        <v>173.7</v>
      </c>
      <c r="AE22">
        <v>226.3</v>
      </c>
      <c r="AF22">
        <v>160.80000000000001</v>
      </c>
      <c r="AG22">
        <v>230.8</v>
      </c>
      <c r="AH22">
        <v>166.7</v>
      </c>
      <c r="AI22">
        <v>227</v>
      </c>
      <c r="AJ22">
        <v>165.1</v>
      </c>
      <c r="AK22">
        <v>232.5</v>
      </c>
      <c r="AL22">
        <v>174</v>
      </c>
      <c r="AM22">
        <v>228.4</v>
      </c>
      <c r="AN22">
        <v>151.19999999999999</v>
      </c>
      <c r="AO22">
        <v>233.6</v>
      </c>
      <c r="AP22">
        <v>160.30000000000001</v>
      </c>
      <c r="AQ22">
        <v>229</v>
      </c>
      <c r="AR22">
        <v>157.69999999999999</v>
      </c>
      <c r="AS22">
        <v>232.4</v>
      </c>
      <c r="AT22">
        <v>160.9</v>
      </c>
      <c r="AU22">
        <v>228.9</v>
      </c>
      <c r="AV22">
        <v>145</v>
      </c>
      <c r="AW22">
        <v>234.3</v>
      </c>
      <c r="AX22">
        <v>159.6</v>
      </c>
      <c r="AY22">
        <v>228.5</v>
      </c>
      <c r="AZ22">
        <v>154.1</v>
      </c>
      <c r="BA22">
        <v>231.3</v>
      </c>
      <c r="BB22">
        <v>154.4</v>
      </c>
      <c r="BC22">
        <v>224.6</v>
      </c>
      <c r="BD22">
        <v>146.6</v>
      </c>
      <c r="BE22">
        <v>230.3</v>
      </c>
      <c r="BF22">
        <v>150</v>
      </c>
      <c r="BG22">
        <v>226.7</v>
      </c>
      <c r="BH22">
        <v>164.9</v>
      </c>
      <c r="BI22">
        <v>232.3</v>
      </c>
      <c r="BJ22">
        <v>161.6</v>
      </c>
      <c r="BK22">
        <v>229.6</v>
      </c>
      <c r="BL22">
        <v>149.19999999999999</v>
      </c>
      <c r="BM22">
        <v>232.3</v>
      </c>
      <c r="BN22">
        <v>160.5</v>
      </c>
      <c r="BO22">
        <v>229</v>
      </c>
      <c r="BP22">
        <v>150.9</v>
      </c>
      <c r="BQ22">
        <v>232.3</v>
      </c>
      <c r="BR22">
        <v>157.80000000000001</v>
      </c>
      <c r="BS22">
        <v>229.6</v>
      </c>
      <c r="BT22">
        <v>162.19999999999999</v>
      </c>
    </row>
    <row r="23" spans="1:72" x14ac:dyDescent="0.2">
      <c r="A23" s="10"/>
      <c r="B23">
        <v>5</v>
      </c>
      <c r="C23">
        <v>210.2</v>
      </c>
      <c r="D23">
        <v>141.69999999999999</v>
      </c>
      <c r="E23">
        <v>221.2</v>
      </c>
      <c r="F23">
        <v>133</v>
      </c>
      <c r="G23">
        <v>181.1</v>
      </c>
      <c r="H23">
        <v>134.4</v>
      </c>
      <c r="I23">
        <v>215.3</v>
      </c>
      <c r="J23">
        <v>134.4</v>
      </c>
      <c r="K23">
        <v>228.6</v>
      </c>
      <c r="L23">
        <v>154.9</v>
      </c>
      <c r="M23">
        <v>233.3</v>
      </c>
      <c r="N23">
        <v>155.6</v>
      </c>
      <c r="O23">
        <v>226</v>
      </c>
      <c r="P23">
        <v>144.80000000000001</v>
      </c>
      <c r="Q23">
        <v>233.8</v>
      </c>
      <c r="R23">
        <v>162.9</v>
      </c>
      <c r="S23">
        <v>228.6</v>
      </c>
      <c r="T23">
        <v>180.8</v>
      </c>
      <c r="U23">
        <v>232.1</v>
      </c>
      <c r="V23">
        <v>183.4</v>
      </c>
      <c r="W23">
        <v>226.6</v>
      </c>
      <c r="X23">
        <v>177.2</v>
      </c>
      <c r="Y23">
        <v>234</v>
      </c>
      <c r="Z23">
        <v>179.4</v>
      </c>
      <c r="AA23">
        <v>226.8</v>
      </c>
      <c r="AB23">
        <v>167.6</v>
      </c>
      <c r="AC23">
        <v>233.8</v>
      </c>
      <c r="AD23">
        <v>182.3</v>
      </c>
      <c r="AE23">
        <v>229.5</v>
      </c>
      <c r="AF23">
        <v>165.9</v>
      </c>
      <c r="AG23">
        <v>232.3</v>
      </c>
      <c r="AH23">
        <v>169.1</v>
      </c>
      <c r="AI23">
        <v>228.8</v>
      </c>
      <c r="AJ23">
        <v>166</v>
      </c>
      <c r="AK23">
        <v>233.9</v>
      </c>
      <c r="AL23">
        <v>174.3</v>
      </c>
      <c r="AM23">
        <v>230.7</v>
      </c>
      <c r="AN23">
        <v>156.1</v>
      </c>
      <c r="AO23">
        <v>235.1</v>
      </c>
      <c r="AP23">
        <v>164.3</v>
      </c>
      <c r="AQ23">
        <v>228.7</v>
      </c>
      <c r="AR23">
        <v>159.19999999999999</v>
      </c>
      <c r="AS23">
        <v>231.1</v>
      </c>
      <c r="AT23">
        <v>157.9</v>
      </c>
      <c r="AU23">
        <v>228.2</v>
      </c>
      <c r="AV23">
        <v>144.80000000000001</v>
      </c>
      <c r="AW23">
        <v>232.5</v>
      </c>
      <c r="AX23">
        <v>155.4</v>
      </c>
      <c r="AY23">
        <v>227</v>
      </c>
      <c r="AZ23">
        <v>146.69999999999999</v>
      </c>
      <c r="BA23">
        <v>233</v>
      </c>
      <c r="BB23">
        <v>156.69999999999999</v>
      </c>
      <c r="BC23">
        <v>228.8</v>
      </c>
      <c r="BD23">
        <v>149.19999999999999</v>
      </c>
      <c r="BE23">
        <v>232.8</v>
      </c>
      <c r="BF23">
        <v>149.9</v>
      </c>
      <c r="BG23">
        <v>228.6</v>
      </c>
      <c r="BH23">
        <v>155.1</v>
      </c>
      <c r="BI23">
        <v>232.8</v>
      </c>
      <c r="BJ23">
        <v>157.80000000000001</v>
      </c>
      <c r="BK23">
        <v>228.6</v>
      </c>
      <c r="BL23">
        <v>156.5</v>
      </c>
      <c r="BM23">
        <v>233.9</v>
      </c>
      <c r="BN23">
        <v>160.19999999999999</v>
      </c>
      <c r="BO23">
        <v>227.3</v>
      </c>
      <c r="BP23">
        <v>154.4</v>
      </c>
      <c r="BQ23">
        <v>233</v>
      </c>
      <c r="BR23">
        <v>161.4</v>
      </c>
      <c r="BS23">
        <v>233.8</v>
      </c>
      <c r="BT23">
        <v>167</v>
      </c>
    </row>
    <row r="26" spans="1:72" x14ac:dyDescent="0.2">
      <c r="B26" t="s">
        <v>41</v>
      </c>
      <c r="C26">
        <v>0</v>
      </c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>
        <v>13</v>
      </c>
      <c r="Q26">
        <v>14</v>
      </c>
      <c r="R26">
        <v>15</v>
      </c>
      <c r="S26">
        <v>16</v>
      </c>
      <c r="T26">
        <v>17</v>
      </c>
      <c r="U26">
        <v>18</v>
      </c>
      <c r="V26">
        <v>19</v>
      </c>
      <c r="W26">
        <v>20</v>
      </c>
      <c r="X26">
        <v>21</v>
      </c>
      <c r="Y26">
        <v>22</v>
      </c>
      <c r="Z26">
        <v>23</v>
      </c>
      <c r="AA26">
        <v>24</v>
      </c>
      <c r="AB26">
        <v>25</v>
      </c>
      <c r="AC26">
        <v>26</v>
      </c>
      <c r="AD26">
        <v>27</v>
      </c>
      <c r="AE26">
        <v>28</v>
      </c>
      <c r="AF26">
        <v>29</v>
      </c>
      <c r="AG26">
        <v>30</v>
      </c>
      <c r="AH26">
        <v>31</v>
      </c>
      <c r="AI26">
        <v>32</v>
      </c>
      <c r="AJ26">
        <v>33</v>
      </c>
      <c r="AK26">
        <v>34</v>
      </c>
      <c r="AL26">
        <v>35</v>
      </c>
      <c r="AM26" t="s">
        <v>42</v>
      </c>
      <c r="AN26" t="s">
        <v>43</v>
      </c>
    </row>
    <row r="27" spans="1:72" x14ac:dyDescent="0.2">
      <c r="A27" s="10" t="s">
        <v>1</v>
      </c>
      <c r="B27">
        <v>1</v>
      </c>
      <c r="C27">
        <v>0</v>
      </c>
      <c r="D27">
        <f>C4-D4</f>
        <v>65.900000000000006</v>
      </c>
      <c r="E27">
        <f>E4-F4</f>
        <v>61</v>
      </c>
      <c r="F27">
        <f>G4-H4</f>
        <v>75.299999999999983</v>
      </c>
      <c r="G27">
        <f>I4-J4</f>
        <v>95.800000000000011</v>
      </c>
      <c r="H27">
        <f>K4-L4</f>
        <v>74.600000000000023</v>
      </c>
      <c r="I27">
        <f>M4-N4</f>
        <v>99</v>
      </c>
      <c r="J27">
        <f>O4-P4</f>
        <v>96.600000000000023</v>
      </c>
      <c r="K27">
        <f>Q4-R4</f>
        <v>78.300000000000011</v>
      </c>
      <c r="L27">
        <f>S4-T4</f>
        <v>99.199999999999989</v>
      </c>
      <c r="M27">
        <f>U4-V4</f>
        <v>91.6</v>
      </c>
      <c r="N27">
        <f>W4-X4</f>
        <v>96.399999999999977</v>
      </c>
      <c r="O27">
        <f>Y4-Z4</f>
        <v>10.900000000000006</v>
      </c>
      <c r="P27">
        <f>AA4-AB4</f>
        <v>86.100000000000023</v>
      </c>
      <c r="Q27">
        <f>AC4-AD4</f>
        <v>101.9</v>
      </c>
      <c r="R27">
        <f>AE4-AF4</f>
        <v>98.800000000000011</v>
      </c>
      <c r="S27">
        <f>AG4-AH4</f>
        <v>94.200000000000017</v>
      </c>
      <c r="T27">
        <f>AI4-AJ4</f>
        <v>100.1</v>
      </c>
      <c r="U27">
        <f>AK4-AL4</f>
        <v>97.1</v>
      </c>
      <c r="V27">
        <f>AM4-AN4</f>
        <v>100</v>
      </c>
      <c r="W27">
        <f>AO4-AP4</f>
        <v>101.20000000000002</v>
      </c>
      <c r="X27">
        <f>AQ4-AR4</f>
        <v>100.39999999999998</v>
      </c>
      <c r="Y27">
        <f>AS4-AT4</f>
        <v>102.70000000000002</v>
      </c>
      <c r="Z27">
        <f>AU4-AV4</f>
        <v>100.5</v>
      </c>
      <c r="AA27">
        <f>AW4-AX4</f>
        <v>102</v>
      </c>
      <c r="AB27">
        <f>AY4-AZ4</f>
        <v>99.199999999999989</v>
      </c>
      <c r="AC27">
        <f>BA4-BB4</f>
        <v>105.6</v>
      </c>
      <c r="AD27">
        <f>BC4-BD4</f>
        <v>117.3</v>
      </c>
      <c r="AE27">
        <f>BE4-BF4</f>
        <v>102.20000000000002</v>
      </c>
      <c r="AF27">
        <f>BG4-BH4</f>
        <v>99.9</v>
      </c>
      <c r="AG27">
        <f>BI4-BJ4</f>
        <v>103.4</v>
      </c>
      <c r="AH27">
        <f>BK4-BL4</f>
        <v>98.300000000000011</v>
      </c>
      <c r="AI27">
        <f>BM4-BN4</f>
        <v>98.699999999999989</v>
      </c>
      <c r="AJ27">
        <f>BO4-BP4</f>
        <v>93.800000000000011</v>
      </c>
      <c r="AK27">
        <f>BQ4-BR4</f>
        <v>87</v>
      </c>
      <c r="AL27">
        <f>BS4-BT4</f>
        <v>103.4</v>
      </c>
      <c r="AM27">
        <f t="shared" ref="AM27:AM46" si="0">SUM(D27:AL27)</f>
        <v>3238.4000000000005</v>
      </c>
      <c r="AN27">
        <f t="shared" ref="AN27:AN46" si="1">AVERAGE(D27:AL27)</f>
        <v>92.525714285714301</v>
      </c>
    </row>
    <row r="28" spans="1:72" x14ac:dyDescent="0.2">
      <c r="A28" s="10"/>
      <c r="B28">
        <v>2</v>
      </c>
      <c r="C28">
        <v>0</v>
      </c>
      <c r="D28">
        <f t="shared" ref="D28:D46" si="2">C5-D5</f>
        <v>56.5</v>
      </c>
      <c r="E28">
        <f t="shared" ref="E28:E46" si="3">E5-F5</f>
        <v>60.400000000000006</v>
      </c>
      <c r="F28">
        <f t="shared" ref="F28:F46" si="4">G5-H5</f>
        <v>78.600000000000023</v>
      </c>
      <c r="G28">
        <f t="shared" ref="G28:G46" si="5">I5-J5</f>
        <v>94</v>
      </c>
      <c r="H28">
        <f t="shared" ref="H28:H46" si="6">K5-L5</f>
        <v>86.1</v>
      </c>
      <c r="I28">
        <f t="shared" ref="I28:I46" si="7">M5-N5</f>
        <v>74.5</v>
      </c>
      <c r="J28">
        <f t="shared" ref="J28:J46" si="8">O5-P5</f>
        <v>91.5</v>
      </c>
      <c r="K28">
        <f t="shared" ref="K28:K46" si="9">Q5-R5</f>
        <v>88.9</v>
      </c>
      <c r="L28">
        <f t="shared" ref="L28:L46" si="10">S5-T5</f>
        <v>97.300000000000011</v>
      </c>
      <c r="M28">
        <f t="shared" ref="M28:M46" si="11">U5-V5</f>
        <v>88.5</v>
      </c>
      <c r="N28">
        <f t="shared" ref="N28:N46" si="12">W5-X5</f>
        <v>98.5</v>
      </c>
      <c r="O28">
        <f t="shared" ref="O28:O46" si="13">Y5-Z5</f>
        <v>99.6</v>
      </c>
      <c r="P28">
        <f t="shared" ref="P28:P46" si="14">AA5-AB5</f>
        <v>100.39999999999998</v>
      </c>
      <c r="Q28">
        <f t="shared" ref="Q28:Q46" si="15">AC5-AD5</f>
        <v>104</v>
      </c>
      <c r="R28">
        <f t="shared" ref="R28:R46" si="16">AE5-AF5</f>
        <v>99.300000000000011</v>
      </c>
      <c r="S28">
        <f t="shared" ref="S28:S46" si="17">AG5-AH5</f>
        <v>155.29999999999998</v>
      </c>
      <c r="T28">
        <f t="shared" ref="T28:T46" si="18">AI5-AJ5</f>
        <v>97.4</v>
      </c>
      <c r="U28">
        <f t="shared" ref="U28:U46" si="19">AK5-AL5</f>
        <v>101.89999999999998</v>
      </c>
      <c r="V28">
        <f t="shared" ref="V28:V46" si="20">AM5-AN5</f>
        <v>99.6</v>
      </c>
      <c r="W28">
        <f t="shared" ref="W28:W46" si="21">AO5-AP5</f>
        <v>102.1</v>
      </c>
      <c r="X28">
        <f t="shared" ref="X28:X46" si="22">AQ5-AR5</f>
        <v>99.4</v>
      </c>
      <c r="Y28">
        <f t="shared" ref="Y28:Y46" si="23">AS5-AT5</f>
        <v>104.4</v>
      </c>
      <c r="Z28">
        <f t="shared" ref="Z28:Z46" si="24">AU5-AV5</f>
        <v>98.300000000000011</v>
      </c>
      <c r="AA28">
        <f t="shared" ref="AA28:AA46" si="25">AW5-AX5</f>
        <v>101.19999999999999</v>
      </c>
      <c r="AB28">
        <f t="shared" ref="AB28:AB46" si="26">AY5-AZ5</f>
        <v>99.4</v>
      </c>
      <c r="AC28">
        <f t="shared" ref="AC28:AC46" si="27">BA5-BB5</f>
        <v>104.30000000000001</v>
      </c>
      <c r="AD28">
        <f t="shared" ref="AD28:AD46" si="28">BC5-BD5</f>
        <v>98</v>
      </c>
      <c r="AE28">
        <f t="shared" ref="AE28:AE46" si="29">BE5-BF5</f>
        <v>102.30000000000001</v>
      </c>
      <c r="AF28">
        <f t="shared" ref="AF28:AF46" si="30">BG5-BH5</f>
        <v>99.6</v>
      </c>
      <c r="AG28">
        <f t="shared" ref="AG28:AG46" si="31">BI5-BJ5</f>
        <v>101.80000000000001</v>
      </c>
      <c r="AH28">
        <f t="shared" ref="AH28:AH46" si="32">BK5-BL5</f>
        <v>99.9</v>
      </c>
      <c r="AI28">
        <f t="shared" ref="AI28:AI46" si="33">BM5-BN5</f>
        <v>100.70000000000002</v>
      </c>
      <c r="AJ28">
        <f t="shared" ref="AJ28:AJ46" si="34">BO5-BP5</f>
        <v>98.9</v>
      </c>
      <c r="AK28">
        <f t="shared" ref="AK28:AK46" si="35">BQ5-BR5</f>
        <v>103.19999999999999</v>
      </c>
      <c r="AL28">
        <f t="shared" ref="AL28:AL46" si="36">BS5-BT5</f>
        <v>105.30000000000001</v>
      </c>
      <c r="AM28">
        <f t="shared" si="0"/>
        <v>3391.1000000000004</v>
      </c>
      <c r="AN28">
        <f t="shared" si="1"/>
        <v>96.888571428571439</v>
      </c>
    </row>
    <row r="29" spans="1:72" x14ac:dyDescent="0.2">
      <c r="A29" s="10"/>
      <c r="B29">
        <v>3</v>
      </c>
      <c r="C29">
        <v>0</v>
      </c>
      <c r="D29">
        <f t="shared" si="2"/>
        <v>70.400000000000006</v>
      </c>
      <c r="E29">
        <f t="shared" si="3"/>
        <v>61.400000000000006</v>
      </c>
      <c r="F29">
        <f t="shared" si="4"/>
        <v>79.700000000000017</v>
      </c>
      <c r="G29">
        <f t="shared" si="5"/>
        <v>99.5</v>
      </c>
      <c r="H29">
        <f t="shared" si="6"/>
        <v>96.799999999999983</v>
      </c>
      <c r="I29">
        <f t="shared" si="7"/>
        <v>98.100000000000023</v>
      </c>
      <c r="J29">
        <f t="shared" si="8"/>
        <v>98.799999999999983</v>
      </c>
      <c r="K29">
        <f t="shared" si="9"/>
        <v>102.5</v>
      </c>
      <c r="L29">
        <f t="shared" si="10"/>
        <v>97.600000000000023</v>
      </c>
      <c r="M29">
        <f t="shared" si="11"/>
        <v>103.70000000000002</v>
      </c>
      <c r="N29">
        <f t="shared" si="12"/>
        <v>96.9</v>
      </c>
      <c r="O29">
        <f t="shared" si="13"/>
        <v>100.30000000000001</v>
      </c>
      <c r="P29">
        <f t="shared" si="14"/>
        <v>96.4</v>
      </c>
      <c r="Q29">
        <f t="shared" si="15"/>
        <v>103.69999999999999</v>
      </c>
      <c r="R29">
        <f t="shared" si="16"/>
        <v>99.1</v>
      </c>
      <c r="S29">
        <f t="shared" si="17"/>
        <v>95.200000000000017</v>
      </c>
      <c r="T29">
        <f t="shared" si="18"/>
        <v>97.699999999999989</v>
      </c>
      <c r="U29">
        <f t="shared" si="19"/>
        <v>104.9</v>
      </c>
      <c r="V29">
        <f t="shared" si="20"/>
        <v>98.199999999999989</v>
      </c>
      <c r="W29">
        <f t="shared" si="21"/>
        <v>104.19999999999999</v>
      </c>
      <c r="X29">
        <f t="shared" si="22"/>
        <v>97.9</v>
      </c>
      <c r="Y29">
        <f t="shared" si="23"/>
        <v>103.79999999999998</v>
      </c>
      <c r="Z29">
        <f t="shared" si="24"/>
        <v>99.1</v>
      </c>
      <c r="AA29">
        <f t="shared" si="25"/>
        <v>102.5</v>
      </c>
      <c r="AB29">
        <f t="shared" si="26"/>
        <v>98.5</v>
      </c>
      <c r="AC29">
        <f t="shared" si="27"/>
        <v>103.6</v>
      </c>
      <c r="AD29">
        <f t="shared" si="28"/>
        <v>100</v>
      </c>
      <c r="AE29">
        <f t="shared" si="29"/>
        <v>103</v>
      </c>
      <c r="AF29">
        <f t="shared" si="30"/>
        <v>99.1</v>
      </c>
      <c r="AG29">
        <f t="shared" si="31"/>
        <v>102.19999999999999</v>
      </c>
      <c r="AH29">
        <f t="shared" si="32"/>
        <v>99.899999999999977</v>
      </c>
      <c r="AI29">
        <f t="shared" si="33"/>
        <v>101</v>
      </c>
      <c r="AJ29">
        <f t="shared" si="34"/>
        <v>99.9</v>
      </c>
      <c r="AK29">
        <f t="shared" si="35"/>
        <v>103.39999999999998</v>
      </c>
      <c r="AL29">
        <f t="shared" si="36"/>
        <v>105.20000000000002</v>
      </c>
      <c r="AM29">
        <f t="shared" si="0"/>
        <v>3424.2000000000003</v>
      </c>
      <c r="AN29">
        <f t="shared" si="1"/>
        <v>97.834285714285727</v>
      </c>
    </row>
    <row r="30" spans="1:72" x14ac:dyDescent="0.2">
      <c r="A30" s="10"/>
      <c r="B30">
        <v>4</v>
      </c>
      <c r="C30">
        <v>0</v>
      </c>
      <c r="D30">
        <f t="shared" si="2"/>
        <v>50.700000000000017</v>
      </c>
      <c r="E30">
        <f t="shared" si="3"/>
        <v>59.900000000000006</v>
      </c>
      <c r="F30">
        <f t="shared" si="4"/>
        <v>77.199999999999989</v>
      </c>
      <c r="G30">
        <f t="shared" si="5"/>
        <v>76.099999999999994</v>
      </c>
      <c r="H30">
        <f t="shared" si="6"/>
        <v>77.5</v>
      </c>
      <c r="I30">
        <f t="shared" si="7"/>
        <v>89.1</v>
      </c>
      <c r="J30">
        <f t="shared" si="8"/>
        <v>96.5</v>
      </c>
      <c r="K30">
        <f t="shared" si="9"/>
        <v>76.099999999999994</v>
      </c>
      <c r="L30">
        <f t="shared" si="10"/>
        <v>94.300000000000011</v>
      </c>
      <c r="M30">
        <f t="shared" si="11"/>
        <v>86.800000000000011</v>
      </c>
      <c r="N30">
        <f t="shared" si="12"/>
        <v>99.1</v>
      </c>
      <c r="O30">
        <f t="shared" si="13"/>
        <v>100.6</v>
      </c>
      <c r="P30">
        <f t="shared" si="14"/>
        <v>98.6</v>
      </c>
      <c r="Q30">
        <f t="shared" si="15"/>
        <v>102.9</v>
      </c>
      <c r="R30">
        <f t="shared" si="16"/>
        <v>97.600000000000023</v>
      </c>
      <c r="S30">
        <f t="shared" si="17"/>
        <v>94</v>
      </c>
      <c r="T30">
        <f t="shared" si="18"/>
        <v>98.5</v>
      </c>
      <c r="U30">
        <f t="shared" si="19"/>
        <v>104.69999999999999</v>
      </c>
      <c r="V30">
        <f t="shared" si="20"/>
        <v>98.800000000000011</v>
      </c>
      <c r="W30">
        <f t="shared" si="21"/>
        <v>103</v>
      </c>
      <c r="X30">
        <f t="shared" si="22"/>
        <v>98.4</v>
      </c>
      <c r="Y30">
        <f t="shared" si="23"/>
        <v>104.30000000000001</v>
      </c>
      <c r="Z30">
        <f t="shared" si="24"/>
        <v>100.30000000000001</v>
      </c>
      <c r="AA30">
        <f t="shared" si="25"/>
        <v>101.6</v>
      </c>
      <c r="AB30">
        <f t="shared" si="26"/>
        <v>98.699999999999989</v>
      </c>
      <c r="AC30">
        <f t="shared" si="27"/>
        <v>105.60000000000002</v>
      </c>
      <c r="AD30">
        <f t="shared" si="28"/>
        <v>101</v>
      </c>
      <c r="AE30">
        <f t="shared" si="29"/>
        <v>104.10000000000002</v>
      </c>
      <c r="AF30">
        <f t="shared" si="30"/>
        <v>99.1</v>
      </c>
      <c r="AG30">
        <f t="shared" si="31"/>
        <v>104</v>
      </c>
      <c r="AH30">
        <f t="shared" si="32"/>
        <v>100.9</v>
      </c>
      <c r="AI30">
        <f t="shared" si="33"/>
        <v>99.9</v>
      </c>
      <c r="AJ30">
        <f t="shared" si="34"/>
        <v>98.700000000000017</v>
      </c>
      <c r="AK30">
        <f t="shared" si="35"/>
        <v>102.69999999999999</v>
      </c>
      <c r="AL30">
        <f t="shared" si="36"/>
        <v>104.80000000000001</v>
      </c>
      <c r="AM30">
        <f t="shared" si="0"/>
        <v>3306.0999999999995</v>
      </c>
      <c r="AN30">
        <f t="shared" si="1"/>
        <v>94.45999999999998</v>
      </c>
    </row>
    <row r="31" spans="1:72" x14ac:dyDescent="0.2">
      <c r="A31" s="10"/>
      <c r="B31">
        <v>5</v>
      </c>
      <c r="C31">
        <v>0</v>
      </c>
      <c r="D31">
        <f t="shared" si="2"/>
        <v>66.900000000000006</v>
      </c>
      <c r="E31">
        <f t="shared" si="3"/>
        <v>53</v>
      </c>
      <c r="F31">
        <f t="shared" si="4"/>
        <v>88.399999999999977</v>
      </c>
      <c r="G31">
        <f t="shared" si="5"/>
        <v>108.5</v>
      </c>
      <c r="H31">
        <f t="shared" si="6"/>
        <v>99</v>
      </c>
      <c r="I31">
        <f t="shared" si="7"/>
        <v>40</v>
      </c>
      <c r="J31">
        <f t="shared" si="8"/>
        <v>98.199999999999989</v>
      </c>
      <c r="K31">
        <f t="shared" si="9"/>
        <v>99.699999999999989</v>
      </c>
      <c r="L31">
        <f t="shared" si="10"/>
        <v>96.1</v>
      </c>
      <c r="M31">
        <f t="shared" si="11"/>
        <v>83.699999999999989</v>
      </c>
      <c r="N31">
        <f t="shared" si="12"/>
        <v>95.700000000000017</v>
      </c>
      <c r="O31">
        <f t="shared" si="13"/>
        <v>88.1</v>
      </c>
      <c r="P31">
        <f t="shared" si="14"/>
        <v>97.9</v>
      </c>
      <c r="Q31">
        <f t="shared" si="15"/>
        <v>96.700000000000017</v>
      </c>
      <c r="R31">
        <f t="shared" si="16"/>
        <v>98.800000000000011</v>
      </c>
      <c r="S31">
        <f t="shared" si="17"/>
        <v>94.700000000000017</v>
      </c>
      <c r="T31">
        <f t="shared" si="18"/>
        <v>97.4</v>
      </c>
      <c r="U31">
        <f t="shared" si="19"/>
        <v>85.200000000000017</v>
      </c>
      <c r="V31">
        <f t="shared" si="20"/>
        <v>97.100000000000023</v>
      </c>
      <c r="W31">
        <f t="shared" si="21"/>
        <v>104.20000000000002</v>
      </c>
      <c r="X31">
        <f t="shared" si="22"/>
        <v>98.5</v>
      </c>
      <c r="Y31">
        <f t="shared" si="23"/>
        <v>91.300000000000011</v>
      </c>
      <c r="Z31">
        <f t="shared" si="24"/>
        <v>101.19999999999999</v>
      </c>
      <c r="AA31">
        <f t="shared" si="25"/>
        <v>90.700000000000017</v>
      </c>
      <c r="AB31">
        <f t="shared" si="26"/>
        <v>100.1</v>
      </c>
      <c r="AC31">
        <f t="shared" si="27"/>
        <v>95.800000000000011</v>
      </c>
      <c r="AD31">
        <f t="shared" si="28"/>
        <v>93.6</v>
      </c>
      <c r="AE31">
        <f t="shared" si="29"/>
        <v>85.9</v>
      </c>
      <c r="AF31">
        <f t="shared" si="30"/>
        <v>93.799999999999983</v>
      </c>
      <c r="AG31">
        <f t="shared" si="31"/>
        <v>100.6</v>
      </c>
      <c r="AH31">
        <f t="shared" si="32"/>
        <v>99.200000000000017</v>
      </c>
      <c r="AI31">
        <f t="shared" si="33"/>
        <v>94.299999999999983</v>
      </c>
      <c r="AJ31">
        <f t="shared" si="34"/>
        <v>94</v>
      </c>
      <c r="AK31">
        <f t="shared" si="35"/>
        <v>101.1</v>
      </c>
      <c r="AL31">
        <f t="shared" si="36"/>
        <v>104.60000000000002</v>
      </c>
      <c r="AM31">
        <f t="shared" si="0"/>
        <v>3234</v>
      </c>
      <c r="AN31">
        <f t="shared" si="1"/>
        <v>92.4</v>
      </c>
    </row>
    <row r="32" spans="1:72" x14ac:dyDescent="0.2">
      <c r="A32" s="10" t="s">
        <v>2</v>
      </c>
      <c r="B32">
        <v>1</v>
      </c>
      <c r="C32">
        <v>0</v>
      </c>
      <c r="D32">
        <f t="shared" si="2"/>
        <v>75.200000000000017</v>
      </c>
      <c r="E32">
        <f t="shared" si="3"/>
        <v>97.1</v>
      </c>
      <c r="F32">
        <f t="shared" si="4"/>
        <v>72.299999999999983</v>
      </c>
      <c r="G32">
        <f t="shared" si="5"/>
        <v>99.5</v>
      </c>
      <c r="H32">
        <f t="shared" si="6"/>
        <v>89.199999999999989</v>
      </c>
      <c r="I32">
        <f t="shared" si="7"/>
        <v>96.9</v>
      </c>
      <c r="J32">
        <f t="shared" si="8"/>
        <v>92.300000000000011</v>
      </c>
      <c r="K32">
        <f t="shared" si="9"/>
        <v>82.6</v>
      </c>
      <c r="L32">
        <f t="shared" si="10"/>
        <v>63.400000000000006</v>
      </c>
      <c r="M32">
        <f t="shared" si="11"/>
        <v>51.700000000000017</v>
      </c>
      <c r="N32">
        <f t="shared" si="12"/>
        <v>55.099999999999994</v>
      </c>
      <c r="O32">
        <f t="shared" si="13"/>
        <v>63.199999999999989</v>
      </c>
      <c r="P32">
        <f t="shared" si="14"/>
        <v>72.299999999999983</v>
      </c>
      <c r="Q32">
        <f t="shared" si="15"/>
        <v>67.5</v>
      </c>
      <c r="R32">
        <f t="shared" si="16"/>
        <v>77.599999999999994</v>
      </c>
      <c r="S32">
        <f t="shared" si="17"/>
        <v>66.699999999999989</v>
      </c>
      <c r="T32">
        <f t="shared" si="18"/>
        <v>80.900000000000006</v>
      </c>
      <c r="U32">
        <f t="shared" si="19"/>
        <v>70.099999999999994</v>
      </c>
      <c r="V32">
        <f t="shared" si="20"/>
        <v>86</v>
      </c>
      <c r="W32">
        <f t="shared" si="21"/>
        <v>79.300000000000011</v>
      </c>
      <c r="X32">
        <f t="shared" si="22"/>
        <v>75.299999999999983</v>
      </c>
      <c r="Y32">
        <f t="shared" si="23"/>
        <v>78.300000000000011</v>
      </c>
      <c r="Z32">
        <f t="shared" si="24"/>
        <v>88.700000000000017</v>
      </c>
      <c r="AA32">
        <f t="shared" si="25"/>
        <v>77.200000000000017</v>
      </c>
      <c r="AB32">
        <f t="shared" si="26"/>
        <v>83.9</v>
      </c>
      <c r="AC32">
        <f t="shared" si="27"/>
        <v>82.6</v>
      </c>
      <c r="AD32">
        <f t="shared" si="28"/>
        <v>82.9</v>
      </c>
      <c r="AE32">
        <f t="shared" si="29"/>
        <v>81.400000000000006</v>
      </c>
      <c r="AF32">
        <f t="shared" si="30"/>
        <v>64</v>
      </c>
      <c r="AG32">
        <f t="shared" si="31"/>
        <v>86.5</v>
      </c>
      <c r="AH32">
        <f t="shared" si="32"/>
        <v>79.900000000000006</v>
      </c>
      <c r="AI32">
        <f t="shared" si="33"/>
        <v>92.699999999999989</v>
      </c>
      <c r="AJ32">
        <f t="shared" si="34"/>
        <v>80.599999999999994</v>
      </c>
      <c r="AK32">
        <f t="shared" si="35"/>
        <v>84.800000000000011</v>
      </c>
      <c r="AL32">
        <f t="shared" si="36"/>
        <v>77.599999999999994</v>
      </c>
      <c r="AM32">
        <f t="shared" si="0"/>
        <v>2755.2999999999997</v>
      </c>
      <c r="AN32">
        <f t="shared" si="1"/>
        <v>78.722857142857137</v>
      </c>
    </row>
    <row r="33" spans="1:40" x14ac:dyDescent="0.2">
      <c r="A33" s="10"/>
      <c r="B33">
        <v>2</v>
      </c>
      <c r="C33">
        <v>0</v>
      </c>
      <c r="D33">
        <f t="shared" si="2"/>
        <v>61.5</v>
      </c>
      <c r="E33">
        <f t="shared" si="3"/>
        <v>90.5</v>
      </c>
      <c r="F33">
        <f t="shared" si="4"/>
        <v>73.900000000000006</v>
      </c>
      <c r="G33">
        <f t="shared" si="5"/>
        <v>99.399999999999977</v>
      </c>
      <c r="H33">
        <f t="shared" si="6"/>
        <v>69.5</v>
      </c>
      <c r="I33">
        <f t="shared" si="7"/>
        <v>75.599999999999994</v>
      </c>
      <c r="J33">
        <f t="shared" si="8"/>
        <v>93.199999999999989</v>
      </c>
      <c r="K33">
        <f t="shared" si="9"/>
        <v>78.899999999999977</v>
      </c>
      <c r="L33">
        <f t="shared" si="10"/>
        <v>56.400000000000006</v>
      </c>
      <c r="M33">
        <f t="shared" si="11"/>
        <v>38.200000000000017</v>
      </c>
      <c r="N33">
        <f t="shared" si="12"/>
        <v>93.699999999999989</v>
      </c>
      <c r="O33">
        <f t="shared" si="13"/>
        <v>46.199999999999989</v>
      </c>
      <c r="P33">
        <f t="shared" si="14"/>
        <v>56.800000000000011</v>
      </c>
      <c r="Q33">
        <f t="shared" si="15"/>
        <v>49.299999999999983</v>
      </c>
      <c r="R33">
        <f t="shared" si="16"/>
        <v>62.5</v>
      </c>
      <c r="S33">
        <f t="shared" si="17"/>
        <v>51.300000000000011</v>
      </c>
      <c r="T33">
        <f t="shared" si="18"/>
        <v>68</v>
      </c>
      <c r="U33">
        <f t="shared" si="19"/>
        <v>57.199999999999989</v>
      </c>
      <c r="V33">
        <f t="shared" si="20"/>
        <v>67.400000000000006</v>
      </c>
      <c r="W33">
        <f t="shared" si="21"/>
        <v>62.899999999999977</v>
      </c>
      <c r="X33">
        <f t="shared" si="22"/>
        <v>69</v>
      </c>
      <c r="Y33">
        <f t="shared" si="23"/>
        <v>64</v>
      </c>
      <c r="Z33">
        <f t="shared" si="24"/>
        <v>83.800000000000011</v>
      </c>
      <c r="AA33">
        <f t="shared" si="25"/>
        <v>69</v>
      </c>
      <c r="AB33">
        <f t="shared" si="26"/>
        <v>75.199999999999989</v>
      </c>
      <c r="AC33">
        <f t="shared" si="27"/>
        <v>72.800000000000011</v>
      </c>
      <c r="AD33">
        <f t="shared" si="28"/>
        <v>84.1</v>
      </c>
      <c r="AE33">
        <f t="shared" si="29"/>
        <v>76.900000000000006</v>
      </c>
      <c r="AF33">
        <f t="shared" si="30"/>
        <v>86.6</v>
      </c>
      <c r="AG33">
        <f t="shared" si="31"/>
        <v>75.300000000000011</v>
      </c>
      <c r="AH33">
        <f t="shared" si="32"/>
        <v>80.5</v>
      </c>
      <c r="AI33">
        <f t="shared" si="33"/>
        <v>81.599999999999994</v>
      </c>
      <c r="AJ33">
        <f t="shared" si="34"/>
        <v>80.400000000000006</v>
      </c>
      <c r="AK33">
        <f t="shared" si="35"/>
        <v>79.599999999999994</v>
      </c>
      <c r="AL33">
        <f t="shared" si="36"/>
        <v>77.200000000000017</v>
      </c>
      <c r="AM33">
        <f t="shared" si="0"/>
        <v>2508.3999999999996</v>
      </c>
      <c r="AN33">
        <f t="shared" si="1"/>
        <v>71.668571428571411</v>
      </c>
    </row>
    <row r="34" spans="1:40" x14ac:dyDescent="0.2">
      <c r="A34" s="10"/>
      <c r="B34">
        <v>3</v>
      </c>
      <c r="C34">
        <v>0</v>
      </c>
      <c r="D34">
        <f t="shared" si="2"/>
        <v>73.5</v>
      </c>
      <c r="E34">
        <f t="shared" si="3"/>
        <v>89.899999999999977</v>
      </c>
      <c r="F34">
        <f t="shared" si="4"/>
        <v>75.300000000000011</v>
      </c>
      <c r="G34">
        <f t="shared" si="5"/>
        <v>102.1</v>
      </c>
      <c r="H34">
        <f t="shared" si="6"/>
        <v>84.5</v>
      </c>
      <c r="I34">
        <f t="shared" si="7"/>
        <v>92</v>
      </c>
      <c r="J34">
        <f t="shared" si="8"/>
        <v>92.1</v>
      </c>
      <c r="K34">
        <f t="shared" si="9"/>
        <v>89.699999999999989</v>
      </c>
      <c r="L34">
        <f t="shared" si="10"/>
        <v>64.799999999999983</v>
      </c>
      <c r="M34">
        <f t="shared" si="11"/>
        <v>47.5</v>
      </c>
      <c r="N34">
        <f t="shared" si="12"/>
        <v>60</v>
      </c>
      <c r="O34">
        <f t="shared" si="13"/>
        <v>59.799999999999983</v>
      </c>
      <c r="P34">
        <f t="shared" si="14"/>
        <v>60.600000000000023</v>
      </c>
      <c r="Q34">
        <f t="shared" si="15"/>
        <v>65.5</v>
      </c>
      <c r="R34">
        <f t="shared" si="16"/>
        <v>79.599999999999994</v>
      </c>
      <c r="S34">
        <f t="shared" si="17"/>
        <v>62.699999999999989</v>
      </c>
      <c r="T34">
        <f t="shared" si="18"/>
        <v>77.399999999999977</v>
      </c>
      <c r="U34">
        <f t="shared" si="19"/>
        <v>68.600000000000023</v>
      </c>
      <c r="V34">
        <f t="shared" si="20"/>
        <v>80.699999999999989</v>
      </c>
      <c r="W34">
        <f t="shared" si="21"/>
        <v>79.5</v>
      </c>
      <c r="X34">
        <f t="shared" si="22"/>
        <v>89.9</v>
      </c>
      <c r="Y34">
        <f t="shared" si="23"/>
        <v>70.599999999999994</v>
      </c>
      <c r="Z34">
        <f t="shared" si="24"/>
        <v>90.4</v>
      </c>
      <c r="AA34">
        <f t="shared" si="25"/>
        <v>80.100000000000023</v>
      </c>
      <c r="AB34">
        <f t="shared" si="26"/>
        <v>87.199999999999989</v>
      </c>
      <c r="AC34">
        <f t="shared" si="27"/>
        <v>75.200000000000017</v>
      </c>
      <c r="AD34">
        <f t="shared" si="28"/>
        <v>93.1</v>
      </c>
      <c r="AE34">
        <f t="shared" si="29"/>
        <v>85.4</v>
      </c>
      <c r="AF34">
        <f t="shared" si="30"/>
        <v>84.9</v>
      </c>
      <c r="AG34">
        <f t="shared" si="31"/>
        <v>87.199999999999989</v>
      </c>
      <c r="AH34">
        <f t="shared" si="32"/>
        <v>83.199999999999989</v>
      </c>
      <c r="AI34">
        <f t="shared" si="33"/>
        <v>81.300000000000011</v>
      </c>
      <c r="AJ34">
        <f t="shared" si="34"/>
        <v>81.699999999999989</v>
      </c>
      <c r="AK34">
        <f t="shared" si="35"/>
        <v>82.200000000000017</v>
      </c>
      <c r="AL34">
        <f t="shared" si="36"/>
        <v>72.699999999999989</v>
      </c>
      <c r="AM34">
        <f t="shared" si="0"/>
        <v>2750.8999999999992</v>
      </c>
      <c r="AN34">
        <f t="shared" si="1"/>
        <v>78.597142857142828</v>
      </c>
    </row>
    <row r="35" spans="1:40" x14ac:dyDescent="0.2">
      <c r="A35" s="10"/>
      <c r="B35">
        <v>4</v>
      </c>
      <c r="C35">
        <v>0</v>
      </c>
      <c r="D35">
        <f t="shared" si="2"/>
        <v>75.599999999999994</v>
      </c>
      <c r="E35">
        <f t="shared" si="3"/>
        <v>90.5</v>
      </c>
      <c r="F35">
        <f t="shared" si="4"/>
        <v>80.099999999999994</v>
      </c>
      <c r="G35">
        <f t="shared" si="5"/>
        <v>101.1</v>
      </c>
      <c r="H35">
        <f t="shared" si="6"/>
        <v>80.799999999999983</v>
      </c>
      <c r="I35">
        <f t="shared" si="7"/>
        <v>89.299999999999983</v>
      </c>
      <c r="J35">
        <f t="shared" si="8"/>
        <v>93.799999999999983</v>
      </c>
      <c r="K35">
        <f t="shared" si="9"/>
        <v>86.200000000000017</v>
      </c>
      <c r="L35">
        <f t="shared" si="10"/>
        <v>50.899999999999977</v>
      </c>
      <c r="M35">
        <f t="shared" si="11"/>
        <v>45.799999999999983</v>
      </c>
      <c r="N35">
        <f t="shared" si="12"/>
        <v>57.700000000000017</v>
      </c>
      <c r="O35">
        <f t="shared" si="13"/>
        <v>50.400000000000006</v>
      </c>
      <c r="P35">
        <f t="shared" si="14"/>
        <v>59.799999999999983</v>
      </c>
      <c r="Q35">
        <f t="shared" si="15"/>
        <v>49.100000000000023</v>
      </c>
      <c r="R35">
        <f t="shared" si="16"/>
        <v>72.299999999999983</v>
      </c>
      <c r="S35">
        <f t="shared" si="17"/>
        <v>60.099999999999994</v>
      </c>
      <c r="T35">
        <f t="shared" si="18"/>
        <v>63.699999999999989</v>
      </c>
      <c r="U35">
        <f t="shared" si="19"/>
        <v>60.199999999999989</v>
      </c>
      <c r="V35">
        <f t="shared" si="20"/>
        <v>73.199999999999989</v>
      </c>
      <c r="W35">
        <f t="shared" si="21"/>
        <v>68.800000000000011</v>
      </c>
      <c r="X35">
        <f t="shared" si="22"/>
        <v>77.199999999999989</v>
      </c>
      <c r="Y35">
        <f t="shared" si="23"/>
        <v>71.699999999999989</v>
      </c>
      <c r="Z35">
        <f t="shared" si="24"/>
        <v>75.599999999999994</v>
      </c>
      <c r="AA35">
        <f t="shared" si="25"/>
        <v>69</v>
      </c>
      <c r="AB35">
        <f t="shared" si="26"/>
        <v>79.399999999999977</v>
      </c>
      <c r="AC35">
        <f t="shared" si="27"/>
        <v>74.299999999999983</v>
      </c>
      <c r="AD35">
        <f t="shared" si="28"/>
        <v>79.900000000000006</v>
      </c>
      <c r="AE35">
        <f t="shared" si="29"/>
        <v>75.5</v>
      </c>
      <c r="AF35">
        <f t="shared" si="30"/>
        <v>77.900000000000006</v>
      </c>
      <c r="AG35">
        <f t="shared" si="31"/>
        <v>83</v>
      </c>
      <c r="AH35">
        <f t="shared" si="32"/>
        <v>75.099999999999994</v>
      </c>
      <c r="AI35">
        <f t="shared" si="33"/>
        <v>80.599999999999994</v>
      </c>
      <c r="AJ35">
        <f t="shared" si="34"/>
        <v>85.200000000000017</v>
      </c>
      <c r="AK35">
        <f t="shared" si="35"/>
        <v>80.799999999999983</v>
      </c>
      <c r="AL35">
        <f t="shared" si="36"/>
        <v>70.199999999999989</v>
      </c>
      <c r="AM35">
        <f t="shared" si="0"/>
        <v>2564.7999999999993</v>
      </c>
      <c r="AN35">
        <f t="shared" si="1"/>
        <v>73.279999999999973</v>
      </c>
    </row>
    <row r="36" spans="1:40" x14ac:dyDescent="0.2">
      <c r="A36" s="10"/>
      <c r="B36">
        <v>5</v>
      </c>
      <c r="C36">
        <v>0</v>
      </c>
      <c r="D36">
        <f t="shared" si="2"/>
        <v>76.199999999999989</v>
      </c>
      <c r="E36">
        <f t="shared" si="3"/>
        <v>93.1</v>
      </c>
      <c r="F36">
        <f t="shared" si="4"/>
        <v>81.5</v>
      </c>
      <c r="G36">
        <f t="shared" si="5"/>
        <v>103.89999999999998</v>
      </c>
      <c r="H36">
        <f t="shared" si="6"/>
        <v>61.199999999999989</v>
      </c>
      <c r="I36">
        <f t="shared" si="7"/>
        <v>59.700000000000017</v>
      </c>
      <c r="J36">
        <f t="shared" si="8"/>
        <v>79.900000000000006</v>
      </c>
      <c r="K36">
        <f t="shared" si="9"/>
        <v>65.800000000000011</v>
      </c>
      <c r="L36">
        <f t="shared" si="10"/>
        <v>38.700000000000017</v>
      </c>
      <c r="M36">
        <f t="shared" si="11"/>
        <v>34.799999999999983</v>
      </c>
      <c r="N36">
        <f t="shared" si="12"/>
        <v>46.899999999999977</v>
      </c>
      <c r="O36">
        <f t="shared" si="13"/>
        <v>47.700000000000017</v>
      </c>
      <c r="P36">
        <f t="shared" si="14"/>
        <v>53.599999999999994</v>
      </c>
      <c r="Q36">
        <f t="shared" si="15"/>
        <v>45.900000000000006</v>
      </c>
      <c r="R36">
        <f t="shared" si="16"/>
        <v>56.800000000000011</v>
      </c>
      <c r="S36">
        <f t="shared" si="17"/>
        <v>53.699999999999989</v>
      </c>
      <c r="T36">
        <f t="shared" si="18"/>
        <v>59.5</v>
      </c>
      <c r="U36">
        <f t="shared" si="19"/>
        <v>57.099999999999994</v>
      </c>
      <c r="V36">
        <f t="shared" si="20"/>
        <v>66</v>
      </c>
      <c r="W36">
        <f t="shared" si="21"/>
        <v>63.200000000000017</v>
      </c>
      <c r="X36">
        <f t="shared" si="22"/>
        <v>70.800000000000011</v>
      </c>
      <c r="Y36">
        <f t="shared" si="23"/>
        <v>59.400000000000006</v>
      </c>
      <c r="Z36">
        <f t="shared" si="24"/>
        <v>70.5</v>
      </c>
      <c r="AA36">
        <f t="shared" si="25"/>
        <v>19.800000000000011</v>
      </c>
      <c r="AB36">
        <f t="shared" si="26"/>
        <v>63.5</v>
      </c>
      <c r="AC36">
        <f t="shared" si="27"/>
        <v>62.900000000000006</v>
      </c>
      <c r="AD36">
        <f t="shared" si="28"/>
        <v>69.5</v>
      </c>
      <c r="AE36">
        <f t="shared" si="29"/>
        <v>57.5</v>
      </c>
      <c r="AF36">
        <f t="shared" si="30"/>
        <v>64.800000000000011</v>
      </c>
      <c r="AG36">
        <f t="shared" si="31"/>
        <v>67.800000000000011</v>
      </c>
      <c r="AH36">
        <f t="shared" si="32"/>
        <v>67.5</v>
      </c>
      <c r="AI36">
        <f t="shared" si="33"/>
        <v>69.300000000000011</v>
      </c>
      <c r="AJ36">
        <f t="shared" si="34"/>
        <v>76.099999999999994</v>
      </c>
      <c r="AK36">
        <f t="shared" si="35"/>
        <v>64.5</v>
      </c>
      <c r="AL36">
        <f t="shared" si="36"/>
        <v>60.900000000000006</v>
      </c>
      <c r="AM36">
        <f t="shared" si="0"/>
        <v>2190</v>
      </c>
      <c r="AN36">
        <f t="shared" si="1"/>
        <v>62.571428571428569</v>
      </c>
    </row>
    <row r="37" spans="1:40" x14ac:dyDescent="0.2">
      <c r="A37" s="11" t="s">
        <v>3</v>
      </c>
      <c r="B37">
        <v>1</v>
      </c>
      <c r="C37">
        <v>0</v>
      </c>
      <c r="D37">
        <f t="shared" si="2"/>
        <v>65.599999999999994</v>
      </c>
      <c r="E37">
        <f t="shared" si="3"/>
        <v>68.800000000000011</v>
      </c>
      <c r="F37">
        <f t="shared" si="4"/>
        <v>58.5</v>
      </c>
      <c r="G37">
        <f t="shared" si="5"/>
        <v>91.199999999999989</v>
      </c>
      <c r="H37">
        <f t="shared" si="6"/>
        <v>95.799999999999983</v>
      </c>
      <c r="I37">
        <f t="shared" si="7"/>
        <v>95.6</v>
      </c>
      <c r="J37">
        <f t="shared" si="8"/>
        <v>99</v>
      </c>
      <c r="K37">
        <f t="shared" si="9"/>
        <v>96.9</v>
      </c>
      <c r="L37">
        <f t="shared" si="10"/>
        <v>95.700000000000017</v>
      </c>
      <c r="M37">
        <f t="shared" si="11"/>
        <v>94.700000000000017</v>
      </c>
      <c r="N37">
        <f t="shared" si="12"/>
        <v>98.800000000000011</v>
      </c>
      <c r="O37">
        <f t="shared" si="13"/>
        <v>99.800000000000011</v>
      </c>
      <c r="P37">
        <f t="shared" si="14"/>
        <v>96.299999999999983</v>
      </c>
      <c r="Q37">
        <f t="shared" si="15"/>
        <v>102.4</v>
      </c>
      <c r="R37">
        <f t="shared" si="16"/>
        <v>96.600000000000023</v>
      </c>
      <c r="S37">
        <f t="shared" si="17"/>
        <v>103.4</v>
      </c>
      <c r="T37">
        <f t="shared" si="18"/>
        <v>95.1</v>
      </c>
      <c r="U37">
        <f t="shared" si="19"/>
        <v>103.4</v>
      </c>
      <c r="V37">
        <f t="shared" si="20"/>
        <v>97.1</v>
      </c>
      <c r="W37">
        <f t="shared" si="21"/>
        <v>105.30000000000001</v>
      </c>
      <c r="X37">
        <f t="shared" si="22"/>
        <v>98.1</v>
      </c>
      <c r="Y37">
        <f t="shared" si="23"/>
        <v>103.6</v>
      </c>
      <c r="Z37">
        <f t="shared" si="24"/>
        <v>97.5</v>
      </c>
      <c r="AA37">
        <f t="shared" si="25"/>
        <v>97.799999999999983</v>
      </c>
      <c r="AB37">
        <f t="shared" si="26"/>
        <v>95.9</v>
      </c>
      <c r="AC37">
        <f t="shared" si="27"/>
        <v>100.69999999999999</v>
      </c>
      <c r="AD37">
        <f t="shared" si="28"/>
        <v>96.799999999999983</v>
      </c>
      <c r="AE37">
        <f t="shared" si="29"/>
        <v>102.4</v>
      </c>
      <c r="AF37">
        <f t="shared" si="30"/>
        <v>94.6</v>
      </c>
      <c r="AG37">
        <f t="shared" si="31"/>
        <v>94.199999999999989</v>
      </c>
      <c r="AH37">
        <f t="shared" si="32"/>
        <v>97.6</v>
      </c>
      <c r="AI37">
        <f t="shared" si="33"/>
        <v>102.39999999999998</v>
      </c>
      <c r="AJ37">
        <f t="shared" si="34"/>
        <v>99.1</v>
      </c>
      <c r="AK37">
        <f t="shared" si="35"/>
        <v>99.699999999999989</v>
      </c>
      <c r="AL37">
        <f t="shared" si="36"/>
        <v>103.5</v>
      </c>
      <c r="AM37">
        <f t="shared" si="0"/>
        <v>3343.9</v>
      </c>
      <c r="AN37">
        <f t="shared" si="1"/>
        <v>95.54</v>
      </c>
    </row>
    <row r="38" spans="1:40" x14ac:dyDescent="0.2">
      <c r="A38" s="10"/>
      <c r="B38">
        <v>2</v>
      </c>
      <c r="C38">
        <v>0</v>
      </c>
      <c r="D38">
        <f t="shared" si="2"/>
        <v>51.599999999999994</v>
      </c>
      <c r="E38">
        <f t="shared" si="3"/>
        <v>65.5</v>
      </c>
      <c r="F38">
        <f t="shared" si="4"/>
        <v>59.099999999999994</v>
      </c>
      <c r="G38">
        <f t="shared" si="5"/>
        <v>80.900000000000006</v>
      </c>
      <c r="H38">
        <f t="shared" si="6"/>
        <v>90.700000000000017</v>
      </c>
      <c r="I38">
        <f t="shared" si="7"/>
        <v>93.200000000000017</v>
      </c>
      <c r="J38">
        <f t="shared" si="8"/>
        <v>98.1</v>
      </c>
      <c r="K38">
        <f t="shared" si="9"/>
        <v>100.1</v>
      </c>
      <c r="L38">
        <f t="shared" si="10"/>
        <v>84.699999999999989</v>
      </c>
      <c r="M38">
        <f t="shared" si="11"/>
        <v>88.9</v>
      </c>
      <c r="N38">
        <f t="shared" si="12"/>
        <v>96</v>
      </c>
      <c r="O38">
        <f t="shared" si="13"/>
        <v>100.5</v>
      </c>
      <c r="P38">
        <f t="shared" si="14"/>
        <v>96.699999999999989</v>
      </c>
      <c r="Q38">
        <f t="shared" si="15"/>
        <v>104.29999999999998</v>
      </c>
      <c r="R38">
        <f t="shared" si="16"/>
        <v>97.5</v>
      </c>
      <c r="S38">
        <f t="shared" si="17"/>
        <v>103.4</v>
      </c>
      <c r="T38">
        <f t="shared" si="18"/>
        <v>98</v>
      </c>
      <c r="U38">
        <f t="shared" si="19"/>
        <v>102.1</v>
      </c>
      <c r="V38">
        <f t="shared" si="20"/>
        <v>97.300000000000011</v>
      </c>
      <c r="W38">
        <f t="shared" si="21"/>
        <v>104.5</v>
      </c>
      <c r="X38">
        <f t="shared" si="22"/>
        <v>97</v>
      </c>
      <c r="Y38">
        <f t="shared" si="23"/>
        <v>100.4</v>
      </c>
      <c r="Z38">
        <f t="shared" si="24"/>
        <v>100.29999999999998</v>
      </c>
      <c r="AA38">
        <f t="shared" si="25"/>
        <v>101.80000000000001</v>
      </c>
      <c r="AB38">
        <f t="shared" si="26"/>
        <v>97.1</v>
      </c>
      <c r="AC38">
        <f t="shared" si="27"/>
        <v>103.80000000000001</v>
      </c>
      <c r="AD38">
        <f t="shared" si="28"/>
        <v>97.1</v>
      </c>
      <c r="AE38">
        <f t="shared" si="29"/>
        <v>103</v>
      </c>
      <c r="AF38">
        <f t="shared" si="30"/>
        <v>100</v>
      </c>
      <c r="AG38">
        <f t="shared" si="31"/>
        <v>102.29999999999998</v>
      </c>
      <c r="AH38">
        <f t="shared" si="32"/>
        <v>98.299999999999983</v>
      </c>
      <c r="AI38">
        <f t="shared" si="33"/>
        <v>103</v>
      </c>
      <c r="AJ38">
        <f t="shared" si="34"/>
        <v>98.6</v>
      </c>
      <c r="AK38">
        <f t="shared" si="35"/>
        <v>103.20000000000002</v>
      </c>
      <c r="AL38">
        <f t="shared" si="36"/>
        <v>103.30000000000001</v>
      </c>
      <c r="AM38">
        <f t="shared" si="0"/>
        <v>3322.3000000000006</v>
      </c>
      <c r="AN38">
        <f t="shared" si="1"/>
        <v>94.922857142857154</v>
      </c>
    </row>
    <row r="39" spans="1:40" x14ac:dyDescent="0.2">
      <c r="A39" s="10"/>
      <c r="B39">
        <v>3</v>
      </c>
      <c r="C39">
        <v>0</v>
      </c>
      <c r="D39">
        <f t="shared" si="2"/>
        <v>68.200000000000017</v>
      </c>
      <c r="E39">
        <f t="shared" si="3"/>
        <v>66.599999999999994</v>
      </c>
      <c r="F39">
        <f t="shared" si="4"/>
        <v>62.5</v>
      </c>
      <c r="G39">
        <f t="shared" si="5"/>
        <v>96.799999999999983</v>
      </c>
      <c r="H39">
        <f t="shared" si="6"/>
        <v>97</v>
      </c>
      <c r="I39">
        <f t="shared" si="7"/>
        <v>101.20000000000002</v>
      </c>
      <c r="J39">
        <f t="shared" si="8"/>
        <v>96.699999999999989</v>
      </c>
      <c r="K39">
        <f t="shared" si="9"/>
        <v>101.9</v>
      </c>
      <c r="L39">
        <f t="shared" si="10"/>
        <v>98</v>
      </c>
      <c r="M39">
        <f t="shared" si="11"/>
        <v>96.300000000000011</v>
      </c>
      <c r="N39">
        <f t="shared" si="12"/>
        <v>97</v>
      </c>
      <c r="O39">
        <f t="shared" si="13"/>
        <v>102.30000000000001</v>
      </c>
      <c r="P39">
        <f t="shared" si="14"/>
        <v>94.800000000000011</v>
      </c>
      <c r="Q39">
        <f t="shared" si="15"/>
        <v>104.69999999999999</v>
      </c>
      <c r="R39">
        <f t="shared" si="16"/>
        <v>97.200000000000017</v>
      </c>
      <c r="S39">
        <f t="shared" si="17"/>
        <v>99.299999999999983</v>
      </c>
      <c r="T39">
        <f t="shared" si="18"/>
        <v>95.1</v>
      </c>
      <c r="U39">
        <f t="shared" si="19"/>
        <v>91.1</v>
      </c>
      <c r="V39">
        <f t="shared" si="20"/>
        <v>96.800000000000011</v>
      </c>
      <c r="W39">
        <f t="shared" si="21"/>
        <v>99.6</v>
      </c>
      <c r="X39">
        <f t="shared" si="22"/>
        <v>97</v>
      </c>
      <c r="Y39">
        <f t="shared" si="23"/>
        <v>99.299999999999983</v>
      </c>
      <c r="Z39">
        <f t="shared" si="24"/>
        <v>99</v>
      </c>
      <c r="AA39">
        <f t="shared" si="25"/>
        <v>101.80000000000001</v>
      </c>
      <c r="AB39">
        <f t="shared" si="26"/>
        <v>96.200000000000017</v>
      </c>
      <c r="AC39">
        <f t="shared" si="27"/>
        <v>91.200000000000017</v>
      </c>
      <c r="AD39">
        <f t="shared" si="28"/>
        <v>97.799999999999983</v>
      </c>
      <c r="AE39">
        <f t="shared" si="29"/>
        <v>101.20000000000002</v>
      </c>
      <c r="AF39">
        <f t="shared" si="30"/>
        <v>97.699999999999989</v>
      </c>
      <c r="AG39">
        <f t="shared" si="31"/>
        <v>103.1</v>
      </c>
      <c r="AH39">
        <f t="shared" si="32"/>
        <v>97.5</v>
      </c>
      <c r="AI39">
        <f t="shared" si="33"/>
        <v>103.19999999999999</v>
      </c>
      <c r="AJ39">
        <f t="shared" si="34"/>
        <v>98.300000000000011</v>
      </c>
      <c r="AK39">
        <f t="shared" si="35"/>
        <v>100.5</v>
      </c>
      <c r="AL39">
        <f t="shared" si="36"/>
        <v>101.10000000000002</v>
      </c>
      <c r="AM39">
        <f t="shared" si="0"/>
        <v>3347.9999999999991</v>
      </c>
      <c r="AN39">
        <f t="shared" si="1"/>
        <v>95.65714285714283</v>
      </c>
    </row>
    <row r="40" spans="1:40" x14ac:dyDescent="0.2">
      <c r="A40" s="10"/>
      <c r="B40">
        <v>4</v>
      </c>
      <c r="C40">
        <v>0</v>
      </c>
      <c r="D40">
        <f t="shared" si="2"/>
        <v>69</v>
      </c>
      <c r="E40">
        <f t="shared" si="3"/>
        <v>67.799999999999983</v>
      </c>
      <c r="F40">
        <f t="shared" si="4"/>
        <v>68</v>
      </c>
      <c r="G40">
        <f t="shared" si="5"/>
        <v>105.9</v>
      </c>
      <c r="H40">
        <f t="shared" si="6"/>
        <v>97.4</v>
      </c>
      <c r="I40">
        <f t="shared" si="7"/>
        <v>103.29999999999998</v>
      </c>
      <c r="J40">
        <f t="shared" si="8"/>
        <v>98.199999999999989</v>
      </c>
      <c r="K40">
        <f t="shared" si="9"/>
        <v>101.79999999999998</v>
      </c>
      <c r="L40">
        <f t="shared" si="10"/>
        <v>97</v>
      </c>
      <c r="M40">
        <f t="shared" si="11"/>
        <v>102</v>
      </c>
      <c r="N40">
        <f t="shared" si="12"/>
        <v>95.699999999999989</v>
      </c>
      <c r="O40">
        <f t="shared" si="13"/>
        <v>99.800000000000011</v>
      </c>
      <c r="P40">
        <f t="shared" si="14"/>
        <v>98.4</v>
      </c>
      <c r="Q40">
        <f t="shared" si="15"/>
        <v>105</v>
      </c>
      <c r="R40">
        <f t="shared" si="16"/>
        <v>98.4</v>
      </c>
      <c r="S40">
        <f t="shared" si="17"/>
        <v>104.79999999999998</v>
      </c>
      <c r="T40">
        <f t="shared" si="18"/>
        <v>96.800000000000011</v>
      </c>
      <c r="U40">
        <f t="shared" si="19"/>
        <v>105.60000000000002</v>
      </c>
      <c r="V40">
        <f t="shared" si="20"/>
        <v>99.699999999999989</v>
      </c>
      <c r="W40">
        <f t="shared" si="21"/>
        <v>102.79999999999998</v>
      </c>
      <c r="X40">
        <f t="shared" si="22"/>
        <v>98.700000000000017</v>
      </c>
      <c r="Y40">
        <f t="shared" si="23"/>
        <v>105.29999999999998</v>
      </c>
      <c r="Z40">
        <f t="shared" si="24"/>
        <v>97</v>
      </c>
      <c r="AA40">
        <f t="shared" si="25"/>
        <v>102.1</v>
      </c>
      <c r="AB40">
        <f t="shared" si="26"/>
        <v>98.399999999999977</v>
      </c>
      <c r="AC40">
        <f t="shared" si="27"/>
        <v>102.5</v>
      </c>
      <c r="AD40">
        <f t="shared" si="28"/>
        <v>99.6</v>
      </c>
      <c r="AE40">
        <f t="shared" si="29"/>
        <v>102.80000000000001</v>
      </c>
      <c r="AF40">
        <f t="shared" si="30"/>
        <v>100.19999999999999</v>
      </c>
      <c r="AG40">
        <f t="shared" si="31"/>
        <v>103.4</v>
      </c>
      <c r="AH40">
        <f t="shared" si="32"/>
        <v>99.1</v>
      </c>
      <c r="AI40">
        <f t="shared" si="33"/>
        <v>102.9</v>
      </c>
      <c r="AJ40">
        <f t="shared" si="34"/>
        <v>99.9</v>
      </c>
      <c r="AK40">
        <f t="shared" si="35"/>
        <v>104.1</v>
      </c>
      <c r="AL40">
        <f t="shared" si="36"/>
        <v>105</v>
      </c>
      <c r="AM40">
        <f t="shared" si="0"/>
        <v>3438.4</v>
      </c>
      <c r="AN40">
        <f t="shared" si="1"/>
        <v>98.240000000000009</v>
      </c>
    </row>
    <row r="41" spans="1:40" x14ac:dyDescent="0.2">
      <c r="A41" s="10"/>
      <c r="B41">
        <v>5</v>
      </c>
      <c r="C41">
        <v>0</v>
      </c>
      <c r="D41">
        <f t="shared" si="2"/>
        <v>60.900000000000006</v>
      </c>
      <c r="E41">
        <f t="shared" si="3"/>
        <v>65.5</v>
      </c>
      <c r="F41">
        <f t="shared" si="4"/>
        <v>70.699999999999989</v>
      </c>
      <c r="G41">
        <f t="shared" si="5"/>
        <v>35.800000000000011</v>
      </c>
      <c r="H41">
        <f t="shared" si="6"/>
        <v>92.700000000000017</v>
      </c>
      <c r="I41">
        <f t="shared" si="7"/>
        <v>97.299999999999983</v>
      </c>
      <c r="J41">
        <f t="shared" si="8"/>
        <v>96.4</v>
      </c>
      <c r="K41">
        <f t="shared" si="9"/>
        <v>91.699999999999989</v>
      </c>
      <c r="L41">
        <f t="shared" si="10"/>
        <v>93.4</v>
      </c>
      <c r="M41">
        <f t="shared" si="11"/>
        <v>91.199999999999989</v>
      </c>
      <c r="N41">
        <f t="shared" si="12"/>
        <v>94.5</v>
      </c>
      <c r="O41">
        <f t="shared" si="13"/>
        <v>91.699999999999989</v>
      </c>
      <c r="P41">
        <f t="shared" si="14"/>
        <v>96.800000000000011</v>
      </c>
      <c r="Q41">
        <f t="shared" si="15"/>
        <v>94.4</v>
      </c>
      <c r="R41">
        <f t="shared" si="16"/>
        <v>98</v>
      </c>
      <c r="S41">
        <f t="shared" si="17"/>
        <v>96.9</v>
      </c>
      <c r="T41">
        <f t="shared" si="18"/>
        <v>97.199999999999989</v>
      </c>
      <c r="U41">
        <f t="shared" si="19"/>
        <v>90.1</v>
      </c>
      <c r="V41">
        <f t="shared" si="20"/>
        <v>98.199999999999989</v>
      </c>
      <c r="W41">
        <f t="shared" si="21"/>
        <v>103.20000000000002</v>
      </c>
      <c r="X41">
        <f t="shared" si="22"/>
        <v>99.5</v>
      </c>
      <c r="Y41">
        <f t="shared" si="23"/>
        <v>104.6</v>
      </c>
      <c r="Z41">
        <f t="shared" si="24"/>
        <v>98.300000000000011</v>
      </c>
      <c r="AA41">
        <f t="shared" si="25"/>
        <v>98</v>
      </c>
      <c r="AB41">
        <f t="shared" si="26"/>
        <v>97.899999999999977</v>
      </c>
      <c r="AC41">
        <f t="shared" si="27"/>
        <v>105.79999999999998</v>
      </c>
      <c r="AD41">
        <f t="shared" si="28"/>
        <v>98.6</v>
      </c>
      <c r="AE41">
        <f t="shared" si="29"/>
        <v>102.30000000000001</v>
      </c>
      <c r="AF41">
        <f t="shared" si="30"/>
        <v>98.6</v>
      </c>
      <c r="AG41">
        <f t="shared" si="31"/>
        <v>103.60000000000002</v>
      </c>
      <c r="AH41">
        <f t="shared" si="32"/>
        <v>98.699999999999989</v>
      </c>
      <c r="AI41">
        <f t="shared" si="33"/>
        <v>102.69999999999999</v>
      </c>
      <c r="AJ41">
        <f t="shared" si="34"/>
        <v>100.10000000000002</v>
      </c>
      <c r="AK41">
        <f t="shared" si="35"/>
        <v>103.80000000000001</v>
      </c>
      <c r="AL41">
        <f t="shared" si="36"/>
        <v>98.4</v>
      </c>
      <c r="AM41">
        <f t="shared" si="0"/>
        <v>3267.5</v>
      </c>
      <c r="AN41">
        <f t="shared" si="1"/>
        <v>93.357142857142861</v>
      </c>
    </row>
    <row r="42" spans="1:40" x14ac:dyDescent="0.2">
      <c r="A42" s="11" t="s">
        <v>4</v>
      </c>
      <c r="B42">
        <v>1</v>
      </c>
      <c r="C42">
        <v>0</v>
      </c>
      <c r="D42">
        <f t="shared" si="2"/>
        <v>50.900000000000006</v>
      </c>
      <c r="E42">
        <f t="shared" si="3"/>
        <v>82.199999999999989</v>
      </c>
      <c r="F42">
        <f t="shared" si="4"/>
        <v>80</v>
      </c>
      <c r="G42">
        <f t="shared" si="5"/>
        <v>91.199999999999989</v>
      </c>
      <c r="H42">
        <f t="shared" si="6"/>
        <v>83</v>
      </c>
      <c r="I42">
        <f t="shared" si="7"/>
        <v>89.1</v>
      </c>
      <c r="J42">
        <f t="shared" si="8"/>
        <v>92.899999999999977</v>
      </c>
      <c r="K42">
        <f t="shared" si="9"/>
        <v>76.099999999999994</v>
      </c>
      <c r="L42">
        <f t="shared" si="10"/>
        <v>69.299999999999983</v>
      </c>
      <c r="M42">
        <f t="shared" si="11"/>
        <v>42.899999999999977</v>
      </c>
      <c r="N42">
        <f t="shared" si="12"/>
        <v>58.699999999999989</v>
      </c>
      <c r="O42">
        <f t="shared" si="13"/>
        <v>57.800000000000011</v>
      </c>
      <c r="P42">
        <f t="shared" si="14"/>
        <v>63.099999999999994</v>
      </c>
      <c r="Q42">
        <f t="shared" si="15"/>
        <v>57.699999999999989</v>
      </c>
      <c r="R42">
        <f t="shared" si="16"/>
        <v>75.200000000000017</v>
      </c>
      <c r="S42">
        <f t="shared" si="17"/>
        <v>56.099999999999994</v>
      </c>
      <c r="T42">
        <f t="shared" si="18"/>
        <v>73.900000000000006</v>
      </c>
      <c r="U42">
        <f t="shared" si="19"/>
        <v>60</v>
      </c>
      <c r="V42">
        <f t="shared" si="20"/>
        <v>86.199999999999989</v>
      </c>
      <c r="W42">
        <f t="shared" si="21"/>
        <v>66.099999999999994</v>
      </c>
      <c r="X42">
        <f t="shared" si="22"/>
        <v>66.699999999999989</v>
      </c>
      <c r="Y42">
        <f t="shared" si="23"/>
        <v>75.599999999999994</v>
      </c>
      <c r="Z42">
        <f t="shared" si="24"/>
        <v>77.700000000000017</v>
      </c>
      <c r="AA42">
        <f t="shared" si="25"/>
        <v>74.699999999999989</v>
      </c>
      <c r="AB42">
        <f t="shared" si="26"/>
        <v>88.300000000000011</v>
      </c>
      <c r="AC42">
        <f t="shared" si="27"/>
        <v>77.599999999999994</v>
      </c>
      <c r="AD42">
        <f t="shared" si="28"/>
        <v>80.599999999999994</v>
      </c>
      <c r="AE42">
        <f t="shared" si="29"/>
        <v>83.800000000000011</v>
      </c>
      <c r="AF42">
        <f t="shared" si="30"/>
        <v>68</v>
      </c>
      <c r="AG42">
        <f t="shared" si="31"/>
        <v>80</v>
      </c>
      <c r="AH42">
        <f t="shared" si="32"/>
        <v>87.6</v>
      </c>
      <c r="AI42">
        <f t="shared" si="33"/>
        <v>83.300000000000011</v>
      </c>
      <c r="AJ42">
        <f t="shared" si="34"/>
        <v>78.399999999999977</v>
      </c>
      <c r="AK42">
        <f t="shared" si="35"/>
        <v>73.299999999999983</v>
      </c>
      <c r="AL42">
        <f t="shared" si="36"/>
        <v>67.300000000000011</v>
      </c>
      <c r="AM42">
        <f t="shared" si="0"/>
        <v>2575.3000000000002</v>
      </c>
      <c r="AN42">
        <f t="shared" si="1"/>
        <v>73.58</v>
      </c>
    </row>
    <row r="43" spans="1:40" x14ac:dyDescent="0.2">
      <c r="A43" s="10"/>
      <c r="B43">
        <v>2</v>
      </c>
      <c r="C43">
        <v>0</v>
      </c>
      <c r="D43">
        <f t="shared" si="2"/>
        <v>65.899999999999977</v>
      </c>
      <c r="E43">
        <f t="shared" si="3"/>
        <v>82.6</v>
      </c>
      <c r="F43">
        <f t="shared" si="4"/>
        <v>66.700000000000017</v>
      </c>
      <c r="G43">
        <f t="shared" si="5"/>
        <v>92.9</v>
      </c>
      <c r="H43">
        <f t="shared" si="6"/>
        <v>70.5</v>
      </c>
      <c r="I43">
        <f t="shared" si="7"/>
        <v>72.700000000000017</v>
      </c>
      <c r="J43">
        <f t="shared" si="8"/>
        <v>94.1</v>
      </c>
      <c r="K43">
        <f t="shared" si="9"/>
        <v>65</v>
      </c>
      <c r="L43">
        <f t="shared" si="10"/>
        <v>46.599999999999994</v>
      </c>
      <c r="M43">
        <f t="shared" si="11"/>
        <v>38.399999999999977</v>
      </c>
      <c r="N43">
        <f t="shared" si="12"/>
        <v>47.099999999999994</v>
      </c>
      <c r="O43">
        <f t="shared" si="13"/>
        <v>47.199999999999989</v>
      </c>
      <c r="P43">
        <f t="shared" si="14"/>
        <v>52.400000000000006</v>
      </c>
      <c r="Q43">
        <f t="shared" si="15"/>
        <v>48.300000000000011</v>
      </c>
      <c r="R43">
        <f t="shared" si="16"/>
        <v>58.200000000000017</v>
      </c>
      <c r="S43">
        <f t="shared" si="17"/>
        <v>58.199999999999989</v>
      </c>
      <c r="T43">
        <f t="shared" si="18"/>
        <v>62.200000000000017</v>
      </c>
      <c r="U43">
        <f t="shared" si="19"/>
        <v>56.400000000000006</v>
      </c>
      <c r="V43">
        <f t="shared" si="20"/>
        <v>76.700000000000017</v>
      </c>
      <c r="W43">
        <f t="shared" si="21"/>
        <v>65.400000000000006</v>
      </c>
      <c r="X43">
        <f t="shared" si="22"/>
        <v>59.5</v>
      </c>
      <c r="Y43">
        <f t="shared" si="23"/>
        <v>73.600000000000023</v>
      </c>
      <c r="Z43">
        <f t="shared" si="24"/>
        <v>71.699999999999989</v>
      </c>
      <c r="AA43">
        <f t="shared" si="25"/>
        <v>71.199999999999989</v>
      </c>
      <c r="AB43">
        <f t="shared" si="26"/>
        <v>80.800000000000011</v>
      </c>
      <c r="AC43">
        <f t="shared" si="27"/>
        <v>68.299999999999983</v>
      </c>
      <c r="AD43">
        <f t="shared" si="28"/>
        <v>76.900000000000006</v>
      </c>
      <c r="AE43">
        <f t="shared" si="29"/>
        <v>80.400000000000006</v>
      </c>
      <c r="AF43">
        <f t="shared" si="30"/>
        <v>77.899999999999977</v>
      </c>
      <c r="AG43">
        <f t="shared" si="31"/>
        <v>81.199999999999989</v>
      </c>
      <c r="AH43">
        <f t="shared" si="32"/>
        <v>83.799999999999983</v>
      </c>
      <c r="AI43">
        <f t="shared" si="33"/>
        <v>82</v>
      </c>
      <c r="AJ43">
        <f t="shared" si="34"/>
        <v>80.399999999999977</v>
      </c>
      <c r="AK43">
        <f t="shared" si="35"/>
        <v>83.6</v>
      </c>
      <c r="AL43">
        <f t="shared" si="36"/>
        <v>70.900000000000006</v>
      </c>
      <c r="AM43">
        <f t="shared" si="0"/>
        <v>2409.7000000000007</v>
      </c>
      <c r="AN43">
        <f t="shared" si="1"/>
        <v>68.848571428571447</v>
      </c>
    </row>
    <row r="44" spans="1:40" x14ac:dyDescent="0.2">
      <c r="A44" s="10"/>
      <c r="B44">
        <v>3</v>
      </c>
      <c r="C44">
        <v>0</v>
      </c>
      <c r="D44">
        <f t="shared" si="2"/>
        <v>60.800000000000011</v>
      </c>
      <c r="E44">
        <f t="shared" si="3"/>
        <v>85.100000000000023</v>
      </c>
      <c r="F44">
        <f t="shared" si="4"/>
        <v>64.799999999999983</v>
      </c>
      <c r="G44">
        <f t="shared" si="5"/>
        <v>95.199999999999989</v>
      </c>
      <c r="H44">
        <f t="shared" si="6"/>
        <v>62.600000000000023</v>
      </c>
      <c r="I44">
        <f t="shared" si="7"/>
        <v>72</v>
      </c>
      <c r="J44">
        <f t="shared" si="8"/>
        <v>97</v>
      </c>
      <c r="K44">
        <f t="shared" si="9"/>
        <v>64.200000000000017</v>
      </c>
      <c r="L44">
        <f t="shared" si="10"/>
        <v>42.099999999999994</v>
      </c>
      <c r="M44">
        <f t="shared" si="11"/>
        <v>40</v>
      </c>
      <c r="N44">
        <f t="shared" si="12"/>
        <v>49.599999999999994</v>
      </c>
      <c r="O44">
        <f t="shared" si="13"/>
        <v>48.400000000000006</v>
      </c>
      <c r="P44">
        <f t="shared" si="14"/>
        <v>58.800000000000011</v>
      </c>
      <c r="Q44">
        <f t="shared" si="15"/>
        <v>41.5</v>
      </c>
      <c r="R44">
        <f t="shared" si="16"/>
        <v>61.400000000000006</v>
      </c>
      <c r="S44">
        <f t="shared" si="17"/>
        <v>45</v>
      </c>
      <c r="T44">
        <f t="shared" si="18"/>
        <v>70.099999999999994</v>
      </c>
      <c r="U44">
        <f t="shared" si="19"/>
        <v>46.599999999999994</v>
      </c>
      <c r="V44">
        <f t="shared" si="20"/>
        <v>71.200000000000017</v>
      </c>
      <c r="W44">
        <f t="shared" si="21"/>
        <v>57.100000000000023</v>
      </c>
      <c r="X44">
        <f t="shared" si="22"/>
        <v>75.800000000000011</v>
      </c>
      <c r="Y44">
        <f t="shared" si="23"/>
        <v>64.699999999999989</v>
      </c>
      <c r="Z44">
        <f t="shared" si="24"/>
        <v>71.700000000000017</v>
      </c>
      <c r="AA44">
        <f t="shared" si="25"/>
        <v>68</v>
      </c>
      <c r="AB44">
        <f t="shared" si="26"/>
        <v>79.599999999999994</v>
      </c>
      <c r="AC44">
        <f t="shared" si="27"/>
        <v>60.699999999999989</v>
      </c>
      <c r="AD44">
        <f t="shared" si="28"/>
        <v>78</v>
      </c>
      <c r="AE44">
        <f t="shared" si="29"/>
        <v>68.599999999999994</v>
      </c>
      <c r="AF44">
        <f t="shared" si="30"/>
        <v>80.5</v>
      </c>
      <c r="AG44">
        <f t="shared" si="31"/>
        <v>77.100000000000023</v>
      </c>
      <c r="AH44">
        <f t="shared" si="32"/>
        <v>74.799999999999983</v>
      </c>
      <c r="AI44">
        <f t="shared" si="33"/>
        <v>72.400000000000006</v>
      </c>
      <c r="AJ44">
        <f t="shared" si="34"/>
        <v>79.300000000000011</v>
      </c>
      <c r="AK44">
        <f t="shared" si="35"/>
        <v>78.699999999999989</v>
      </c>
      <c r="AL44">
        <f t="shared" si="36"/>
        <v>65.599999999999994</v>
      </c>
      <c r="AM44">
        <f t="shared" si="0"/>
        <v>2328.9999999999995</v>
      </c>
      <c r="AN44">
        <f t="shared" si="1"/>
        <v>66.54285714285713</v>
      </c>
    </row>
    <row r="45" spans="1:40" x14ac:dyDescent="0.2">
      <c r="A45" s="10"/>
      <c r="B45">
        <v>4</v>
      </c>
      <c r="C45">
        <v>0</v>
      </c>
      <c r="D45">
        <f t="shared" si="2"/>
        <v>69.800000000000011</v>
      </c>
      <c r="E45">
        <f t="shared" si="3"/>
        <v>86.9</v>
      </c>
      <c r="F45">
        <f t="shared" si="4"/>
        <v>61.699999999999989</v>
      </c>
      <c r="G45">
        <f t="shared" si="5"/>
        <v>98.4</v>
      </c>
      <c r="H45">
        <f t="shared" si="6"/>
        <v>67.300000000000011</v>
      </c>
      <c r="I45">
        <f t="shared" si="7"/>
        <v>66.099999999999994</v>
      </c>
      <c r="J45">
        <f t="shared" si="8"/>
        <v>92.800000000000011</v>
      </c>
      <c r="K45">
        <f t="shared" si="9"/>
        <v>67.099999999999994</v>
      </c>
      <c r="L45">
        <f t="shared" si="10"/>
        <v>54.099999999999994</v>
      </c>
      <c r="M45">
        <f t="shared" si="11"/>
        <v>40.799999999999983</v>
      </c>
      <c r="N45">
        <f t="shared" si="12"/>
        <v>53</v>
      </c>
      <c r="O45">
        <f t="shared" si="13"/>
        <v>50.399999999999977</v>
      </c>
      <c r="P45">
        <f t="shared" si="14"/>
        <v>59.5</v>
      </c>
      <c r="Q45">
        <f t="shared" si="15"/>
        <v>57.300000000000011</v>
      </c>
      <c r="R45">
        <f t="shared" si="16"/>
        <v>65.5</v>
      </c>
      <c r="S45">
        <f t="shared" si="17"/>
        <v>64.100000000000023</v>
      </c>
      <c r="T45">
        <f t="shared" si="18"/>
        <v>61.900000000000006</v>
      </c>
      <c r="U45">
        <f t="shared" si="19"/>
        <v>58.5</v>
      </c>
      <c r="V45">
        <f t="shared" si="20"/>
        <v>77.200000000000017</v>
      </c>
      <c r="W45">
        <f t="shared" si="21"/>
        <v>73.299999999999983</v>
      </c>
      <c r="X45">
        <f t="shared" si="22"/>
        <v>71.300000000000011</v>
      </c>
      <c r="Y45">
        <f t="shared" si="23"/>
        <v>71.5</v>
      </c>
      <c r="Z45">
        <f t="shared" si="24"/>
        <v>83.9</v>
      </c>
      <c r="AA45">
        <f t="shared" si="25"/>
        <v>74.700000000000017</v>
      </c>
      <c r="AB45">
        <f t="shared" si="26"/>
        <v>74.400000000000006</v>
      </c>
      <c r="AC45">
        <f t="shared" si="27"/>
        <v>76.900000000000006</v>
      </c>
      <c r="AD45">
        <f t="shared" si="28"/>
        <v>78</v>
      </c>
      <c r="AE45">
        <f t="shared" si="29"/>
        <v>80.300000000000011</v>
      </c>
      <c r="AF45">
        <f t="shared" si="30"/>
        <v>61.799999999999983</v>
      </c>
      <c r="AG45">
        <f t="shared" si="31"/>
        <v>70.700000000000017</v>
      </c>
      <c r="AH45">
        <f t="shared" si="32"/>
        <v>80.400000000000006</v>
      </c>
      <c r="AI45">
        <f t="shared" si="33"/>
        <v>71.800000000000011</v>
      </c>
      <c r="AJ45">
        <f t="shared" si="34"/>
        <v>78.099999999999994</v>
      </c>
      <c r="AK45">
        <f t="shared" si="35"/>
        <v>74.5</v>
      </c>
      <c r="AL45">
        <f t="shared" si="36"/>
        <v>67.400000000000006</v>
      </c>
      <c r="AM45">
        <f t="shared" si="0"/>
        <v>2441.4000000000005</v>
      </c>
      <c r="AN45">
        <f t="shared" si="1"/>
        <v>69.754285714285729</v>
      </c>
    </row>
    <row r="46" spans="1:40" x14ac:dyDescent="0.2">
      <c r="A46" s="10"/>
      <c r="B46">
        <v>5</v>
      </c>
      <c r="C46">
        <v>0</v>
      </c>
      <c r="D46">
        <f t="shared" si="2"/>
        <v>68.5</v>
      </c>
      <c r="E46">
        <f t="shared" si="3"/>
        <v>88.199999999999989</v>
      </c>
      <c r="F46">
        <f t="shared" si="4"/>
        <v>46.699999999999989</v>
      </c>
      <c r="G46">
        <f t="shared" si="5"/>
        <v>80.900000000000006</v>
      </c>
      <c r="H46">
        <f t="shared" si="6"/>
        <v>73.699999999999989</v>
      </c>
      <c r="I46">
        <f t="shared" si="7"/>
        <v>77.700000000000017</v>
      </c>
      <c r="J46">
        <f t="shared" si="8"/>
        <v>81.199999999999989</v>
      </c>
      <c r="K46">
        <f t="shared" si="9"/>
        <v>70.900000000000006</v>
      </c>
      <c r="L46">
        <f t="shared" si="10"/>
        <v>47.799999999999983</v>
      </c>
      <c r="M46">
        <f t="shared" si="11"/>
        <v>48.699999999999989</v>
      </c>
      <c r="N46">
        <f t="shared" si="12"/>
        <v>49.400000000000006</v>
      </c>
      <c r="O46">
        <f t="shared" si="13"/>
        <v>54.599999999999994</v>
      </c>
      <c r="P46">
        <f t="shared" si="14"/>
        <v>59.200000000000017</v>
      </c>
      <c r="Q46">
        <f t="shared" si="15"/>
        <v>51.5</v>
      </c>
      <c r="R46">
        <f t="shared" si="16"/>
        <v>63.599999999999994</v>
      </c>
      <c r="S46">
        <f t="shared" si="17"/>
        <v>63.200000000000017</v>
      </c>
      <c r="T46">
        <f t="shared" si="18"/>
        <v>62.800000000000011</v>
      </c>
      <c r="U46">
        <f t="shared" si="19"/>
        <v>59.599999999999994</v>
      </c>
      <c r="V46">
        <f t="shared" si="20"/>
        <v>74.599999999999994</v>
      </c>
      <c r="W46">
        <f t="shared" si="21"/>
        <v>70.799999999999983</v>
      </c>
      <c r="X46">
        <f t="shared" si="22"/>
        <v>69.5</v>
      </c>
      <c r="Y46">
        <f t="shared" si="23"/>
        <v>73.199999999999989</v>
      </c>
      <c r="Z46">
        <f t="shared" si="24"/>
        <v>83.399999999999977</v>
      </c>
      <c r="AA46">
        <f t="shared" si="25"/>
        <v>77.099999999999994</v>
      </c>
      <c r="AB46">
        <f t="shared" si="26"/>
        <v>80.300000000000011</v>
      </c>
      <c r="AC46">
        <f t="shared" si="27"/>
        <v>76.300000000000011</v>
      </c>
      <c r="AD46">
        <f t="shared" si="28"/>
        <v>79.600000000000023</v>
      </c>
      <c r="AE46">
        <f t="shared" si="29"/>
        <v>82.9</v>
      </c>
      <c r="AF46">
        <f t="shared" si="30"/>
        <v>73.5</v>
      </c>
      <c r="AG46">
        <f t="shared" si="31"/>
        <v>75</v>
      </c>
      <c r="AH46">
        <f t="shared" si="32"/>
        <v>72.099999999999994</v>
      </c>
      <c r="AI46">
        <f t="shared" si="33"/>
        <v>73.700000000000017</v>
      </c>
      <c r="AJ46">
        <f t="shared" si="34"/>
        <v>72.900000000000006</v>
      </c>
      <c r="AK46">
        <f t="shared" si="35"/>
        <v>71.599999999999994</v>
      </c>
      <c r="AL46">
        <f t="shared" si="36"/>
        <v>66.800000000000011</v>
      </c>
      <c r="AM46">
        <f t="shared" si="0"/>
        <v>2421.4999999999991</v>
      </c>
      <c r="AN46">
        <f t="shared" si="1"/>
        <v>69.185714285714255</v>
      </c>
    </row>
    <row r="48" spans="1:40" x14ac:dyDescent="0.2">
      <c r="B48" t="s">
        <v>44</v>
      </c>
    </row>
    <row r="49" spans="2:39" x14ac:dyDescent="0.2">
      <c r="C49">
        <v>1</v>
      </c>
      <c r="D49">
        <v>2</v>
      </c>
      <c r="E49">
        <v>3</v>
      </c>
      <c r="F49">
        <v>4</v>
      </c>
      <c r="G49">
        <v>5</v>
      </c>
      <c r="H49">
        <v>6</v>
      </c>
      <c r="I49">
        <v>7</v>
      </c>
      <c r="J49">
        <v>8</v>
      </c>
      <c r="K49">
        <v>9</v>
      </c>
      <c r="L49">
        <v>10</v>
      </c>
      <c r="M49">
        <v>11</v>
      </c>
      <c r="N49">
        <v>12</v>
      </c>
      <c r="O49">
        <v>13</v>
      </c>
      <c r="P49">
        <v>14</v>
      </c>
      <c r="Q49">
        <v>15</v>
      </c>
      <c r="R49">
        <v>16</v>
      </c>
      <c r="S49">
        <v>17</v>
      </c>
      <c r="T49">
        <v>18</v>
      </c>
      <c r="U49">
        <v>19</v>
      </c>
      <c r="V49">
        <v>20</v>
      </c>
      <c r="W49">
        <v>21</v>
      </c>
      <c r="X49">
        <v>22</v>
      </c>
      <c r="Y49">
        <v>23</v>
      </c>
      <c r="Z49">
        <v>24</v>
      </c>
      <c r="AA49">
        <v>25</v>
      </c>
      <c r="AB49">
        <v>26</v>
      </c>
      <c r="AC49">
        <v>27</v>
      </c>
      <c r="AD49">
        <v>28</v>
      </c>
      <c r="AE49">
        <v>29</v>
      </c>
      <c r="AF49">
        <v>30</v>
      </c>
      <c r="AG49">
        <v>31</v>
      </c>
      <c r="AH49">
        <v>32</v>
      </c>
      <c r="AI49">
        <v>33</v>
      </c>
      <c r="AJ49">
        <v>34</v>
      </c>
      <c r="AK49">
        <v>35</v>
      </c>
      <c r="AL49" t="s">
        <v>49</v>
      </c>
      <c r="AM49" t="s">
        <v>50</v>
      </c>
    </row>
    <row r="50" spans="2:39" x14ac:dyDescent="0.2">
      <c r="B50" t="s">
        <v>45</v>
      </c>
      <c r="C50">
        <f>AVERAGE(D27:D31)</f>
        <v>62.080000000000005</v>
      </c>
      <c r="D50">
        <f t="shared" ref="D50:AK50" si="37">AVERAGE(E27:E31)</f>
        <v>59.140000000000008</v>
      </c>
      <c r="E50">
        <f t="shared" si="37"/>
        <v>79.84</v>
      </c>
      <c r="F50">
        <f t="shared" si="37"/>
        <v>94.78</v>
      </c>
      <c r="G50">
        <f t="shared" si="37"/>
        <v>86.8</v>
      </c>
      <c r="H50">
        <f t="shared" si="37"/>
        <v>80.140000000000015</v>
      </c>
      <c r="I50">
        <f t="shared" si="37"/>
        <v>96.32</v>
      </c>
      <c r="J50">
        <f t="shared" si="37"/>
        <v>89.100000000000009</v>
      </c>
      <c r="K50">
        <f t="shared" si="37"/>
        <v>96.9</v>
      </c>
      <c r="L50">
        <f t="shared" si="37"/>
        <v>90.86</v>
      </c>
      <c r="M50">
        <f t="shared" si="37"/>
        <v>97.320000000000007</v>
      </c>
      <c r="N50">
        <f t="shared" si="37"/>
        <v>79.900000000000006</v>
      </c>
      <c r="O50">
        <f t="shared" si="37"/>
        <v>95.88</v>
      </c>
      <c r="P50">
        <f t="shared" si="37"/>
        <v>101.84</v>
      </c>
      <c r="Q50">
        <f t="shared" si="37"/>
        <v>98.720000000000013</v>
      </c>
      <c r="R50">
        <f t="shared" si="37"/>
        <v>106.68000000000002</v>
      </c>
      <c r="S50">
        <f t="shared" si="37"/>
        <v>98.22</v>
      </c>
      <c r="T50">
        <f t="shared" si="37"/>
        <v>98.759999999999991</v>
      </c>
      <c r="U50">
        <f t="shared" si="37"/>
        <v>98.74</v>
      </c>
      <c r="V50">
        <f t="shared" si="37"/>
        <v>102.94000000000001</v>
      </c>
      <c r="W50">
        <f t="shared" si="37"/>
        <v>98.92</v>
      </c>
      <c r="X50">
        <f t="shared" si="37"/>
        <v>101.3</v>
      </c>
      <c r="Y50">
        <f t="shared" si="37"/>
        <v>99.88</v>
      </c>
      <c r="Z50">
        <f t="shared" si="37"/>
        <v>99.6</v>
      </c>
      <c r="AA50">
        <f t="shared" si="37"/>
        <v>99.179999999999993</v>
      </c>
      <c r="AB50">
        <f t="shared" si="37"/>
        <v>102.98000000000002</v>
      </c>
      <c r="AC50">
        <f t="shared" si="37"/>
        <v>101.97999999999999</v>
      </c>
      <c r="AD50">
        <f t="shared" si="37"/>
        <v>99.5</v>
      </c>
      <c r="AE50">
        <f t="shared" si="37"/>
        <v>98.3</v>
      </c>
      <c r="AF50">
        <f t="shared" si="37"/>
        <v>102.4</v>
      </c>
      <c r="AG50">
        <f t="shared" si="37"/>
        <v>99.640000000000015</v>
      </c>
      <c r="AH50">
        <f t="shared" si="37"/>
        <v>98.919999999999987</v>
      </c>
      <c r="AI50">
        <f t="shared" si="37"/>
        <v>97.060000000000016</v>
      </c>
      <c r="AJ50">
        <f t="shared" si="37"/>
        <v>99.47999999999999</v>
      </c>
      <c r="AK50">
        <f t="shared" si="37"/>
        <v>104.66000000000001</v>
      </c>
      <c r="AL50">
        <f>SUM(C50:AK50)</f>
        <v>3318.76</v>
      </c>
      <c r="AM50">
        <f>AVERAGE(C50:AK50)</f>
        <v>94.821714285714293</v>
      </c>
    </row>
    <row r="51" spans="2:39" x14ac:dyDescent="0.2">
      <c r="B51" t="s">
        <v>46</v>
      </c>
      <c r="C51">
        <f>AVERAGE(D32:D36)</f>
        <v>72.400000000000006</v>
      </c>
      <c r="D51">
        <f t="shared" ref="D51:AK51" si="38">AVERAGE(E32:E36)</f>
        <v>92.22</v>
      </c>
      <c r="E51">
        <f t="shared" si="38"/>
        <v>76.62</v>
      </c>
      <c r="F51">
        <f t="shared" si="38"/>
        <v>101.2</v>
      </c>
      <c r="G51">
        <f t="shared" si="38"/>
        <v>77.039999999999992</v>
      </c>
      <c r="H51">
        <f t="shared" si="38"/>
        <v>82.7</v>
      </c>
      <c r="I51">
        <f t="shared" si="38"/>
        <v>90.259999999999991</v>
      </c>
      <c r="J51">
        <f t="shared" si="38"/>
        <v>80.64</v>
      </c>
      <c r="K51">
        <f t="shared" si="38"/>
        <v>54.839999999999996</v>
      </c>
      <c r="L51">
        <f t="shared" si="38"/>
        <v>43.6</v>
      </c>
      <c r="M51">
        <f t="shared" si="38"/>
        <v>62.679999999999993</v>
      </c>
      <c r="N51">
        <f t="shared" si="38"/>
        <v>53.459999999999994</v>
      </c>
      <c r="O51">
        <f t="shared" si="38"/>
        <v>60.620000000000005</v>
      </c>
      <c r="P51">
        <f t="shared" si="38"/>
        <v>55.46</v>
      </c>
      <c r="Q51">
        <f t="shared" si="38"/>
        <v>69.760000000000005</v>
      </c>
      <c r="R51">
        <f t="shared" si="38"/>
        <v>58.9</v>
      </c>
      <c r="S51">
        <f t="shared" si="38"/>
        <v>69.900000000000006</v>
      </c>
      <c r="T51">
        <f t="shared" si="38"/>
        <v>62.640000000000008</v>
      </c>
      <c r="U51">
        <f t="shared" si="38"/>
        <v>74.66</v>
      </c>
      <c r="V51">
        <f t="shared" si="38"/>
        <v>70.740000000000009</v>
      </c>
      <c r="W51">
        <f t="shared" si="38"/>
        <v>76.44</v>
      </c>
      <c r="X51">
        <f t="shared" si="38"/>
        <v>68.8</v>
      </c>
      <c r="Y51">
        <f t="shared" si="38"/>
        <v>81.8</v>
      </c>
      <c r="Z51">
        <f t="shared" si="38"/>
        <v>63.020000000000017</v>
      </c>
      <c r="AA51">
        <f t="shared" si="38"/>
        <v>77.839999999999989</v>
      </c>
      <c r="AB51">
        <f t="shared" si="38"/>
        <v>73.559999999999988</v>
      </c>
      <c r="AC51">
        <f t="shared" si="38"/>
        <v>81.900000000000006</v>
      </c>
      <c r="AD51">
        <f t="shared" si="38"/>
        <v>75.34</v>
      </c>
      <c r="AE51">
        <f t="shared" si="38"/>
        <v>75.64</v>
      </c>
      <c r="AF51">
        <f t="shared" si="38"/>
        <v>79.960000000000008</v>
      </c>
      <c r="AG51">
        <f t="shared" si="38"/>
        <v>77.239999999999995</v>
      </c>
      <c r="AH51">
        <f t="shared" si="38"/>
        <v>81.099999999999994</v>
      </c>
      <c r="AI51">
        <f t="shared" si="38"/>
        <v>80.8</v>
      </c>
      <c r="AJ51">
        <f t="shared" si="38"/>
        <v>78.38</v>
      </c>
      <c r="AK51">
        <f t="shared" si="38"/>
        <v>71.72</v>
      </c>
      <c r="AL51">
        <f>SUM(C51:AK51)</f>
        <v>2553.88</v>
      </c>
      <c r="AM51">
        <f>AVERAGE(C51:AK51)</f>
        <v>72.968000000000004</v>
      </c>
    </row>
    <row r="52" spans="2:39" x14ac:dyDescent="0.2">
      <c r="B52" t="s">
        <v>47</v>
      </c>
      <c r="C52">
        <f>AVERAGE(D37:D41)</f>
        <v>63.06</v>
      </c>
      <c r="D52">
        <f t="shared" ref="D52:AK52" si="39">AVERAGE(E37:E41)</f>
        <v>66.84</v>
      </c>
      <c r="E52">
        <f t="shared" si="39"/>
        <v>63.759999999999991</v>
      </c>
      <c r="F52">
        <f t="shared" si="39"/>
        <v>82.11999999999999</v>
      </c>
      <c r="G52">
        <f t="shared" si="39"/>
        <v>94.72</v>
      </c>
      <c r="H52">
        <f t="shared" si="39"/>
        <v>98.119999999999976</v>
      </c>
      <c r="I52">
        <f t="shared" si="39"/>
        <v>97.679999999999993</v>
      </c>
      <c r="J52">
        <f t="shared" si="39"/>
        <v>98.47999999999999</v>
      </c>
      <c r="K52">
        <f t="shared" si="39"/>
        <v>93.759999999999991</v>
      </c>
      <c r="L52">
        <f t="shared" si="39"/>
        <v>94.62</v>
      </c>
      <c r="M52">
        <f t="shared" si="39"/>
        <v>96.4</v>
      </c>
      <c r="N52">
        <f t="shared" si="39"/>
        <v>98.820000000000007</v>
      </c>
      <c r="O52">
        <f t="shared" si="39"/>
        <v>96.6</v>
      </c>
      <c r="P52">
        <f t="shared" si="39"/>
        <v>102.16</v>
      </c>
      <c r="Q52">
        <f t="shared" si="39"/>
        <v>97.54</v>
      </c>
      <c r="R52">
        <f t="shared" si="39"/>
        <v>101.55999999999999</v>
      </c>
      <c r="S52">
        <f t="shared" si="39"/>
        <v>96.44</v>
      </c>
      <c r="T52">
        <f t="shared" si="39"/>
        <v>98.460000000000008</v>
      </c>
      <c r="U52">
        <f t="shared" si="39"/>
        <v>97.820000000000007</v>
      </c>
      <c r="V52">
        <f t="shared" si="39"/>
        <v>103.08</v>
      </c>
      <c r="W52">
        <f t="shared" si="39"/>
        <v>98.060000000000016</v>
      </c>
      <c r="X52">
        <f t="shared" si="39"/>
        <v>102.63999999999999</v>
      </c>
      <c r="Y52">
        <f t="shared" si="39"/>
        <v>98.419999999999987</v>
      </c>
      <c r="Z52">
        <f t="shared" si="39"/>
        <v>100.3</v>
      </c>
      <c r="AA52">
        <f t="shared" si="39"/>
        <v>97.1</v>
      </c>
      <c r="AB52">
        <f t="shared" si="39"/>
        <v>100.8</v>
      </c>
      <c r="AC52">
        <f t="shared" si="39"/>
        <v>97.97999999999999</v>
      </c>
      <c r="AD52">
        <f t="shared" si="39"/>
        <v>102.34</v>
      </c>
      <c r="AE52">
        <f t="shared" si="39"/>
        <v>98.219999999999985</v>
      </c>
      <c r="AF52">
        <f t="shared" si="39"/>
        <v>101.32000000000001</v>
      </c>
      <c r="AG52">
        <f t="shared" si="39"/>
        <v>98.24</v>
      </c>
      <c r="AH52">
        <f t="shared" si="39"/>
        <v>102.84</v>
      </c>
      <c r="AI52">
        <f t="shared" si="39"/>
        <v>99.2</v>
      </c>
      <c r="AJ52">
        <f t="shared" si="39"/>
        <v>102.26</v>
      </c>
      <c r="AK52">
        <f t="shared" si="39"/>
        <v>102.26000000000002</v>
      </c>
      <c r="AL52">
        <f>SUM(C52:AK52)</f>
        <v>3344.0200000000004</v>
      </c>
      <c r="AM52">
        <f>AVERAGE(C52:AK52)</f>
        <v>95.543428571428578</v>
      </c>
    </row>
    <row r="53" spans="2:39" x14ac:dyDescent="0.2">
      <c r="B53" t="s">
        <v>48</v>
      </c>
      <c r="C53">
        <f>AVERAGE(D42:D46)</f>
        <v>63.179999999999993</v>
      </c>
      <c r="D53">
        <f t="shared" ref="D53:AK53" si="40">AVERAGE(E42:E46)</f>
        <v>85</v>
      </c>
      <c r="E53">
        <f t="shared" si="40"/>
        <v>63.98</v>
      </c>
      <c r="F53">
        <f t="shared" si="40"/>
        <v>91.719999999999985</v>
      </c>
      <c r="G53">
        <f t="shared" si="40"/>
        <v>71.42</v>
      </c>
      <c r="H53">
        <f t="shared" si="40"/>
        <v>75.52000000000001</v>
      </c>
      <c r="I53">
        <f t="shared" si="40"/>
        <v>91.6</v>
      </c>
      <c r="J53">
        <f t="shared" si="40"/>
        <v>68.66</v>
      </c>
      <c r="K53">
        <f t="shared" si="40"/>
        <v>51.98</v>
      </c>
      <c r="L53">
        <f t="shared" si="40"/>
        <v>42.159999999999982</v>
      </c>
      <c r="M53">
        <f t="shared" si="40"/>
        <v>51.559999999999988</v>
      </c>
      <c r="N53">
        <f t="shared" si="40"/>
        <v>51.679999999999993</v>
      </c>
      <c r="O53">
        <f t="shared" si="40"/>
        <v>58.6</v>
      </c>
      <c r="P53">
        <f t="shared" si="40"/>
        <v>51.260000000000005</v>
      </c>
      <c r="Q53">
        <f t="shared" si="40"/>
        <v>64.780000000000015</v>
      </c>
      <c r="R53">
        <f t="shared" si="40"/>
        <v>57.320000000000007</v>
      </c>
      <c r="S53">
        <f t="shared" si="40"/>
        <v>66.180000000000007</v>
      </c>
      <c r="T53">
        <f t="shared" si="40"/>
        <v>56.220000000000006</v>
      </c>
      <c r="U53">
        <f t="shared" si="40"/>
        <v>77.180000000000021</v>
      </c>
      <c r="V53">
        <f t="shared" si="40"/>
        <v>66.539999999999992</v>
      </c>
      <c r="W53">
        <f t="shared" si="40"/>
        <v>68.56</v>
      </c>
      <c r="X53">
        <f t="shared" si="40"/>
        <v>71.72</v>
      </c>
      <c r="Y53">
        <f t="shared" si="40"/>
        <v>77.679999999999993</v>
      </c>
      <c r="Z53">
        <f t="shared" si="40"/>
        <v>73.140000000000015</v>
      </c>
      <c r="AA53">
        <f t="shared" si="40"/>
        <v>80.680000000000007</v>
      </c>
      <c r="AB53">
        <f t="shared" si="40"/>
        <v>71.960000000000008</v>
      </c>
      <c r="AC53">
        <f t="shared" si="40"/>
        <v>78.62</v>
      </c>
      <c r="AD53">
        <f t="shared" si="40"/>
        <v>79.2</v>
      </c>
      <c r="AE53">
        <f t="shared" si="40"/>
        <v>72.339999999999989</v>
      </c>
      <c r="AF53">
        <f t="shared" si="40"/>
        <v>76.8</v>
      </c>
      <c r="AG53">
        <f t="shared" si="40"/>
        <v>79.739999999999981</v>
      </c>
      <c r="AH53">
        <f t="shared" si="40"/>
        <v>76.640000000000015</v>
      </c>
      <c r="AI53">
        <f t="shared" si="40"/>
        <v>77.819999999999979</v>
      </c>
      <c r="AJ53">
        <f t="shared" si="40"/>
        <v>76.339999999999989</v>
      </c>
      <c r="AK53">
        <f t="shared" si="40"/>
        <v>67.600000000000009</v>
      </c>
      <c r="AL53">
        <f>SUM(C53:AK53)</f>
        <v>2435.38</v>
      </c>
      <c r="AM53">
        <f>AVERAGE(C53:AK53)</f>
        <v>69.582285714285717</v>
      </c>
    </row>
    <row r="55" spans="2:39" x14ac:dyDescent="0.2">
      <c r="B55" t="s">
        <v>51</v>
      </c>
    </row>
    <row r="56" spans="2:39" x14ac:dyDescent="0.2">
      <c r="C56">
        <v>1</v>
      </c>
      <c r="D56">
        <v>2</v>
      </c>
      <c r="E56">
        <v>3</v>
      </c>
      <c r="F56">
        <v>4</v>
      </c>
      <c r="G56">
        <v>5</v>
      </c>
      <c r="H56">
        <v>6</v>
      </c>
      <c r="I56">
        <v>7</v>
      </c>
      <c r="J56">
        <v>8</v>
      </c>
      <c r="K56">
        <v>9</v>
      </c>
      <c r="L56">
        <v>10</v>
      </c>
      <c r="M56">
        <v>11</v>
      </c>
      <c r="N56">
        <v>12</v>
      </c>
      <c r="O56">
        <v>13</v>
      </c>
      <c r="P56">
        <v>14</v>
      </c>
      <c r="Q56">
        <v>15</v>
      </c>
      <c r="R56">
        <v>16</v>
      </c>
      <c r="S56">
        <v>17</v>
      </c>
      <c r="T56">
        <v>18</v>
      </c>
      <c r="U56">
        <v>19</v>
      </c>
      <c r="V56">
        <v>20</v>
      </c>
      <c r="W56">
        <v>21</v>
      </c>
      <c r="X56">
        <v>22</v>
      </c>
      <c r="Y56">
        <v>23</v>
      </c>
      <c r="Z56">
        <v>24</v>
      </c>
      <c r="AA56">
        <v>25</v>
      </c>
      <c r="AB56">
        <v>26</v>
      </c>
      <c r="AC56">
        <v>27</v>
      </c>
      <c r="AD56">
        <v>28</v>
      </c>
      <c r="AE56">
        <v>29</v>
      </c>
      <c r="AF56">
        <v>30</v>
      </c>
      <c r="AG56">
        <v>31</v>
      </c>
      <c r="AH56">
        <v>32</v>
      </c>
      <c r="AI56">
        <v>33</v>
      </c>
      <c r="AJ56">
        <v>34</v>
      </c>
      <c r="AK56">
        <v>35</v>
      </c>
      <c r="AM56" t="s">
        <v>52</v>
      </c>
    </row>
    <row r="57" spans="2:39" x14ac:dyDescent="0.2">
      <c r="B57" t="s">
        <v>45</v>
      </c>
      <c r="C57">
        <f>_xlfn.STDEV.S(D27:D31)</f>
        <v>8.1805867760203839</v>
      </c>
      <c r="D57">
        <f t="shared" ref="D57:AK57" si="41">_xlfn.STDEV.S(E27:E31)</f>
        <v>3.4796551553278974</v>
      </c>
      <c r="E57">
        <f t="shared" si="41"/>
        <v>5.0599407111150958</v>
      </c>
      <c r="F57">
        <f t="shared" si="41"/>
        <v>11.843859168362391</v>
      </c>
      <c r="G57">
        <f t="shared" si="41"/>
        <v>11.007497444923658</v>
      </c>
      <c r="H57">
        <f t="shared" si="41"/>
        <v>24.502918193553988</v>
      </c>
      <c r="I57">
        <f t="shared" si="41"/>
        <v>2.8734996084913553</v>
      </c>
      <c r="J57">
        <f t="shared" si="41"/>
        <v>12.016655108639752</v>
      </c>
      <c r="K57">
        <f t="shared" si="41"/>
        <v>1.8261982367749632</v>
      </c>
      <c r="L57">
        <f t="shared" si="41"/>
        <v>7.7254773315310512</v>
      </c>
      <c r="M57">
        <f t="shared" si="41"/>
        <v>1.4324803663575953</v>
      </c>
      <c r="N57">
        <f t="shared" si="41"/>
        <v>38.926148024175212</v>
      </c>
      <c r="O57">
        <f t="shared" si="41"/>
        <v>5.6530522728876154</v>
      </c>
      <c r="P57">
        <f t="shared" si="41"/>
        <v>2.9863020610782076</v>
      </c>
      <c r="Q57">
        <f t="shared" si="41"/>
        <v>0.66105975524152916</v>
      </c>
      <c r="R57">
        <f t="shared" si="41"/>
        <v>27.183395667208217</v>
      </c>
      <c r="S57">
        <f t="shared" si="41"/>
        <v>1.143241006962221</v>
      </c>
      <c r="T57">
        <f t="shared" si="41"/>
        <v>8.2078011671823425</v>
      </c>
      <c r="U57">
        <f t="shared" si="41"/>
        <v>1.1523888232710271</v>
      </c>
      <c r="V57">
        <f t="shared" si="41"/>
        <v>1.3145341380123954</v>
      </c>
      <c r="W57">
        <f t="shared" si="41"/>
        <v>0.98843310345211532</v>
      </c>
      <c r="X57">
        <f t="shared" si="41"/>
        <v>5.630719314616913</v>
      </c>
      <c r="Y57">
        <f t="shared" si="41"/>
        <v>1.1627553482998856</v>
      </c>
      <c r="Z57">
        <f t="shared" si="41"/>
        <v>4.9984997749324656</v>
      </c>
      <c r="AA57">
        <f t="shared" si="41"/>
        <v>0.63007936008093501</v>
      </c>
      <c r="AB57">
        <f t="shared" si="41"/>
        <v>4.1051187558948872</v>
      </c>
      <c r="AC57">
        <f t="shared" si="41"/>
        <v>9.0228598570519765</v>
      </c>
      <c r="AD57">
        <f t="shared" si="41"/>
        <v>7.6403533949680655</v>
      </c>
      <c r="AE57">
        <f t="shared" si="41"/>
        <v>2.5387004549572274</v>
      </c>
      <c r="AF57">
        <f t="shared" si="41"/>
        <v>1.3416407864998761</v>
      </c>
      <c r="AG57">
        <f t="shared" si="41"/>
        <v>0.96332756630337846</v>
      </c>
      <c r="AH57">
        <f t="shared" si="41"/>
        <v>2.7316661582265245</v>
      </c>
      <c r="AI57">
        <f t="shared" si="41"/>
        <v>2.9211299183706307</v>
      </c>
      <c r="AJ57">
        <f t="shared" si="41"/>
        <v>7.0346997092981809</v>
      </c>
      <c r="AK57">
        <f t="shared" si="41"/>
        <v>0.76026311234993171</v>
      </c>
      <c r="AM57">
        <f>_xlfn.STDEV.S(AN27:AN31)</f>
        <v>2.4806570887240227</v>
      </c>
    </row>
    <row r="58" spans="2:39" x14ac:dyDescent="0.2">
      <c r="B58" t="s">
        <v>46</v>
      </c>
      <c r="C58">
        <f>_xlfn.STDEV.S(D32:D36)</f>
        <v>6.1753542408512887</v>
      </c>
      <c r="D58">
        <f t="shared" ref="D58:AK58" si="42">_xlfn.STDEV.S(E32:E36)</f>
        <v>2.9953296980466124</v>
      </c>
      <c r="E58">
        <f t="shared" si="42"/>
        <v>3.9914909495074657</v>
      </c>
      <c r="F58">
        <f t="shared" si="42"/>
        <v>1.8867962264113174</v>
      </c>
      <c r="G58">
        <f t="shared" si="42"/>
        <v>11.46093364434155</v>
      </c>
      <c r="H58">
        <f t="shared" si="42"/>
        <v>15.09221653701011</v>
      </c>
      <c r="I58">
        <f t="shared" si="42"/>
        <v>5.8320665291129812</v>
      </c>
      <c r="J58">
        <f t="shared" si="42"/>
        <v>9.2207917230571983</v>
      </c>
      <c r="K58">
        <f t="shared" si="42"/>
        <v>10.617579761885439</v>
      </c>
      <c r="L58">
        <f t="shared" si="42"/>
        <v>6.932892614197919</v>
      </c>
      <c r="M58">
        <f t="shared" si="42"/>
        <v>18.032526168010946</v>
      </c>
      <c r="N58">
        <f t="shared" si="42"/>
        <v>7.588016868721394</v>
      </c>
      <c r="O58">
        <f t="shared" si="42"/>
        <v>7.0881591404256215</v>
      </c>
      <c r="P58">
        <f t="shared" si="42"/>
        <v>10.19254629619115</v>
      </c>
      <c r="Q58">
        <f t="shared" si="42"/>
        <v>9.8159563976211288</v>
      </c>
      <c r="R58">
        <f t="shared" si="42"/>
        <v>6.3545259461268957</v>
      </c>
      <c r="S58">
        <f t="shared" si="42"/>
        <v>9.0479279395892505</v>
      </c>
      <c r="T58">
        <f t="shared" si="42"/>
        <v>6.2731969521130218</v>
      </c>
      <c r="U58">
        <f t="shared" si="42"/>
        <v>8.5865010335993031</v>
      </c>
      <c r="V58">
        <f t="shared" si="42"/>
        <v>8.2476057131751404</v>
      </c>
      <c r="W58">
        <f t="shared" si="42"/>
        <v>8.2190632069597811</v>
      </c>
      <c r="X58">
        <f t="shared" si="42"/>
        <v>7.3023968667828516</v>
      </c>
      <c r="Y58">
        <f t="shared" si="42"/>
        <v>8.5396135743955135</v>
      </c>
      <c r="Z58">
        <f t="shared" si="42"/>
        <v>24.659115961445156</v>
      </c>
      <c r="AA58">
        <f t="shared" si="42"/>
        <v>9.2110260014832637</v>
      </c>
      <c r="AB58">
        <f t="shared" si="42"/>
        <v>7.0564155206450216</v>
      </c>
      <c r="AC58">
        <f t="shared" si="42"/>
        <v>8.5005882149413612</v>
      </c>
      <c r="AD58">
        <f t="shared" si="42"/>
        <v>10.708081060582174</v>
      </c>
      <c r="AE58">
        <f t="shared" si="42"/>
        <v>10.770004642524551</v>
      </c>
      <c r="AF58">
        <f t="shared" si="42"/>
        <v>8.2766539132671149</v>
      </c>
      <c r="AG58">
        <f t="shared" si="42"/>
        <v>6.1780255745666821</v>
      </c>
      <c r="AH58">
        <f t="shared" si="42"/>
        <v>8.2816061244181292</v>
      </c>
      <c r="AI58">
        <f t="shared" si="42"/>
        <v>3.2580669115289891</v>
      </c>
      <c r="AJ58">
        <f t="shared" si="42"/>
        <v>7.9969994372889666</v>
      </c>
      <c r="AK58">
        <f t="shared" si="42"/>
        <v>6.7997794081867102</v>
      </c>
      <c r="AM58">
        <f>_xlfn.STDEV.S(AN32:AN36)</f>
        <v>6.6083315996257452</v>
      </c>
    </row>
    <row r="59" spans="2:39" x14ac:dyDescent="0.2">
      <c r="B59" t="s">
        <v>47</v>
      </c>
      <c r="C59">
        <f>_xlfn.STDEV.S(D37:D41)</f>
        <v>7.1440884652976937</v>
      </c>
      <c r="D59">
        <f t="shared" ref="D59:AK59" si="43">_xlfn.STDEV.S(E37:E41)</f>
        <v>1.4501724035438006</v>
      </c>
      <c r="E59">
        <f t="shared" si="43"/>
        <v>5.4109148949137964</v>
      </c>
      <c r="F59">
        <f t="shared" si="43"/>
        <v>27.433865932456584</v>
      </c>
      <c r="G59">
        <f t="shared" si="43"/>
        <v>2.9063723092542615</v>
      </c>
      <c r="H59">
        <f t="shared" si="43"/>
        <v>4.1093795152066388</v>
      </c>
      <c r="I59">
        <f t="shared" si="43"/>
        <v>1.0940749517286272</v>
      </c>
      <c r="J59">
        <f t="shared" si="43"/>
        <v>4.2955791227726223</v>
      </c>
      <c r="K59">
        <f t="shared" si="43"/>
        <v>5.3491120758496047</v>
      </c>
      <c r="L59">
        <f t="shared" si="43"/>
        <v>5.042519211663949</v>
      </c>
      <c r="M59">
        <f t="shared" si="43"/>
        <v>1.6109003693587067</v>
      </c>
      <c r="N59">
        <f t="shared" si="43"/>
        <v>4.1093795152066539</v>
      </c>
      <c r="O59">
        <f t="shared" si="43"/>
        <v>1.2864680330268601</v>
      </c>
      <c r="P59">
        <f t="shared" si="43"/>
        <v>4.454548237475934</v>
      </c>
      <c r="Q59">
        <f t="shared" si="43"/>
        <v>0.69856996786291126</v>
      </c>
      <c r="R59">
        <f t="shared" si="43"/>
        <v>3.3200903602161174</v>
      </c>
      <c r="S59">
        <f t="shared" si="43"/>
        <v>1.2973048986263813</v>
      </c>
      <c r="T59">
        <f t="shared" si="43"/>
        <v>7.2919818979479185</v>
      </c>
      <c r="U59">
        <f t="shared" si="43"/>
        <v>1.1734564329364685</v>
      </c>
      <c r="V59">
        <f t="shared" si="43"/>
        <v>2.1879213879845012</v>
      </c>
      <c r="W59">
        <f t="shared" si="43"/>
        <v>1.0876580344943008</v>
      </c>
      <c r="X59">
        <f t="shared" si="43"/>
        <v>2.6463181970428256</v>
      </c>
      <c r="Y59">
        <f t="shared" si="43"/>
        <v>1.2988456413292471</v>
      </c>
      <c r="Z59">
        <f t="shared" si="43"/>
        <v>2.1954498400100224</v>
      </c>
      <c r="AA59">
        <f t="shared" si="43"/>
        <v>1.0700467279516186</v>
      </c>
      <c r="AB59">
        <f t="shared" si="43"/>
        <v>5.6802288686284372</v>
      </c>
      <c r="AC59">
        <f t="shared" si="43"/>
        <v>1.1410521460476764</v>
      </c>
      <c r="AD59">
        <f t="shared" si="43"/>
        <v>0.69856996786291414</v>
      </c>
      <c r="AE59">
        <f t="shared" si="43"/>
        <v>2.2698017534577772</v>
      </c>
      <c r="AF59">
        <f t="shared" si="43"/>
        <v>4.0108602568526441</v>
      </c>
      <c r="AG59">
        <f t="shared" si="43"/>
        <v>0.69137544069774148</v>
      </c>
      <c r="AH59">
        <f t="shared" si="43"/>
        <v>0.30495901363954453</v>
      </c>
      <c r="AI59">
        <f t="shared" si="43"/>
        <v>0.78740078740118691</v>
      </c>
      <c r="AJ59">
        <f t="shared" si="43"/>
        <v>2.0181674856165994</v>
      </c>
      <c r="AK59">
        <f t="shared" si="43"/>
        <v>2.5676837811537427</v>
      </c>
      <c r="AM59">
        <f>_xlfn.STDEV.S(AN37:AN41)</f>
        <v>1.7641849595290666</v>
      </c>
    </row>
    <row r="60" spans="2:39" x14ac:dyDescent="0.2">
      <c r="B60" t="s">
        <v>48</v>
      </c>
      <c r="C60">
        <f>_xlfn.STDEV.S(D42:D46)</f>
        <v>7.6809504620196778</v>
      </c>
      <c r="D60">
        <f t="shared" ref="D60:AK60" si="44">_xlfn.STDEV.S(E42:E46)</f>
        <v>2.6201145013147822</v>
      </c>
      <c r="E60">
        <f t="shared" si="44"/>
        <v>11.921702898495685</v>
      </c>
      <c r="F60">
        <f t="shared" si="44"/>
        <v>6.6232167411311531</v>
      </c>
      <c r="G60">
        <f t="shared" si="44"/>
        <v>7.6633543569379503</v>
      </c>
      <c r="H60">
        <f t="shared" si="44"/>
        <v>8.6349290674562464</v>
      </c>
      <c r="I60">
        <f t="shared" si="44"/>
        <v>6.0559887714559091</v>
      </c>
      <c r="J60">
        <f t="shared" si="44"/>
        <v>4.9013263511012966</v>
      </c>
      <c r="K60">
        <f t="shared" si="44"/>
        <v>10.589003730285445</v>
      </c>
      <c r="L60">
        <f t="shared" si="44"/>
        <v>3.9991249042759356</v>
      </c>
      <c r="M60">
        <f t="shared" si="44"/>
        <v>4.51253808848191</v>
      </c>
      <c r="N60">
        <f t="shared" si="44"/>
        <v>4.4285437787155333</v>
      </c>
      <c r="O60">
        <f t="shared" si="44"/>
        <v>3.8697545141778664</v>
      </c>
      <c r="P60">
        <f t="shared" si="44"/>
        <v>6.7459617550057507</v>
      </c>
      <c r="Q60">
        <f t="shared" si="44"/>
        <v>6.4266632088510773</v>
      </c>
      <c r="R60">
        <f t="shared" si="44"/>
        <v>7.6581329317268931</v>
      </c>
      <c r="S60">
        <f t="shared" si="44"/>
        <v>5.48971766122812</v>
      </c>
      <c r="T60">
        <f t="shared" si="44"/>
        <v>5.5562577334029442</v>
      </c>
      <c r="U60">
        <f t="shared" si="44"/>
        <v>5.5679439652352736</v>
      </c>
      <c r="V60">
        <f t="shared" si="44"/>
        <v>6.2139359507481089</v>
      </c>
      <c r="W60">
        <f t="shared" si="44"/>
        <v>6.0488015341884109</v>
      </c>
      <c r="X60">
        <f t="shared" si="44"/>
        <v>4.1865260061296699</v>
      </c>
      <c r="Y60">
        <f t="shared" si="44"/>
        <v>5.9776249464147497</v>
      </c>
      <c r="Z60">
        <f t="shared" si="44"/>
        <v>3.5613199800074136</v>
      </c>
      <c r="AA60">
        <f t="shared" si="44"/>
        <v>4.9706136442093367</v>
      </c>
      <c r="AB60">
        <f t="shared" si="44"/>
        <v>7.3353936499686316</v>
      </c>
      <c r="AC60">
        <f t="shared" si="44"/>
        <v>1.46696966567138</v>
      </c>
      <c r="AD60">
        <f t="shared" si="44"/>
        <v>6.1208659518078052</v>
      </c>
      <c r="AE60">
        <f t="shared" si="44"/>
        <v>7.5626053711667396</v>
      </c>
      <c r="AF60">
        <f t="shared" si="44"/>
        <v>4.1874813432420126</v>
      </c>
      <c r="AG60">
        <f t="shared" si="44"/>
        <v>6.3535816670599274</v>
      </c>
      <c r="AH60">
        <f t="shared" si="44"/>
        <v>5.5482429651196759</v>
      </c>
      <c r="AI60">
        <f t="shared" si="44"/>
        <v>2.8925767059837773</v>
      </c>
      <c r="AJ60">
        <f t="shared" si="44"/>
        <v>4.8314594068459273</v>
      </c>
      <c r="AK60">
        <f t="shared" si="44"/>
        <v>1.9786358937409398</v>
      </c>
      <c r="AM60">
        <f>_xlfn.STDEV.S(AN42:AN46)</f>
        <v>2.5468134551847768</v>
      </c>
    </row>
  </sheetData>
  <mergeCells count="8">
    <mergeCell ref="A4:A8"/>
    <mergeCell ref="A27:A31"/>
    <mergeCell ref="A32:A36"/>
    <mergeCell ref="A37:A41"/>
    <mergeCell ref="A42:A46"/>
    <mergeCell ref="A19:A23"/>
    <mergeCell ref="A14:A18"/>
    <mergeCell ref="A9:A13"/>
  </mergeCells>
  <phoneticPr fontId="1"/>
  <pageMargins left="0.25" right="0.25" top="0.75" bottom="0.75" header="0.3" footer="0.3"/>
  <pageSetup paperSize="9" scale="49" orientation="landscape" horizontalDpi="4294967293" r:id="rId1"/>
  <colBreaks count="1" manualBreakCount="1">
    <brk id="6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workbookViewId="0">
      <selection activeCell="D20" sqref="D20"/>
    </sheetView>
  </sheetViews>
  <sheetFormatPr defaultRowHeight="13.2" x14ac:dyDescent="0.2"/>
  <sheetData>
    <row r="2" spans="2:6" x14ac:dyDescent="0.2">
      <c r="B2" t="s">
        <v>57</v>
      </c>
    </row>
    <row r="3" spans="2:6" x14ac:dyDescent="0.2">
      <c r="C3" t="s">
        <v>54</v>
      </c>
      <c r="D3" t="s">
        <v>47</v>
      </c>
      <c r="E3" t="s">
        <v>56</v>
      </c>
      <c r="F3" t="s">
        <v>61</v>
      </c>
    </row>
    <row r="4" spans="2:6" x14ac:dyDescent="0.2">
      <c r="C4">
        <v>92.525714285714301</v>
      </c>
      <c r="D4">
        <v>95.54</v>
      </c>
      <c r="E4">
        <v>78.722857142857137</v>
      </c>
      <c r="F4">
        <v>73.58</v>
      </c>
    </row>
    <row r="5" spans="2:6" x14ac:dyDescent="0.2">
      <c r="C5">
        <v>96.888571428571439</v>
      </c>
      <c r="D5">
        <v>94.922857142857154</v>
      </c>
      <c r="E5">
        <v>71.668571428571411</v>
      </c>
      <c r="F5">
        <v>68.848571428571447</v>
      </c>
    </row>
    <row r="6" spans="2:6" x14ac:dyDescent="0.2">
      <c r="C6">
        <v>97.834285714285727</v>
      </c>
      <c r="D6">
        <v>95.65714285714283</v>
      </c>
      <c r="E6">
        <v>78.597142857142828</v>
      </c>
      <c r="F6">
        <v>66.54285714285713</v>
      </c>
    </row>
    <row r="7" spans="2:6" x14ac:dyDescent="0.2">
      <c r="C7">
        <v>94.45999999999998</v>
      </c>
      <c r="D7">
        <v>98.240000000000009</v>
      </c>
      <c r="E7">
        <v>73.279999999999973</v>
      </c>
      <c r="F7">
        <v>69.754285714285729</v>
      </c>
    </row>
    <row r="8" spans="2:6" x14ac:dyDescent="0.2">
      <c r="C8">
        <v>92.4</v>
      </c>
      <c r="D8">
        <v>93.357142857142861</v>
      </c>
      <c r="E8">
        <v>62.571428571428569</v>
      </c>
      <c r="F8">
        <v>69.185714285714255</v>
      </c>
    </row>
    <row r="9" spans="2:6" x14ac:dyDescent="0.2">
      <c r="B9" t="s">
        <v>58</v>
      </c>
      <c r="C9">
        <f>AVERAGE(C4:C8)</f>
        <v>94.821714285714307</v>
      </c>
      <c r="D9">
        <f t="shared" ref="D9:F9" si="0">AVERAGE(D4:D8)</f>
        <v>95.543428571428578</v>
      </c>
      <c r="E9">
        <f t="shared" si="0"/>
        <v>72.967999999999989</v>
      </c>
      <c r="F9">
        <f t="shared" si="0"/>
        <v>69.582285714285717</v>
      </c>
    </row>
    <row r="10" spans="2:6" x14ac:dyDescent="0.2">
      <c r="B10" t="s">
        <v>59</v>
      </c>
      <c r="C10">
        <f>_xlfn.STDEV.S(C4:C8)</f>
        <v>2.4806570887240227</v>
      </c>
      <c r="D10">
        <f t="shared" ref="D10:F10" si="1">_xlfn.STDEV.S(D4:D8)</f>
        <v>1.7641849595290666</v>
      </c>
      <c r="E10">
        <f t="shared" si="1"/>
        <v>6.6083315996257452</v>
      </c>
      <c r="F10">
        <f t="shared" si="1"/>
        <v>2.5468134551847768</v>
      </c>
    </row>
    <row r="20" spans="1:1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8"/>
      <c r="O22" s="8"/>
      <c r="P22" s="4"/>
    </row>
    <row r="23" spans="1:16" x14ac:dyDescent="0.2">
      <c r="A23" s="4"/>
      <c r="B23" s="5"/>
      <c r="C23" s="5"/>
      <c r="D23" s="5"/>
      <c r="E23" s="5"/>
      <c r="F23" s="5"/>
      <c r="G23" s="4"/>
      <c r="H23" s="4"/>
      <c r="I23" s="4"/>
      <c r="J23" s="5"/>
      <c r="K23" s="5"/>
      <c r="L23" s="5"/>
      <c r="M23" s="5"/>
      <c r="N23" s="5"/>
      <c r="O23" s="5"/>
      <c r="P23" s="4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workbookViewId="0">
      <selection activeCell="A37" sqref="A37:A41"/>
    </sheetView>
  </sheetViews>
  <sheetFormatPr defaultRowHeight="13.2" x14ac:dyDescent="0.2"/>
  <sheetData>
    <row r="2" spans="1:13" x14ac:dyDescent="0.2">
      <c r="B2" t="s">
        <v>62</v>
      </c>
    </row>
    <row r="3" spans="1:13" x14ac:dyDescent="0.2">
      <c r="C3" t="s">
        <v>63</v>
      </c>
      <c r="D3" t="s">
        <v>64</v>
      </c>
    </row>
    <row r="4" spans="1:13" x14ac:dyDescent="0.2">
      <c r="B4" t="s">
        <v>65</v>
      </c>
      <c r="C4">
        <v>92.525714285714301</v>
      </c>
      <c r="D4">
        <v>78.722857142857137</v>
      </c>
    </row>
    <row r="5" spans="1:13" x14ac:dyDescent="0.2">
      <c r="C5">
        <v>96.888571428571439</v>
      </c>
      <c r="D5">
        <v>71.668571428571411</v>
      </c>
    </row>
    <row r="6" spans="1:13" x14ac:dyDescent="0.2">
      <c r="C6">
        <v>97.834285714285727</v>
      </c>
      <c r="D6">
        <v>78.597142857142828</v>
      </c>
    </row>
    <row r="7" spans="1:13" x14ac:dyDescent="0.2">
      <c r="C7">
        <v>94.45999999999998</v>
      </c>
      <c r="D7">
        <v>73.279999999999973</v>
      </c>
    </row>
    <row r="8" spans="1:13" x14ac:dyDescent="0.2">
      <c r="C8">
        <v>92.4</v>
      </c>
      <c r="D8">
        <v>62.571428571428569</v>
      </c>
    </row>
    <row r="9" spans="1:13" x14ac:dyDescent="0.2">
      <c r="B9" t="s">
        <v>66</v>
      </c>
      <c r="C9">
        <v>95.54</v>
      </c>
      <c r="D9">
        <v>73.58</v>
      </c>
    </row>
    <row r="10" spans="1:13" x14ac:dyDescent="0.2">
      <c r="C10">
        <v>94.922857142857154</v>
      </c>
      <c r="D10">
        <v>68.848571428571447</v>
      </c>
    </row>
    <row r="11" spans="1:13" x14ac:dyDescent="0.2">
      <c r="C11">
        <v>95.65714285714283</v>
      </c>
      <c r="D11">
        <v>66.54285714285713</v>
      </c>
    </row>
    <row r="12" spans="1:13" x14ac:dyDescent="0.2">
      <c r="C12">
        <v>98.240000000000009</v>
      </c>
      <c r="D12">
        <v>69.754285714285729</v>
      </c>
    </row>
    <row r="13" spans="1:13" x14ac:dyDescent="0.2">
      <c r="C13">
        <v>93.357142857142861</v>
      </c>
      <c r="D13">
        <v>69.185714285714255</v>
      </c>
    </row>
    <row r="15" spans="1:13" x14ac:dyDescent="0.2">
      <c r="A15" t="s">
        <v>73</v>
      </c>
      <c r="H15" s="4"/>
      <c r="I15" s="4"/>
      <c r="J15" s="4"/>
      <c r="K15" s="4"/>
      <c r="L15" s="4"/>
      <c r="M15" s="4"/>
    </row>
    <row r="16" spans="1:13" x14ac:dyDescent="0.2">
      <c r="H16" s="4"/>
      <c r="I16" s="4"/>
      <c r="J16" s="4"/>
      <c r="K16" s="4"/>
      <c r="L16" s="4"/>
      <c r="M16" s="4"/>
    </row>
    <row r="17" spans="1:15" x14ac:dyDescent="0.2">
      <c r="H17" s="4"/>
      <c r="I17" s="4"/>
      <c r="J17" s="4"/>
      <c r="K17" s="4"/>
      <c r="L17" s="4"/>
      <c r="M17" s="4"/>
    </row>
    <row r="18" spans="1:15" x14ac:dyDescent="0.2">
      <c r="B18" s="1" t="s">
        <v>74</v>
      </c>
      <c r="C18" s="1" t="s">
        <v>75</v>
      </c>
      <c r="D18" s="1" t="s">
        <v>76</v>
      </c>
      <c r="E18" s="1" t="s">
        <v>77</v>
      </c>
      <c r="F18" s="1" t="s">
        <v>78</v>
      </c>
      <c r="H18" s="4"/>
      <c r="I18" s="4"/>
      <c r="J18" s="4"/>
      <c r="K18" s="4"/>
      <c r="L18" s="4"/>
      <c r="M18" s="4"/>
    </row>
    <row r="19" spans="1:15" x14ac:dyDescent="0.2">
      <c r="H19" s="4"/>
      <c r="I19" s="4"/>
      <c r="J19" s="4"/>
      <c r="K19" s="4"/>
      <c r="L19" s="4"/>
      <c r="M19" s="4"/>
    </row>
    <row r="20" spans="1:15" x14ac:dyDescent="0.2">
      <c r="A20" t="s">
        <v>69</v>
      </c>
      <c r="B20">
        <v>5</v>
      </c>
      <c r="C20">
        <v>94.821714285714307</v>
      </c>
      <c r="D20">
        <v>6.1536595918367443</v>
      </c>
      <c r="E20">
        <v>2.4806570887240227</v>
      </c>
      <c r="F20">
        <v>1.1093835758507284</v>
      </c>
      <c r="H20" s="4"/>
      <c r="I20" s="4"/>
      <c r="J20" s="4"/>
      <c r="K20" s="4"/>
      <c r="L20" s="4"/>
      <c r="M20" s="4"/>
    </row>
    <row r="21" spans="1:15" x14ac:dyDescent="0.2">
      <c r="A21" t="s">
        <v>70</v>
      </c>
      <c r="B21">
        <v>5</v>
      </c>
      <c r="C21">
        <v>72.967999999999989</v>
      </c>
      <c r="D21">
        <v>43.670046530612161</v>
      </c>
      <c r="E21">
        <v>6.6083315996257452</v>
      </c>
      <c r="F21">
        <v>2.9553357349246183</v>
      </c>
      <c r="H21" s="4"/>
      <c r="I21" s="4"/>
      <c r="J21" s="4"/>
      <c r="K21" s="4"/>
      <c r="L21" s="4"/>
      <c r="M21" s="4"/>
    </row>
    <row r="22" spans="1:15" x14ac:dyDescent="0.2">
      <c r="A22" t="s">
        <v>71</v>
      </c>
      <c r="B22">
        <v>5</v>
      </c>
      <c r="C22">
        <v>95.543428571428578</v>
      </c>
      <c r="D22">
        <v>3.1123485714285741</v>
      </c>
      <c r="E22">
        <v>1.7641849595290666</v>
      </c>
      <c r="F22">
        <v>0.7889674988779416</v>
      </c>
      <c r="H22" s="4"/>
      <c r="I22" s="4"/>
      <c r="J22" s="5"/>
      <c r="K22" s="5"/>
      <c r="L22" s="5"/>
      <c r="M22" s="5"/>
      <c r="N22" s="3"/>
      <c r="O22" s="3"/>
    </row>
    <row r="23" spans="1:15" x14ac:dyDescent="0.2">
      <c r="A23" t="s">
        <v>72</v>
      </c>
      <c r="B23">
        <v>5</v>
      </c>
      <c r="C23">
        <v>69.582285714285717</v>
      </c>
      <c r="D23">
        <v>6.4862587755102199</v>
      </c>
      <c r="E23">
        <v>2.5468134551847768</v>
      </c>
      <c r="F23">
        <v>1.1389696023608549</v>
      </c>
      <c r="H23" s="4"/>
      <c r="I23" s="4"/>
      <c r="J23" s="5"/>
      <c r="K23" s="5"/>
      <c r="L23" s="5"/>
      <c r="M23" s="5"/>
      <c r="N23" s="1"/>
      <c r="O23" s="1"/>
    </row>
    <row r="24" spans="1:15" x14ac:dyDescent="0.2">
      <c r="H24" s="4"/>
      <c r="I24" s="4"/>
      <c r="J24" s="4"/>
      <c r="K24" s="4"/>
      <c r="L24" s="4"/>
      <c r="M24" s="4"/>
    </row>
    <row r="25" spans="1:15" x14ac:dyDescent="0.2">
      <c r="A25" t="s">
        <v>67</v>
      </c>
      <c r="B25">
        <v>10</v>
      </c>
      <c r="C25">
        <v>83.894857142857148</v>
      </c>
      <c r="D25">
        <v>154.80632163265383</v>
      </c>
      <c r="E25">
        <v>12.442118856234007</v>
      </c>
      <c r="F25">
        <v>3.9345434504228547</v>
      </c>
      <c r="H25" s="4"/>
      <c r="I25" s="4"/>
      <c r="J25" s="4"/>
      <c r="K25" s="4"/>
      <c r="L25" s="4"/>
      <c r="M25" s="4"/>
    </row>
    <row r="26" spans="1:15" x14ac:dyDescent="0.2">
      <c r="A26" t="s">
        <v>68</v>
      </c>
      <c r="B26">
        <v>10</v>
      </c>
      <c r="C26">
        <v>82.562857142857155</v>
      </c>
      <c r="D26">
        <v>191.48297505668759</v>
      </c>
      <c r="E26">
        <v>13.83773735321955</v>
      </c>
      <c r="F26">
        <v>4.3758767699363696</v>
      </c>
      <c r="H26" s="4"/>
      <c r="I26" s="4"/>
      <c r="J26" s="4"/>
      <c r="K26" s="4"/>
      <c r="L26" s="4"/>
      <c r="M26" s="4"/>
    </row>
    <row r="27" spans="1:15" x14ac:dyDescent="0.2">
      <c r="H27" s="4"/>
      <c r="I27" s="4"/>
      <c r="J27" s="4"/>
      <c r="K27" s="4"/>
      <c r="L27" s="4"/>
      <c r="M27" s="4"/>
    </row>
    <row r="28" spans="1:15" x14ac:dyDescent="0.2">
      <c r="A28" t="s">
        <v>53</v>
      </c>
      <c r="B28">
        <v>10</v>
      </c>
      <c r="C28">
        <v>95.182571428571435</v>
      </c>
      <c r="D28">
        <v>4.2629123809523843</v>
      </c>
      <c r="E28">
        <v>2.0646821501026213</v>
      </c>
      <c r="F28">
        <v>0.65290982386179364</v>
      </c>
      <c r="H28" s="4"/>
      <c r="I28" s="4"/>
      <c r="J28" s="4"/>
      <c r="K28" s="4"/>
      <c r="L28" s="4"/>
      <c r="M28" s="4"/>
    </row>
    <row r="29" spans="1:15" x14ac:dyDescent="0.2">
      <c r="A29" t="s">
        <v>55</v>
      </c>
      <c r="B29">
        <v>10</v>
      </c>
      <c r="C29">
        <v>71.275142857142853</v>
      </c>
      <c r="D29">
        <v>25.475874920634862</v>
      </c>
      <c r="E29">
        <v>5.0473631651224444</v>
      </c>
      <c r="F29">
        <v>1.5961163779823468</v>
      </c>
      <c r="H29" s="4"/>
      <c r="I29" s="4"/>
      <c r="J29" s="4"/>
      <c r="K29" s="4"/>
      <c r="L29" s="4"/>
      <c r="M29" s="4"/>
    </row>
    <row r="30" spans="1:15" x14ac:dyDescent="0.2">
      <c r="H30" s="4"/>
      <c r="I30" s="4"/>
      <c r="J30" s="4"/>
      <c r="K30" s="4"/>
      <c r="L30" s="4"/>
      <c r="M30" s="4"/>
    </row>
    <row r="31" spans="1:15" x14ac:dyDescent="0.2">
      <c r="A31" t="s">
        <v>79</v>
      </c>
      <c r="B31">
        <v>20</v>
      </c>
      <c r="C31">
        <v>83.228857142857152</v>
      </c>
      <c r="D31">
        <v>164.49867316863532</v>
      </c>
      <c r="E31">
        <v>12.825703613004446</v>
      </c>
      <c r="F31">
        <v>2.8679145137942599</v>
      </c>
      <c r="H31" s="4"/>
      <c r="I31" s="4"/>
      <c r="J31" s="4"/>
      <c r="K31" s="4"/>
      <c r="L31" s="4"/>
      <c r="M31" s="4"/>
    </row>
    <row r="32" spans="1:15" x14ac:dyDescent="0.2">
      <c r="H32" s="4"/>
      <c r="I32" s="4"/>
      <c r="J32" s="4"/>
      <c r="K32" s="4"/>
      <c r="L32" s="4"/>
      <c r="M32" s="4"/>
    </row>
    <row r="33" spans="1:13" x14ac:dyDescent="0.2">
      <c r="H33" s="4"/>
      <c r="I33" s="4"/>
      <c r="J33" s="4"/>
      <c r="K33" s="4"/>
      <c r="L33" s="4"/>
      <c r="M33" s="4"/>
    </row>
    <row r="34" spans="1:13" x14ac:dyDescent="0.2">
      <c r="A34" t="s">
        <v>80</v>
      </c>
      <c r="H34" s="4"/>
      <c r="I34" s="4"/>
      <c r="J34" s="4"/>
      <c r="K34" s="4"/>
      <c r="L34" s="4"/>
      <c r="M34" s="4"/>
    </row>
    <row r="35" spans="1:13" x14ac:dyDescent="0.2">
      <c r="H35" s="6"/>
      <c r="I35" s="4"/>
      <c r="J35" s="4"/>
      <c r="K35" s="4"/>
      <c r="L35" s="4"/>
      <c r="M35" s="4"/>
    </row>
    <row r="36" spans="1:13" ht="13.8" thickBot="1" x14ac:dyDescent="0.25">
      <c r="A36" s="2" t="s">
        <v>81</v>
      </c>
      <c r="B36" s="2" t="s">
        <v>82</v>
      </c>
      <c r="C36" s="2" t="s">
        <v>83</v>
      </c>
      <c r="D36" s="2" t="s">
        <v>84</v>
      </c>
      <c r="E36" s="2" t="s">
        <v>85</v>
      </c>
      <c r="F36" s="2" t="s">
        <v>86</v>
      </c>
      <c r="G36" s="2" t="s">
        <v>60</v>
      </c>
      <c r="H36" s="4"/>
      <c r="I36" s="4"/>
      <c r="J36" s="4"/>
      <c r="K36" s="4"/>
      <c r="L36" s="4"/>
      <c r="M36" s="4"/>
    </row>
    <row r="37" spans="1:13" x14ac:dyDescent="0.2">
      <c r="A37" s="9" t="s">
        <v>87</v>
      </c>
      <c r="B37">
        <v>3125.4747902040713</v>
      </c>
      <c r="C37">
        <v>19</v>
      </c>
      <c r="H37" s="4"/>
      <c r="I37" s="4"/>
      <c r="J37" s="4"/>
      <c r="K37" s="4"/>
      <c r="L37" s="4"/>
      <c r="M37" s="4"/>
    </row>
    <row r="38" spans="1:13" x14ac:dyDescent="0.2">
      <c r="A38" s="9" t="s">
        <v>88</v>
      </c>
      <c r="B38">
        <v>8.8711199999961536</v>
      </c>
      <c r="C38">
        <v>1</v>
      </c>
      <c r="D38">
        <v>8.8711199999961536</v>
      </c>
      <c r="E38">
        <v>0.59715749738126533</v>
      </c>
      <c r="F38">
        <v>0.45093011744952882</v>
      </c>
      <c r="G38">
        <v>4.4939984776663584</v>
      </c>
      <c r="H38" s="4"/>
      <c r="I38" s="4"/>
      <c r="J38" s="4"/>
      <c r="K38" s="4"/>
      <c r="L38" s="4"/>
      <c r="M38" s="4"/>
    </row>
    <row r="39" spans="1:13" x14ac:dyDescent="0.2">
      <c r="A39" s="9" t="s">
        <v>89</v>
      </c>
      <c r="B39">
        <v>2857.8257044898014</v>
      </c>
      <c r="C39">
        <v>1</v>
      </c>
      <c r="D39">
        <v>2857.8257044898014</v>
      </c>
      <c r="E39">
        <v>192.37391058239785</v>
      </c>
      <c r="F39">
        <v>2.4585194313897087E-10</v>
      </c>
      <c r="G39">
        <v>4.4939984776663584</v>
      </c>
      <c r="H39" s="7"/>
      <c r="I39" s="4"/>
      <c r="J39" s="4"/>
      <c r="K39" s="4"/>
      <c r="L39" s="4"/>
      <c r="M39" s="4"/>
    </row>
    <row r="40" spans="1:13" x14ac:dyDescent="0.2">
      <c r="A40" s="9" t="s">
        <v>90</v>
      </c>
      <c r="B40">
        <v>21.088711836722894</v>
      </c>
      <c r="C40">
        <v>1</v>
      </c>
      <c r="D40">
        <v>21.088711836722894</v>
      </c>
      <c r="E40">
        <v>1.4195820125776193</v>
      </c>
      <c r="F40">
        <v>0.25084681933789965</v>
      </c>
      <c r="G40">
        <v>4.4939984776663584</v>
      </c>
      <c r="H40" s="4"/>
      <c r="I40" s="4"/>
      <c r="J40" s="4"/>
      <c r="K40" s="4"/>
      <c r="L40" s="4"/>
      <c r="M40" s="4"/>
    </row>
    <row r="41" spans="1:13" x14ac:dyDescent="0.2">
      <c r="A41" s="9" t="s">
        <v>91</v>
      </c>
      <c r="B41">
        <v>237.68925387755081</v>
      </c>
      <c r="C41">
        <v>16</v>
      </c>
      <c r="D41">
        <v>14.855578367346926</v>
      </c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food intake</vt:lpstr>
      <vt:lpstr>average</vt:lpstr>
      <vt:lpstr>average(ANOVA)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2019-03-28T06:59:04Z</dcterms:modified>
</cp:coreProperties>
</file>