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activeTab="1"/>
  </bookViews>
  <sheets>
    <sheet name="liver weight" sheetId="1" r:id="rId1"/>
    <sheet name="ANOVA" sheetId="4" r:id="rId2"/>
  </sheets>
  <definedNames>
    <definedName name="_xlnm.Print_Area" localSheetId="0">'liver weight'!$B$2:$T$80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C10" i="1" l="1"/>
  <c r="C11" i="1" s="1"/>
  <c r="C9" i="1"/>
  <c r="I5" i="1" l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J4" i="1"/>
  <c r="K4" i="1"/>
  <c r="L4" i="1"/>
  <c r="K10" i="1" l="1"/>
  <c r="K11" i="1" s="1"/>
  <c r="I10" i="1"/>
  <c r="I11" i="1" s="1"/>
  <c r="D9" i="1"/>
  <c r="E9" i="1"/>
  <c r="F9" i="1"/>
  <c r="D10" i="1"/>
  <c r="D11" i="1" s="1"/>
  <c r="E10" i="1"/>
  <c r="E11" i="1" s="1"/>
  <c r="F10" i="1"/>
  <c r="F11" i="1" s="1"/>
  <c r="K9" i="1" l="1"/>
  <c r="J9" i="1"/>
  <c r="I9" i="1"/>
  <c r="J10" i="1"/>
  <c r="J11" i="1" s="1"/>
  <c r="L10" i="1"/>
  <c r="L11" i="1" s="1"/>
  <c r="L9" i="1"/>
</calcChain>
</file>

<file path=xl/sharedStrings.xml><?xml version="1.0" encoding="utf-8"?>
<sst xmlns="http://schemas.openxmlformats.org/spreadsheetml/2006/main" count="53" uniqueCount="39">
  <si>
    <t>NLD</t>
  </si>
  <si>
    <t>NLD</t>
    <phoneticPr fontId="1"/>
  </si>
  <si>
    <t>ALD</t>
  </si>
  <si>
    <t>average</t>
    <phoneticPr fontId="1"/>
  </si>
  <si>
    <t>s.d.</t>
    <phoneticPr fontId="1"/>
  </si>
  <si>
    <t>s.e.</t>
    <phoneticPr fontId="1"/>
  </si>
  <si>
    <t>Ｆ(0.95)</t>
  </si>
  <si>
    <t>NLD + BLEx</t>
    <phoneticPr fontId="1"/>
  </si>
  <si>
    <t>ALD</t>
    <phoneticPr fontId="1"/>
  </si>
  <si>
    <t>ALD + BLEx</t>
    <phoneticPr fontId="1"/>
  </si>
  <si>
    <t>control</t>
  </si>
  <si>
    <t>control</t>
    <phoneticPr fontId="1"/>
  </si>
  <si>
    <t>BLEx</t>
  </si>
  <si>
    <t>BLEx</t>
    <phoneticPr fontId="1"/>
  </si>
  <si>
    <t>control,NLD</t>
  </si>
  <si>
    <t>control,ALD</t>
  </si>
  <si>
    <t>BLEx,NLD</t>
  </si>
  <si>
    <t>BLEx,ALD</t>
  </si>
  <si>
    <t>Liver (g)</t>
    <phoneticPr fontId="1"/>
  </si>
  <si>
    <t>Liver (g/g body weight)</t>
    <phoneticPr fontId="1"/>
  </si>
  <si>
    <t>Body weight (g)</t>
    <phoneticPr fontId="1"/>
  </si>
  <si>
    <t>two-way ANOVA</t>
    <phoneticPr fontId="1"/>
  </si>
  <si>
    <t>data number</t>
    <phoneticPr fontId="1"/>
  </si>
  <si>
    <t>average</t>
    <phoneticPr fontId="1"/>
  </si>
  <si>
    <t>unbiased vatriance</t>
    <phoneticPr fontId="1"/>
  </si>
  <si>
    <t>s.d.</t>
    <phoneticPr fontId="1"/>
  </si>
  <si>
    <t>total</t>
    <phoneticPr fontId="1"/>
  </si>
  <si>
    <t>ANOVA table</t>
    <phoneticPr fontId="1"/>
  </si>
  <si>
    <t>Variation factors</t>
    <phoneticPr fontId="1"/>
  </si>
  <si>
    <t>Sum of squared deviations</t>
    <phoneticPr fontId="1"/>
  </si>
  <si>
    <t>Degree of freedom</t>
    <phoneticPr fontId="1"/>
  </si>
  <si>
    <t>mean square</t>
    <phoneticPr fontId="1"/>
  </si>
  <si>
    <t>F value</t>
    <phoneticPr fontId="1"/>
  </si>
  <si>
    <t>P value</t>
    <phoneticPr fontId="1"/>
  </si>
  <si>
    <t>Total variation</t>
    <phoneticPr fontId="1"/>
  </si>
  <si>
    <t>Line spacing change</t>
    <phoneticPr fontId="1"/>
  </si>
  <si>
    <t>Inter-row change</t>
    <phoneticPr fontId="1"/>
  </si>
  <si>
    <t>Interaction</t>
    <phoneticPr fontId="1"/>
  </si>
  <si>
    <t>Error variation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</si>
</sst>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1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'liver weight'!$I$10:$L$10</c:f>
                <c:numCache>
                  <c:formatCode>General</c:formatCode>
                  <c:ptCount val="4"/>
                  <c:pt idx="0">
                    <c:v>2.1711409890427581E-3</c:v>
                  </c:pt>
                  <c:pt idx="1">
                    <c:v>1.7786493616696695E-3</c:v>
                  </c:pt>
                  <c:pt idx="2">
                    <c:v>4.8860948821808515E-3</c:v>
                  </c:pt>
                  <c:pt idx="3">
                    <c:v>3.1433601891955819E-3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'liver weight'!$I$3:$L$3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'liver weight'!$I$9:$L$9</c:f>
              <c:numCache>
                <c:formatCode>General</c:formatCode>
                <c:ptCount val="4"/>
                <c:pt idx="0">
                  <c:v>3.2568343513976521E-2</c:v>
                </c:pt>
                <c:pt idx="1">
                  <c:v>3.3522043616478661E-2</c:v>
                </c:pt>
                <c:pt idx="2">
                  <c:v>3.5182049139751127E-2</c:v>
                </c:pt>
                <c:pt idx="3">
                  <c:v>3.4316401485483254E-2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E-4549-BDA4-ABB591FD1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1523823"/>
        <c:axId val="2001525487"/>
      </c:barChart>
      <c:catAx>
        <c:axId val="2001523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525487"/>
        <c:crosses val="autoZero"/>
        <c:auto val="1"/>
        <c:lblAlgn val="ctr"/>
        <c:lblOffset val="100"/>
        <c:noMultiLvlLbl val="0"/>
      </c:catAx>
      <c:valAx>
        <c:axId val="2001525487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Liver (g/g body weight)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523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167640</xdr:colOff>
      <xdr:row>1</xdr:row>
      <xdr:rowOff>45720</xdr:rowOff>
    </xdr:from>
    <xdr:to>
      <xdr:col>19</xdr:col>
      <xdr:colOff>472440</xdr:colOff>
      <xdr:row>17</xdr:row>
      <xdr:rowOff>106680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Cambria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zoomScaleNormal="100" workbookViewId="0">
      <selection activeCell="F10" sqref="F10"/>
    </sheetView>
  </sheetViews>
  <sheetFormatPr defaultRowHeight="13.2" x14ac:dyDescent="0.2"/>
  <sheetData>
    <row r="2" spans="2:12" x14ac:dyDescent="0.2">
      <c r="B2" t="s">
        <v>18</v>
      </c>
      <c r="H2" t="s">
        <v>19</v>
      </c>
    </row>
    <row r="3" spans="2:12" x14ac:dyDescent="0.2">
      <c r="C3" t="s">
        <v>1</v>
      </c>
      <c r="D3" t="s">
        <v>7</v>
      </c>
      <c r="E3" t="s">
        <v>8</v>
      </c>
      <c r="F3" t="s">
        <v>9</v>
      </c>
      <c r="I3" t="s">
        <v>1</v>
      </c>
      <c r="J3" t="s">
        <v>7</v>
      </c>
      <c r="K3" t="s">
        <v>8</v>
      </c>
      <c r="L3" t="s">
        <v>9</v>
      </c>
    </row>
    <row r="4" spans="2:12" x14ac:dyDescent="0.2">
      <c r="C4" s="3">
        <v>16.2881</v>
      </c>
      <c r="D4">
        <v>16.8886</v>
      </c>
      <c r="E4">
        <v>16.1448</v>
      </c>
      <c r="F4">
        <v>13.577</v>
      </c>
      <c r="I4">
        <f t="shared" ref="I4:L8" si="0">C4/C15</f>
        <v>3.3825019728371472E-2</v>
      </c>
      <c r="J4">
        <f t="shared" si="0"/>
        <v>3.5611926450742237E-2</v>
      </c>
      <c r="K4">
        <f t="shared" si="0"/>
        <v>3.815925689569595E-2</v>
      </c>
      <c r="L4">
        <f t="shared" si="0"/>
        <v>3.6089845826687936E-2</v>
      </c>
    </row>
    <row r="5" spans="2:12" x14ac:dyDescent="0.2">
      <c r="C5">
        <v>16.5852</v>
      </c>
      <c r="D5">
        <v>15.688000000000001</v>
      </c>
      <c r="E5">
        <v>15.2882</v>
      </c>
      <c r="F5">
        <v>13.454000000000001</v>
      </c>
      <c r="I5">
        <f t="shared" si="0"/>
        <v>3.5211243683920007E-2</v>
      </c>
      <c r="J5">
        <f t="shared" si="0"/>
        <v>3.3106126152742311E-2</v>
      </c>
      <c r="K5">
        <f t="shared" si="0"/>
        <v>4.1525966970882219E-2</v>
      </c>
      <c r="L5">
        <f t="shared" si="0"/>
        <v>3.531975217893521E-2</v>
      </c>
    </row>
    <row r="6" spans="2:12" x14ac:dyDescent="0.2">
      <c r="C6">
        <v>14.535</v>
      </c>
      <c r="D6">
        <v>16.768599999999999</v>
      </c>
      <c r="E6">
        <v>14.3847</v>
      </c>
      <c r="F6">
        <v>13.2546</v>
      </c>
      <c r="I6">
        <f t="shared" si="0"/>
        <v>3.0185035200299047E-2</v>
      </c>
      <c r="J6">
        <f t="shared" si="0"/>
        <v>3.5150613143276381E-2</v>
      </c>
      <c r="K6">
        <f t="shared" si="0"/>
        <v>3.5113752868232193E-2</v>
      </c>
      <c r="L6">
        <f t="shared" si="0"/>
        <v>3.656340514744421E-2</v>
      </c>
    </row>
    <row r="7" spans="2:12" x14ac:dyDescent="0.2">
      <c r="C7">
        <v>14.334300000000001</v>
      </c>
      <c r="D7">
        <v>15.539099999999999</v>
      </c>
      <c r="E7">
        <v>12.831</v>
      </c>
      <c r="F7">
        <v>13.438499999999999</v>
      </c>
      <c r="I7">
        <f t="shared" si="0"/>
        <v>3.0494617708377657E-2</v>
      </c>
      <c r="J7">
        <f t="shared" si="0"/>
        <v>3.1934688341314042E-2</v>
      </c>
      <c r="K7">
        <f t="shared" si="0"/>
        <v>3.1892523364485982E-2</v>
      </c>
      <c r="L7">
        <f t="shared" si="0"/>
        <v>3.4779626801935866E-2</v>
      </c>
    </row>
    <row r="8" spans="2:12" x14ac:dyDescent="0.2">
      <c r="C8">
        <v>16.020299999999999</v>
      </c>
      <c r="D8">
        <v>15.226900000000001</v>
      </c>
      <c r="E8">
        <v>10.374700000000001</v>
      </c>
      <c r="F8">
        <v>11.077400000000001</v>
      </c>
      <c r="I8">
        <f t="shared" si="0"/>
        <v>3.3125801248914434E-2</v>
      </c>
      <c r="J8">
        <f t="shared" si="0"/>
        <v>3.1806863994318299E-2</v>
      </c>
      <c r="K8">
        <f t="shared" si="0"/>
        <v>2.9218745599459264E-2</v>
      </c>
      <c r="L8">
        <f t="shared" si="0"/>
        <v>2.8829377472413077E-2</v>
      </c>
    </row>
    <row r="9" spans="2:12" x14ac:dyDescent="0.2">
      <c r="B9" t="s">
        <v>3</v>
      </c>
      <c r="C9">
        <f>AVERAGE(C4:C8)</f>
        <v>15.552580000000001</v>
      </c>
      <c r="D9">
        <f>AVERAGE(D4:D8)</f>
        <v>16.02224</v>
      </c>
      <c r="E9">
        <f>AVERAGE(E4:E8)</f>
        <v>13.804680000000001</v>
      </c>
      <c r="F9">
        <f>AVERAGE(F4:F8)</f>
        <v>12.9603</v>
      </c>
      <c r="H9" t="s">
        <v>3</v>
      </c>
      <c r="I9">
        <f>AVERAGE(I4:I8)</f>
        <v>3.2568343513976521E-2</v>
      </c>
      <c r="J9">
        <f>AVERAGE(J4:J8)</f>
        <v>3.3522043616478661E-2</v>
      </c>
      <c r="K9">
        <f>AVERAGE(K4:K8)</f>
        <v>3.5182049139751127E-2</v>
      </c>
      <c r="L9">
        <f>AVERAGE(L4:L8)</f>
        <v>3.4316401485483254E-2</v>
      </c>
    </row>
    <row r="10" spans="2:12" x14ac:dyDescent="0.2">
      <c r="B10" t="s">
        <v>4</v>
      </c>
      <c r="C10">
        <f>_xlfn.STDEV.S(C4:C8)</f>
        <v>1.042320841679758</v>
      </c>
      <c r="D10">
        <f>_xlfn.STDEV.S(D4:D8)</f>
        <v>0.75586692810308853</v>
      </c>
      <c r="E10">
        <f>_xlfn.STDEV.S(E4:E8)</f>
        <v>2.2763035797098623</v>
      </c>
      <c r="F10">
        <f>_xlfn.STDEV.S(F4:F8)</f>
        <v>1.0588506410254466</v>
      </c>
      <c r="H10" t="s">
        <v>4</v>
      </c>
      <c r="I10">
        <f>_xlfn.STDEV.S(I4:I8)</f>
        <v>2.1711409890427581E-3</v>
      </c>
      <c r="J10">
        <f>_xlfn.STDEV.S(J4:J8)</f>
        <v>1.7786493616696695E-3</v>
      </c>
      <c r="K10">
        <f>_xlfn.STDEV.S(K4:K8)</f>
        <v>4.8860948821808515E-3</v>
      </c>
      <c r="L10">
        <f>_xlfn.STDEV.S(L4:L8)</f>
        <v>3.1433601891955819E-3</v>
      </c>
    </row>
    <row r="11" spans="2:12" x14ac:dyDescent="0.2">
      <c r="B11" t="s">
        <v>5</v>
      </c>
      <c r="C11">
        <f>C10/SQRT(5)</f>
        <v>0.46614005127214697</v>
      </c>
      <c r="D11">
        <f t="shared" ref="D11:F11" si="1">D10/SQRT(5)</f>
        <v>0.33803396663649043</v>
      </c>
      <c r="E11">
        <f t="shared" si="1"/>
        <v>1.0179939083314726</v>
      </c>
      <c r="F11">
        <f t="shared" si="1"/>
        <v>0.4735324022704252</v>
      </c>
      <c r="H11" t="s">
        <v>5</v>
      </c>
      <c r="I11">
        <f>I10/SQRT(5)</f>
        <v>9.7096376804714653E-4</v>
      </c>
      <c r="J11">
        <f t="shared" ref="J11" si="2">J10/SQRT(5)</f>
        <v>7.9543617616599786E-4</v>
      </c>
      <c r="K11">
        <f t="shared" ref="K11" si="3">K10/SQRT(5)</f>
        <v>2.1851280602140418E-3</v>
      </c>
      <c r="L11">
        <f t="shared" ref="L11" si="4">L10/SQRT(5)</f>
        <v>1.4057534121615842E-3</v>
      </c>
    </row>
    <row r="13" spans="2:12" x14ac:dyDescent="0.2">
      <c r="B13" t="s">
        <v>20</v>
      </c>
    </row>
    <row r="14" spans="2:12" x14ac:dyDescent="0.2">
      <c r="C14" t="s">
        <v>1</v>
      </c>
      <c r="D14" t="s">
        <v>7</v>
      </c>
      <c r="E14" t="s">
        <v>8</v>
      </c>
      <c r="F14" t="s">
        <v>9</v>
      </c>
    </row>
    <row r="15" spans="2:12" x14ac:dyDescent="0.2">
      <c r="C15">
        <v>481.54</v>
      </c>
      <c r="D15">
        <v>474.24</v>
      </c>
      <c r="E15">
        <v>423.09</v>
      </c>
      <c r="F15">
        <v>376.2</v>
      </c>
    </row>
    <row r="16" spans="2:12" x14ac:dyDescent="0.2">
      <c r="C16">
        <v>471.02</v>
      </c>
      <c r="D16">
        <v>473.87</v>
      </c>
      <c r="E16">
        <v>368.16</v>
      </c>
      <c r="F16">
        <v>380.92</v>
      </c>
    </row>
    <row r="17" spans="3:6" x14ac:dyDescent="0.2">
      <c r="C17">
        <v>481.53</v>
      </c>
      <c r="D17">
        <v>477.05</v>
      </c>
      <c r="E17">
        <v>409.66</v>
      </c>
      <c r="F17">
        <v>362.51</v>
      </c>
    </row>
    <row r="18" spans="3:6" x14ac:dyDescent="0.2">
      <c r="C18">
        <v>470.06</v>
      </c>
      <c r="D18">
        <v>486.59</v>
      </c>
      <c r="E18">
        <v>402.32</v>
      </c>
      <c r="F18">
        <v>386.39</v>
      </c>
    </row>
    <row r="19" spans="3:6" x14ac:dyDescent="0.2">
      <c r="C19">
        <v>483.62</v>
      </c>
      <c r="D19">
        <v>478.73</v>
      </c>
      <c r="E19">
        <v>355.07</v>
      </c>
      <c r="F19">
        <v>384.24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5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22" workbookViewId="0">
      <selection activeCell="A36" sqref="A36:A40"/>
    </sheetView>
  </sheetViews>
  <sheetFormatPr defaultRowHeight="13.2" x14ac:dyDescent="0.2"/>
  <sheetData>
    <row r="2" spans="1:4" x14ac:dyDescent="0.2">
      <c r="C2" t="s">
        <v>0</v>
      </c>
      <c r="D2" t="s">
        <v>2</v>
      </c>
    </row>
    <row r="3" spans="1:4" x14ac:dyDescent="0.2">
      <c r="B3" t="s">
        <v>11</v>
      </c>
      <c r="C3">
        <v>3.3825019728371472E-2</v>
      </c>
      <c r="D3">
        <v>3.815925689569595E-2</v>
      </c>
    </row>
    <row r="4" spans="1:4" x14ac:dyDescent="0.2">
      <c r="C4">
        <v>3.5211243683920007E-2</v>
      </c>
      <c r="D4">
        <v>4.1525966970882219E-2</v>
      </c>
    </row>
    <row r="5" spans="1:4" x14ac:dyDescent="0.2">
      <c r="C5">
        <v>3.0185035200299047E-2</v>
      </c>
      <c r="D5">
        <v>3.5113752868232193E-2</v>
      </c>
    </row>
    <row r="6" spans="1:4" x14ac:dyDescent="0.2">
      <c r="C6">
        <v>3.0494617708377657E-2</v>
      </c>
      <c r="D6">
        <v>3.1892523364485982E-2</v>
      </c>
    </row>
    <row r="7" spans="1:4" x14ac:dyDescent="0.2">
      <c r="C7">
        <v>3.3125801248914434E-2</v>
      </c>
      <c r="D7">
        <v>2.9218745599459264E-2</v>
      </c>
    </row>
    <row r="8" spans="1:4" x14ac:dyDescent="0.2">
      <c r="B8" t="s">
        <v>13</v>
      </c>
      <c r="C8">
        <v>3.5611926450742237E-2</v>
      </c>
      <c r="D8">
        <v>3.6089845826687936E-2</v>
      </c>
    </row>
    <row r="9" spans="1:4" x14ac:dyDescent="0.2">
      <c r="C9">
        <v>3.3106126152742311E-2</v>
      </c>
      <c r="D9">
        <v>3.531975217893521E-2</v>
      </c>
    </row>
    <row r="10" spans="1:4" x14ac:dyDescent="0.2">
      <c r="C10">
        <v>3.5150613143276381E-2</v>
      </c>
      <c r="D10">
        <v>3.656340514744421E-2</v>
      </c>
    </row>
    <row r="11" spans="1:4" x14ac:dyDescent="0.2">
      <c r="C11">
        <v>3.1934688341314042E-2</v>
      </c>
      <c r="D11">
        <v>3.4779626801935866E-2</v>
      </c>
    </row>
    <row r="12" spans="1:4" x14ac:dyDescent="0.2">
      <c r="C12">
        <v>3.1806863994318299E-2</v>
      </c>
      <c r="D12">
        <v>2.8829377472413077E-2</v>
      </c>
    </row>
    <row r="14" spans="1:4" x14ac:dyDescent="0.2">
      <c r="A14" t="s">
        <v>21</v>
      </c>
    </row>
    <row r="17" spans="1:6" x14ac:dyDescent="0.2">
      <c r="B17" s="1" t="s">
        <v>22</v>
      </c>
      <c r="C17" s="1" t="s">
        <v>23</v>
      </c>
      <c r="D17" s="1" t="s">
        <v>24</v>
      </c>
      <c r="E17" s="1" t="s">
        <v>25</v>
      </c>
      <c r="F17" s="1" t="s">
        <v>5</v>
      </c>
    </row>
    <row r="19" spans="1:6" x14ac:dyDescent="0.2">
      <c r="A19" t="s">
        <v>14</v>
      </c>
      <c r="B19">
        <v>5</v>
      </c>
      <c r="C19">
        <v>3.2568343513976521E-2</v>
      </c>
      <c r="D19">
        <v>4.7138531943015659E-6</v>
      </c>
      <c r="E19">
        <v>2.1711409890427581E-3</v>
      </c>
      <c r="F19">
        <v>9.7096376804714664E-4</v>
      </c>
    </row>
    <row r="20" spans="1:6" x14ac:dyDescent="0.2">
      <c r="A20" t="s">
        <v>15</v>
      </c>
      <c r="B20">
        <v>5</v>
      </c>
      <c r="C20">
        <v>3.5182049139751127E-2</v>
      </c>
      <c r="D20">
        <v>2.387392319767391E-5</v>
      </c>
      <c r="E20">
        <v>4.8860948821808515E-3</v>
      </c>
      <c r="F20">
        <v>2.1851280602140422E-3</v>
      </c>
    </row>
    <row r="21" spans="1:6" x14ac:dyDescent="0.2">
      <c r="A21" t="s">
        <v>16</v>
      </c>
      <c r="B21">
        <v>5</v>
      </c>
      <c r="C21">
        <v>3.3522043616478661E-2</v>
      </c>
      <c r="D21">
        <v>3.1635935517679223E-6</v>
      </c>
      <c r="E21">
        <v>1.7786493616696695E-3</v>
      </c>
      <c r="F21">
        <v>7.9543617616599797E-4</v>
      </c>
    </row>
    <row r="22" spans="1:6" x14ac:dyDescent="0.2">
      <c r="A22" t="s">
        <v>17</v>
      </c>
      <c r="B22">
        <v>5</v>
      </c>
      <c r="C22">
        <v>3.4316401485483254E-2</v>
      </c>
      <c r="D22">
        <v>9.8807132790196856E-6</v>
      </c>
      <c r="E22">
        <v>3.1433601891955819E-3</v>
      </c>
      <c r="F22">
        <v>1.4057534121615842E-3</v>
      </c>
    </row>
    <row r="24" spans="1:6" x14ac:dyDescent="0.2">
      <c r="A24" t="s">
        <v>10</v>
      </c>
      <c r="B24">
        <v>10</v>
      </c>
      <c r="C24">
        <v>3.3875196326863824E-2</v>
      </c>
      <c r="D24">
        <v>1.4603305368157451E-5</v>
      </c>
      <c r="E24">
        <v>3.8214271376224682E-3</v>
      </c>
      <c r="F24">
        <v>1.2084413667264725E-3</v>
      </c>
    </row>
    <row r="25" spans="1:6" x14ac:dyDescent="0.2">
      <c r="A25" t="s">
        <v>12</v>
      </c>
      <c r="B25">
        <v>10</v>
      </c>
      <c r="C25">
        <v>3.3919222550980954E-2</v>
      </c>
      <c r="D25">
        <v>5.9727487092530824E-6</v>
      </c>
      <c r="E25">
        <v>2.443920765747753E-3</v>
      </c>
      <c r="F25">
        <v>7.7283560407457176E-4</v>
      </c>
    </row>
    <row r="27" spans="1:6" x14ac:dyDescent="0.2">
      <c r="A27" t="s">
        <v>0</v>
      </c>
      <c r="B27">
        <v>10</v>
      </c>
      <c r="C27">
        <v>3.3045193565227587E-2</v>
      </c>
      <c r="D27">
        <v>3.7537385220065992E-6</v>
      </c>
      <c r="E27">
        <v>1.9374567148730314E-3</v>
      </c>
      <c r="F27">
        <v>6.1267760869862054E-4</v>
      </c>
    </row>
    <row r="28" spans="1:6" x14ac:dyDescent="0.2">
      <c r="A28" t="s">
        <v>2</v>
      </c>
      <c r="B28">
        <v>10</v>
      </c>
      <c r="C28">
        <v>3.4749225312617191E-2</v>
      </c>
      <c r="D28">
        <v>1.5210212284458111E-5</v>
      </c>
      <c r="E28">
        <v>3.900027215861206E-3</v>
      </c>
      <c r="F28">
        <v>1.2332968938766574E-3</v>
      </c>
    </row>
    <row r="30" spans="1:6" x14ac:dyDescent="0.2">
      <c r="A30" t="s">
        <v>26</v>
      </c>
      <c r="B30">
        <v>20</v>
      </c>
      <c r="C30">
        <v>3.3897209438922389E-2</v>
      </c>
      <c r="D30">
        <v>9.7470620125655674E-6</v>
      </c>
      <c r="E30">
        <v>3.1220285092493257E-3</v>
      </c>
      <c r="F30">
        <v>6.9810679743738228E-4</v>
      </c>
    </row>
    <row r="33" spans="1:7" x14ac:dyDescent="0.2">
      <c r="A33" t="s">
        <v>27</v>
      </c>
    </row>
    <row r="35" spans="1:7" ht="13.8" thickBot="1" x14ac:dyDescent="0.25">
      <c r="A35" s="2" t="s">
        <v>28</v>
      </c>
      <c r="B35" s="2" t="s">
        <v>29</v>
      </c>
      <c r="C35" s="2" t="s">
        <v>30</v>
      </c>
      <c r="D35" s="2" t="s">
        <v>31</v>
      </c>
      <c r="E35" s="2" t="s">
        <v>32</v>
      </c>
      <c r="F35" s="2" t="s">
        <v>33</v>
      </c>
      <c r="G35" s="2" t="s">
        <v>6</v>
      </c>
    </row>
    <row r="36" spans="1:7" x14ac:dyDescent="0.2">
      <c r="A36" s="3" t="s">
        <v>34</v>
      </c>
      <c r="B36">
        <v>1.8519417823874577E-4</v>
      </c>
      <c r="C36">
        <v>19</v>
      </c>
    </row>
    <row r="37" spans="1:7" x14ac:dyDescent="0.2">
      <c r="A37" s="3" t="s">
        <v>35</v>
      </c>
      <c r="B37">
        <v>9.6915420515208961E-9</v>
      </c>
      <c r="C37">
        <v>1</v>
      </c>
      <c r="D37">
        <v>9.6915420515208961E-9</v>
      </c>
      <c r="E37">
        <v>9.3116090296647687E-4</v>
      </c>
      <c r="F37">
        <v>0.97603378959214904</v>
      </c>
      <c r="G37">
        <v>4.4939984776663584</v>
      </c>
    </row>
    <row r="38" spans="1:7" x14ac:dyDescent="0.2">
      <c r="A38" s="3" t="s">
        <v>36</v>
      </c>
      <c r="B38">
        <v>1.4518620980558272E-5</v>
      </c>
      <c r="C38">
        <v>1</v>
      </c>
      <c r="D38">
        <v>1.4518620980558272E-5</v>
      </c>
      <c r="E38">
        <v>1.3949454225360463</v>
      </c>
      <c r="F38">
        <v>0.25483103545848707</v>
      </c>
      <c r="G38">
        <v>4.4939984776663584</v>
      </c>
    </row>
    <row r="39" spans="1:7" x14ac:dyDescent="0.2">
      <c r="A39" s="3" t="s">
        <v>37</v>
      </c>
      <c r="B39">
        <v>4.1375328250836485E-6</v>
      </c>
      <c r="C39">
        <v>1</v>
      </c>
      <c r="D39">
        <v>4.1375328250836485E-6</v>
      </c>
      <c r="E39">
        <v>0.3975331047398924</v>
      </c>
      <c r="F39">
        <v>0.53726823456111095</v>
      </c>
      <c r="G39">
        <v>4.4939984776663584</v>
      </c>
    </row>
    <row r="40" spans="1:7" x14ac:dyDescent="0.2">
      <c r="A40" s="3" t="s">
        <v>38</v>
      </c>
      <c r="B40">
        <v>1.6652833289105233E-4</v>
      </c>
      <c r="C40">
        <v>16</v>
      </c>
      <c r="D40">
        <v>1.0408020805690771E-5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liver weight</vt:lpstr>
      <vt:lpstr>ANOVA</vt:lpstr>
      <vt:lpstr>'liver weight'!Print_Area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2019-03-22T10:27:04Z</dcterms:modified>
</cp:coreProperties>
</file>