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ata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<sst xmlns="http://schemas.openxmlformats.org/spreadsheetml/2006/main" count="150" uniqueCount="49">
  <si>
    <t>Dry matter</t>
  </si>
  <si>
    <t>C0</t>
  </si>
  <si>
    <t>C0.7</t>
  </si>
  <si>
    <t>C2.1</t>
  </si>
  <si>
    <t>Inter-agent effect test</t>
  </si>
  <si>
    <t xml:space="preserve">Dependent variable: </t>
  </si>
  <si>
    <r>
      <rPr>
        <sz val="9"/>
        <color indexed="8"/>
        <rFont val="MingLiU"/>
        <family val="3"/>
      </rPr>
      <t>干物质</t>
    </r>
  </si>
  <si>
    <t>Source</t>
  </si>
  <si>
    <t>Type III sums of squares</t>
  </si>
  <si>
    <t>df</t>
  </si>
  <si>
    <t>F</t>
  </si>
  <si>
    <t>p</t>
  </si>
  <si>
    <t>Correction Model</t>
  </si>
  <si>
    <r>
      <t>191136.416</t>
    </r>
    <r>
      <rPr>
        <vertAlign val="superscript"/>
        <sz val="9"/>
        <color indexed="8"/>
        <rFont val="Times New Roman"/>
        <family val="1"/>
      </rPr>
      <t>a</t>
    </r>
  </si>
  <si>
    <r>
      <t>51699.342</t>
    </r>
    <r>
      <rPr>
        <vertAlign val="superscript"/>
        <sz val="9"/>
        <color indexed="8"/>
        <rFont val="Times New Roman"/>
        <family val="1"/>
      </rPr>
      <t>a</t>
    </r>
  </si>
  <si>
    <r>
      <t>.000</t>
    </r>
    <r>
      <rPr>
        <vertAlign val="superscript"/>
        <sz val="9"/>
        <color indexed="8"/>
        <rFont val="Times New Roman"/>
        <family val="1"/>
      </rPr>
      <t>a</t>
    </r>
  </si>
  <si>
    <t>Intercept</t>
  </si>
  <si>
    <t>Repetition</t>
  </si>
  <si>
    <t>C</t>
  </si>
  <si>
    <t>N</t>
  </si>
  <si>
    <t>tem</t>
  </si>
  <si>
    <t>C * N</t>
  </si>
  <si>
    <t>C * tem</t>
  </si>
  <si>
    <t>N * tem</t>
  </si>
  <si>
    <t>C * N * tem</t>
  </si>
  <si>
    <t>error</t>
  </si>
  <si>
    <t>total</t>
  </si>
  <si>
    <t>Revised total</t>
  </si>
  <si>
    <r>
      <t>a. R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= .949</t>
    </r>
    <r>
      <rPr>
        <sz val="9"/>
        <color indexed="8"/>
        <rFont val="MingLiU"/>
        <family val="3"/>
      </rPr>
      <t>（</t>
    </r>
    <r>
      <rPr>
        <sz val="9"/>
        <color indexed="8"/>
        <rFont val="Times New Roman"/>
        <family val="1"/>
      </rPr>
      <t>adjusted R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= .920</t>
    </r>
    <r>
      <rPr>
        <sz val="9"/>
        <color indexed="8"/>
        <rFont val="MingLiU"/>
        <family val="3"/>
      </rPr>
      <t>）</t>
    </r>
  </si>
  <si>
    <r>
      <t>a. R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= .956</t>
    </r>
    <r>
      <rPr>
        <sz val="9"/>
        <color indexed="8"/>
        <rFont val="MingLiU"/>
        <family val="3"/>
      </rPr>
      <t>（</t>
    </r>
    <r>
      <rPr>
        <sz val="9"/>
        <color indexed="8"/>
        <rFont val="Times New Roman"/>
        <family val="1"/>
      </rPr>
      <t>adjusted R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= .932</t>
    </r>
    <r>
      <rPr>
        <sz val="9"/>
        <color indexed="8"/>
        <rFont val="MingLiU"/>
        <family val="3"/>
      </rPr>
      <t>）</t>
    </r>
  </si>
  <si>
    <r>
      <t>a. R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= .938</t>
    </r>
    <r>
      <rPr>
        <sz val="9"/>
        <color indexed="8"/>
        <rFont val="MingLiU"/>
        <family val="3"/>
      </rPr>
      <t>（</t>
    </r>
    <r>
      <rPr>
        <sz val="9"/>
        <color indexed="8"/>
        <rFont val="Times New Roman"/>
        <family val="1"/>
      </rPr>
      <t>adjusted R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= .902</t>
    </r>
    <r>
      <rPr>
        <sz val="9"/>
        <color indexed="8"/>
        <rFont val="MingLiU"/>
        <family val="3"/>
      </rPr>
      <t>）</t>
    </r>
  </si>
  <si>
    <t>B400</t>
  </si>
  <si>
    <t>B700</t>
  </si>
  <si>
    <t>mean</t>
  </si>
  <si>
    <t>sd</t>
  </si>
  <si>
    <t>B400</t>
  </si>
  <si>
    <t>B700</t>
  </si>
  <si>
    <t>N0</t>
  </si>
  <si>
    <t>N210</t>
  </si>
  <si>
    <t>N168</t>
  </si>
  <si>
    <t>B400</t>
  </si>
  <si>
    <t>B700</t>
  </si>
  <si>
    <t>EF</t>
  </si>
  <si>
    <t>N210</t>
  </si>
  <si>
    <t>N168</t>
  </si>
  <si>
    <t>mean</t>
  </si>
  <si>
    <t>sd</t>
  </si>
  <si>
    <r>
      <t>r</t>
    </r>
    <r>
      <rPr>
        <vertAlign val="superscript"/>
        <sz val="9"/>
        <color indexed="8"/>
        <rFont val="Times New Roman"/>
        <family val="1"/>
      </rPr>
      <t>2</t>
    </r>
  </si>
  <si>
    <r>
      <t>r</t>
    </r>
    <r>
      <rPr>
        <vertAlign val="superscript"/>
        <sz val="9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</si>
</sst>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###0"/>
    <numFmt numFmtId="179" formatCode="###0.000"/>
    <numFmt numFmtId="180" formatCode="####.000"/>
    <numFmt numFmtId="181" formatCode="0.000E+00"/>
  </numFmts>
  <fonts count="16">
    <font>
      <sz val="12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9"/>
      <color indexed="8"/>
      <name val="MingLiU"/>
      <family val="3"/>
    </font>
    <font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5" fillId="0" borderId="1" xfId="18" applyFont="1" applyBorder="1" applyAlignment="1">
      <alignment horizontal="left" wrapText="1"/>
      <protection/>
    </xf>
    <xf numFmtId="0" fontId="5" fillId="0" borderId="2" xfId="18" applyFont="1" applyBorder="1" applyAlignment="1">
      <alignment horizontal="center" wrapText="1"/>
      <protection/>
    </xf>
    <xf numFmtId="0" fontId="5" fillId="0" borderId="3" xfId="18" applyFont="1" applyBorder="1" applyAlignment="1">
      <alignment horizontal="center" wrapText="1"/>
      <protection/>
    </xf>
    <xf numFmtId="0" fontId="5" fillId="0" borderId="4" xfId="18" applyFont="1" applyBorder="1" applyAlignment="1">
      <alignment horizontal="left" vertical="top" wrapText="1"/>
      <protection/>
    </xf>
    <xf numFmtId="0" fontId="5" fillId="0" borderId="5" xfId="18" applyFont="1" applyBorder="1" applyAlignment="1">
      <alignment horizontal="right" vertical="center"/>
      <protection/>
    </xf>
    <xf numFmtId="178" fontId="5" fillId="0" borderId="6" xfId="18" applyNumberFormat="1" applyFont="1" applyBorder="1" applyAlignment="1">
      <alignment horizontal="right" vertical="center"/>
      <protection/>
    </xf>
    <xf numFmtId="179" fontId="5" fillId="0" borderId="6" xfId="18" applyNumberFormat="1" applyFont="1" applyBorder="1" applyAlignment="1">
      <alignment horizontal="right" vertical="center"/>
      <protection/>
    </xf>
    <xf numFmtId="180" fontId="5" fillId="0" borderId="7" xfId="18" applyNumberFormat="1" applyFont="1" applyBorder="1" applyAlignment="1">
      <alignment horizontal="right" vertical="center"/>
      <protection/>
    </xf>
    <xf numFmtId="0" fontId="5" fillId="0" borderId="5" xfId="16" applyFont="1" applyFill="1" applyBorder="1" applyAlignment="1">
      <alignment horizontal="right" vertical="center"/>
      <protection/>
    </xf>
    <xf numFmtId="178" fontId="5" fillId="0" borderId="6" xfId="16" applyNumberFormat="1" applyFont="1" applyFill="1" applyBorder="1" applyAlignment="1">
      <alignment horizontal="right" vertical="center"/>
      <protection/>
    </xf>
    <xf numFmtId="179" fontId="5" fillId="0" borderId="6" xfId="16" applyNumberFormat="1" applyFont="1" applyFill="1" applyBorder="1" applyAlignment="1">
      <alignment horizontal="right" vertical="center"/>
      <protection/>
    </xf>
    <xf numFmtId="180" fontId="5" fillId="0" borderId="7" xfId="16" applyNumberFormat="1" applyFont="1" applyFill="1" applyBorder="1" applyAlignment="1">
      <alignment horizontal="right" vertical="center"/>
      <protection/>
    </xf>
    <xf numFmtId="0" fontId="5" fillId="0" borderId="5" xfId="17" applyFont="1" applyBorder="1" applyAlignment="1">
      <alignment horizontal="right" vertical="center"/>
      <protection/>
    </xf>
    <xf numFmtId="178" fontId="5" fillId="0" borderId="6" xfId="17" applyNumberFormat="1" applyFont="1" applyBorder="1" applyAlignment="1">
      <alignment horizontal="right" vertical="center"/>
      <protection/>
    </xf>
    <xf numFmtId="181" fontId="5" fillId="0" borderId="6" xfId="17" applyNumberFormat="1" applyFont="1" applyBorder="1" applyAlignment="1">
      <alignment horizontal="right" vertical="center"/>
      <protection/>
    </xf>
    <xf numFmtId="179" fontId="5" fillId="0" borderId="6" xfId="17" applyNumberFormat="1" applyFont="1" applyBorder="1" applyAlignment="1">
      <alignment horizontal="right" vertical="center"/>
      <protection/>
    </xf>
    <xf numFmtId="180" fontId="5" fillId="0" borderId="7" xfId="17" applyNumberFormat="1" applyFont="1" applyBorder="1" applyAlignment="1">
      <alignment horizontal="right" vertical="center"/>
      <protection/>
    </xf>
    <xf numFmtId="0" fontId="5" fillId="0" borderId="8" xfId="18" applyFont="1" applyBorder="1" applyAlignment="1">
      <alignment horizontal="left" vertical="top" wrapText="1"/>
      <protection/>
    </xf>
    <xf numFmtId="179" fontId="5" fillId="0" borderId="9" xfId="18" applyNumberFormat="1" applyFont="1" applyBorder="1" applyAlignment="1">
      <alignment horizontal="right" vertical="center"/>
      <protection/>
    </xf>
    <xf numFmtId="178" fontId="5" fillId="0" borderId="10" xfId="18" applyNumberFormat="1" applyFont="1" applyBorder="1" applyAlignment="1">
      <alignment horizontal="right" vertical="center"/>
      <protection/>
    </xf>
    <xf numFmtId="179" fontId="5" fillId="0" borderId="10" xfId="18" applyNumberFormat="1" applyFont="1" applyBorder="1" applyAlignment="1">
      <alignment horizontal="right" vertical="center"/>
      <protection/>
    </xf>
    <xf numFmtId="180" fontId="5" fillId="0" borderId="11" xfId="18" applyNumberFormat="1" applyFont="1" applyBorder="1" applyAlignment="1">
      <alignment horizontal="right" vertical="center"/>
      <protection/>
    </xf>
    <xf numFmtId="179" fontId="5" fillId="0" borderId="9" xfId="16" applyNumberFormat="1" applyFont="1" applyFill="1" applyBorder="1" applyAlignment="1">
      <alignment horizontal="right" vertical="center"/>
      <protection/>
    </xf>
    <xf numFmtId="178" fontId="5" fillId="0" borderId="10" xfId="16" applyNumberFormat="1" applyFont="1" applyFill="1" applyBorder="1" applyAlignment="1">
      <alignment horizontal="right" vertical="center"/>
      <protection/>
    </xf>
    <xf numFmtId="179" fontId="5" fillId="0" borderId="10" xfId="16" applyNumberFormat="1" applyFont="1" applyFill="1" applyBorder="1" applyAlignment="1">
      <alignment horizontal="right" vertical="center"/>
      <protection/>
    </xf>
    <xf numFmtId="180" fontId="5" fillId="0" borderId="11" xfId="16" applyNumberFormat="1" applyFont="1" applyFill="1" applyBorder="1" applyAlignment="1">
      <alignment horizontal="right" vertical="center"/>
      <protection/>
    </xf>
    <xf numFmtId="180" fontId="5" fillId="0" borderId="9" xfId="17" applyNumberFormat="1" applyFont="1" applyBorder="1" applyAlignment="1">
      <alignment horizontal="right" vertical="center"/>
      <protection/>
    </xf>
    <xf numFmtId="178" fontId="5" fillId="0" borderId="10" xfId="17" applyNumberFormat="1" applyFont="1" applyBorder="1" applyAlignment="1">
      <alignment horizontal="right" vertical="center"/>
      <protection/>
    </xf>
    <xf numFmtId="180" fontId="5" fillId="0" borderId="10" xfId="17" applyNumberFormat="1" applyFont="1" applyBorder="1" applyAlignment="1">
      <alignment horizontal="right" vertical="center"/>
      <protection/>
    </xf>
    <xf numFmtId="179" fontId="5" fillId="0" borderId="10" xfId="17" applyNumberFormat="1" applyFont="1" applyBorder="1" applyAlignment="1">
      <alignment horizontal="right" vertical="center"/>
      <protection/>
    </xf>
    <xf numFmtId="180" fontId="5" fillId="0" borderId="11" xfId="17" applyNumberFormat="1" applyFont="1" applyBorder="1" applyAlignment="1">
      <alignment horizontal="right" vertical="center"/>
      <protection/>
    </xf>
    <xf numFmtId="180" fontId="5" fillId="0" borderId="10" xfId="16" applyNumberFormat="1" applyFont="1" applyFill="1" applyBorder="1" applyAlignment="1">
      <alignment horizontal="right" vertical="center"/>
      <protection/>
    </xf>
    <xf numFmtId="181" fontId="5" fillId="0" borderId="9" xfId="17" applyNumberFormat="1" applyFont="1" applyBorder="1" applyAlignment="1">
      <alignment horizontal="right" vertical="center"/>
      <protection/>
    </xf>
    <xf numFmtId="181" fontId="5" fillId="0" borderId="10" xfId="17" applyNumberFormat="1" applyFont="1" applyBorder="1" applyAlignment="1">
      <alignment horizontal="right" vertical="center"/>
      <protection/>
    </xf>
    <xf numFmtId="180" fontId="10" fillId="0" borderId="11" xfId="17" applyNumberFormat="1" applyFont="1" applyBorder="1" applyAlignment="1">
      <alignment horizontal="right" vertical="center"/>
      <protection/>
    </xf>
    <xf numFmtId="180" fontId="10" fillId="0" borderId="11" xfId="18" applyNumberFormat="1" applyFont="1" applyBorder="1" applyAlignment="1">
      <alignment horizontal="right" vertical="center"/>
      <protection/>
    </xf>
    <xf numFmtId="180" fontId="10" fillId="0" borderId="11" xfId="16" applyNumberFormat="1" applyFont="1" applyFill="1" applyBorder="1" applyAlignment="1">
      <alignment horizontal="right" vertical="center"/>
      <protection/>
    </xf>
    <xf numFmtId="180" fontId="5" fillId="0" borderId="10" xfId="18" applyNumberFormat="1" applyFont="1" applyBorder="1" applyAlignment="1">
      <alignment horizontal="right" vertical="center"/>
      <protection/>
    </xf>
    <xf numFmtId="0" fontId="5" fillId="0" borderId="10" xfId="18" applyFont="1" applyBorder="1" applyAlignment="1">
      <alignment horizontal="left" vertical="center" wrapText="1"/>
      <protection/>
    </xf>
    <xf numFmtId="0" fontId="5" fillId="0" borderId="11" xfId="18" applyFont="1" applyBorder="1" applyAlignment="1">
      <alignment horizontal="left" vertical="center" wrapText="1"/>
      <protection/>
    </xf>
    <xf numFmtId="0" fontId="5" fillId="0" borderId="10" xfId="16" applyFont="1" applyFill="1" applyBorder="1" applyAlignment="1">
      <alignment horizontal="left" vertical="center" wrapText="1"/>
      <protection/>
    </xf>
    <xf numFmtId="0" fontId="5" fillId="0" borderId="11" xfId="16" applyFont="1" applyFill="1" applyBorder="1" applyAlignment="1">
      <alignment horizontal="left" vertical="center" wrapText="1"/>
      <protection/>
    </xf>
    <xf numFmtId="0" fontId="5" fillId="0" borderId="10" xfId="17" applyFont="1" applyBorder="1" applyAlignment="1">
      <alignment horizontal="left" vertical="center" wrapText="1"/>
      <protection/>
    </xf>
    <xf numFmtId="0" fontId="10" fillId="0" borderId="11" xfId="17" applyFont="1" applyBorder="1" applyAlignment="1">
      <alignment horizontal="left" vertical="center" wrapText="1"/>
      <protection/>
    </xf>
    <xf numFmtId="0" fontId="5" fillId="0" borderId="11" xfId="17" applyFont="1" applyBorder="1" applyAlignment="1">
      <alignment horizontal="left" vertical="center" wrapText="1"/>
      <protection/>
    </xf>
    <xf numFmtId="0" fontId="5" fillId="0" borderId="12" xfId="18" applyFont="1" applyBorder="1" applyAlignment="1">
      <alignment horizontal="left" vertical="top" wrapText="1"/>
      <protection/>
    </xf>
    <xf numFmtId="179" fontId="5" fillId="0" borderId="13" xfId="18" applyNumberFormat="1" applyFont="1" applyBorder="1" applyAlignment="1">
      <alignment horizontal="right" vertical="center"/>
      <protection/>
    </xf>
    <xf numFmtId="178" fontId="5" fillId="0" borderId="14" xfId="18" applyNumberFormat="1" applyFont="1" applyBorder="1" applyAlignment="1">
      <alignment horizontal="right" vertical="center"/>
      <protection/>
    </xf>
    <xf numFmtId="0" fontId="5" fillId="0" borderId="14" xfId="18" applyFont="1" applyBorder="1" applyAlignment="1">
      <alignment horizontal="left" vertical="center" wrapText="1"/>
      <protection/>
    </xf>
    <xf numFmtId="0" fontId="5" fillId="0" borderId="15" xfId="18" applyFont="1" applyBorder="1" applyAlignment="1">
      <alignment horizontal="left" vertical="center" wrapText="1"/>
      <protection/>
    </xf>
    <xf numFmtId="179" fontId="5" fillId="0" borderId="13" xfId="16" applyNumberFormat="1" applyFont="1" applyFill="1" applyBorder="1" applyAlignment="1">
      <alignment horizontal="right" vertical="center"/>
      <protection/>
    </xf>
    <xf numFmtId="178" fontId="5" fillId="0" borderId="14" xfId="16" applyNumberFormat="1" applyFont="1" applyFill="1" applyBorder="1" applyAlignment="1">
      <alignment horizontal="right" vertical="center"/>
      <protection/>
    </xf>
    <xf numFmtId="0" fontId="5" fillId="0" borderId="14" xfId="16" applyFont="1" applyFill="1" applyBorder="1" applyAlignment="1">
      <alignment horizontal="left" vertical="center" wrapText="1"/>
      <protection/>
    </xf>
    <xf numFmtId="0" fontId="5" fillId="0" borderId="15" xfId="16" applyFont="1" applyFill="1" applyBorder="1" applyAlignment="1">
      <alignment horizontal="left" vertical="center" wrapText="1"/>
      <protection/>
    </xf>
    <xf numFmtId="180" fontId="5" fillId="0" borderId="13" xfId="17" applyNumberFormat="1" applyFont="1" applyBorder="1" applyAlignment="1">
      <alignment horizontal="right" vertical="center"/>
      <protection/>
    </xf>
    <xf numFmtId="178" fontId="5" fillId="0" borderId="14" xfId="17" applyNumberFormat="1" applyFont="1" applyBorder="1" applyAlignment="1">
      <alignment horizontal="right" vertical="center"/>
      <protection/>
    </xf>
    <xf numFmtId="0" fontId="5" fillId="0" borderId="14" xfId="17" applyFont="1" applyBorder="1" applyAlignment="1">
      <alignment horizontal="left" vertical="center" wrapText="1"/>
      <protection/>
    </xf>
    <xf numFmtId="0" fontId="5" fillId="0" borderId="15" xfId="17" applyFont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left" vertical="top" wrapText="1"/>
      <protection/>
    </xf>
    <xf numFmtId="0" fontId="5" fillId="0" borderId="0" xfId="16" applyFont="1" applyFill="1" applyBorder="1" applyAlignment="1">
      <alignment horizontal="left" vertical="top" wrapText="1"/>
      <protection/>
    </xf>
    <xf numFmtId="0" fontId="5" fillId="0" borderId="0" xfId="17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/>
    </xf>
    <xf numFmtId="0" fontId="5" fillId="2" borderId="0" xfId="18" applyFont="1" applyFill="1">
      <alignment/>
      <protection/>
    </xf>
    <xf numFmtId="0" fontId="8" fillId="0" borderId="0" xfId="18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177" fontId="14" fillId="0" borderId="0" xfId="0" applyNumberFormat="1" applyFont="1" applyFill="1" applyAlignment="1">
      <alignment/>
    </xf>
    <xf numFmtId="0" fontId="15" fillId="0" borderId="16" xfId="18" applyFont="1" applyBorder="1" applyAlignment="1">
      <alignment horizontal="center" wrapText="1"/>
      <protection/>
    </xf>
  </cellXfs>
  <cellStyles count="9">
    <cellStyle name="Normal" xfId="0"/>
    <cellStyle name="Percent" xfId="15"/>
    <cellStyle name="常规_方差分析" xfId="16"/>
    <cellStyle name="常规_方差分析_1" xfId="17"/>
    <cellStyle name="常规_基肥地上数据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 topLeftCell="A1">
      <selection activeCell="I23" sqref="I23"/>
    </sheetView>
  </sheetViews>
  <sheetFormatPr defaultColWidth="9.00390625" defaultRowHeight="14.25"/>
  <sheetData>
    <row r="1" spans="1:27" ht="15.75">
      <c r="A1" s="1"/>
      <c r="B1" s="73" t="s">
        <v>0</v>
      </c>
      <c r="C1" s="1"/>
      <c r="D1" s="1"/>
      <c r="E1" s="1"/>
      <c r="F1" s="1"/>
      <c r="G1" s="71" t="s">
        <v>33</v>
      </c>
      <c r="H1" s="71" t="s">
        <v>34</v>
      </c>
      <c r="I1" s="1"/>
      <c r="J1" s="1"/>
      <c r="K1" s="1"/>
      <c r="L1" s="1"/>
      <c r="M1" s="1"/>
      <c r="N1" s="1"/>
      <c r="O1" s="1"/>
      <c r="P1" s="71" t="s">
        <v>33</v>
      </c>
      <c r="Q1" s="71" t="s">
        <v>34</v>
      </c>
      <c r="R1" s="1"/>
      <c r="S1" s="1"/>
      <c r="T1" s="75" t="s">
        <v>42</v>
      </c>
      <c r="U1" s="1"/>
      <c r="V1" s="1"/>
      <c r="W1" s="1"/>
      <c r="X1" s="1"/>
      <c r="Y1" s="1"/>
      <c r="Z1" s="1"/>
      <c r="AA1" s="1"/>
    </row>
    <row r="2" spans="1:27" ht="15.75">
      <c r="A2" s="70" t="s">
        <v>31</v>
      </c>
      <c r="B2" s="74" t="s">
        <v>37</v>
      </c>
      <c r="C2" s="3" t="s">
        <v>1</v>
      </c>
      <c r="D2" s="1">
        <v>51.93</v>
      </c>
      <c r="E2" s="1">
        <v>46.34</v>
      </c>
      <c r="F2" s="1">
        <v>47.64</v>
      </c>
      <c r="G2" s="72">
        <v>48.63666666666668</v>
      </c>
      <c r="H2" s="72">
        <v>2.925240730834528</v>
      </c>
      <c r="I2" s="1"/>
      <c r="J2" s="70" t="s">
        <v>35</v>
      </c>
      <c r="K2" s="74" t="s">
        <v>37</v>
      </c>
      <c r="L2" s="3" t="s">
        <v>1</v>
      </c>
      <c r="M2" s="1">
        <v>20.15</v>
      </c>
      <c r="N2" s="1">
        <v>18.73</v>
      </c>
      <c r="O2" s="1">
        <v>20.29</v>
      </c>
      <c r="P2" s="72">
        <f>AVERAGE(M2:O2)</f>
        <v>19.723333333333333</v>
      </c>
      <c r="Q2" s="72">
        <f>STDEV(M2:O2)</f>
        <v>0.8630952052545493</v>
      </c>
      <c r="R2" s="1"/>
      <c r="S2" s="1"/>
      <c r="T2" s="75"/>
      <c r="U2" s="2"/>
      <c r="V2" s="2"/>
      <c r="W2" s="2"/>
      <c r="X2" s="2"/>
      <c r="Y2" s="75" t="s">
        <v>45</v>
      </c>
      <c r="Z2" s="75" t="s">
        <v>46</v>
      </c>
      <c r="AA2" s="1"/>
    </row>
    <row r="3" spans="1:27" ht="15.75">
      <c r="A3" s="70"/>
      <c r="B3" s="74"/>
      <c r="C3" s="3" t="s">
        <v>2</v>
      </c>
      <c r="D3" s="1">
        <v>53.040000000000006</v>
      </c>
      <c r="E3" s="1">
        <v>47.69</v>
      </c>
      <c r="F3" s="1">
        <v>54.79</v>
      </c>
      <c r="G3" s="72">
        <v>51.84</v>
      </c>
      <c r="H3" s="72">
        <v>3.698986347636338</v>
      </c>
      <c r="I3" s="1"/>
      <c r="J3" s="70"/>
      <c r="K3" s="74"/>
      <c r="L3" s="3" t="s">
        <v>2</v>
      </c>
      <c r="M3" s="1">
        <v>21.6</v>
      </c>
      <c r="N3" s="1">
        <v>20.46</v>
      </c>
      <c r="O3" s="1">
        <v>23.96</v>
      </c>
      <c r="P3" s="72">
        <f aca="true" t="shared" si="0" ref="P3:P19">AVERAGE(M3:O3)</f>
        <v>22.00666666666667</v>
      </c>
      <c r="Q3" s="72">
        <f aca="true" t="shared" si="1" ref="Q3:Q19">STDEV(M3:O3)</f>
        <v>1.785086365791067</v>
      </c>
      <c r="R3" s="1"/>
      <c r="S3" s="70" t="s">
        <v>40</v>
      </c>
      <c r="T3" s="76" t="s">
        <v>43</v>
      </c>
      <c r="U3" s="4" t="s">
        <v>1</v>
      </c>
      <c r="V3" s="2">
        <v>0.6473283646296641</v>
      </c>
      <c r="W3" s="2">
        <v>0.6880353142366791</v>
      </c>
      <c r="X3" s="2">
        <v>0.7977646645731554</v>
      </c>
      <c r="Y3" s="77">
        <v>0.7110427811464994</v>
      </c>
      <c r="Z3" s="77">
        <v>0.07781245231566017</v>
      </c>
      <c r="AA3" s="1"/>
    </row>
    <row r="4" spans="1:27" ht="15.75">
      <c r="A4" s="70"/>
      <c r="B4" s="74"/>
      <c r="C4" s="3" t="s">
        <v>3</v>
      </c>
      <c r="D4" s="1">
        <v>55.2</v>
      </c>
      <c r="E4" s="1">
        <v>51.83</v>
      </c>
      <c r="F4" s="1">
        <v>53.29</v>
      </c>
      <c r="G4" s="72">
        <v>53.44</v>
      </c>
      <c r="H4" s="72">
        <v>1.6900000000000024</v>
      </c>
      <c r="I4" s="1"/>
      <c r="J4" s="70"/>
      <c r="K4" s="74"/>
      <c r="L4" s="3" t="s">
        <v>3</v>
      </c>
      <c r="M4" s="1">
        <v>25.28</v>
      </c>
      <c r="N4" s="1">
        <v>24.11</v>
      </c>
      <c r="O4" s="1">
        <v>25.51</v>
      </c>
      <c r="P4" s="72">
        <f t="shared" si="0"/>
        <v>24.96666666666667</v>
      </c>
      <c r="Q4" s="72">
        <f t="shared" si="1"/>
        <v>0.7507551753621727</v>
      </c>
      <c r="R4" s="1"/>
      <c r="S4" s="75"/>
      <c r="T4" s="76"/>
      <c r="U4" s="4" t="s">
        <v>2</v>
      </c>
      <c r="V4" s="2">
        <v>0.20005887157684182</v>
      </c>
      <c r="W4" s="2">
        <v>0.3629377536901075</v>
      </c>
      <c r="X4" s="2">
        <v>0.26155997342701537</v>
      </c>
      <c r="Y4" s="77">
        <v>0.27485219956465495</v>
      </c>
      <c r="Z4" s="77">
        <v>0.08224898185623566</v>
      </c>
      <c r="AA4" s="1"/>
    </row>
    <row r="5" spans="1:27" ht="15.75">
      <c r="A5" s="70"/>
      <c r="B5" s="74" t="s">
        <v>38</v>
      </c>
      <c r="C5" s="3" t="s">
        <v>1</v>
      </c>
      <c r="D5" s="1">
        <v>210.07</v>
      </c>
      <c r="E5" s="1">
        <v>193.64999999999998</v>
      </c>
      <c r="F5" s="1">
        <v>205.11</v>
      </c>
      <c r="G5" s="72">
        <v>202.9433333333333</v>
      </c>
      <c r="H5" s="72">
        <v>8.421694208016195</v>
      </c>
      <c r="I5" s="1"/>
      <c r="J5" s="70"/>
      <c r="K5" s="74" t="s">
        <v>38</v>
      </c>
      <c r="L5" s="3" t="s">
        <v>1</v>
      </c>
      <c r="M5" s="1">
        <v>101.37</v>
      </c>
      <c r="N5" s="1">
        <v>96.27</v>
      </c>
      <c r="O5" s="1">
        <v>98.21</v>
      </c>
      <c r="P5" s="72">
        <f t="shared" si="0"/>
        <v>98.61666666666666</v>
      </c>
      <c r="Q5" s="72">
        <f t="shared" si="1"/>
        <v>2.574205379012294</v>
      </c>
      <c r="R5" s="1"/>
      <c r="S5" s="75"/>
      <c r="T5" s="76"/>
      <c r="U5" s="4" t="s">
        <v>3</v>
      </c>
      <c r="V5" s="2">
        <v>0.14737849947762627</v>
      </c>
      <c r="W5" s="2">
        <v>0.06669936595933099</v>
      </c>
      <c r="X5" s="2">
        <v>0.042484840748919256</v>
      </c>
      <c r="Y5" s="77">
        <v>0.08552090206195884</v>
      </c>
      <c r="Z5" s="77">
        <v>0.05492137631487857</v>
      </c>
      <c r="AA5" s="1"/>
    </row>
    <row r="6" spans="1:27" ht="15.75">
      <c r="A6" s="70"/>
      <c r="B6" s="74"/>
      <c r="C6" s="3" t="s">
        <v>2</v>
      </c>
      <c r="D6" s="1">
        <v>172.82999999999998</v>
      </c>
      <c r="E6" s="1">
        <v>166.76</v>
      </c>
      <c r="F6" s="1">
        <v>183.91</v>
      </c>
      <c r="G6" s="72">
        <v>174.5</v>
      </c>
      <c r="H6" s="72">
        <v>8.69610832499228</v>
      </c>
      <c r="I6" s="1"/>
      <c r="J6" s="70"/>
      <c r="K6" s="74"/>
      <c r="L6" s="3" t="s">
        <v>2</v>
      </c>
      <c r="M6" s="1">
        <v>90.86</v>
      </c>
      <c r="N6" s="1">
        <v>80.58</v>
      </c>
      <c r="O6" s="1">
        <v>88.97</v>
      </c>
      <c r="P6" s="72">
        <f t="shared" si="0"/>
        <v>86.80333333333333</v>
      </c>
      <c r="Q6" s="72">
        <f t="shared" si="1"/>
        <v>5.471785205336266</v>
      </c>
      <c r="R6" s="1"/>
      <c r="S6" s="75"/>
      <c r="T6" s="76" t="s">
        <v>44</v>
      </c>
      <c r="U6" s="4" t="s">
        <v>1</v>
      </c>
      <c r="V6" s="2">
        <v>0.5740629448125074</v>
      </c>
      <c r="W6" s="2">
        <v>0.9367445715989501</v>
      </c>
      <c r="X6" s="2">
        <v>0.7499985666410606</v>
      </c>
      <c r="Y6" s="77">
        <v>0.7536020276841726</v>
      </c>
      <c r="Z6" s="77">
        <v>0.18136766332709928</v>
      </c>
      <c r="AA6" s="1"/>
    </row>
    <row r="7" spans="1:27" ht="15.75">
      <c r="A7" s="70"/>
      <c r="B7" s="74"/>
      <c r="C7" s="3" t="s">
        <v>3</v>
      </c>
      <c r="D7" s="1">
        <v>195.81</v>
      </c>
      <c r="E7" s="1">
        <v>153.62</v>
      </c>
      <c r="F7" s="1">
        <v>128.01</v>
      </c>
      <c r="G7" s="72">
        <v>159.14666666666668</v>
      </c>
      <c r="H7" s="72">
        <v>34.23620938908588</v>
      </c>
      <c r="I7" s="1"/>
      <c r="J7" s="70"/>
      <c r="K7" s="74"/>
      <c r="L7" s="3" t="s">
        <v>3</v>
      </c>
      <c r="M7" s="1">
        <v>90.2</v>
      </c>
      <c r="N7" s="1">
        <v>82.69</v>
      </c>
      <c r="O7" s="1">
        <v>68.14</v>
      </c>
      <c r="P7" s="72">
        <f t="shared" si="0"/>
        <v>80.34333333333332</v>
      </c>
      <c r="Q7" s="72">
        <f t="shared" si="1"/>
        <v>11.215660182679244</v>
      </c>
      <c r="R7" s="1"/>
      <c r="S7" s="75"/>
      <c r="T7" s="76"/>
      <c r="U7" s="4" t="s">
        <v>2</v>
      </c>
      <c r="V7" s="2">
        <v>0.06547619660223043</v>
      </c>
      <c r="W7" s="2">
        <v>0.24019550591441954</v>
      </c>
      <c r="X7" s="2">
        <v>0.05993619141675373</v>
      </c>
      <c r="Y7" s="77">
        <v>0.12186929797780123</v>
      </c>
      <c r="Z7" s="77">
        <v>0.1025109336990872</v>
      </c>
      <c r="AA7" s="1"/>
    </row>
    <row r="8" spans="1:27" ht="15.75">
      <c r="A8" s="70"/>
      <c r="B8" s="74" t="s">
        <v>39</v>
      </c>
      <c r="C8" s="3" t="s">
        <v>1</v>
      </c>
      <c r="D8" s="1">
        <v>174.83999999999997</v>
      </c>
      <c r="E8" s="1">
        <v>172.53</v>
      </c>
      <c r="F8" s="1">
        <v>158.11</v>
      </c>
      <c r="G8" s="72">
        <v>168.49333333333334</v>
      </c>
      <c r="H8" s="72">
        <v>9.066103536433557</v>
      </c>
      <c r="I8" s="1"/>
      <c r="J8" s="70"/>
      <c r="K8" s="74" t="s">
        <v>39</v>
      </c>
      <c r="L8" s="3" t="s">
        <v>1</v>
      </c>
      <c r="M8" s="1">
        <v>86.11</v>
      </c>
      <c r="N8" s="1">
        <v>90.06</v>
      </c>
      <c r="O8" s="1">
        <v>81.56</v>
      </c>
      <c r="P8" s="72">
        <f t="shared" si="0"/>
        <v>85.91000000000001</v>
      </c>
      <c r="Q8" s="72">
        <f t="shared" si="1"/>
        <v>4.253527947480636</v>
      </c>
      <c r="R8" s="1"/>
      <c r="S8" s="75"/>
      <c r="T8" s="76"/>
      <c r="U8" s="4" t="s">
        <v>3</v>
      </c>
      <c r="V8" s="2">
        <v>0.14848066723728928</v>
      </c>
      <c r="W8" s="2">
        <v>0.10715700200863934</v>
      </c>
      <c r="X8" s="2">
        <v>0.05575694008721924</v>
      </c>
      <c r="Y8" s="77">
        <v>0.10379820311104927</v>
      </c>
      <c r="Z8" s="77">
        <v>0.046453025107908726</v>
      </c>
      <c r="AA8" s="1"/>
    </row>
    <row r="9" spans="1:27" ht="15.75">
      <c r="A9" s="70"/>
      <c r="B9" s="74"/>
      <c r="C9" s="3" t="s">
        <v>2</v>
      </c>
      <c r="D9" s="1">
        <v>170.28</v>
      </c>
      <c r="E9" s="1">
        <v>155.61</v>
      </c>
      <c r="F9" s="1">
        <v>153.25</v>
      </c>
      <c r="G9" s="72">
        <v>159.71333333333334</v>
      </c>
      <c r="H9" s="72">
        <v>9.226767220068647</v>
      </c>
      <c r="I9" s="1"/>
      <c r="J9" s="70"/>
      <c r="K9" s="74"/>
      <c r="L9" s="3" t="s">
        <v>2</v>
      </c>
      <c r="M9" s="1">
        <v>85.85</v>
      </c>
      <c r="N9" s="1">
        <v>72.55</v>
      </c>
      <c r="O9" s="1">
        <v>78.9</v>
      </c>
      <c r="P9" s="72">
        <f t="shared" si="0"/>
        <v>79.1</v>
      </c>
      <c r="Q9" s="72">
        <f t="shared" si="1"/>
        <v>6.652255256678032</v>
      </c>
      <c r="R9" s="1"/>
      <c r="S9" s="71" t="s">
        <v>41</v>
      </c>
      <c r="T9" s="76" t="s">
        <v>43</v>
      </c>
      <c r="U9" s="4" t="s">
        <v>1</v>
      </c>
      <c r="V9" s="2">
        <v>0.11534224932204912</v>
      </c>
      <c r="W9" s="2">
        <v>0.121646948083939</v>
      </c>
      <c r="X9" s="2">
        <v>0.16622197275831416</v>
      </c>
      <c r="Y9" s="77">
        <v>0.13440372338810075</v>
      </c>
      <c r="Z9" s="77">
        <v>0.02773514109137284</v>
      </c>
      <c r="AA9" s="1"/>
    </row>
    <row r="10" spans="1:27" ht="15.75">
      <c r="A10" s="70"/>
      <c r="B10" s="74"/>
      <c r="C10" s="3" t="s">
        <v>3</v>
      </c>
      <c r="D10" s="1">
        <v>174</v>
      </c>
      <c r="E10" s="1">
        <v>129.82</v>
      </c>
      <c r="F10" s="1">
        <v>150.34</v>
      </c>
      <c r="G10" s="72">
        <v>151.38666666666666</v>
      </c>
      <c r="H10" s="72">
        <v>22.10858958263368</v>
      </c>
      <c r="I10" s="1"/>
      <c r="J10" s="70"/>
      <c r="K10" s="74"/>
      <c r="L10" s="3" t="s">
        <v>3</v>
      </c>
      <c r="M10" s="1">
        <v>85.77</v>
      </c>
      <c r="N10" s="1">
        <v>68.89</v>
      </c>
      <c r="O10" s="1">
        <v>69.49</v>
      </c>
      <c r="P10" s="72">
        <f t="shared" si="0"/>
        <v>74.71666666666665</v>
      </c>
      <c r="Q10" s="72">
        <f t="shared" si="1"/>
        <v>9.57716729170659</v>
      </c>
      <c r="R10" s="1"/>
      <c r="S10" s="2"/>
      <c r="T10" s="76"/>
      <c r="U10" s="4" t="s">
        <v>2</v>
      </c>
      <c r="V10" s="2">
        <v>0.2900752980940282</v>
      </c>
      <c r="W10" s="2">
        <v>0.42865047920658583</v>
      </c>
      <c r="X10" s="2">
        <v>0.5325693625429263</v>
      </c>
      <c r="Y10" s="77">
        <v>0.4170983799478468</v>
      </c>
      <c r="Z10" s="77">
        <v>0.12165907722483929</v>
      </c>
      <c r="AA10" s="1"/>
    </row>
    <row r="11" spans="1:27" ht="15.75">
      <c r="A11" s="71" t="s">
        <v>32</v>
      </c>
      <c r="B11" s="74" t="s">
        <v>37</v>
      </c>
      <c r="C11" s="3" t="s">
        <v>1</v>
      </c>
      <c r="D11" s="1">
        <v>61.35</v>
      </c>
      <c r="E11" s="1">
        <v>47.16</v>
      </c>
      <c r="F11" s="1">
        <v>51.53</v>
      </c>
      <c r="G11" s="72">
        <v>53.346666666666664</v>
      </c>
      <c r="H11" s="72">
        <v>7.267340182854626</v>
      </c>
      <c r="I11" s="1"/>
      <c r="J11" s="71" t="s">
        <v>36</v>
      </c>
      <c r="K11" s="74" t="s">
        <v>37</v>
      </c>
      <c r="L11" s="3" t="s">
        <v>1</v>
      </c>
      <c r="M11" s="1">
        <v>26.28</v>
      </c>
      <c r="N11" s="1">
        <v>18.86</v>
      </c>
      <c r="O11" s="1">
        <v>19.37</v>
      </c>
      <c r="P11" s="72">
        <f t="shared" si="0"/>
        <v>21.503333333333334</v>
      </c>
      <c r="Q11" s="72">
        <f t="shared" si="1"/>
        <v>4.144566724439741</v>
      </c>
      <c r="R11" s="1"/>
      <c r="S11" s="2"/>
      <c r="T11" s="76"/>
      <c r="U11" s="4" t="s">
        <v>3</v>
      </c>
      <c r="V11" s="2">
        <v>0.1286549464252651</v>
      </c>
      <c r="W11" s="2">
        <v>0.10038938704610674</v>
      </c>
      <c r="X11" s="2">
        <v>0.12366123531342021</v>
      </c>
      <c r="Y11" s="77">
        <v>0.117568522928264</v>
      </c>
      <c r="Z11" s="77">
        <v>0.01508563289724228</v>
      </c>
      <c r="AA11" s="1"/>
    </row>
    <row r="12" spans="1:27" ht="15.75">
      <c r="A12" s="70"/>
      <c r="B12" s="74"/>
      <c r="C12" s="3" t="s">
        <v>2</v>
      </c>
      <c r="D12" s="1">
        <v>46.68</v>
      </c>
      <c r="E12" s="1">
        <v>48.15</v>
      </c>
      <c r="F12" s="1">
        <v>46.3</v>
      </c>
      <c r="G12" s="72">
        <v>47.04333333333333</v>
      </c>
      <c r="H12" s="72">
        <v>0.9770533932868428</v>
      </c>
      <c r="I12" s="1"/>
      <c r="J12" s="1"/>
      <c r="K12" s="74"/>
      <c r="L12" s="3" t="s">
        <v>2</v>
      </c>
      <c r="M12" s="1">
        <v>19.25</v>
      </c>
      <c r="N12" s="1">
        <v>18.97</v>
      </c>
      <c r="O12" s="1">
        <v>18.93</v>
      </c>
      <c r="P12" s="72">
        <f t="shared" si="0"/>
        <v>19.05</v>
      </c>
      <c r="Q12" s="72">
        <f t="shared" si="1"/>
        <v>0.17435595774158677</v>
      </c>
      <c r="R12" s="1"/>
      <c r="S12" s="2"/>
      <c r="T12" s="76" t="s">
        <v>44</v>
      </c>
      <c r="U12" s="4" t="s">
        <v>1</v>
      </c>
      <c r="V12" s="2">
        <v>0.2946445763043064</v>
      </c>
      <c r="W12" s="2">
        <v>0.28830700765975387</v>
      </c>
      <c r="X12" s="2">
        <v>0.405403367964213</v>
      </c>
      <c r="Y12" s="77">
        <v>0.3294516506427578</v>
      </c>
      <c r="Z12" s="77">
        <v>0.06585240099753227</v>
      </c>
      <c r="AA12" s="1"/>
    </row>
    <row r="13" spans="1:27" ht="15.75">
      <c r="A13" s="70"/>
      <c r="B13" s="74"/>
      <c r="C13" s="3" t="s">
        <v>3</v>
      </c>
      <c r="D13" s="1">
        <v>52.44</v>
      </c>
      <c r="E13" s="1">
        <v>49.61</v>
      </c>
      <c r="F13" s="1">
        <v>39.54</v>
      </c>
      <c r="G13" s="72">
        <v>47.196666666666665</v>
      </c>
      <c r="H13" s="72">
        <v>6.780164698097893</v>
      </c>
      <c r="I13" s="1"/>
      <c r="J13" s="1"/>
      <c r="K13" s="74"/>
      <c r="L13" s="3" t="s">
        <v>3</v>
      </c>
      <c r="M13" s="1">
        <v>22.91</v>
      </c>
      <c r="N13" s="1">
        <v>23.07</v>
      </c>
      <c r="O13" s="1">
        <v>14.83</v>
      </c>
      <c r="P13" s="72">
        <f t="shared" si="0"/>
        <v>20.27</v>
      </c>
      <c r="Q13" s="72">
        <f t="shared" si="1"/>
        <v>4.71185738324071</v>
      </c>
      <c r="R13" s="1"/>
      <c r="S13" s="2"/>
      <c r="T13" s="4"/>
      <c r="U13" s="4" t="s">
        <v>2</v>
      </c>
      <c r="V13" s="2">
        <v>0.6192656487504383</v>
      </c>
      <c r="W13" s="2">
        <v>0.8214063736162958</v>
      </c>
      <c r="X13" s="2">
        <v>0.8673163524901164</v>
      </c>
      <c r="Y13" s="77">
        <v>0.7693294582856168</v>
      </c>
      <c r="Z13" s="77">
        <v>0.13197079881248883</v>
      </c>
      <c r="AA13" s="1"/>
    </row>
    <row r="14" spans="1:27" ht="15.75">
      <c r="A14" s="1"/>
      <c r="B14" s="74" t="s">
        <v>38</v>
      </c>
      <c r="C14" s="3" t="s">
        <v>1</v>
      </c>
      <c r="D14" s="1">
        <v>208.88</v>
      </c>
      <c r="E14" s="1">
        <v>188.31</v>
      </c>
      <c r="F14" s="1">
        <v>211.01</v>
      </c>
      <c r="G14" s="72">
        <v>202.73333333333335</v>
      </c>
      <c r="H14" s="72">
        <v>12.536292647084034</v>
      </c>
      <c r="I14" s="1"/>
      <c r="J14" s="1"/>
      <c r="K14" s="74" t="s">
        <v>38</v>
      </c>
      <c r="L14" s="3" t="s">
        <v>1</v>
      </c>
      <c r="M14" s="1">
        <v>98.88</v>
      </c>
      <c r="N14" s="1">
        <v>91.02</v>
      </c>
      <c r="O14" s="1">
        <v>101.16</v>
      </c>
      <c r="P14" s="72">
        <f t="shared" si="0"/>
        <v>97.01999999999998</v>
      </c>
      <c r="Q14" s="72">
        <f t="shared" si="1"/>
        <v>5.319736835596656</v>
      </c>
      <c r="R14" s="1"/>
      <c r="S14" s="2"/>
      <c r="T14" s="4"/>
      <c r="U14" s="4" t="s">
        <v>3</v>
      </c>
      <c r="V14" s="2">
        <v>0.24493657031615942</v>
      </c>
      <c r="W14" s="2">
        <v>0.32227478023401734</v>
      </c>
      <c r="X14" s="2">
        <v>0.23748678470561324</v>
      </c>
      <c r="Y14" s="77">
        <v>0.26823271175193003</v>
      </c>
      <c r="Z14" s="77">
        <v>0.04694979979486324</v>
      </c>
      <c r="AA14" s="1"/>
    </row>
    <row r="15" spans="1:27" ht="15.75">
      <c r="A15" s="1"/>
      <c r="B15" s="74"/>
      <c r="C15" s="3" t="s">
        <v>2</v>
      </c>
      <c r="D15" s="1">
        <v>173.74</v>
      </c>
      <c r="E15" s="1">
        <v>175.2</v>
      </c>
      <c r="F15" s="1">
        <v>173.12</v>
      </c>
      <c r="G15" s="72">
        <v>174.01999999999998</v>
      </c>
      <c r="H15" s="72">
        <v>1.06789512593699</v>
      </c>
      <c r="I15" s="1"/>
      <c r="J15" s="1"/>
      <c r="K15" s="74"/>
      <c r="L15" s="3" t="s">
        <v>2</v>
      </c>
      <c r="M15" s="1">
        <v>78.44</v>
      </c>
      <c r="N15" s="1">
        <v>86.96</v>
      </c>
      <c r="O15" s="1">
        <v>85.44</v>
      </c>
      <c r="P15" s="72">
        <f t="shared" si="0"/>
        <v>83.61333333333333</v>
      </c>
      <c r="Q15" s="72">
        <f t="shared" si="1"/>
        <v>4.544241777605419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>
      <c r="A16" s="1"/>
      <c r="B16" s="74"/>
      <c r="C16" s="3" t="s">
        <v>3</v>
      </c>
      <c r="D16" s="1">
        <v>125.09</v>
      </c>
      <c r="E16" s="1">
        <v>206.26</v>
      </c>
      <c r="F16" s="1">
        <v>188.34</v>
      </c>
      <c r="G16" s="72">
        <v>173.23000000000002</v>
      </c>
      <c r="H16" s="72">
        <v>42.64242371160426</v>
      </c>
      <c r="I16" s="1"/>
      <c r="J16" s="1"/>
      <c r="K16" s="74"/>
      <c r="L16" s="3" t="s">
        <v>3</v>
      </c>
      <c r="M16" s="1">
        <v>64.94</v>
      </c>
      <c r="N16" s="1">
        <v>106.37</v>
      </c>
      <c r="O16" s="1">
        <v>94.87</v>
      </c>
      <c r="P16" s="72">
        <f t="shared" si="0"/>
        <v>88.72666666666667</v>
      </c>
      <c r="Q16" s="72">
        <f t="shared" si="1"/>
        <v>21.38730074912059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>
      <c r="A17" s="1"/>
      <c r="B17" s="74" t="s">
        <v>39</v>
      </c>
      <c r="C17" s="3" t="s">
        <v>1</v>
      </c>
      <c r="D17" s="1">
        <v>180.94</v>
      </c>
      <c r="E17" s="1">
        <v>164.97000000000003</v>
      </c>
      <c r="F17" s="1">
        <v>207.52</v>
      </c>
      <c r="G17" s="72">
        <v>184.4766666666667</v>
      </c>
      <c r="H17" s="72">
        <v>21.494339564949026</v>
      </c>
      <c r="I17" s="1"/>
      <c r="J17" s="1"/>
      <c r="K17" s="74" t="s">
        <v>39</v>
      </c>
      <c r="L17" s="3" t="s">
        <v>1</v>
      </c>
      <c r="M17" s="1">
        <v>90.8</v>
      </c>
      <c r="N17" s="1">
        <v>79.04</v>
      </c>
      <c r="O17" s="1">
        <v>103.18</v>
      </c>
      <c r="P17" s="72">
        <f t="shared" si="0"/>
        <v>91.00666666666666</v>
      </c>
      <c r="Q17" s="72">
        <f t="shared" si="1"/>
        <v>12.071326908560424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>
      <c r="A18" s="1"/>
      <c r="B18" s="3"/>
      <c r="C18" s="3" t="s">
        <v>2</v>
      </c>
      <c r="D18" s="1">
        <v>177.20000000000002</v>
      </c>
      <c r="E18" s="1">
        <v>162.78</v>
      </c>
      <c r="F18" s="1">
        <v>173.39</v>
      </c>
      <c r="G18" s="72">
        <v>171.12333333333333</v>
      </c>
      <c r="H18" s="72">
        <v>7.47244493678832</v>
      </c>
      <c r="I18" s="1"/>
      <c r="J18" s="1"/>
      <c r="K18" s="3"/>
      <c r="L18" s="3" t="s">
        <v>2</v>
      </c>
      <c r="M18" s="1">
        <v>85.37</v>
      </c>
      <c r="N18" s="1">
        <v>81.34</v>
      </c>
      <c r="O18" s="1">
        <v>86.64</v>
      </c>
      <c r="P18" s="72">
        <f t="shared" si="0"/>
        <v>84.45</v>
      </c>
      <c r="Q18" s="72">
        <f t="shared" si="1"/>
        <v>2.76718268280194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>
      <c r="A19" s="1"/>
      <c r="B19" s="3"/>
      <c r="C19" s="3" t="s">
        <v>3</v>
      </c>
      <c r="D19" s="1">
        <v>188.84</v>
      </c>
      <c r="E19" s="1">
        <v>146.38</v>
      </c>
      <c r="F19" s="1">
        <v>127.25</v>
      </c>
      <c r="G19" s="72">
        <v>154.15666666666667</v>
      </c>
      <c r="H19" s="72">
        <v>31.522839867837508</v>
      </c>
      <c r="I19" s="1"/>
      <c r="J19" s="1"/>
      <c r="K19" s="3"/>
      <c r="L19" s="3" t="s">
        <v>3</v>
      </c>
      <c r="M19" s="1">
        <v>92.43</v>
      </c>
      <c r="N19" s="1">
        <v>75.83</v>
      </c>
      <c r="O19" s="1">
        <v>63.69</v>
      </c>
      <c r="P19" s="72">
        <f t="shared" si="0"/>
        <v>77.31666666666666</v>
      </c>
      <c r="Q19" s="72">
        <f t="shared" si="1"/>
        <v>14.427561586537498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>
      <c r="A21" s="1"/>
      <c r="B21" s="67" t="s">
        <v>4</v>
      </c>
      <c r="C21" s="67"/>
      <c r="D21" s="67"/>
      <c r="E21" s="67"/>
      <c r="F21" s="67"/>
      <c r="G21" s="67"/>
      <c r="H21" s="1"/>
      <c r="I21" s="1"/>
      <c r="J21" s="5"/>
      <c r="K21" s="67" t="s">
        <v>4</v>
      </c>
      <c r="L21" s="67"/>
      <c r="M21" s="67"/>
      <c r="N21" s="67"/>
      <c r="O21" s="67"/>
      <c r="P21" s="67"/>
      <c r="Q21" s="1"/>
      <c r="R21" s="1"/>
      <c r="S21" s="1"/>
      <c r="T21" s="67" t="s">
        <v>4</v>
      </c>
      <c r="U21" s="67"/>
      <c r="V21" s="67"/>
      <c r="W21" s="67"/>
      <c r="X21" s="67"/>
      <c r="Y21" s="67"/>
      <c r="Z21" s="1"/>
      <c r="AA21" s="1"/>
    </row>
    <row r="22" spans="1:27" ht="16.5" thickBot="1">
      <c r="A22" s="1"/>
      <c r="B22" s="68" t="s">
        <v>5</v>
      </c>
      <c r="C22" s="68" t="s">
        <v>6</v>
      </c>
      <c r="D22" s="69"/>
      <c r="E22" s="69"/>
      <c r="F22" s="69"/>
      <c r="G22" s="69"/>
      <c r="H22" s="1"/>
      <c r="I22" s="1"/>
      <c r="J22" s="1"/>
      <c r="K22" s="68" t="s">
        <v>5</v>
      </c>
      <c r="L22" s="68" t="s">
        <v>6</v>
      </c>
      <c r="M22" s="69"/>
      <c r="N22" s="69"/>
      <c r="O22" s="69"/>
      <c r="P22" s="69"/>
      <c r="Q22" s="1"/>
      <c r="R22" s="1"/>
      <c r="S22" s="1"/>
      <c r="T22" s="68" t="s">
        <v>5</v>
      </c>
      <c r="U22" s="68" t="s">
        <v>6</v>
      </c>
      <c r="V22" s="69"/>
      <c r="W22" s="69"/>
      <c r="X22" s="69"/>
      <c r="Y22" s="69"/>
      <c r="Z22" s="1"/>
      <c r="AA22" s="1"/>
    </row>
    <row r="23" spans="1:27" ht="38.25" thickBot="1" thickTop="1">
      <c r="A23" s="1"/>
      <c r="B23" s="6" t="s">
        <v>7</v>
      </c>
      <c r="C23" s="7" t="s">
        <v>8</v>
      </c>
      <c r="D23" s="8" t="s">
        <v>9</v>
      </c>
      <c r="E23" s="8" t="s">
        <v>47</v>
      </c>
      <c r="F23" s="8" t="s">
        <v>10</v>
      </c>
      <c r="G23" s="78" t="s">
        <v>11</v>
      </c>
      <c r="H23" s="1"/>
      <c r="I23" s="1"/>
      <c r="J23" s="1"/>
      <c r="K23" s="6" t="s">
        <v>7</v>
      </c>
      <c r="L23" s="7" t="s">
        <v>8</v>
      </c>
      <c r="M23" s="8" t="s">
        <v>9</v>
      </c>
      <c r="N23" s="8" t="s">
        <v>48</v>
      </c>
      <c r="O23" s="8" t="s">
        <v>10</v>
      </c>
      <c r="P23" s="78" t="s">
        <v>11</v>
      </c>
      <c r="Q23" s="1"/>
      <c r="R23" s="1"/>
      <c r="S23" s="1"/>
      <c r="T23" s="6" t="s">
        <v>7</v>
      </c>
      <c r="U23" s="7" t="s">
        <v>8</v>
      </c>
      <c r="V23" s="8" t="s">
        <v>9</v>
      </c>
      <c r="W23" s="8" t="s">
        <v>47</v>
      </c>
      <c r="X23" s="8" t="s">
        <v>10</v>
      </c>
      <c r="Y23" s="78" t="s">
        <v>11</v>
      </c>
      <c r="Z23" s="1"/>
      <c r="AA23" s="1"/>
    </row>
    <row r="24" spans="1:27" ht="24.75" thickTop="1">
      <c r="A24" s="1"/>
      <c r="B24" s="9" t="s">
        <v>12</v>
      </c>
      <c r="C24" s="10" t="s">
        <v>13</v>
      </c>
      <c r="D24" s="11">
        <v>19</v>
      </c>
      <c r="E24" s="12">
        <v>10059.811382261209</v>
      </c>
      <c r="F24" s="12">
        <v>33.03492430410656</v>
      </c>
      <c r="G24" s="13">
        <v>1.4761806379043878E-16</v>
      </c>
      <c r="H24" s="1"/>
      <c r="I24" s="1"/>
      <c r="J24" s="1"/>
      <c r="K24" s="9" t="s">
        <v>12</v>
      </c>
      <c r="L24" s="14" t="s">
        <v>14</v>
      </c>
      <c r="M24" s="15">
        <v>19</v>
      </c>
      <c r="N24" s="16">
        <v>2721.0179761208587</v>
      </c>
      <c r="O24" s="16">
        <v>38.9852241660856</v>
      </c>
      <c r="P24" s="17">
        <v>1.0761231935522535E-17</v>
      </c>
      <c r="Q24" s="1"/>
      <c r="R24" s="1"/>
      <c r="S24" s="1"/>
      <c r="T24" s="9" t="s">
        <v>12</v>
      </c>
      <c r="U24" s="18" t="s">
        <v>15</v>
      </c>
      <c r="V24" s="19">
        <v>13</v>
      </c>
      <c r="W24" s="20">
        <v>1.8101933666666416E-05</v>
      </c>
      <c r="X24" s="21">
        <v>25.824193049893367</v>
      </c>
      <c r="Y24" s="22">
        <v>2.5795979254342974E-10</v>
      </c>
      <c r="Z24" s="1"/>
      <c r="AA24" s="1"/>
    </row>
    <row r="25" spans="1:27" ht="15.75">
      <c r="A25" s="1"/>
      <c r="B25" s="23" t="s">
        <v>16</v>
      </c>
      <c r="C25" s="24">
        <v>942026.2592296305</v>
      </c>
      <c r="D25" s="25">
        <v>1</v>
      </c>
      <c r="E25" s="26">
        <v>942026.2592296305</v>
      </c>
      <c r="F25" s="26">
        <v>3093.4741203007043</v>
      </c>
      <c r="G25" s="27">
        <v>5.650633173233438E-35</v>
      </c>
      <c r="H25" s="1"/>
      <c r="I25" s="1"/>
      <c r="J25" s="1"/>
      <c r="K25" s="23" t="s">
        <v>16</v>
      </c>
      <c r="L25" s="28">
        <v>222392.6867574076</v>
      </c>
      <c r="M25" s="29">
        <v>1</v>
      </c>
      <c r="N25" s="30">
        <v>222392.6867574076</v>
      </c>
      <c r="O25" s="30">
        <v>3186.318070009875</v>
      </c>
      <c r="P25" s="31">
        <v>3.435946723571372E-35</v>
      </c>
      <c r="Q25" s="1"/>
      <c r="R25" s="1"/>
      <c r="S25" s="1"/>
      <c r="T25" s="23" t="s">
        <v>16</v>
      </c>
      <c r="U25" s="32">
        <v>0.0004175422121999336</v>
      </c>
      <c r="V25" s="33">
        <v>1</v>
      </c>
      <c r="W25" s="34">
        <v>0.0004175422121999336</v>
      </c>
      <c r="X25" s="35">
        <v>595.6651312995517</v>
      </c>
      <c r="Y25" s="36">
        <v>2.001567513953332E-17</v>
      </c>
      <c r="Z25" s="1"/>
      <c r="AA25" s="1"/>
    </row>
    <row r="26" spans="1:27" ht="15.75">
      <c r="A26" s="1"/>
      <c r="B26" s="23" t="s">
        <v>17</v>
      </c>
      <c r="C26" s="24">
        <v>821.9561592592587</v>
      </c>
      <c r="D26" s="25">
        <v>2</v>
      </c>
      <c r="E26" s="26">
        <v>410.97807962962935</v>
      </c>
      <c r="F26" s="26">
        <v>1.3495908854863814</v>
      </c>
      <c r="G26" s="27">
        <v>0.2728871614784798</v>
      </c>
      <c r="H26" s="1"/>
      <c r="I26" s="1"/>
      <c r="J26" s="1"/>
      <c r="K26" s="23" t="s">
        <v>17</v>
      </c>
      <c r="L26" s="28">
        <v>83.3810037037052</v>
      </c>
      <c r="M26" s="29">
        <v>2</v>
      </c>
      <c r="N26" s="30">
        <v>41.6905018518526</v>
      </c>
      <c r="O26" s="37">
        <v>0.5973182002304014</v>
      </c>
      <c r="P26" s="31">
        <v>0.5559572291707118</v>
      </c>
      <c r="Q26" s="1"/>
      <c r="R26" s="1"/>
      <c r="S26" s="1"/>
      <c r="T26" s="23" t="s">
        <v>17</v>
      </c>
      <c r="U26" s="38">
        <v>4.8090102412362165E-06</v>
      </c>
      <c r="V26" s="33">
        <v>2</v>
      </c>
      <c r="W26" s="39">
        <v>2.4045051206181083E-06</v>
      </c>
      <c r="X26" s="35">
        <v>3.430263615352991</v>
      </c>
      <c r="Y26" s="40">
        <v>0.0505013074866875</v>
      </c>
      <c r="Z26" s="1"/>
      <c r="AA26" s="1"/>
    </row>
    <row r="27" spans="1:27" ht="15.75">
      <c r="A27" s="1"/>
      <c r="B27" s="23" t="s">
        <v>18</v>
      </c>
      <c r="C27" s="24">
        <v>3877.4629592592282</v>
      </c>
      <c r="D27" s="25">
        <v>2</v>
      </c>
      <c r="E27" s="26">
        <v>1938.7314796296141</v>
      </c>
      <c r="F27" s="26">
        <v>6.366505816250882</v>
      </c>
      <c r="G27" s="41">
        <v>0.004482677664505215</v>
      </c>
      <c r="H27" s="1"/>
      <c r="I27" s="1"/>
      <c r="J27" s="1"/>
      <c r="K27" s="23" t="s">
        <v>18</v>
      </c>
      <c r="L27" s="28">
        <v>638.0055148148211</v>
      </c>
      <c r="M27" s="29">
        <v>2</v>
      </c>
      <c r="N27" s="30">
        <v>319.00275740741057</v>
      </c>
      <c r="O27" s="30">
        <v>4.570493144943097</v>
      </c>
      <c r="P27" s="42">
        <v>0.017458639779417192</v>
      </c>
      <c r="Q27" s="1"/>
      <c r="R27" s="1"/>
      <c r="S27" s="1"/>
      <c r="T27" s="23" t="s">
        <v>18</v>
      </c>
      <c r="U27" s="38">
        <v>7.417567094510485E-05</v>
      </c>
      <c r="V27" s="33">
        <v>2</v>
      </c>
      <c r="W27" s="39">
        <v>3.708783547255243E-05</v>
      </c>
      <c r="X27" s="35">
        <v>52.90945380103446</v>
      </c>
      <c r="Y27" s="40">
        <v>3.927384049529987E-09</v>
      </c>
      <c r="Z27" s="1"/>
      <c r="AA27" s="1"/>
    </row>
    <row r="28" spans="1:27" ht="15.75">
      <c r="A28" s="1"/>
      <c r="B28" s="23" t="s">
        <v>19</v>
      </c>
      <c r="C28" s="24">
        <v>183153.3863814816</v>
      </c>
      <c r="D28" s="25">
        <v>2</v>
      </c>
      <c r="E28" s="26">
        <v>91576.6931907408</v>
      </c>
      <c r="F28" s="26">
        <v>300.7242395131779</v>
      </c>
      <c r="G28" s="41">
        <v>2.4142138253762654E-22</v>
      </c>
      <c r="H28" s="1"/>
      <c r="I28" s="1"/>
      <c r="J28" s="1"/>
      <c r="K28" s="23" t="s">
        <v>19</v>
      </c>
      <c r="L28" s="28">
        <v>50194.60438148139</v>
      </c>
      <c r="M28" s="29">
        <v>2</v>
      </c>
      <c r="N28" s="30">
        <v>25097.302190740695</v>
      </c>
      <c r="O28" s="30">
        <v>359.58011319898714</v>
      </c>
      <c r="P28" s="42">
        <v>1.3429386571375692E-23</v>
      </c>
      <c r="Q28" s="1"/>
      <c r="R28" s="1"/>
      <c r="S28" s="1"/>
      <c r="T28" s="23" t="s">
        <v>19</v>
      </c>
      <c r="U28" s="38">
        <v>9.174746091578781E-06</v>
      </c>
      <c r="V28" s="33">
        <v>1</v>
      </c>
      <c r="W28" s="39">
        <v>9.174746091578781E-06</v>
      </c>
      <c r="X28" s="35">
        <v>13.088679840263568</v>
      </c>
      <c r="Y28" s="40">
        <v>0.0015245286459742542</v>
      </c>
      <c r="Z28" s="1"/>
      <c r="AA28" s="1"/>
    </row>
    <row r="29" spans="1:27" ht="15.75">
      <c r="A29" s="1"/>
      <c r="B29" s="23" t="s">
        <v>20</v>
      </c>
      <c r="C29" s="24">
        <v>230.97078518518632</v>
      </c>
      <c r="D29" s="25">
        <v>1</v>
      </c>
      <c r="E29" s="26">
        <v>230.97078518518632</v>
      </c>
      <c r="F29" s="43">
        <v>0.7584737044381462</v>
      </c>
      <c r="G29" s="27">
        <v>0.38991452797597814</v>
      </c>
      <c r="H29" s="1"/>
      <c r="I29" s="1"/>
      <c r="J29" s="1"/>
      <c r="K29" s="23" t="s">
        <v>20</v>
      </c>
      <c r="L29" s="28">
        <v>19.332149999999352</v>
      </c>
      <c r="M29" s="29">
        <v>1</v>
      </c>
      <c r="N29" s="30">
        <v>19.332149999999352</v>
      </c>
      <c r="O29" s="37">
        <v>0.27698023606474365</v>
      </c>
      <c r="P29" s="31">
        <v>0.6021038986401966</v>
      </c>
      <c r="Q29" s="1"/>
      <c r="R29" s="1"/>
      <c r="S29" s="1"/>
      <c r="T29" s="23" t="s">
        <v>20</v>
      </c>
      <c r="U29" s="38">
        <v>5.329730025000189E-09</v>
      </c>
      <c r="V29" s="33">
        <v>1</v>
      </c>
      <c r="W29" s="39">
        <v>5.329730025000189E-09</v>
      </c>
      <c r="X29" s="34">
        <v>0.0076033853401455105</v>
      </c>
      <c r="Y29" s="40">
        <v>0.9313034242492441</v>
      </c>
      <c r="Z29" s="1"/>
      <c r="AA29" s="1"/>
    </row>
    <row r="30" spans="1:27" ht="15.75">
      <c r="A30" s="1"/>
      <c r="B30" s="23" t="s">
        <v>21</v>
      </c>
      <c r="C30" s="24">
        <v>2269.439696296277</v>
      </c>
      <c r="D30" s="25">
        <v>4</v>
      </c>
      <c r="E30" s="26">
        <v>567.3599240740692</v>
      </c>
      <c r="F30" s="26">
        <v>1.8631256027344725</v>
      </c>
      <c r="G30" s="27">
        <v>0.13960857723474146</v>
      </c>
      <c r="H30" s="1"/>
      <c r="I30" s="1"/>
      <c r="J30" s="1"/>
      <c r="K30" s="23" t="s">
        <v>21</v>
      </c>
      <c r="L30" s="28">
        <v>515.8508629629739</v>
      </c>
      <c r="M30" s="29">
        <v>4</v>
      </c>
      <c r="N30" s="30">
        <v>128.96271574074348</v>
      </c>
      <c r="O30" s="30">
        <v>1.8477056845422137</v>
      </c>
      <c r="P30" s="31">
        <v>0.14245428314362582</v>
      </c>
      <c r="Q30" s="1"/>
      <c r="R30" s="1"/>
      <c r="S30" s="1"/>
      <c r="T30" s="23" t="s">
        <v>21</v>
      </c>
      <c r="U30" s="38">
        <v>1.7762204444688352E-07</v>
      </c>
      <c r="V30" s="33">
        <v>2</v>
      </c>
      <c r="W30" s="39">
        <v>8.881102222344176E-08</v>
      </c>
      <c r="X30" s="34">
        <v>0.12669767910374224</v>
      </c>
      <c r="Y30" s="40">
        <v>0.8816381360173664</v>
      </c>
      <c r="Z30" s="1"/>
      <c r="AA30" s="1"/>
    </row>
    <row r="31" spans="1:27" ht="15.75">
      <c r="A31" s="1"/>
      <c r="B31" s="23" t="s">
        <v>22</v>
      </c>
      <c r="C31" s="24">
        <v>53.907625925923625</v>
      </c>
      <c r="D31" s="25">
        <v>2</v>
      </c>
      <c r="E31" s="26">
        <v>26.953812962961813</v>
      </c>
      <c r="F31" s="43">
        <v>0.08851231271677629</v>
      </c>
      <c r="G31" s="27">
        <v>0.9155020414196696</v>
      </c>
      <c r="H31" s="1"/>
      <c r="I31" s="1"/>
      <c r="J31" s="1"/>
      <c r="K31" s="23" t="s">
        <v>22</v>
      </c>
      <c r="L31" s="28">
        <v>14.685477777777042</v>
      </c>
      <c r="M31" s="29">
        <v>2</v>
      </c>
      <c r="N31" s="30">
        <v>7.342738888888521</v>
      </c>
      <c r="O31" s="37">
        <v>0.10520265727330816</v>
      </c>
      <c r="P31" s="31">
        <v>0.9004339399079615</v>
      </c>
      <c r="Q31" s="1"/>
      <c r="R31" s="1"/>
      <c r="S31" s="1"/>
      <c r="T31" s="23" t="s">
        <v>22</v>
      </c>
      <c r="U31" s="32">
        <v>0.00012478123613624594</v>
      </c>
      <c r="V31" s="33">
        <v>2</v>
      </c>
      <c r="W31" s="39">
        <v>6.239061806812297E-05</v>
      </c>
      <c r="X31" s="35">
        <v>89.0063677815964</v>
      </c>
      <c r="Y31" s="40">
        <v>2.8511189868075344E-11</v>
      </c>
      <c r="Z31" s="1"/>
      <c r="AA31" s="1"/>
    </row>
    <row r="32" spans="1:27" ht="15.75">
      <c r="A32" s="1"/>
      <c r="B32" s="23" t="s">
        <v>23</v>
      </c>
      <c r="C32" s="24">
        <v>333.66769259259786</v>
      </c>
      <c r="D32" s="25">
        <v>2</v>
      </c>
      <c r="E32" s="26">
        <v>166.83384629629893</v>
      </c>
      <c r="F32" s="43">
        <v>0.5478575367207693</v>
      </c>
      <c r="G32" s="27">
        <v>0.5832059754875123</v>
      </c>
      <c r="H32" s="1"/>
      <c r="I32" s="1"/>
      <c r="J32" s="1"/>
      <c r="K32" s="23" t="s">
        <v>23</v>
      </c>
      <c r="L32" s="28">
        <v>89.4916333333311</v>
      </c>
      <c r="M32" s="29">
        <v>2</v>
      </c>
      <c r="N32" s="30">
        <v>44.74581666666555</v>
      </c>
      <c r="O32" s="37">
        <v>0.6410930425867366</v>
      </c>
      <c r="P32" s="31">
        <v>0.5329645518054656</v>
      </c>
      <c r="Q32" s="1"/>
      <c r="R32" s="1"/>
      <c r="S32" s="1"/>
      <c r="T32" s="23" t="s">
        <v>23</v>
      </c>
      <c r="U32" s="38">
        <v>1.560604203433612E-05</v>
      </c>
      <c r="V32" s="33">
        <v>1</v>
      </c>
      <c r="W32" s="39">
        <v>1.560604203433612E-05</v>
      </c>
      <c r="X32" s="35">
        <v>22.263557565762753</v>
      </c>
      <c r="Y32" s="40">
        <v>0.000104403901065161</v>
      </c>
      <c r="Z32" s="1"/>
      <c r="AA32" s="1"/>
    </row>
    <row r="33" spans="1:27" ht="15.75">
      <c r="A33" s="1"/>
      <c r="B33" s="23" t="s">
        <v>24</v>
      </c>
      <c r="C33" s="24">
        <v>395.62496296295706</v>
      </c>
      <c r="D33" s="25">
        <v>4</v>
      </c>
      <c r="E33" s="26">
        <v>98.90624074073926</v>
      </c>
      <c r="F33" s="43">
        <v>0.32479338348584785</v>
      </c>
      <c r="G33" s="27">
        <v>0.8593681226852586</v>
      </c>
      <c r="H33" s="1"/>
      <c r="I33" s="1"/>
      <c r="J33" s="1"/>
      <c r="K33" s="23" t="s">
        <v>24</v>
      </c>
      <c r="L33" s="28">
        <v>143.99052222222542</v>
      </c>
      <c r="M33" s="29">
        <v>4</v>
      </c>
      <c r="N33" s="30">
        <v>35.997630555556356</v>
      </c>
      <c r="O33" s="37">
        <v>0.5157539233375369</v>
      </c>
      <c r="P33" s="31">
        <v>0.7246091427171434</v>
      </c>
      <c r="Q33" s="1"/>
      <c r="R33" s="1"/>
      <c r="S33" s="1"/>
      <c r="T33" s="23" t="s">
        <v>24</v>
      </c>
      <c r="U33" s="38">
        <v>6.59548044368954E-06</v>
      </c>
      <c r="V33" s="33">
        <v>2</v>
      </c>
      <c r="W33" s="39">
        <v>3.29774022184477E-06</v>
      </c>
      <c r="X33" s="35">
        <v>4.7045515515360155</v>
      </c>
      <c r="Y33" s="40">
        <v>0.019908502880138262</v>
      </c>
      <c r="Z33" s="1"/>
      <c r="AA33" s="1"/>
    </row>
    <row r="34" spans="1:27" ht="15.75">
      <c r="A34" s="1"/>
      <c r="B34" s="23" t="s">
        <v>25</v>
      </c>
      <c r="C34" s="24">
        <v>10353.69670740741</v>
      </c>
      <c r="D34" s="25">
        <v>34</v>
      </c>
      <c r="E34" s="26">
        <v>304.5204913943356</v>
      </c>
      <c r="F34" s="44"/>
      <c r="G34" s="45"/>
      <c r="H34" s="1"/>
      <c r="I34" s="1"/>
      <c r="J34" s="1"/>
      <c r="K34" s="23" t="s">
        <v>25</v>
      </c>
      <c r="L34" s="28">
        <v>2373.068596296296</v>
      </c>
      <c r="M34" s="29">
        <v>34</v>
      </c>
      <c r="N34" s="30">
        <v>69.79613518518518</v>
      </c>
      <c r="O34" s="46"/>
      <c r="P34" s="47"/>
      <c r="Q34" s="1"/>
      <c r="R34" s="1"/>
      <c r="S34" s="1"/>
      <c r="T34" s="23" t="s">
        <v>25</v>
      </c>
      <c r="U34" s="38">
        <v>1.542129660730311E-05</v>
      </c>
      <c r="V34" s="33">
        <v>22</v>
      </c>
      <c r="W34" s="39">
        <v>7.009680276046869E-07</v>
      </c>
      <c r="X34" s="48"/>
      <c r="Y34" s="49"/>
      <c r="Z34" s="1"/>
      <c r="AA34" s="1"/>
    </row>
    <row r="35" spans="1:27" ht="15.75">
      <c r="A35" s="1"/>
      <c r="B35" s="23" t="s">
        <v>26</v>
      </c>
      <c r="C35" s="24">
        <v>1143516.3721999999</v>
      </c>
      <c r="D35" s="25">
        <v>54</v>
      </c>
      <c r="E35" s="44"/>
      <c r="F35" s="44"/>
      <c r="G35" s="45"/>
      <c r="H35" s="1"/>
      <c r="I35" s="1"/>
      <c r="J35" s="1"/>
      <c r="K35" s="23" t="s">
        <v>26</v>
      </c>
      <c r="L35" s="28">
        <v>276465.0969</v>
      </c>
      <c r="M35" s="29">
        <v>54</v>
      </c>
      <c r="N35" s="46"/>
      <c r="O35" s="46"/>
      <c r="P35" s="47"/>
      <c r="Q35" s="1"/>
      <c r="R35" s="1"/>
      <c r="S35" s="1"/>
      <c r="T35" s="23" t="s">
        <v>26</v>
      </c>
      <c r="U35" s="32">
        <v>0.0006682886464739</v>
      </c>
      <c r="V35" s="33">
        <v>36</v>
      </c>
      <c r="W35" s="48"/>
      <c r="X35" s="48"/>
      <c r="Y35" s="50"/>
      <c r="Z35" s="1"/>
      <c r="AA35" s="1"/>
    </row>
    <row r="36" spans="1:27" ht="16.5" thickBot="1">
      <c r="A36" s="1"/>
      <c r="B36" s="51" t="s">
        <v>27</v>
      </c>
      <c r="C36" s="52">
        <v>201490.1129703704</v>
      </c>
      <c r="D36" s="53">
        <v>53</v>
      </c>
      <c r="E36" s="54"/>
      <c r="F36" s="54"/>
      <c r="G36" s="55"/>
      <c r="H36" s="1"/>
      <c r="I36" s="1"/>
      <c r="J36" s="1"/>
      <c r="K36" s="51" t="s">
        <v>27</v>
      </c>
      <c r="L36" s="56">
        <v>54072.41014259261</v>
      </c>
      <c r="M36" s="57">
        <v>53</v>
      </c>
      <c r="N36" s="58"/>
      <c r="O36" s="58"/>
      <c r="P36" s="59"/>
      <c r="Q36" s="1"/>
      <c r="R36" s="1"/>
      <c r="S36" s="1"/>
      <c r="T36" s="51" t="s">
        <v>27</v>
      </c>
      <c r="U36" s="60">
        <v>0.00025074643427396655</v>
      </c>
      <c r="V36" s="61">
        <v>35</v>
      </c>
      <c r="W36" s="62"/>
      <c r="X36" s="62"/>
      <c r="Y36" s="63"/>
      <c r="Z36" s="1"/>
      <c r="AA36" s="1"/>
    </row>
    <row r="37" spans="1:27" ht="16.5" thickTop="1">
      <c r="A37" s="1"/>
      <c r="B37" s="64" t="s">
        <v>28</v>
      </c>
      <c r="C37" s="64"/>
      <c r="D37" s="64"/>
      <c r="E37" s="64"/>
      <c r="F37" s="64"/>
      <c r="G37" s="64"/>
      <c r="H37" s="1"/>
      <c r="I37" s="1"/>
      <c r="J37" s="1"/>
      <c r="K37" s="65" t="s">
        <v>29</v>
      </c>
      <c r="L37" s="65"/>
      <c r="M37" s="65"/>
      <c r="N37" s="65"/>
      <c r="O37" s="65"/>
      <c r="P37" s="65"/>
      <c r="Q37" s="1"/>
      <c r="R37" s="1"/>
      <c r="S37" s="1"/>
      <c r="T37" s="66" t="s">
        <v>30</v>
      </c>
      <c r="U37" s="66"/>
      <c r="V37" s="66"/>
      <c r="W37" s="66"/>
      <c r="X37" s="66"/>
      <c r="Y37" s="66"/>
      <c r="Z37" s="1"/>
      <c r="AA37" s="1"/>
    </row>
    <row r="38" spans="1:27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</sheetData>
  <mergeCells count="9">
    <mergeCell ref="B37:G37"/>
    <mergeCell ref="K37:P37"/>
    <mergeCell ref="T37:Y37"/>
    <mergeCell ref="B21:G21"/>
    <mergeCell ref="K21:P21"/>
    <mergeCell ref="T21:Y21"/>
    <mergeCell ref="B22:G22"/>
    <mergeCell ref="K22:P22"/>
    <mergeCell ref="T22:Y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2019-04-05T06:20:17Z</dcterms:modified>
  <cp:category/>
  <cp:version/>
  <cp:contentType/>
  <cp:contentStatus/>
</cp:coreProperties>
</file>