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8325" yWindow="1380" windowWidth="13320" windowHeight="10200"/>
  </bookViews>
  <sheets>
    <sheet name="CAP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/>
  <c r="G88"/>
  <c r="G83"/>
  <c r="G77"/>
  <c r="G72"/>
  <c r="G67"/>
  <c r="G61"/>
  <c r="G56"/>
  <c r="L28"/>
  <c r="L18"/>
  <c r="J7"/>
  <c r="L25"/>
  <c r="J9"/>
  <c r="G51" l="1"/>
  <c r="G53" s="1"/>
  <c r="G45"/>
  <c r="G47" s="1"/>
  <c r="J14"/>
  <c r="L30"/>
  <c r="J12"/>
  <c r="G40"/>
  <c r="G42" s="1"/>
  <c r="L23" l="1"/>
  <c r="J4"/>
  <c r="L20"/>
  <c r="J2"/>
</calcChain>
</file>

<file path=xl/sharedStrings.xml><?xml version="1.0" encoding="utf-8"?>
<sst xmlns="http://schemas.openxmlformats.org/spreadsheetml/2006/main" count="45" uniqueCount="16">
  <si>
    <t>10 CPZ</t>
    <phoneticPr fontId="1" type="noConversion"/>
  </si>
  <si>
    <t>30 CPZ</t>
    <phoneticPr fontId="1" type="noConversion"/>
  </si>
  <si>
    <t>1%lido</t>
    <phoneticPr fontId="1" type="noConversion"/>
  </si>
  <si>
    <t>1%lido+10 cpz</t>
    <phoneticPr fontId="1" type="noConversion"/>
  </si>
  <si>
    <t>1%lido+30 cpz</t>
    <phoneticPr fontId="1" type="noConversion"/>
  </si>
  <si>
    <t>baseline</t>
    <phoneticPr fontId="1" type="noConversion"/>
  </si>
  <si>
    <t>CPZ-CAP</t>
    <phoneticPr fontId="1" type="noConversion"/>
  </si>
  <si>
    <t>10 CPZ-CAP</t>
    <phoneticPr fontId="1" type="noConversion"/>
  </si>
  <si>
    <t>30 CPZ-CAP</t>
    <phoneticPr fontId="1" type="noConversion"/>
  </si>
  <si>
    <t>10 CPZ-CAP</t>
    <phoneticPr fontId="1" type="noConversion"/>
  </si>
  <si>
    <t>30 CPZ-CAP</t>
    <phoneticPr fontId="1" type="noConversion"/>
  </si>
  <si>
    <t>1%lido-CAP</t>
    <phoneticPr fontId="1" type="noConversion"/>
  </si>
  <si>
    <t>1%lido+10 CPZ-CAP</t>
    <phoneticPr fontId="1" type="noConversion"/>
  </si>
  <si>
    <t>1%lido+10 CPZ</t>
    <phoneticPr fontId="1" type="noConversion"/>
  </si>
  <si>
    <t>1%lido+30 CPZ-CAP</t>
    <phoneticPr fontId="1" type="noConversion"/>
  </si>
  <si>
    <t>1%lido+30 CPZ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</si>
</sst>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0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3" borderId="1" applyNumberFormat="0" applyAlignment="0" applyProtection="0">
      <alignment vertical="center"/>
    </xf>
  </cellStyleXfs>
  <cellXfs count="5">
    <xf numFmtId="0" fontId="0" fillId="0" borderId="0" xfId="0"/>
    <xf numFmtId="0" fontId="2" fillId="3" borderId="1" xfId="1" applyAlignment="1"/>
    <xf numFmtId="0" fontId="0" fillId="0" borderId="0" xfId="0" applyBorder="1"/>
    <xf numFmtId="0" fontId="2" fillId="3" borderId="0" xfId="1" applyBorder="1" applyAlignment="1"/>
    <xf numFmtId="0" fontId="0" fillId="2" borderId="0" xfId="0" applyFill="1" applyBorder="1"/>
  </cellXfs>
  <cellStyles count="2">
    <cellStyle name="常规" xfId="0" builtinId="0"/>
    <cellStyle name="检查单元格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I33" sqref="I33"/>
    </sheetView>
  </sheetViews>
  <sheetFormatPr defaultRowHeight="13.5"/>
  <cols>
    <col min="1" max="1" width="13.5" customWidth="1"/>
    <col min="2" max="2" width="18.375" customWidth="1"/>
    <col min="14" max="14" width="16.875" customWidth="1"/>
  </cols>
  <sheetData>
    <row r="1" spans="1:10" s="1" customFormat="1" ht="15" thickTop="1" thickBot="1">
      <c r="A1" s="1" t="s">
        <v>7</v>
      </c>
    </row>
    <row r="2" spans="1:10" ht="14.25" thickTop="1">
      <c r="A2" t="s">
        <v>5</v>
      </c>
      <c r="B2">
        <v>7.89</v>
      </c>
      <c r="C2">
        <v>9.11</v>
      </c>
      <c r="D2">
        <v>9.11</v>
      </c>
      <c r="E2">
        <v>7.23</v>
      </c>
      <c r="F2">
        <v>5.69</v>
      </c>
      <c r="G2">
        <v>6.97</v>
      </c>
      <c r="H2">
        <v>5.21</v>
      </c>
      <c r="J2">
        <f>AVERAGE(B2:I2)</f>
        <v>7.3157142857142858</v>
      </c>
    </row>
    <row r="4" spans="1:10">
      <c r="A4" t="s">
        <v>0</v>
      </c>
      <c r="B4">
        <v>7.35</v>
      </c>
      <c r="C4">
        <v>7.43</v>
      </c>
      <c r="D4">
        <v>5.89</v>
      </c>
      <c r="J4">
        <f>AVERAGE(B4:I4)</f>
        <v>6.89</v>
      </c>
    </row>
    <row r="7" spans="1:10">
      <c r="A7" t="s">
        <v>5</v>
      </c>
      <c r="B7">
        <v>6.69</v>
      </c>
      <c r="C7">
        <v>10.92</v>
      </c>
      <c r="J7">
        <f>AVERAGE(B7:I7)</f>
        <v>8.8049999999999997</v>
      </c>
    </row>
    <row r="9" spans="1:10">
      <c r="A9" t="s">
        <v>0</v>
      </c>
      <c r="B9">
        <v>9.74</v>
      </c>
      <c r="C9">
        <v>8.84</v>
      </c>
      <c r="D9">
        <v>10.39</v>
      </c>
      <c r="E9">
        <v>8.59</v>
      </c>
      <c r="F9">
        <v>10.44</v>
      </c>
      <c r="G9">
        <v>11.95</v>
      </c>
      <c r="J9">
        <f>AVERAGE(B9:I9)</f>
        <v>9.9916666666666671</v>
      </c>
    </row>
    <row r="12" spans="1:10">
      <c r="A12" t="s">
        <v>5</v>
      </c>
      <c r="B12">
        <v>8.74</v>
      </c>
      <c r="C12">
        <v>8.0500000000000007</v>
      </c>
      <c r="J12">
        <f>AVERAGEA(B12:C12)</f>
        <v>8.3949999999999996</v>
      </c>
    </row>
    <row r="14" spans="1:10">
      <c r="A14" t="s">
        <v>0</v>
      </c>
      <c r="B14">
        <v>8.91</v>
      </c>
      <c r="C14">
        <v>7.78</v>
      </c>
      <c r="J14">
        <f>AVERAGEA(B14:C14)</f>
        <v>8.3450000000000006</v>
      </c>
    </row>
    <row r="16" spans="1:10" ht="14.25" thickBot="1"/>
    <row r="17" spans="1:12" s="1" customFormat="1" ht="15" thickTop="1" thickBot="1">
      <c r="A17" s="1" t="s">
        <v>8</v>
      </c>
    </row>
    <row r="18" spans="1:12" ht="14.25" thickTop="1">
      <c r="A18" t="s">
        <v>5</v>
      </c>
      <c r="B18">
        <v>0.86</v>
      </c>
      <c r="C18">
        <v>1.04</v>
      </c>
      <c r="D18">
        <v>0.49</v>
      </c>
      <c r="E18">
        <v>0.57999999999999996</v>
      </c>
      <c r="F18">
        <v>0.97</v>
      </c>
      <c r="L18">
        <f>AVERAGE(B18:I18)</f>
        <v>0.78799999999999992</v>
      </c>
    </row>
    <row r="20" spans="1:12">
      <c r="A20" t="s">
        <v>1</v>
      </c>
      <c r="B20">
        <v>0.64</v>
      </c>
      <c r="C20">
        <v>0.8</v>
      </c>
      <c r="D20">
        <v>0.96</v>
      </c>
      <c r="L20">
        <f>AVERAGE(B20:I20)</f>
        <v>0.79999999999999993</v>
      </c>
    </row>
    <row r="23" spans="1:12">
      <c r="A23" t="s">
        <v>5</v>
      </c>
      <c r="B23">
        <v>3.26</v>
      </c>
      <c r="C23">
        <v>3.85</v>
      </c>
      <c r="D23">
        <v>4.17</v>
      </c>
      <c r="E23">
        <v>3.19</v>
      </c>
      <c r="F23">
        <v>3.65</v>
      </c>
      <c r="G23">
        <v>1.1299999999999999</v>
      </c>
      <c r="H23">
        <v>1.41</v>
      </c>
      <c r="I23">
        <v>2.52</v>
      </c>
      <c r="J23">
        <v>2.0699999999999998</v>
      </c>
      <c r="L23">
        <f>AVERAGE(B23:J23)</f>
        <v>2.8055555555555554</v>
      </c>
    </row>
    <row r="25" spans="1:12">
      <c r="A25" t="s">
        <v>1</v>
      </c>
      <c r="B25">
        <v>3.13</v>
      </c>
      <c r="C25">
        <v>3.04</v>
      </c>
      <c r="D25">
        <v>3.84</v>
      </c>
      <c r="E25">
        <v>3.43</v>
      </c>
      <c r="F25">
        <v>4.8899999999999997</v>
      </c>
      <c r="G25">
        <v>4.34</v>
      </c>
      <c r="H25">
        <v>3.52</v>
      </c>
      <c r="L25">
        <f>AVERAGE(B25:J25)</f>
        <v>3.7414285714285711</v>
      </c>
    </row>
    <row r="28" spans="1:12">
      <c r="A28" t="s">
        <v>5</v>
      </c>
      <c r="B28">
        <v>6.15</v>
      </c>
      <c r="C28">
        <v>6.25</v>
      </c>
      <c r="L28">
        <f>AVERAGEA(B28:C28)</f>
        <v>6.2</v>
      </c>
    </row>
    <row r="30" spans="1:12">
      <c r="A30" t="s">
        <v>1</v>
      </c>
      <c r="B30">
        <v>6.24</v>
      </c>
      <c r="C30">
        <v>6.36</v>
      </c>
      <c r="L30">
        <f>AVERAGEA(B30:C30)</f>
        <v>6.3000000000000007</v>
      </c>
    </row>
    <row r="33" spans="1:7">
      <c r="B33" s="3" t="s">
        <v>6</v>
      </c>
      <c r="C33" s="2"/>
      <c r="D33" s="2"/>
      <c r="E33" s="2"/>
      <c r="F33" s="2"/>
    </row>
    <row r="34" spans="1:7">
      <c r="C34" s="2"/>
      <c r="D34" s="2" t="s">
        <v>9</v>
      </c>
      <c r="E34" s="2"/>
      <c r="F34" s="2"/>
      <c r="G34" s="2" t="s">
        <v>10</v>
      </c>
    </row>
    <row r="35" spans="1:7">
      <c r="C35" s="2">
        <v>7.3157142857142858</v>
      </c>
      <c r="D35" s="2">
        <v>6.89</v>
      </c>
      <c r="E35" s="2"/>
      <c r="F35" s="2">
        <v>0.78799999999999992</v>
      </c>
      <c r="G35" s="2">
        <v>0.79999999999999993</v>
      </c>
    </row>
    <row r="36" spans="1:7">
      <c r="C36" s="2">
        <v>8.3949999999999996</v>
      </c>
      <c r="D36" s="2">
        <v>8.3450000000000006</v>
      </c>
      <c r="E36" s="2"/>
      <c r="F36" s="2">
        <v>6.2</v>
      </c>
      <c r="G36" s="2">
        <v>6.3000000000000007</v>
      </c>
    </row>
    <row r="37" spans="1:7">
      <c r="C37" s="2">
        <v>8.8049999999999997</v>
      </c>
      <c r="D37" s="2">
        <v>9.9916666666666671</v>
      </c>
      <c r="E37" s="2"/>
      <c r="F37" s="2">
        <v>2.8055555555555554</v>
      </c>
      <c r="G37" s="2">
        <v>3.7414285714285711</v>
      </c>
    </row>
    <row r="38" spans="1:7" ht="14.25" thickBot="1"/>
    <row r="39" spans="1:7" s="1" customFormat="1" ht="15" thickTop="1" thickBot="1">
      <c r="A39" s="1" t="s">
        <v>11</v>
      </c>
    </row>
    <row r="40" spans="1:7" ht="14.25" thickTop="1">
      <c r="A40" t="s">
        <v>5</v>
      </c>
      <c r="B40">
        <v>12.01</v>
      </c>
      <c r="C40">
        <v>12.15</v>
      </c>
      <c r="D40">
        <v>10.45</v>
      </c>
      <c r="E40">
        <v>11.98</v>
      </c>
      <c r="G40">
        <f>AVERAGEA(B40:E40)</f>
        <v>11.647500000000001</v>
      </c>
    </row>
    <row r="42" spans="1:7">
      <c r="A42" t="s">
        <v>2</v>
      </c>
      <c r="B42">
        <v>4.8600000000000003</v>
      </c>
      <c r="C42">
        <v>2.48</v>
      </c>
      <c r="G42">
        <f>B42/G40</f>
        <v>0.41725692208628462</v>
      </c>
    </row>
    <row r="45" spans="1:7">
      <c r="A45" t="s">
        <v>5</v>
      </c>
      <c r="B45">
        <v>12.17</v>
      </c>
      <c r="C45">
        <v>11.88</v>
      </c>
      <c r="D45">
        <v>12.19</v>
      </c>
      <c r="G45">
        <f>AVERAGEA(B40:C40)</f>
        <v>12.08</v>
      </c>
    </row>
    <row r="47" spans="1:7">
      <c r="A47" t="s">
        <v>2</v>
      </c>
      <c r="B47">
        <v>4.99</v>
      </c>
      <c r="C47">
        <v>4.82</v>
      </c>
      <c r="D47">
        <v>4.75</v>
      </c>
      <c r="G47">
        <f>B42/G45</f>
        <v>0.40231788079470199</v>
      </c>
    </row>
    <row r="51" spans="1:7">
      <c r="A51" t="s">
        <v>5</v>
      </c>
      <c r="B51">
        <v>11.54</v>
      </c>
      <c r="C51">
        <v>10.09</v>
      </c>
      <c r="D51">
        <v>12.02</v>
      </c>
      <c r="G51">
        <f>AVERAGEA(D40:E40)</f>
        <v>11.215</v>
      </c>
    </row>
    <row r="53" spans="1:7">
      <c r="A53" t="s">
        <v>2</v>
      </c>
      <c r="B53">
        <v>5.08</v>
      </c>
      <c r="C53">
        <v>4.34</v>
      </c>
      <c r="D53">
        <v>5.17</v>
      </c>
      <c r="G53">
        <f>B42/G51</f>
        <v>0.43334819438252342</v>
      </c>
    </row>
    <row r="56" spans="1:7">
      <c r="A56" t="s">
        <v>5</v>
      </c>
      <c r="B56">
        <v>8.69</v>
      </c>
      <c r="C56">
        <v>8.27</v>
      </c>
      <c r="D56">
        <v>8.7899999999999991</v>
      </c>
      <c r="G56">
        <f>AVERAGEA(B56:D56)</f>
        <v>8.5833333333333339</v>
      </c>
    </row>
    <row r="58" spans="1:7">
      <c r="A58" t="s">
        <v>2</v>
      </c>
      <c r="B58">
        <v>3.74</v>
      </c>
      <c r="C58">
        <v>3.72</v>
      </c>
      <c r="D58">
        <v>5.15</v>
      </c>
      <c r="G58" s="2">
        <v>0.48857868020304568</v>
      </c>
    </row>
    <row r="61" spans="1:7">
      <c r="A61" t="s">
        <v>5</v>
      </c>
      <c r="B61">
        <v>10.09</v>
      </c>
      <c r="C61">
        <v>10.26</v>
      </c>
      <c r="D61">
        <v>10.17</v>
      </c>
      <c r="G61">
        <f>AVERAGEA(B61:D61)</f>
        <v>10.173333333333334</v>
      </c>
    </row>
    <row r="63" spans="1:7">
      <c r="A63" t="s">
        <v>2</v>
      </c>
      <c r="B63">
        <v>4.1399999999999997</v>
      </c>
      <c r="C63">
        <v>4.47</v>
      </c>
      <c r="D63">
        <v>4.38</v>
      </c>
      <c r="G63" s="2">
        <v>0.42565186751233258</v>
      </c>
    </row>
    <row r="65" spans="1:7" ht="14.25" thickBot="1"/>
    <row r="66" spans="1:7" s="1" customFormat="1" ht="15" thickTop="1" thickBot="1">
      <c r="A66" s="1" t="s">
        <v>12</v>
      </c>
    </row>
    <row r="67" spans="1:7" ht="14.25" thickTop="1">
      <c r="A67" t="s">
        <v>5</v>
      </c>
      <c r="B67">
        <v>6.74</v>
      </c>
      <c r="C67">
        <v>7.45</v>
      </c>
      <c r="D67">
        <v>7.03</v>
      </c>
      <c r="G67">
        <f>AVERAGEA(B67:D67)</f>
        <v>7.0733333333333341</v>
      </c>
    </row>
    <row r="69" spans="1:7">
      <c r="A69" t="s">
        <v>13</v>
      </c>
      <c r="B69">
        <v>1.55</v>
      </c>
      <c r="C69">
        <v>1.84</v>
      </c>
      <c r="D69">
        <v>1.73</v>
      </c>
      <c r="G69" s="2">
        <v>0.24101479915433402</v>
      </c>
    </row>
    <row r="72" spans="1:7">
      <c r="A72" t="s">
        <v>5</v>
      </c>
      <c r="B72">
        <v>8.74</v>
      </c>
      <c r="C72">
        <v>8.0500000000000007</v>
      </c>
      <c r="D72">
        <v>6.85</v>
      </c>
      <c r="G72">
        <f>AVERAGEA(B72:D72)</f>
        <v>7.88</v>
      </c>
    </row>
    <row r="74" spans="1:7">
      <c r="A74" t="s">
        <v>13</v>
      </c>
      <c r="B74">
        <v>2.0099999999999998</v>
      </c>
      <c r="C74">
        <v>1.76</v>
      </c>
      <c r="D74">
        <v>1.62</v>
      </c>
      <c r="G74" s="2">
        <v>0.22842639593908631</v>
      </c>
    </row>
    <row r="77" spans="1:7">
      <c r="A77" t="s">
        <v>5</v>
      </c>
      <c r="B77">
        <v>5.72</v>
      </c>
      <c r="C77">
        <v>5.97</v>
      </c>
      <c r="D77">
        <v>5.37</v>
      </c>
      <c r="G77">
        <f>AVERAGEA(B77:D77)</f>
        <v>5.6866666666666665</v>
      </c>
    </row>
    <row r="79" spans="1:7">
      <c r="A79" t="s">
        <v>13</v>
      </c>
      <c r="B79">
        <v>0.78</v>
      </c>
      <c r="C79">
        <v>0.88</v>
      </c>
      <c r="D79">
        <v>0.83</v>
      </c>
      <c r="G79" s="2">
        <v>0.14517265680056377</v>
      </c>
    </row>
    <row r="81" spans="1:7" ht="14.25" thickBot="1"/>
    <row r="82" spans="1:7" s="1" customFormat="1" ht="15" thickTop="1" thickBot="1">
      <c r="A82" s="1" t="s">
        <v>14</v>
      </c>
    </row>
    <row r="83" spans="1:7" ht="14.25" thickTop="1">
      <c r="A83" t="s">
        <v>5</v>
      </c>
      <c r="B83">
        <v>7.73</v>
      </c>
      <c r="C83">
        <v>7.58</v>
      </c>
      <c r="D83">
        <v>7.83</v>
      </c>
      <c r="G83">
        <f>AVERAGEA(B83:D83)</f>
        <v>7.7133333333333338</v>
      </c>
    </row>
    <row r="85" spans="1:7">
      <c r="A85" t="s">
        <v>15</v>
      </c>
      <c r="B85">
        <v>1</v>
      </c>
      <c r="C85">
        <v>0.9</v>
      </c>
      <c r="D85">
        <v>0.98</v>
      </c>
      <c r="G85" s="2">
        <v>0.12462552426602756</v>
      </c>
    </row>
    <row r="86" spans="1:7">
      <c r="G86" s="2"/>
    </row>
    <row r="87" spans="1:7">
      <c r="G87" s="2"/>
    </row>
    <row r="88" spans="1:7">
      <c r="A88" t="s">
        <v>5</v>
      </c>
      <c r="B88">
        <v>8.9600000000000009</v>
      </c>
      <c r="C88">
        <v>9.0299999999999994</v>
      </c>
      <c r="D88">
        <v>9.14</v>
      </c>
      <c r="G88">
        <f>AVERAGEA(B88:D88)</f>
        <v>9.0433333333333348</v>
      </c>
    </row>
    <row r="89" spans="1:7">
      <c r="G89" s="2"/>
    </row>
    <row r="90" spans="1:7">
      <c r="A90" t="s">
        <v>15</v>
      </c>
      <c r="B90">
        <v>1.1599999999999999</v>
      </c>
      <c r="C90">
        <v>0.92</v>
      </c>
      <c r="D90">
        <v>0.97</v>
      </c>
      <c r="G90" s="2">
        <v>0.11267605633802817</v>
      </c>
    </row>
    <row r="91" spans="1:7">
      <c r="G91" s="2"/>
    </row>
    <row r="92" spans="1:7">
      <c r="G92" s="2"/>
    </row>
    <row r="93" spans="1:7">
      <c r="A93" t="s">
        <v>5</v>
      </c>
      <c r="B93">
        <v>12.04</v>
      </c>
      <c r="C93">
        <v>11.78</v>
      </c>
      <c r="D93">
        <v>12.35</v>
      </c>
      <c r="G93">
        <f>AVERAGEA(B93:D93)</f>
        <v>12.056666666666667</v>
      </c>
    </row>
    <row r="94" spans="1:7">
      <c r="G94" s="2"/>
    </row>
    <row r="95" spans="1:7">
      <c r="A95" t="s">
        <v>15</v>
      </c>
      <c r="B95">
        <v>1.32</v>
      </c>
      <c r="C95">
        <v>1.77</v>
      </c>
      <c r="D95">
        <v>1.48</v>
      </c>
      <c r="G95" s="2">
        <v>0.13941018766756033</v>
      </c>
    </row>
    <row r="98" spans="2:7">
      <c r="B98" s="2" t="s">
        <v>2</v>
      </c>
      <c r="C98" s="2">
        <v>0.41725692208628462</v>
      </c>
      <c r="D98" s="2">
        <v>0.40231788079470199</v>
      </c>
      <c r="E98" s="2">
        <v>0.43334819438252342</v>
      </c>
      <c r="F98" s="2">
        <v>0.48857868020304568</v>
      </c>
      <c r="G98" s="2">
        <v>0.42565186751233258</v>
      </c>
    </row>
    <row r="99" spans="2:7">
      <c r="B99" s="2" t="s">
        <v>3</v>
      </c>
      <c r="C99" s="2">
        <v>0.24101479915433402</v>
      </c>
      <c r="D99" s="2">
        <v>0.22842639593908631</v>
      </c>
      <c r="E99" s="2">
        <v>0.14517265680056377</v>
      </c>
      <c r="F99" s="2"/>
      <c r="G99" s="2"/>
    </row>
    <row r="100" spans="2:7">
      <c r="B100" s="4" t="s">
        <v>4</v>
      </c>
      <c r="C100" s="2">
        <v>0.12462552426602756</v>
      </c>
      <c r="D100" s="2">
        <v>0.11267605633802817</v>
      </c>
      <c r="E100" s="2">
        <v>0.13941018766756033</v>
      </c>
      <c r="F100" s="2"/>
      <c r="G100" s="2"/>
    </row>
  </sheetData>
  <phoneticPr fontId="1" type="noConversion"/>
  <pageMargins left="0.7" right="0.7" top="0.75" bottom="0.75" header="0.3" footer="0.3"/>
  <pageSetup paperSize="9" orientation="portrait" r:id="rId1"/>
  <ignoredErrors>
    <ignoredError sqref="G45:G46 G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2019-04-21T02:31:17Z</dcterms:modified>
</cp:coreProperties>
</file>