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600" windowHeight="7725" firstSheet="2" activeTab="2"/>
  </bookViews>
  <sheets>
    <sheet name="1990" sheetId="1" r:id="rId1"/>
    <sheet name="2005" sheetId="2" r:id="rId2"/>
    <sheet name="Year 1990" sheetId="4" r:id="rId3"/>
    <sheet name="Year 2005" sheetId="17" r:id="rId4"/>
    <sheet name="Year 2015" sheetId="18" r:id="rId5"/>
  </sheets>
  <definedNames>
    <definedName name="_xlnm._FilterDatabase" localSheetId="0" hidden="1">'1990'!$A$1:$AA$180</definedName>
  </definedNames>
  <calcPr calcId="125725"/>
</workbook>
</file>

<file path=xl/calcChain.xml><?xml version="1.0" encoding="utf-8"?>
<calcChain xmlns="http://schemas.openxmlformats.org/spreadsheetml/2006/main">
  <c r="H3" i="18"/>
  <c r="H4"/>
  <c r="H5"/>
  <c r="H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2"/>
  <c r="H2" i="17"/>
  <c r="H13" i="18"/>
  <c r="H13" i="4"/>
  <c r="H13" i="17"/>
  <c r="H2" i="4"/>
  <c r="H181" i="17" l="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2"/>
  <c r="H11"/>
  <c r="H10"/>
  <c r="H9"/>
  <c r="H8"/>
  <c r="H7"/>
  <c r="H6"/>
  <c r="H5"/>
  <c r="H4"/>
  <c r="H3"/>
  <c r="AH181" i="4"/>
  <c r="H181"/>
  <c r="AH180"/>
  <c r="H180"/>
  <c r="AH179"/>
  <c r="H179"/>
  <c r="AH178"/>
  <c r="H178"/>
  <c r="AH177"/>
  <c r="H177"/>
  <c r="AH176"/>
  <c r="H176"/>
  <c r="AH175"/>
  <c r="H175"/>
  <c r="AH174"/>
  <c r="H174"/>
  <c r="AH173"/>
  <c r="H173"/>
  <c r="AH172"/>
  <c r="H172"/>
  <c r="AH171"/>
  <c r="H171"/>
  <c r="AH170"/>
  <c r="H170"/>
  <c r="AH169"/>
  <c r="H169"/>
  <c r="AH168"/>
  <c r="H168"/>
  <c r="AH167"/>
  <c r="H167"/>
  <c r="AH166"/>
  <c r="H166"/>
  <c r="AH165"/>
  <c r="H165"/>
  <c r="AH164"/>
  <c r="H164"/>
  <c r="AH163"/>
  <c r="H163"/>
  <c r="AH162"/>
  <c r="H162"/>
  <c r="AH161"/>
  <c r="H161"/>
  <c r="AH160"/>
  <c r="H160"/>
  <c r="AH159"/>
  <c r="H159"/>
  <c r="AH158"/>
  <c r="H158"/>
  <c r="AH157"/>
  <c r="H157"/>
  <c r="AH156"/>
  <c r="H156"/>
  <c r="AH155"/>
  <c r="H155"/>
  <c r="AH154"/>
  <c r="H154"/>
  <c r="AH153"/>
  <c r="H153"/>
  <c r="AH152"/>
  <c r="H152"/>
  <c r="AH151"/>
  <c r="H151"/>
  <c r="AH150"/>
  <c r="H150"/>
  <c r="AH149"/>
  <c r="H149"/>
  <c r="AH148"/>
  <c r="H148"/>
  <c r="AH147"/>
  <c r="H147"/>
  <c r="AH146"/>
  <c r="H146"/>
  <c r="AH145"/>
  <c r="H145"/>
  <c r="AH144"/>
  <c r="H144"/>
  <c r="AH143"/>
  <c r="H143"/>
  <c r="AH142"/>
  <c r="H142"/>
  <c r="AH141"/>
  <c r="H141"/>
  <c r="AH140"/>
  <c r="H140"/>
  <c r="AH139"/>
  <c r="H139"/>
  <c r="AH138"/>
  <c r="H138"/>
  <c r="AH137"/>
  <c r="H137"/>
  <c r="AH136"/>
  <c r="H136"/>
  <c r="AH135"/>
  <c r="H135"/>
  <c r="AH134"/>
  <c r="H134"/>
  <c r="AH133"/>
  <c r="H133"/>
  <c r="AH132"/>
  <c r="H132"/>
  <c r="AH131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3"/>
  <c r="H4"/>
  <c r="H5"/>
  <c r="H6"/>
  <c r="H7"/>
  <c r="H8"/>
  <c r="H9"/>
  <c r="H10"/>
  <c r="H11"/>
  <c r="H12"/>
  <c r="H14"/>
  <c r="H15"/>
  <c r="H16"/>
  <c r="H17"/>
  <c r="H18"/>
  <c r="H19"/>
  <c r="H20"/>
  <c r="H21"/>
  <c r="H22"/>
  <c r="H23"/>
  <c r="H24"/>
  <c r="H25"/>
  <c r="H26"/>
  <c r="H27"/>
  <c r="AM182" i="1"/>
  <c r="AM3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2"/>
  <c r="C182"/>
  <c r="D182"/>
  <c r="E182"/>
  <c r="F182"/>
  <c r="G182"/>
  <c r="H182"/>
  <c r="J182"/>
  <c r="K182"/>
  <c r="M182"/>
  <c r="N182"/>
  <c r="O182"/>
  <c r="Q182"/>
  <c r="R182"/>
  <c r="S182"/>
  <c r="T182"/>
  <c r="U182"/>
  <c r="V182"/>
  <c r="W182"/>
  <c r="X182"/>
  <c r="Z182"/>
  <c r="AA182"/>
  <c r="AB182"/>
  <c r="AC182"/>
  <c r="AD182"/>
  <c r="AE182"/>
  <c r="AF182"/>
  <c r="AG182"/>
  <c r="AH182"/>
  <c r="AI182"/>
  <c r="AJ182"/>
  <c r="AK182"/>
  <c r="AL182"/>
  <c r="AO182"/>
  <c r="AP182"/>
  <c r="AQ182"/>
  <c r="AR182"/>
  <c r="AS182"/>
  <c r="AT182"/>
  <c r="AU182"/>
  <c r="AV182"/>
  <c r="AW182"/>
  <c r="AX182"/>
  <c r="AY182"/>
  <c r="AZ182"/>
  <c r="BA182"/>
  <c r="BB182"/>
  <c r="BC182"/>
  <c r="BD182"/>
  <c r="BE182"/>
  <c r="BF182"/>
  <c r="BG182"/>
  <c r="BH182"/>
  <c r="BI182"/>
  <c r="BJ182"/>
  <c r="BK182"/>
  <c r="BL182"/>
  <c r="BM182"/>
  <c r="BN182"/>
  <c r="BO182"/>
  <c r="BP182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82" s="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82" s="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82" s="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2"/>
  <c r="BH2"/>
  <c r="O180"/>
  <c r="AQ180"/>
  <c r="AA180"/>
  <c r="AA179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102"/>
  <c r="AQ103"/>
  <c r="AQ104"/>
  <c r="AQ105"/>
  <c r="AQ106"/>
  <c r="AQ107"/>
  <c r="AQ108"/>
  <c r="AQ109"/>
  <c r="AQ110"/>
  <c r="AQ111"/>
  <c r="AQ112"/>
  <c r="AQ113"/>
  <c r="AQ114"/>
  <c r="AQ115"/>
  <c r="AQ116"/>
  <c r="AQ117"/>
  <c r="AQ118"/>
  <c r="AQ119"/>
  <c r="AQ120"/>
  <c r="AQ121"/>
  <c r="AQ122"/>
  <c r="AQ123"/>
  <c r="AQ124"/>
  <c r="AQ125"/>
  <c r="AQ126"/>
  <c r="AQ127"/>
  <c r="AQ128"/>
  <c r="AQ129"/>
  <c r="AQ130"/>
  <c r="AQ131"/>
  <c r="AQ132"/>
  <c r="AQ133"/>
  <c r="AQ134"/>
  <c r="AQ135"/>
  <c r="AQ136"/>
  <c r="AQ137"/>
  <c r="AQ138"/>
  <c r="AQ139"/>
  <c r="AQ140"/>
  <c r="AQ141"/>
  <c r="AQ142"/>
  <c r="AQ143"/>
  <c r="AQ144"/>
  <c r="AQ145"/>
  <c r="AQ146"/>
  <c r="AQ147"/>
  <c r="AQ148"/>
  <c r="AQ149"/>
  <c r="AQ150"/>
  <c r="AQ151"/>
  <c r="AQ152"/>
  <c r="AQ153"/>
  <c r="AQ154"/>
  <c r="AQ155"/>
  <c r="AQ156"/>
  <c r="AQ157"/>
  <c r="AQ158"/>
  <c r="AQ159"/>
  <c r="AQ160"/>
  <c r="AQ161"/>
  <c r="AQ162"/>
  <c r="AQ163"/>
  <c r="AQ164"/>
  <c r="AQ165"/>
  <c r="AQ166"/>
  <c r="AQ167"/>
  <c r="AQ168"/>
  <c r="AQ169"/>
  <c r="AQ170"/>
  <c r="AQ171"/>
  <c r="AQ172"/>
  <c r="AQ173"/>
  <c r="AQ174"/>
  <c r="AQ175"/>
  <c r="AQ176"/>
  <c r="AQ177"/>
  <c r="AQ178"/>
  <c r="AQ179"/>
  <c r="AQ2"/>
  <c r="AR2"/>
  <c r="AA175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6"/>
  <c r="AA177"/>
  <c r="AA178"/>
  <c r="AA2"/>
  <c r="N2"/>
  <c r="O152"/>
  <c r="O125"/>
  <c r="O36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AP3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2"/>
  <c r="BP3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62"/>
  <c r="BP163"/>
  <c r="BP164"/>
  <c r="BP165"/>
  <c r="BP166"/>
  <c r="BP167"/>
  <c r="BP168"/>
  <c r="BP169"/>
  <c r="BP170"/>
  <c r="BP171"/>
  <c r="BP172"/>
  <c r="BP173"/>
  <c r="BP174"/>
  <c r="BP175"/>
  <c r="BP176"/>
  <c r="BP177"/>
  <c r="BP178"/>
  <c r="BP179"/>
  <c r="BP180"/>
  <c r="BP2"/>
  <c r="BH3"/>
  <c r="BH4"/>
  <c r="BH5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2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63"/>
  <c r="BH164"/>
  <c r="BH165"/>
  <c r="BH166"/>
  <c r="BH167"/>
  <c r="BH168"/>
  <c r="BH169"/>
  <c r="BH170"/>
  <c r="BH171"/>
  <c r="BH172"/>
  <c r="BH173"/>
  <c r="BH174"/>
  <c r="BH175"/>
  <c r="BH176"/>
  <c r="BH177"/>
  <c r="BH178"/>
  <c r="BH179"/>
  <c r="BH180"/>
  <c r="AZ2"/>
  <c r="AZ3"/>
  <c r="AZ4"/>
  <c r="AZ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Z179"/>
  <c r="AZ180"/>
  <c r="BO107"/>
  <c r="BP107" s="1"/>
</calcChain>
</file>

<file path=xl/sharedStrings.xml><?xml version="1.0" encoding="utf-8"?>
<sst xmlns="http://schemas.openxmlformats.org/spreadsheetml/2006/main" count="2487" uniqueCount="1028">
  <si>
    <r>
      <t xml:space="preserve">    </t>
    </r>
    <r>
      <rPr>
        <sz val="11"/>
        <color theme="1"/>
        <rFont val="宋体"/>
        <family val="2"/>
        <charset val="134"/>
      </rPr>
      <t>天津</t>
    </r>
  </si>
  <si>
    <r>
      <t xml:space="preserve">    </t>
    </r>
    <r>
      <rPr>
        <sz val="11"/>
        <color theme="1"/>
        <rFont val="宋体"/>
        <family val="2"/>
        <charset val="134"/>
      </rPr>
      <t>石家庄</t>
    </r>
  </si>
  <si>
    <r>
      <t xml:space="preserve">    </t>
    </r>
    <r>
      <rPr>
        <sz val="11"/>
        <color theme="1"/>
        <rFont val="宋体"/>
        <family val="2"/>
        <charset val="134"/>
      </rPr>
      <t>唐山</t>
    </r>
  </si>
  <si>
    <r>
      <t xml:space="preserve">    </t>
    </r>
    <r>
      <rPr>
        <sz val="11"/>
        <color theme="1"/>
        <rFont val="宋体"/>
        <family val="2"/>
        <charset val="134"/>
      </rPr>
      <t>秦皇岛</t>
    </r>
  </si>
  <si>
    <r>
      <t xml:space="preserve">    </t>
    </r>
    <r>
      <rPr>
        <sz val="11"/>
        <color theme="1"/>
        <rFont val="宋体"/>
        <family val="2"/>
        <charset val="134"/>
      </rPr>
      <t>邢台</t>
    </r>
  </si>
  <si>
    <r>
      <t xml:space="preserve">    </t>
    </r>
    <r>
      <rPr>
        <sz val="11"/>
        <color theme="1"/>
        <rFont val="宋体"/>
        <family val="2"/>
        <charset val="134"/>
      </rPr>
      <t>保定</t>
    </r>
  </si>
  <si>
    <r>
      <t xml:space="preserve">    </t>
    </r>
    <r>
      <rPr>
        <sz val="11"/>
        <color theme="1"/>
        <rFont val="宋体"/>
        <family val="2"/>
        <charset val="134"/>
      </rPr>
      <t>张家口</t>
    </r>
  </si>
  <si>
    <r>
      <t xml:space="preserve">    </t>
    </r>
    <r>
      <rPr>
        <sz val="11"/>
        <color theme="1"/>
        <rFont val="宋体"/>
        <family val="2"/>
        <charset val="134"/>
      </rPr>
      <t>承德</t>
    </r>
  </si>
  <si>
    <r>
      <t xml:space="preserve">    </t>
    </r>
    <r>
      <rPr>
        <sz val="11"/>
        <color theme="1"/>
        <rFont val="宋体"/>
        <family val="2"/>
        <charset val="134"/>
      </rPr>
      <t>沧州</t>
    </r>
  </si>
  <si>
    <r>
      <t xml:space="preserve">    </t>
    </r>
    <r>
      <rPr>
        <sz val="11"/>
        <color theme="1"/>
        <rFont val="宋体"/>
        <family val="2"/>
        <charset val="134"/>
      </rPr>
      <t>廊坊</t>
    </r>
  </si>
  <si>
    <r>
      <t xml:space="preserve">    </t>
    </r>
    <r>
      <rPr>
        <sz val="11"/>
        <color theme="1"/>
        <rFont val="宋体"/>
        <family val="2"/>
        <charset val="134"/>
      </rPr>
      <t>大同</t>
    </r>
  </si>
  <si>
    <r>
      <t xml:space="preserve">    </t>
    </r>
    <r>
      <rPr>
        <sz val="11"/>
        <color theme="1"/>
        <rFont val="宋体"/>
        <family val="2"/>
        <charset val="134"/>
      </rPr>
      <t>阳泉</t>
    </r>
  </si>
  <si>
    <r>
      <t xml:space="preserve">    </t>
    </r>
    <r>
      <rPr>
        <sz val="11"/>
        <color theme="1"/>
        <rFont val="宋体"/>
        <family val="2"/>
        <charset val="134"/>
      </rPr>
      <t>长治</t>
    </r>
  </si>
  <si>
    <r>
      <t xml:space="preserve">    </t>
    </r>
    <r>
      <rPr>
        <sz val="11"/>
        <color theme="1"/>
        <rFont val="宋体"/>
        <family val="2"/>
        <charset val="134"/>
      </rPr>
      <t>临汾</t>
    </r>
  </si>
  <si>
    <r>
      <t xml:space="preserve">    </t>
    </r>
    <r>
      <rPr>
        <sz val="11"/>
        <color theme="1"/>
        <rFont val="宋体"/>
        <family val="2"/>
        <charset val="134"/>
      </rPr>
      <t>运城</t>
    </r>
  </si>
  <si>
    <r>
      <t xml:space="preserve">    </t>
    </r>
    <r>
      <rPr>
        <sz val="11"/>
        <color theme="1"/>
        <rFont val="宋体"/>
        <family val="2"/>
        <charset val="134"/>
      </rPr>
      <t>包头</t>
    </r>
  </si>
  <si>
    <r>
      <t xml:space="preserve">    </t>
    </r>
    <r>
      <rPr>
        <sz val="11"/>
        <color theme="1"/>
        <rFont val="宋体"/>
        <family val="2"/>
        <charset val="134"/>
      </rPr>
      <t>赤峰</t>
    </r>
  </si>
  <si>
    <r>
      <t xml:space="preserve">    </t>
    </r>
    <r>
      <rPr>
        <sz val="11"/>
        <color theme="1"/>
        <rFont val="宋体"/>
        <family val="2"/>
        <charset val="134"/>
      </rPr>
      <t>集宁</t>
    </r>
  </si>
  <si>
    <r>
      <t xml:space="preserve">    </t>
    </r>
    <r>
      <rPr>
        <sz val="11"/>
        <color theme="1"/>
        <rFont val="宋体"/>
        <family val="2"/>
        <charset val="134"/>
      </rPr>
      <t>通辽</t>
    </r>
  </si>
  <si>
    <r>
      <t xml:space="preserve">    </t>
    </r>
    <r>
      <rPr>
        <sz val="11"/>
        <color theme="1"/>
        <rFont val="宋体"/>
        <family val="2"/>
        <charset val="134"/>
      </rPr>
      <t>海拉尔</t>
    </r>
  </si>
  <si>
    <r>
      <t xml:space="preserve">    </t>
    </r>
    <r>
      <rPr>
        <sz val="11"/>
        <color theme="1"/>
        <rFont val="宋体"/>
        <family val="2"/>
        <charset val="134"/>
      </rPr>
      <t>乌兰浩特</t>
    </r>
  </si>
  <si>
    <r>
      <t xml:space="preserve">    </t>
    </r>
    <r>
      <rPr>
        <sz val="11"/>
        <color theme="1"/>
        <rFont val="宋体"/>
        <family val="2"/>
        <charset val="134"/>
      </rPr>
      <t>东胜</t>
    </r>
  </si>
  <si>
    <r>
      <t xml:space="preserve">    </t>
    </r>
    <r>
      <rPr>
        <sz val="11"/>
        <color theme="1"/>
        <rFont val="宋体"/>
        <family val="2"/>
        <charset val="134"/>
      </rPr>
      <t>大连</t>
    </r>
  </si>
  <si>
    <r>
      <t xml:space="preserve">    </t>
    </r>
    <r>
      <rPr>
        <sz val="11"/>
        <color theme="1"/>
        <rFont val="宋体"/>
        <family val="2"/>
        <charset val="134"/>
      </rPr>
      <t>鞍山</t>
    </r>
  </si>
  <si>
    <r>
      <t xml:space="preserve">    </t>
    </r>
    <r>
      <rPr>
        <sz val="11"/>
        <color theme="1"/>
        <rFont val="宋体"/>
        <family val="2"/>
        <charset val="134"/>
      </rPr>
      <t>本溪</t>
    </r>
  </si>
  <si>
    <r>
      <t xml:space="preserve">    </t>
    </r>
    <r>
      <rPr>
        <sz val="11"/>
        <color theme="1"/>
        <rFont val="宋体"/>
        <family val="2"/>
        <charset val="134"/>
      </rPr>
      <t>丹东</t>
    </r>
  </si>
  <si>
    <r>
      <t xml:space="preserve">    </t>
    </r>
    <r>
      <rPr>
        <sz val="11"/>
        <color theme="1"/>
        <rFont val="宋体"/>
        <family val="2"/>
        <charset val="134"/>
      </rPr>
      <t>锦州</t>
    </r>
  </si>
  <si>
    <r>
      <t xml:space="preserve">    </t>
    </r>
    <r>
      <rPr>
        <sz val="11"/>
        <color theme="1"/>
        <rFont val="宋体"/>
        <family val="2"/>
        <charset val="134"/>
      </rPr>
      <t>营口</t>
    </r>
  </si>
  <si>
    <r>
      <t xml:space="preserve">    </t>
    </r>
    <r>
      <rPr>
        <sz val="11"/>
        <color theme="1"/>
        <rFont val="宋体"/>
        <family val="2"/>
        <charset val="134"/>
      </rPr>
      <t>阜新</t>
    </r>
  </si>
  <si>
    <r>
      <t xml:space="preserve">    </t>
    </r>
    <r>
      <rPr>
        <sz val="11"/>
        <color theme="1"/>
        <rFont val="宋体"/>
        <family val="2"/>
        <charset val="134"/>
      </rPr>
      <t>朝阳</t>
    </r>
  </si>
  <si>
    <r>
      <t xml:space="preserve">    </t>
    </r>
    <r>
      <rPr>
        <sz val="11"/>
        <color theme="1"/>
        <rFont val="宋体"/>
        <family val="2"/>
        <charset val="134"/>
      </rPr>
      <t>兴城</t>
    </r>
  </si>
  <si>
    <r>
      <t xml:space="preserve">    </t>
    </r>
    <r>
      <rPr>
        <sz val="11"/>
        <color theme="1"/>
        <rFont val="宋体"/>
        <family val="2"/>
        <charset val="134"/>
      </rPr>
      <t>吉林</t>
    </r>
  </si>
  <si>
    <r>
      <t xml:space="preserve">    </t>
    </r>
    <r>
      <rPr>
        <sz val="11"/>
        <color theme="1"/>
        <rFont val="宋体"/>
        <family val="2"/>
        <charset val="134"/>
      </rPr>
      <t>四平</t>
    </r>
  </si>
  <si>
    <r>
      <t xml:space="preserve">    </t>
    </r>
    <r>
      <rPr>
        <sz val="11"/>
        <color theme="1"/>
        <rFont val="宋体"/>
        <family val="2"/>
        <charset val="134"/>
      </rPr>
      <t>通化</t>
    </r>
  </si>
  <si>
    <r>
      <t xml:space="preserve">    </t>
    </r>
    <r>
      <rPr>
        <sz val="11"/>
        <color theme="1"/>
        <rFont val="宋体"/>
        <family val="2"/>
        <charset val="134"/>
      </rPr>
      <t>白城</t>
    </r>
  </si>
  <si>
    <r>
      <t xml:space="preserve">    </t>
    </r>
    <r>
      <rPr>
        <sz val="11"/>
        <color theme="1"/>
        <rFont val="宋体"/>
        <family val="2"/>
        <charset val="134"/>
      </rPr>
      <t>图们</t>
    </r>
  </si>
  <si>
    <r>
      <t xml:space="preserve">    </t>
    </r>
    <r>
      <rPr>
        <sz val="11"/>
        <color theme="1"/>
        <rFont val="宋体"/>
        <family val="2"/>
        <charset val="134"/>
      </rPr>
      <t>榆林</t>
    </r>
  </si>
  <si>
    <r>
      <t xml:space="preserve">    </t>
    </r>
    <r>
      <rPr>
        <sz val="11"/>
        <color theme="1"/>
        <rFont val="宋体"/>
        <family val="2"/>
        <charset val="134"/>
      </rPr>
      <t>齐齐哈尔</t>
    </r>
  </si>
  <si>
    <r>
      <t xml:space="preserve">    </t>
    </r>
    <r>
      <rPr>
        <sz val="11"/>
        <color theme="1"/>
        <rFont val="宋体"/>
        <family val="2"/>
        <charset val="134"/>
      </rPr>
      <t>鸡西</t>
    </r>
  </si>
  <si>
    <r>
      <t xml:space="preserve">    </t>
    </r>
    <r>
      <rPr>
        <sz val="11"/>
        <color theme="1"/>
        <rFont val="宋体"/>
        <family val="2"/>
        <charset val="134"/>
      </rPr>
      <t>鹤岗</t>
    </r>
  </si>
  <si>
    <r>
      <t xml:space="preserve">    </t>
    </r>
    <r>
      <rPr>
        <sz val="11"/>
        <color theme="1"/>
        <rFont val="宋体"/>
        <family val="2"/>
        <charset val="134"/>
      </rPr>
      <t>伊春</t>
    </r>
  </si>
  <si>
    <r>
      <t xml:space="preserve">    </t>
    </r>
    <r>
      <rPr>
        <sz val="11"/>
        <color theme="1"/>
        <rFont val="宋体"/>
        <family val="2"/>
        <charset val="134"/>
      </rPr>
      <t>佳木斯</t>
    </r>
  </si>
  <si>
    <r>
      <t xml:space="preserve">    </t>
    </r>
    <r>
      <rPr>
        <sz val="11"/>
        <color theme="1"/>
        <rFont val="宋体"/>
        <family val="2"/>
        <charset val="134"/>
      </rPr>
      <t>牡丹江</t>
    </r>
  </si>
  <si>
    <r>
      <t xml:space="preserve">    </t>
    </r>
    <r>
      <rPr>
        <sz val="11"/>
        <color theme="1"/>
        <rFont val="宋体"/>
        <family val="2"/>
        <charset val="134"/>
      </rPr>
      <t>绥化</t>
    </r>
  </si>
  <si>
    <r>
      <t xml:space="preserve">    </t>
    </r>
    <r>
      <rPr>
        <sz val="11"/>
        <color theme="1"/>
        <rFont val="宋体"/>
        <family val="2"/>
        <charset val="134"/>
      </rPr>
      <t>黑河</t>
    </r>
  </si>
  <si>
    <r>
      <t xml:space="preserve">    </t>
    </r>
    <r>
      <rPr>
        <sz val="11"/>
        <color theme="1"/>
        <rFont val="宋体"/>
        <family val="2"/>
        <charset val="134"/>
      </rPr>
      <t>南京</t>
    </r>
  </si>
  <si>
    <r>
      <t xml:space="preserve">    </t>
    </r>
    <r>
      <rPr>
        <sz val="11"/>
        <color theme="1"/>
        <rFont val="宋体"/>
        <family val="2"/>
        <charset val="134"/>
      </rPr>
      <t>徐州</t>
    </r>
  </si>
  <si>
    <r>
      <t xml:space="preserve">    </t>
    </r>
    <r>
      <rPr>
        <sz val="11"/>
        <color theme="1"/>
        <rFont val="宋体"/>
        <family val="2"/>
        <charset val="134"/>
      </rPr>
      <t>常州</t>
    </r>
  </si>
  <si>
    <r>
      <t xml:space="preserve">    </t>
    </r>
    <r>
      <rPr>
        <sz val="11"/>
        <color theme="1"/>
        <rFont val="宋体"/>
        <family val="2"/>
        <charset val="134"/>
      </rPr>
      <t>南通</t>
    </r>
  </si>
  <si>
    <r>
      <t xml:space="preserve">    </t>
    </r>
    <r>
      <rPr>
        <sz val="11"/>
        <color theme="1"/>
        <rFont val="宋体"/>
        <family val="2"/>
        <charset val="134"/>
      </rPr>
      <t>淮阴</t>
    </r>
  </si>
  <si>
    <r>
      <t xml:space="preserve">    </t>
    </r>
    <r>
      <rPr>
        <sz val="11"/>
        <color theme="1"/>
        <rFont val="宋体"/>
        <family val="2"/>
        <charset val="134"/>
      </rPr>
      <t>温州</t>
    </r>
  </si>
  <si>
    <r>
      <t xml:space="preserve">    </t>
    </r>
    <r>
      <rPr>
        <sz val="11"/>
        <color theme="1"/>
        <rFont val="宋体"/>
        <family val="2"/>
        <charset val="134"/>
      </rPr>
      <t>金华</t>
    </r>
  </si>
  <si>
    <r>
      <t xml:space="preserve">    </t>
    </r>
    <r>
      <rPr>
        <sz val="11"/>
        <color theme="1"/>
        <rFont val="宋体"/>
        <family val="2"/>
        <charset val="134"/>
      </rPr>
      <t>衢州</t>
    </r>
  </si>
  <si>
    <r>
      <t xml:space="preserve">    </t>
    </r>
    <r>
      <rPr>
        <sz val="11"/>
        <color theme="1"/>
        <rFont val="宋体"/>
        <family val="2"/>
        <charset val="134"/>
      </rPr>
      <t>丽水</t>
    </r>
  </si>
  <si>
    <r>
      <t xml:space="preserve">    </t>
    </r>
    <r>
      <rPr>
        <sz val="11"/>
        <color theme="1"/>
        <rFont val="宋体"/>
        <family val="2"/>
        <charset val="134"/>
      </rPr>
      <t>芜湖</t>
    </r>
  </si>
  <si>
    <r>
      <t xml:space="preserve">    </t>
    </r>
    <r>
      <rPr>
        <sz val="11"/>
        <color theme="1"/>
        <rFont val="宋体"/>
        <family val="2"/>
        <charset val="134"/>
      </rPr>
      <t>蚌埠</t>
    </r>
  </si>
  <si>
    <r>
      <t xml:space="preserve">    </t>
    </r>
    <r>
      <rPr>
        <sz val="11"/>
        <color theme="1"/>
        <rFont val="宋体"/>
        <family val="2"/>
        <charset val="134"/>
      </rPr>
      <t>黄山</t>
    </r>
  </si>
  <si>
    <r>
      <t xml:space="preserve">    </t>
    </r>
    <r>
      <rPr>
        <sz val="11"/>
        <color theme="1"/>
        <rFont val="宋体"/>
        <family val="2"/>
        <charset val="134"/>
      </rPr>
      <t>阜阳</t>
    </r>
  </si>
  <si>
    <r>
      <t xml:space="preserve">    </t>
    </r>
    <r>
      <rPr>
        <sz val="11"/>
        <color theme="1"/>
        <rFont val="宋体"/>
        <family val="2"/>
        <charset val="134"/>
      </rPr>
      <t>六安</t>
    </r>
  </si>
  <si>
    <r>
      <t xml:space="preserve">    </t>
    </r>
    <r>
      <rPr>
        <sz val="11"/>
        <color theme="1"/>
        <rFont val="宋体"/>
        <family val="2"/>
        <charset val="134"/>
      </rPr>
      <t>宿州</t>
    </r>
  </si>
  <si>
    <r>
      <t xml:space="preserve">    </t>
    </r>
    <r>
      <rPr>
        <sz val="11"/>
        <color theme="1"/>
        <rFont val="宋体"/>
        <family val="2"/>
        <charset val="134"/>
      </rPr>
      <t>滁州</t>
    </r>
  </si>
  <si>
    <r>
      <t xml:space="preserve">    </t>
    </r>
    <r>
      <rPr>
        <sz val="11"/>
        <color theme="1"/>
        <rFont val="宋体"/>
        <family val="2"/>
        <charset val="134"/>
      </rPr>
      <t>巢湖</t>
    </r>
  </si>
  <si>
    <r>
      <t xml:space="preserve">    </t>
    </r>
    <r>
      <rPr>
        <sz val="11"/>
        <color theme="1"/>
        <rFont val="宋体"/>
        <family val="2"/>
        <charset val="134"/>
      </rPr>
      <t>亳州</t>
    </r>
  </si>
  <si>
    <r>
      <t xml:space="preserve">    </t>
    </r>
    <r>
      <rPr>
        <sz val="11"/>
        <color theme="1"/>
        <rFont val="宋体"/>
        <family val="2"/>
        <charset val="134"/>
      </rPr>
      <t>厦门</t>
    </r>
  </si>
  <si>
    <r>
      <t xml:space="preserve">    </t>
    </r>
    <r>
      <rPr>
        <sz val="11"/>
        <color theme="1"/>
        <rFont val="宋体"/>
        <family val="2"/>
        <charset val="134"/>
      </rPr>
      <t>漳州</t>
    </r>
  </si>
  <si>
    <r>
      <t xml:space="preserve">    </t>
    </r>
    <r>
      <rPr>
        <sz val="11"/>
        <color theme="1"/>
        <rFont val="宋体"/>
        <family val="2"/>
        <charset val="134"/>
      </rPr>
      <t>南平</t>
    </r>
  </si>
  <si>
    <r>
      <t xml:space="preserve">    </t>
    </r>
    <r>
      <rPr>
        <sz val="11"/>
        <color theme="1"/>
        <rFont val="宋体"/>
        <family val="2"/>
        <charset val="134"/>
      </rPr>
      <t>龙岩</t>
    </r>
  </si>
  <si>
    <r>
      <t xml:space="preserve">    </t>
    </r>
    <r>
      <rPr>
        <sz val="11"/>
        <color theme="1"/>
        <rFont val="宋体"/>
        <family val="2"/>
        <charset val="134"/>
      </rPr>
      <t>宁德</t>
    </r>
  </si>
  <si>
    <r>
      <t xml:space="preserve">    </t>
    </r>
    <r>
      <rPr>
        <sz val="11"/>
        <color theme="1"/>
        <rFont val="宋体"/>
        <family val="2"/>
        <charset val="134"/>
      </rPr>
      <t>景德镇</t>
    </r>
  </si>
  <si>
    <r>
      <t xml:space="preserve">    </t>
    </r>
    <r>
      <rPr>
        <sz val="11"/>
        <color theme="1"/>
        <rFont val="宋体"/>
        <family val="2"/>
        <charset val="134"/>
      </rPr>
      <t>九江</t>
    </r>
  </si>
  <si>
    <r>
      <t xml:space="preserve">    </t>
    </r>
    <r>
      <rPr>
        <sz val="11"/>
        <color theme="1"/>
        <rFont val="宋体"/>
        <family val="2"/>
        <charset val="134"/>
      </rPr>
      <t>吉安</t>
    </r>
  </si>
  <si>
    <r>
      <t xml:space="preserve">    </t>
    </r>
    <r>
      <rPr>
        <sz val="11"/>
        <color theme="1"/>
        <rFont val="宋体"/>
        <family val="2"/>
        <charset val="134"/>
      </rPr>
      <t>赣州</t>
    </r>
  </si>
  <si>
    <r>
      <t xml:space="preserve">    </t>
    </r>
    <r>
      <rPr>
        <sz val="11"/>
        <color theme="1"/>
        <rFont val="宋体"/>
        <family val="2"/>
        <charset val="134"/>
      </rPr>
      <t>宜春</t>
    </r>
  </si>
  <si>
    <r>
      <t xml:space="preserve">    </t>
    </r>
    <r>
      <rPr>
        <sz val="11"/>
        <color theme="1"/>
        <rFont val="宋体"/>
        <family val="2"/>
        <charset val="134"/>
      </rPr>
      <t>樟树</t>
    </r>
  </si>
  <si>
    <r>
      <t xml:space="preserve">    </t>
    </r>
    <r>
      <rPr>
        <sz val="11"/>
        <color theme="1"/>
        <rFont val="宋体"/>
        <family val="2"/>
        <charset val="134"/>
      </rPr>
      <t>青岛</t>
    </r>
  </si>
  <si>
    <r>
      <t xml:space="preserve">    </t>
    </r>
    <r>
      <rPr>
        <sz val="11"/>
        <color theme="1"/>
        <rFont val="宋体"/>
        <family val="2"/>
        <charset val="134"/>
      </rPr>
      <t>淄博</t>
    </r>
  </si>
  <si>
    <r>
      <t xml:space="preserve">    </t>
    </r>
    <r>
      <rPr>
        <sz val="11"/>
        <color theme="1"/>
        <rFont val="宋体"/>
        <family val="2"/>
        <charset val="134"/>
      </rPr>
      <t>东营</t>
    </r>
  </si>
  <si>
    <r>
      <t xml:space="preserve">    </t>
    </r>
    <r>
      <rPr>
        <sz val="11"/>
        <color theme="1"/>
        <rFont val="宋体"/>
        <family val="2"/>
        <charset val="134"/>
      </rPr>
      <t>烟台</t>
    </r>
  </si>
  <si>
    <r>
      <t xml:space="preserve">    </t>
    </r>
    <r>
      <rPr>
        <sz val="11"/>
        <color theme="1"/>
        <rFont val="宋体"/>
        <family val="2"/>
        <charset val="134"/>
      </rPr>
      <t>潍坊</t>
    </r>
  </si>
  <si>
    <r>
      <t xml:space="preserve">    </t>
    </r>
    <r>
      <rPr>
        <sz val="11"/>
        <color theme="1"/>
        <rFont val="宋体"/>
        <family val="2"/>
        <charset val="134"/>
      </rPr>
      <t>泰安</t>
    </r>
  </si>
  <si>
    <r>
      <t xml:space="preserve">    </t>
    </r>
    <r>
      <rPr>
        <sz val="11"/>
        <color theme="1"/>
        <rFont val="宋体"/>
        <family val="2"/>
        <charset val="134"/>
      </rPr>
      <t>德州</t>
    </r>
  </si>
  <si>
    <r>
      <t xml:space="preserve">    </t>
    </r>
    <r>
      <rPr>
        <sz val="11"/>
        <color theme="1"/>
        <rFont val="宋体"/>
        <family val="2"/>
        <charset val="134"/>
      </rPr>
      <t>威海</t>
    </r>
  </si>
  <si>
    <r>
      <t xml:space="preserve">    </t>
    </r>
    <r>
      <rPr>
        <sz val="11"/>
        <color theme="1"/>
        <rFont val="宋体"/>
        <family val="2"/>
        <charset val="134"/>
      </rPr>
      <t>临沂</t>
    </r>
  </si>
  <si>
    <r>
      <t xml:space="preserve">    </t>
    </r>
    <r>
      <rPr>
        <sz val="11"/>
        <color theme="1"/>
        <rFont val="宋体"/>
        <family val="2"/>
        <charset val="134"/>
      </rPr>
      <t>菏泽</t>
    </r>
  </si>
  <si>
    <r>
      <t xml:space="preserve">    </t>
    </r>
    <r>
      <rPr>
        <sz val="11"/>
        <color theme="1"/>
        <rFont val="宋体"/>
        <family val="2"/>
        <charset val="134"/>
      </rPr>
      <t>日照</t>
    </r>
  </si>
  <si>
    <r>
      <t xml:space="preserve">    </t>
    </r>
    <r>
      <rPr>
        <sz val="11"/>
        <color theme="1"/>
        <rFont val="宋体"/>
        <family val="2"/>
        <charset val="134"/>
      </rPr>
      <t>开封</t>
    </r>
  </si>
  <si>
    <r>
      <t xml:space="preserve">    </t>
    </r>
    <r>
      <rPr>
        <sz val="11"/>
        <color theme="1"/>
        <rFont val="宋体"/>
        <family val="2"/>
        <charset val="134"/>
      </rPr>
      <t>洛阳</t>
    </r>
  </si>
  <si>
    <r>
      <t xml:space="preserve">    </t>
    </r>
    <r>
      <rPr>
        <sz val="11"/>
        <color theme="1"/>
        <rFont val="宋体"/>
        <family val="2"/>
        <charset val="134"/>
      </rPr>
      <t>安阳</t>
    </r>
  </si>
  <si>
    <r>
      <t xml:space="preserve">    </t>
    </r>
    <r>
      <rPr>
        <sz val="11"/>
        <color theme="1"/>
        <rFont val="宋体"/>
        <family val="2"/>
        <charset val="134"/>
      </rPr>
      <t>新乡</t>
    </r>
  </si>
  <si>
    <r>
      <t xml:space="preserve">    </t>
    </r>
    <r>
      <rPr>
        <sz val="11"/>
        <color theme="1"/>
        <rFont val="宋体"/>
        <family val="2"/>
        <charset val="134"/>
      </rPr>
      <t>许昌</t>
    </r>
  </si>
  <si>
    <r>
      <t xml:space="preserve">    </t>
    </r>
    <r>
      <rPr>
        <sz val="11"/>
        <color theme="1"/>
        <rFont val="宋体"/>
        <family val="2"/>
        <charset val="134"/>
      </rPr>
      <t>三门峡</t>
    </r>
  </si>
  <si>
    <r>
      <t xml:space="preserve">    </t>
    </r>
    <r>
      <rPr>
        <sz val="11"/>
        <color theme="1"/>
        <rFont val="宋体"/>
        <family val="2"/>
        <charset val="134"/>
      </rPr>
      <t>驻马店</t>
    </r>
  </si>
  <si>
    <r>
      <t xml:space="preserve">    </t>
    </r>
    <r>
      <rPr>
        <sz val="11"/>
        <color theme="1"/>
        <rFont val="宋体"/>
        <family val="2"/>
        <charset val="134"/>
      </rPr>
      <t>南阳</t>
    </r>
  </si>
  <si>
    <r>
      <t xml:space="preserve">    </t>
    </r>
    <r>
      <rPr>
        <sz val="11"/>
        <color theme="1"/>
        <rFont val="宋体"/>
        <family val="2"/>
        <charset val="134"/>
      </rPr>
      <t>信阳</t>
    </r>
  </si>
  <si>
    <r>
      <t xml:space="preserve">    </t>
    </r>
    <r>
      <rPr>
        <sz val="11"/>
        <color theme="1"/>
        <rFont val="宋体"/>
        <family val="2"/>
        <charset val="134"/>
      </rPr>
      <t>黄石</t>
    </r>
  </si>
  <si>
    <r>
      <t xml:space="preserve">    </t>
    </r>
    <r>
      <rPr>
        <sz val="11"/>
        <color theme="1"/>
        <rFont val="宋体"/>
        <family val="2"/>
        <charset val="134"/>
      </rPr>
      <t>宜昌</t>
    </r>
  </si>
  <si>
    <r>
      <t xml:space="preserve">    </t>
    </r>
    <r>
      <rPr>
        <sz val="11"/>
        <color theme="1"/>
        <rFont val="宋体"/>
        <family val="2"/>
        <charset val="134"/>
      </rPr>
      <t>荆门</t>
    </r>
  </si>
  <si>
    <r>
      <t xml:space="preserve">    </t>
    </r>
    <r>
      <rPr>
        <sz val="11"/>
        <color theme="1"/>
        <rFont val="宋体"/>
        <family val="2"/>
        <charset val="134"/>
      </rPr>
      <t>株洲</t>
    </r>
  </si>
  <si>
    <r>
      <t xml:space="preserve">    </t>
    </r>
    <r>
      <rPr>
        <sz val="11"/>
        <color theme="1"/>
        <rFont val="宋体"/>
        <family val="2"/>
        <charset val="134"/>
      </rPr>
      <t>衡阳</t>
    </r>
  </si>
  <si>
    <r>
      <t xml:space="preserve">    </t>
    </r>
    <r>
      <rPr>
        <sz val="11"/>
        <color theme="1"/>
        <rFont val="宋体"/>
        <family val="2"/>
        <charset val="134"/>
      </rPr>
      <t>邵阳</t>
    </r>
  </si>
  <si>
    <r>
      <t xml:space="preserve">    </t>
    </r>
    <r>
      <rPr>
        <sz val="11"/>
        <color theme="1"/>
        <rFont val="宋体"/>
        <family val="2"/>
        <charset val="134"/>
      </rPr>
      <t>岳阳</t>
    </r>
  </si>
  <si>
    <r>
      <t xml:space="preserve">    </t>
    </r>
    <r>
      <rPr>
        <sz val="11"/>
        <color theme="1"/>
        <rFont val="宋体"/>
        <family val="2"/>
        <charset val="134"/>
      </rPr>
      <t>常德</t>
    </r>
  </si>
  <si>
    <r>
      <t xml:space="preserve">    </t>
    </r>
    <r>
      <rPr>
        <sz val="11"/>
        <color theme="1"/>
        <rFont val="宋体"/>
        <family val="2"/>
        <charset val="134"/>
      </rPr>
      <t>郴州</t>
    </r>
  </si>
  <si>
    <r>
      <t xml:space="preserve">    </t>
    </r>
    <r>
      <rPr>
        <sz val="11"/>
        <color theme="1"/>
        <rFont val="宋体"/>
        <family val="2"/>
        <charset val="134"/>
      </rPr>
      <t>深圳</t>
    </r>
  </si>
  <si>
    <r>
      <t xml:space="preserve">    </t>
    </r>
    <r>
      <rPr>
        <sz val="11"/>
        <color theme="1"/>
        <rFont val="宋体"/>
        <family val="2"/>
        <charset val="134"/>
      </rPr>
      <t>汕头</t>
    </r>
  </si>
  <si>
    <r>
      <t xml:space="preserve">    </t>
    </r>
    <r>
      <rPr>
        <sz val="11"/>
        <color theme="1"/>
        <rFont val="宋体"/>
        <family val="2"/>
        <charset val="134"/>
      </rPr>
      <t>佛山</t>
    </r>
  </si>
  <si>
    <r>
      <t xml:space="preserve">    </t>
    </r>
    <r>
      <rPr>
        <sz val="11"/>
        <color theme="1"/>
        <rFont val="宋体"/>
        <family val="2"/>
        <charset val="134"/>
      </rPr>
      <t>湛江</t>
    </r>
  </si>
  <si>
    <r>
      <t xml:space="preserve">    </t>
    </r>
    <r>
      <rPr>
        <sz val="11"/>
        <color theme="1"/>
        <rFont val="宋体"/>
        <family val="2"/>
        <charset val="134"/>
      </rPr>
      <t>惠州</t>
    </r>
  </si>
  <si>
    <r>
      <t xml:space="preserve">    </t>
    </r>
    <r>
      <rPr>
        <sz val="11"/>
        <color theme="1"/>
        <rFont val="宋体"/>
        <family val="2"/>
        <charset val="134"/>
      </rPr>
      <t>梅州</t>
    </r>
  </si>
  <si>
    <r>
      <t xml:space="preserve">    </t>
    </r>
    <r>
      <rPr>
        <sz val="11"/>
        <color theme="1"/>
        <rFont val="宋体"/>
        <family val="2"/>
        <charset val="134"/>
      </rPr>
      <t>汕尾</t>
    </r>
  </si>
  <si>
    <r>
      <t xml:space="preserve">    </t>
    </r>
    <r>
      <rPr>
        <sz val="11"/>
        <color theme="1"/>
        <rFont val="宋体"/>
        <family val="2"/>
        <charset val="134"/>
      </rPr>
      <t>阳江</t>
    </r>
  </si>
  <si>
    <r>
      <t xml:space="preserve">    </t>
    </r>
    <r>
      <rPr>
        <sz val="11"/>
        <color theme="1"/>
        <rFont val="宋体"/>
        <family val="2"/>
        <charset val="134"/>
      </rPr>
      <t>柳州</t>
    </r>
  </si>
  <si>
    <r>
      <t xml:space="preserve">    </t>
    </r>
    <r>
      <rPr>
        <sz val="11"/>
        <color theme="1"/>
        <rFont val="宋体"/>
        <family val="2"/>
        <charset val="134"/>
      </rPr>
      <t>桂林</t>
    </r>
  </si>
  <si>
    <r>
      <t xml:space="preserve">    </t>
    </r>
    <r>
      <rPr>
        <sz val="11"/>
        <color theme="1"/>
        <rFont val="宋体"/>
        <family val="2"/>
        <charset val="134"/>
      </rPr>
      <t>梧州</t>
    </r>
  </si>
  <si>
    <r>
      <t xml:space="preserve">    </t>
    </r>
    <r>
      <rPr>
        <sz val="11"/>
        <color theme="1"/>
        <rFont val="宋体"/>
        <family val="2"/>
        <charset val="134"/>
      </rPr>
      <t>北海</t>
    </r>
  </si>
  <si>
    <r>
      <t xml:space="preserve">    </t>
    </r>
    <r>
      <rPr>
        <sz val="11"/>
        <color theme="1"/>
        <rFont val="宋体"/>
        <family val="2"/>
        <charset val="134"/>
      </rPr>
      <t>玉林</t>
    </r>
  </si>
  <si>
    <r>
      <t xml:space="preserve">    </t>
    </r>
    <r>
      <rPr>
        <sz val="11"/>
        <color theme="1"/>
        <rFont val="宋体"/>
        <family val="2"/>
        <charset val="134"/>
      </rPr>
      <t>百色</t>
    </r>
  </si>
  <si>
    <r>
      <t xml:space="preserve">    </t>
    </r>
    <r>
      <rPr>
        <sz val="11"/>
        <color theme="1"/>
        <rFont val="宋体"/>
        <family val="2"/>
        <charset val="134"/>
      </rPr>
      <t>河池</t>
    </r>
  </si>
  <si>
    <r>
      <t xml:space="preserve">    </t>
    </r>
    <r>
      <rPr>
        <sz val="11"/>
        <color theme="1"/>
        <rFont val="宋体"/>
        <family val="2"/>
        <charset val="134"/>
      </rPr>
      <t>钦州</t>
    </r>
  </si>
  <si>
    <r>
      <t xml:space="preserve">    </t>
    </r>
    <r>
      <rPr>
        <sz val="11"/>
        <color theme="1"/>
        <rFont val="宋体"/>
        <family val="2"/>
        <charset val="134"/>
      </rPr>
      <t>三亚</t>
    </r>
  </si>
  <si>
    <r>
      <t xml:space="preserve">    </t>
    </r>
    <r>
      <rPr>
        <sz val="11"/>
        <color theme="1"/>
        <rFont val="宋体"/>
        <family val="2"/>
        <charset val="134"/>
      </rPr>
      <t>重庆</t>
    </r>
  </si>
  <si>
    <r>
      <t xml:space="preserve">    </t>
    </r>
    <r>
      <rPr>
        <sz val="11"/>
        <color theme="1"/>
        <rFont val="宋体"/>
        <family val="2"/>
        <charset val="134"/>
      </rPr>
      <t>攀枝花</t>
    </r>
  </si>
  <si>
    <r>
      <t xml:space="preserve">    </t>
    </r>
    <r>
      <rPr>
        <sz val="11"/>
        <color theme="1"/>
        <rFont val="宋体"/>
        <family val="2"/>
        <charset val="134"/>
      </rPr>
      <t>泸州</t>
    </r>
  </si>
  <si>
    <r>
      <t xml:space="preserve">    </t>
    </r>
    <r>
      <rPr>
        <sz val="11"/>
        <color theme="1"/>
        <rFont val="宋体"/>
        <family val="2"/>
        <charset val="134"/>
      </rPr>
      <t>绵阳</t>
    </r>
  </si>
  <si>
    <r>
      <t xml:space="preserve">    </t>
    </r>
    <r>
      <rPr>
        <sz val="11"/>
        <color theme="1"/>
        <rFont val="宋体"/>
        <family val="2"/>
        <charset val="134"/>
      </rPr>
      <t>广元</t>
    </r>
  </si>
  <si>
    <r>
      <t xml:space="preserve">    </t>
    </r>
    <r>
      <rPr>
        <sz val="11"/>
        <color theme="1"/>
        <rFont val="宋体"/>
        <family val="2"/>
        <charset val="134"/>
      </rPr>
      <t>遂宁</t>
    </r>
  </si>
  <si>
    <r>
      <t xml:space="preserve">    </t>
    </r>
    <r>
      <rPr>
        <sz val="11"/>
        <color theme="1"/>
        <rFont val="宋体"/>
        <family val="2"/>
        <charset val="134"/>
      </rPr>
      <t>内江</t>
    </r>
  </si>
  <si>
    <r>
      <t xml:space="preserve">    </t>
    </r>
    <r>
      <rPr>
        <sz val="11"/>
        <color theme="1"/>
        <rFont val="宋体"/>
        <family val="2"/>
        <charset val="134"/>
      </rPr>
      <t>乐山</t>
    </r>
  </si>
  <si>
    <r>
      <t xml:space="preserve">    </t>
    </r>
    <r>
      <rPr>
        <sz val="11"/>
        <color theme="1"/>
        <rFont val="宋体"/>
        <family val="2"/>
        <charset val="134"/>
      </rPr>
      <t>宜宾</t>
    </r>
  </si>
  <si>
    <r>
      <t xml:space="preserve">    </t>
    </r>
    <r>
      <rPr>
        <sz val="11"/>
        <color theme="1"/>
        <rFont val="宋体"/>
        <family val="2"/>
        <charset val="134"/>
      </rPr>
      <t>南充</t>
    </r>
  </si>
  <si>
    <r>
      <t xml:space="preserve">    </t>
    </r>
    <r>
      <rPr>
        <sz val="11"/>
        <color theme="1"/>
        <rFont val="宋体"/>
        <family val="2"/>
        <charset val="134"/>
      </rPr>
      <t>达县</t>
    </r>
  </si>
  <si>
    <r>
      <t xml:space="preserve">    </t>
    </r>
    <r>
      <rPr>
        <sz val="11"/>
        <color theme="1"/>
        <rFont val="宋体"/>
        <family val="2"/>
        <charset val="134"/>
      </rPr>
      <t>雅安</t>
    </r>
  </si>
  <si>
    <r>
      <t xml:space="preserve">    </t>
    </r>
    <r>
      <rPr>
        <sz val="11"/>
        <color theme="1"/>
        <rFont val="宋体"/>
        <family val="2"/>
        <charset val="134"/>
      </rPr>
      <t>峨眉山</t>
    </r>
  </si>
  <si>
    <r>
      <t xml:space="preserve">    </t>
    </r>
    <r>
      <rPr>
        <sz val="11"/>
        <color theme="1"/>
        <rFont val="宋体"/>
        <family val="2"/>
        <charset val="134"/>
      </rPr>
      <t>遵义</t>
    </r>
  </si>
  <si>
    <r>
      <t xml:space="preserve">    </t>
    </r>
    <r>
      <rPr>
        <sz val="11"/>
        <color theme="1"/>
        <rFont val="宋体"/>
        <family val="2"/>
        <charset val="134"/>
      </rPr>
      <t>安顺</t>
    </r>
  </si>
  <si>
    <r>
      <t xml:space="preserve">    </t>
    </r>
    <r>
      <rPr>
        <sz val="11"/>
        <color theme="1"/>
        <rFont val="宋体"/>
        <family val="2"/>
        <charset val="134"/>
      </rPr>
      <t>大理</t>
    </r>
  </si>
  <si>
    <r>
      <t xml:space="preserve">    </t>
    </r>
    <r>
      <rPr>
        <sz val="11"/>
        <color theme="1"/>
        <rFont val="宋体"/>
        <family val="2"/>
        <charset val="134"/>
      </rPr>
      <t>昭通</t>
    </r>
  </si>
  <si>
    <r>
      <t xml:space="preserve">    </t>
    </r>
    <r>
      <rPr>
        <sz val="11"/>
        <color theme="1"/>
        <rFont val="宋体"/>
        <family val="2"/>
        <charset val="134"/>
      </rPr>
      <t>玉溪</t>
    </r>
  </si>
  <si>
    <r>
      <t xml:space="preserve">    </t>
    </r>
    <r>
      <rPr>
        <sz val="11"/>
        <color theme="1"/>
        <rFont val="宋体"/>
        <family val="2"/>
        <charset val="134"/>
      </rPr>
      <t>保山</t>
    </r>
  </si>
  <si>
    <r>
      <t xml:space="preserve">    </t>
    </r>
    <r>
      <rPr>
        <sz val="11"/>
        <color theme="1"/>
        <rFont val="宋体"/>
        <family val="2"/>
        <charset val="134"/>
      </rPr>
      <t>铜川</t>
    </r>
  </si>
  <si>
    <r>
      <t xml:space="preserve">    </t>
    </r>
    <r>
      <rPr>
        <sz val="11"/>
        <color theme="1"/>
        <rFont val="宋体"/>
        <family val="2"/>
        <charset val="134"/>
      </rPr>
      <t>宝鸡</t>
    </r>
  </si>
  <si>
    <r>
      <t xml:space="preserve">    </t>
    </r>
    <r>
      <rPr>
        <sz val="11"/>
        <color theme="1"/>
        <rFont val="宋体"/>
        <family val="2"/>
        <charset val="134"/>
      </rPr>
      <t>延安</t>
    </r>
  </si>
  <si>
    <r>
      <t xml:space="preserve">    </t>
    </r>
    <r>
      <rPr>
        <sz val="11"/>
        <color theme="1"/>
        <rFont val="宋体"/>
        <family val="2"/>
        <charset val="134"/>
      </rPr>
      <t>汉中</t>
    </r>
  </si>
  <si>
    <r>
      <t xml:space="preserve">    </t>
    </r>
    <r>
      <rPr>
        <sz val="11"/>
        <color theme="1"/>
        <rFont val="宋体"/>
        <family val="2"/>
        <charset val="134"/>
      </rPr>
      <t>安康</t>
    </r>
  </si>
  <si>
    <r>
      <t xml:space="preserve">    </t>
    </r>
    <r>
      <rPr>
        <sz val="11"/>
        <color theme="1"/>
        <rFont val="宋体"/>
        <family val="2"/>
        <charset val="134"/>
      </rPr>
      <t>天水</t>
    </r>
  </si>
  <si>
    <r>
      <t xml:space="preserve">    </t>
    </r>
    <r>
      <rPr>
        <sz val="11"/>
        <color theme="1"/>
        <rFont val="宋体"/>
        <family val="2"/>
        <charset val="134"/>
      </rPr>
      <t>平凉</t>
    </r>
  </si>
  <si>
    <r>
      <t xml:space="preserve">    </t>
    </r>
    <r>
      <rPr>
        <sz val="11"/>
        <color theme="1"/>
        <rFont val="宋体"/>
        <family val="2"/>
        <charset val="134"/>
      </rPr>
      <t>武威</t>
    </r>
  </si>
  <si>
    <r>
      <t xml:space="preserve">    </t>
    </r>
    <r>
      <rPr>
        <sz val="11"/>
        <color theme="1"/>
        <rFont val="宋体"/>
        <family val="2"/>
        <charset val="134"/>
      </rPr>
      <t>张掖</t>
    </r>
  </si>
  <si>
    <r>
      <t xml:space="preserve">    </t>
    </r>
    <r>
      <rPr>
        <sz val="11"/>
        <color theme="1"/>
        <rFont val="宋体"/>
        <family val="2"/>
        <charset val="134"/>
      </rPr>
      <t>酒泉</t>
    </r>
  </si>
  <si>
    <r>
      <t xml:space="preserve">    </t>
    </r>
    <r>
      <rPr>
        <sz val="11"/>
        <color theme="1"/>
        <rFont val="宋体"/>
        <family val="2"/>
        <charset val="134"/>
      </rPr>
      <t>银川</t>
    </r>
  </si>
  <si>
    <r>
      <t xml:space="preserve">    </t>
    </r>
    <r>
      <rPr>
        <sz val="11"/>
        <color theme="1"/>
        <rFont val="宋体"/>
        <family val="2"/>
        <charset val="134"/>
      </rPr>
      <t>石嘴山</t>
    </r>
  </si>
  <si>
    <r>
      <t xml:space="preserve">    </t>
    </r>
    <r>
      <rPr>
        <sz val="11"/>
        <color theme="1"/>
        <rFont val="宋体"/>
        <family val="2"/>
        <charset val="134"/>
      </rPr>
      <t>吴忠</t>
    </r>
  </si>
  <si>
    <r>
      <t xml:space="preserve">    </t>
    </r>
    <r>
      <rPr>
        <sz val="11"/>
        <color theme="1"/>
        <rFont val="宋体"/>
        <family val="2"/>
        <charset val="134"/>
      </rPr>
      <t>克拉玛依</t>
    </r>
  </si>
  <si>
    <t>XX</t>
  </si>
  <si>
    <t>YY</t>
  </si>
  <si>
    <t>Area</t>
  </si>
  <si>
    <t>cover</t>
  </si>
  <si>
    <t xml:space="preserve">    临汾</t>
  </si>
  <si>
    <t xml:space="preserve">    运城</t>
  </si>
  <si>
    <r>
      <t xml:space="preserve">    </t>
    </r>
    <r>
      <rPr>
        <sz val="11"/>
        <color rgb="FFFF0000"/>
        <rFont val="宋体"/>
        <family val="2"/>
        <charset val="134"/>
      </rPr>
      <t>太原</t>
    </r>
  </si>
  <si>
    <r>
      <t xml:space="preserve">    </t>
    </r>
    <r>
      <rPr>
        <sz val="11"/>
        <color rgb="FFFF0000"/>
        <rFont val="宋体"/>
        <family val="2"/>
        <charset val="134"/>
      </rPr>
      <t>呼和浩特</t>
    </r>
  </si>
  <si>
    <t xml:space="preserve">    呼和浩特</t>
  </si>
  <si>
    <r>
      <t xml:space="preserve">    </t>
    </r>
    <r>
      <rPr>
        <sz val="11"/>
        <color rgb="FFFF0000"/>
        <rFont val="宋体"/>
        <family val="2"/>
        <charset val="134"/>
      </rPr>
      <t>沈阳</t>
    </r>
  </si>
  <si>
    <r>
      <t xml:space="preserve">    </t>
    </r>
    <r>
      <rPr>
        <sz val="11"/>
        <color rgb="FFFF0000"/>
        <rFont val="宋体"/>
        <family val="2"/>
        <charset val="134"/>
      </rPr>
      <t>哈尔滨</t>
    </r>
  </si>
  <si>
    <r>
      <t xml:space="preserve">    </t>
    </r>
    <r>
      <rPr>
        <sz val="11"/>
        <color rgb="FFFF0000"/>
        <rFont val="宋体"/>
        <family val="2"/>
        <charset val="134"/>
      </rPr>
      <t>上海</t>
    </r>
  </si>
  <si>
    <r>
      <t xml:space="preserve">    </t>
    </r>
    <r>
      <rPr>
        <sz val="11"/>
        <color rgb="FFFF0000"/>
        <rFont val="宋体"/>
        <family val="2"/>
        <charset val="134"/>
      </rPr>
      <t>杭州</t>
    </r>
  </si>
  <si>
    <r>
      <t xml:space="preserve">    </t>
    </r>
    <r>
      <rPr>
        <sz val="11"/>
        <color rgb="FFFF0000"/>
        <rFont val="宋体"/>
        <family val="2"/>
        <charset val="134"/>
      </rPr>
      <t>合肥</t>
    </r>
  </si>
  <si>
    <r>
      <t xml:space="preserve">    </t>
    </r>
    <r>
      <rPr>
        <sz val="11"/>
        <color rgb="FFFF0000"/>
        <rFont val="宋体"/>
        <family val="2"/>
        <charset val="134"/>
      </rPr>
      <t>福州</t>
    </r>
  </si>
  <si>
    <r>
      <t xml:space="preserve">    </t>
    </r>
    <r>
      <rPr>
        <sz val="11"/>
        <color rgb="FFFF0000"/>
        <rFont val="宋体"/>
        <family val="2"/>
        <charset val="134"/>
      </rPr>
      <t>南昌</t>
    </r>
  </si>
  <si>
    <r>
      <t xml:space="preserve">    </t>
    </r>
    <r>
      <rPr>
        <sz val="11"/>
        <color rgb="FFFF0000"/>
        <rFont val="宋体"/>
        <family val="2"/>
        <charset val="134"/>
      </rPr>
      <t>济南</t>
    </r>
  </si>
  <si>
    <r>
      <t xml:space="preserve">    </t>
    </r>
    <r>
      <rPr>
        <sz val="11"/>
        <color rgb="FFFF0000"/>
        <rFont val="宋体"/>
        <family val="2"/>
        <charset val="134"/>
      </rPr>
      <t>郑州</t>
    </r>
  </si>
  <si>
    <r>
      <t xml:space="preserve">    </t>
    </r>
    <r>
      <rPr>
        <sz val="11"/>
        <color rgb="FFFF0000"/>
        <rFont val="宋体"/>
        <family val="2"/>
        <charset val="134"/>
      </rPr>
      <t>武汉</t>
    </r>
  </si>
  <si>
    <r>
      <t xml:space="preserve">    </t>
    </r>
    <r>
      <rPr>
        <sz val="11"/>
        <color rgb="FFFF0000"/>
        <rFont val="宋体"/>
        <family val="2"/>
        <charset val="134"/>
      </rPr>
      <t>长沙</t>
    </r>
  </si>
  <si>
    <r>
      <t xml:space="preserve">    </t>
    </r>
    <r>
      <rPr>
        <sz val="11"/>
        <color rgb="FFFF0000"/>
        <rFont val="宋体"/>
        <family val="2"/>
        <charset val="134"/>
      </rPr>
      <t>广州</t>
    </r>
  </si>
  <si>
    <r>
      <t xml:space="preserve">    </t>
    </r>
    <r>
      <rPr>
        <sz val="11"/>
        <color rgb="FFFF0000"/>
        <rFont val="宋体"/>
        <family val="2"/>
        <charset val="134"/>
      </rPr>
      <t>南宁</t>
    </r>
  </si>
  <si>
    <r>
      <t xml:space="preserve">    </t>
    </r>
    <r>
      <rPr>
        <sz val="11"/>
        <color rgb="FFFF0000"/>
        <rFont val="宋体"/>
        <family val="2"/>
        <charset val="134"/>
      </rPr>
      <t>海口</t>
    </r>
  </si>
  <si>
    <r>
      <t xml:space="preserve">    </t>
    </r>
    <r>
      <rPr>
        <sz val="11"/>
        <color rgb="FFFF0000"/>
        <rFont val="宋体"/>
        <family val="2"/>
        <charset val="134"/>
      </rPr>
      <t>成都</t>
    </r>
  </si>
  <si>
    <r>
      <t xml:space="preserve">    </t>
    </r>
    <r>
      <rPr>
        <sz val="11"/>
        <color rgb="FFFF0000"/>
        <rFont val="宋体"/>
        <family val="2"/>
        <charset val="134"/>
      </rPr>
      <t>贵阳</t>
    </r>
  </si>
  <si>
    <r>
      <t xml:space="preserve">    </t>
    </r>
    <r>
      <rPr>
        <sz val="11"/>
        <color rgb="FFFF0000"/>
        <rFont val="宋体"/>
        <family val="2"/>
        <charset val="134"/>
      </rPr>
      <t>兰州</t>
    </r>
  </si>
  <si>
    <r>
      <t xml:space="preserve">    </t>
    </r>
    <r>
      <rPr>
        <sz val="11"/>
        <color rgb="FFFF0000"/>
        <rFont val="宋体"/>
        <family val="2"/>
        <charset val="134"/>
      </rPr>
      <t>西安</t>
    </r>
  </si>
  <si>
    <r>
      <t xml:space="preserve">    </t>
    </r>
    <r>
      <rPr>
        <sz val="11"/>
        <color rgb="FFFF0000"/>
        <rFont val="宋体"/>
        <family val="2"/>
        <charset val="134"/>
      </rPr>
      <t>昆明</t>
    </r>
  </si>
  <si>
    <r>
      <t xml:space="preserve">    </t>
    </r>
    <r>
      <rPr>
        <sz val="11"/>
        <color rgb="FFFF0000"/>
        <rFont val="宋体"/>
        <family val="2"/>
        <charset val="134"/>
      </rPr>
      <t>西宁</t>
    </r>
  </si>
  <si>
    <r>
      <t>GDP(</t>
    </r>
    <r>
      <rPr>
        <sz val="11"/>
        <color theme="1"/>
        <rFont val="宋体"/>
        <family val="2"/>
        <charset val="134"/>
      </rPr>
      <t>万元</t>
    </r>
    <r>
      <rPr>
        <sz val="11"/>
        <color theme="1"/>
        <rFont val="Times New Roman"/>
        <family val="1"/>
      </rPr>
      <t>)</t>
    </r>
    <phoneticPr fontId="1" type="noConversion"/>
  </si>
  <si>
    <r>
      <rPr>
        <sz val="11"/>
        <color theme="1"/>
        <rFont val="宋体"/>
        <family val="2"/>
        <charset val="134"/>
      </rPr>
      <t>人均</t>
    </r>
    <r>
      <rPr>
        <sz val="11"/>
        <color theme="1"/>
        <rFont val="Times New Roman"/>
        <family val="1"/>
      </rPr>
      <t>GDP(</t>
    </r>
    <r>
      <rPr>
        <sz val="11"/>
        <color theme="1"/>
        <rFont val="宋体"/>
        <family val="2"/>
        <charset val="134"/>
      </rPr>
      <t>万元</t>
    </r>
    <r>
      <rPr>
        <sz val="11"/>
        <color theme="1"/>
        <rFont val="Times New Roman"/>
        <family val="1"/>
      </rPr>
      <t>)</t>
    </r>
    <phoneticPr fontId="1" type="noConversion"/>
  </si>
  <si>
    <r>
      <t>GDP(</t>
    </r>
    <r>
      <rPr>
        <sz val="11"/>
        <color theme="1"/>
        <rFont val="宋体"/>
        <family val="2"/>
        <charset val="134"/>
      </rPr>
      <t>亿元</t>
    </r>
    <r>
      <rPr>
        <sz val="11"/>
        <color theme="1"/>
        <rFont val="Times New Roman"/>
        <family val="1"/>
      </rPr>
      <t>)</t>
    </r>
    <phoneticPr fontId="1" type="noConversion"/>
  </si>
  <si>
    <r>
      <t xml:space="preserve">    </t>
    </r>
    <r>
      <rPr>
        <sz val="11"/>
        <color rgb="FFFF0000"/>
        <rFont val="宋体"/>
        <family val="2"/>
        <charset val="134"/>
      </rPr>
      <t>长春</t>
    </r>
  </si>
  <si>
    <r>
      <t xml:space="preserve">    </t>
    </r>
    <r>
      <rPr>
        <sz val="11"/>
        <color rgb="FFFF0000"/>
        <rFont val="宋体"/>
        <family val="2"/>
        <charset val="134"/>
      </rPr>
      <t>乌鲁木齐</t>
    </r>
  </si>
  <si>
    <r>
      <t xml:space="preserve">    </t>
    </r>
    <r>
      <rPr>
        <sz val="11"/>
        <color theme="1"/>
        <rFont val="宋体"/>
        <family val="2"/>
        <charset val="134"/>
      </rPr>
      <t>拉萨</t>
    </r>
  </si>
  <si>
    <r>
      <t xml:space="preserve">  </t>
    </r>
    <r>
      <rPr>
        <sz val="11"/>
        <color theme="1"/>
        <rFont val="宋体"/>
        <family val="2"/>
        <charset val="134"/>
      </rPr>
      <t>拉萨</t>
    </r>
  </si>
  <si>
    <t>Ta</t>
  </si>
  <si>
    <t>VP</t>
  </si>
  <si>
    <t>RH</t>
  </si>
  <si>
    <t>v</t>
  </si>
  <si>
    <t>Tmrt</t>
  </si>
  <si>
    <t>PET</t>
  </si>
  <si>
    <t>GDP</t>
    <phoneticPr fontId="1" type="noConversion"/>
  </si>
  <si>
    <t>City1990</t>
    <phoneticPr fontId="1" type="noConversion"/>
  </si>
  <si>
    <r>
      <rPr>
        <b/>
        <sz val="11"/>
        <color theme="1"/>
        <rFont val="宋体"/>
        <family val="2"/>
        <charset val="134"/>
      </rPr>
      <t>建成区绿化覆盖率</t>
    </r>
  </si>
  <si>
    <r>
      <rPr>
        <b/>
        <sz val="11"/>
        <color theme="1"/>
        <rFont val="宋体"/>
        <family val="2"/>
        <charset val="134"/>
      </rPr>
      <t xml:space="preserve">市区面积_x000D_（平方公里）
</t>
    </r>
    <r>
      <rPr>
        <b/>
        <sz val="11"/>
        <color theme="1"/>
        <rFont val="Times New Roman"/>
        <family val="1"/>
      </rPr>
      <t>Urban_x000D_
District_x000D_
Area</t>
    </r>
  </si>
  <si>
    <r>
      <rPr>
        <b/>
        <sz val="11"/>
        <color theme="1"/>
        <rFont val="宋体"/>
        <family val="2"/>
        <charset val="134"/>
      </rPr>
      <t xml:space="preserve">市区人口（万人）_x000D_
</t>
    </r>
    <r>
      <rPr>
        <b/>
        <sz val="11"/>
        <color theme="1"/>
        <rFont val="Times New Roman"/>
        <family val="1"/>
      </rPr>
      <t>Urban_x000D_
District_x000D_
Population</t>
    </r>
  </si>
  <si>
    <r>
      <rPr>
        <b/>
        <sz val="11"/>
        <color theme="1"/>
        <rFont val="宋体"/>
        <family val="2"/>
        <charset val="134"/>
      </rPr>
      <t xml:space="preserve">城区面积（平方公里）_x000D_
</t>
    </r>
    <r>
      <rPr>
        <b/>
        <sz val="11"/>
        <color theme="1"/>
        <rFont val="Times New Roman"/>
        <family val="1"/>
      </rPr>
      <t>Urban_x000D_
Area</t>
    </r>
  </si>
  <si>
    <r>
      <rPr>
        <b/>
        <sz val="11"/>
        <color theme="1"/>
        <rFont val="宋体"/>
        <family val="2"/>
        <charset val="134"/>
      </rPr>
      <t xml:space="preserve">城区人口_x000D_（万人）
</t>
    </r>
    <r>
      <rPr>
        <b/>
        <sz val="11"/>
        <color theme="1"/>
        <rFont val="Times New Roman"/>
        <family val="1"/>
      </rPr>
      <t>Urban_x000D_
Population</t>
    </r>
  </si>
  <si>
    <r>
      <rPr>
        <b/>
        <sz val="11"/>
        <color theme="1"/>
        <rFont val="宋体"/>
        <family val="2"/>
        <charset val="134"/>
      </rPr>
      <t xml:space="preserve">建成区_x000D_
面积_x000D_（平方公里）
</t>
    </r>
    <r>
      <rPr>
        <b/>
        <sz val="11"/>
        <color theme="1"/>
        <rFont val="Times New Roman"/>
        <family val="1"/>
      </rPr>
      <t>Area of_x000D_
Built_x000D_
District</t>
    </r>
  </si>
  <si>
    <r>
      <t>GDP(</t>
    </r>
    <r>
      <rPr>
        <b/>
        <sz val="11"/>
        <color theme="1"/>
        <rFont val="宋体"/>
        <family val="2"/>
        <charset val="134"/>
      </rPr>
      <t>万元</t>
    </r>
    <r>
      <rPr>
        <b/>
        <sz val="11"/>
        <color theme="1"/>
        <rFont val="Times New Roman"/>
        <family val="1"/>
      </rPr>
      <t>)</t>
    </r>
  </si>
  <si>
    <r>
      <rPr>
        <b/>
        <sz val="11"/>
        <color theme="1"/>
        <rFont val="宋体"/>
        <family val="2"/>
        <charset val="134"/>
      </rPr>
      <t>人均</t>
    </r>
    <r>
      <rPr>
        <b/>
        <sz val="11"/>
        <color theme="1"/>
        <rFont val="Times New Roman"/>
        <family val="1"/>
      </rPr>
      <t>GDP</t>
    </r>
  </si>
  <si>
    <r>
      <rPr>
        <sz val="11"/>
        <color theme="1"/>
        <rFont val="宋体"/>
        <family val="2"/>
        <charset val="134"/>
      </rPr>
      <t>北京</t>
    </r>
  </si>
  <si>
    <r>
      <rPr>
        <sz val="11"/>
        <color theme="1"/>
        <rFont val="宋体"/>
        <family val="2"/>
        <charset val="134"/>
      </rPr>
      <t>天津</t>
    </r>
  </si>
  <si>
    <r>
      <rPr>
        <sz val="11"/>
        <color theme="1"/>
        <rFont val="宋体"/>
        <family val="2"/>
        <charset val="134"/>
      </rPr>
      <t>石家庄</t>
    </r>
  </si>
  <si>
    <r>
      <t xml:space="preserve">  </t>
    </r>
    <r>
      <rPr>
        <sz val="11"/>
        <color theme="1"/>
        <rFont val="宋体"/>
        <family val="2"/>
        <charset val="134"/>
      </rPr>
      <t>唐山</t>
    </r>
  </si>
  <si>
    <r>
      <rPr>
        <sz val="11"/>
        <color theme="1"/>
        <rFont val="宋体"/>
        <family val="2"/>
        <charset val="134"/>
      </rPr>
      <t>唐山</t>
    </r>
  </si>
  <si>
    <r>
      <t xml:space="preserve">  </t>
    </r>
    <r>
      <rPr>
        <sz val="11"/>
        <color theme="1"/>
        <rFont val="宋体"/>
        <family val="2"/>
        <charset val="134"/>
      </rPr>
      <t>秦皇岛</t>
    </r>
  </si>
  <si>
    <r>
      <rPr>
        <sz val="11"/>
        <color theme="1"/>
        <rFont val="宋体"/>
        <family val="2"/>
        <charset val="134"/>
      </rPr>
      <t>秦皇岛</t>
    </r>
  </si>
  <si>
    <r>
      <t xml:space="preserve">  </t>
    </r>
    <r>
      <rPr>
        <sz val="11"/>
        <color theme="1"/>
        <rFont val="宋体"/>
        <family val="2"/>
        <charset val="134"/>
      </rPr>
      <t>邯郸</t>
    </r>
  </si>
  <si>
    <r>
      <t xml:space="preserve">  </t>
    </r>
    <r>
      <rPr>
        <sz val="11"/>
        <color theme="1"/>
        <rFont val="宋体"/>
        <family val="2"/>
        <charset val="134"/>
      </rPr>
      <t>邢台</t>
    </r>
  </si>
  <si>
    <r>
      <rPr>
        <sz val="11"/>
        <color theme="1"/>
        <rFont val="宋体"/>
        <family val="2"/>
        <charset val="134"/>
      </rPr>
      <t>邢台</t>
    </r>
  </si>
  <si>
    <r>
      <t xml:space="preserve">  </t>
    </r>
    <r>
      <rPr>
        <sz val="11"/>
        <color theme="1"/>
        <rFont val="宋体"/>
        <family val="2"/>
        <charset val="134"/>
      </rPr>
      <t>保定</t>
    </r>
  </si>
  <si>
    <r>
      <rPr>
        <sz val="11"/>
        <color theme="1"/>
        <rFont val="宋体"/>
        <family val="2"/>
        <charset val="134"/>
      </rPr>
      <t>保定</t>
    </r>
  </si>
  <si>
    <r>
      <t xml:space="preserve">  </t>
    </r>
    <r>
      <rPr>
        <sz val="11"/>
        <color theme="1"/>
        <rFont val="宋体"/>
        <family val="2"/>
        <charset val="134"/>
      </rPr>
      <t>张家口</t>
    </r>
  </si>
  <si>
    <r>
      <rPr>
        <sz val="11"/>
        <color theme="1"/>
        <rFont val="宋体"/>
        <family val="2"/>
        <charset val="134"/>
      </rPr>
      <t>张家口</t>
    </r>
  </si>
  <si>
    <r>
      <t xml:space="preserve">  </t>
    </r>
    <r>
      <rPr>
        <sz val="11"/>
        <color theme="1"/>
        <rFont val="宋体"/>
        <family val="2"/>
        <charset val="134"/>
      </rPr>
      <t>承德</t>
    </r>
  </si>
  <si>
    <r>
      <rPr>
        <sz val="11"/>
        <color theme="1"/>
        <rFont val="宋体"/>
        <family val="2"/>
        <charset val="134"/>
      </rPr>
      <t>承德</t>
    </r>
  </si>
  <si>
    <r>
      <t xml:space="preserve">  </t>
    </r>
    <r>
      <rPr>
        <sz val="11"/>
        <color theme="1"/>
        <rFont val="宋体"/>
        <family val="2"/>
        <charset val="134"/>
      </rPr>
      <t>沧州</t>
    </r>
  </si>
  <si>
    <r>
      <rPr>
        <sz val="11"/>
        <color theme="1"/>
        <rFont val="宋体"/>
        <family val="2"/>
        <charset val="134"/>
      </rPr>
      <t>沧州</t>
    </r>
  </si>
  <si>
    <r>
      <t xml:space="preserve">  </t>
    </r>
    <r>
      <rPr>
        <sz val="11"/>
        <color theme="1"/>
        <rFont val="宋体"/>
        <family val="2"/>
        <charset val="134"/>
      </rPr>
      <t>廊坊</t>
    </r>
  </si>
  <si>
    <r>
      <rPr>
        <sz val="11"/>
        <color theme="1"/>
        <rFont val="宋体"/>
        <family val="2"/>
        <charset val="134"/>
      </rPr>
      <t>廊坊</t>
    </r>
  </si>
  <si>
    <r>
      <t xml:space="preserve">  </t>
    </r>
    <r>
      <rPr>
        <sz val="11"/>
        <color theme="1"/>
        <rFont val="宋体"/>
        <family val="2"/>
        <charset val="134"/>
      </rPr>
      <t>衡水</t>
    </r>
  </si>
  <si>
    <r>
      <t xml:space="preserve">  </t>
    </r>
    <r>
      <rPr>
        <sz val="11"/>
        <color rgb="FFFF0000"/>
        <rFont val="宋体"/>
        <family val="2"/>
        <charset val="134"/>
      </rPr>
      <t>太原</t>
    </r>
  </si>
  <si>
    <r>
      <rPr>
        <sz val="11"/>
        <color rgb="FFFF0000"/>
        <rFont val="宋体"/>
        <family val="3"/>
        <charset val="134"/>
      </rPr>
      <t>太原</t>
    </r>
  </si>
  <si>
    <r>
      <t xml:space="preserve">  </t>
    </r>
    <r>
      <rPr>
        <sz val="11"/>
        <color theme="1"/>
        <rFont val="宋体"/>
        <family val="2"/>
        <charset val="134"/>
      </rPr>
      <t>大同</t>
    </r>
  </si>
  <si>
    <r>
      <rPr>
        <sz val="11"/>
        <color theme="1"/>
        <rFont val="宋体"/>
        <family val="2"/>
        <charset val="134"/>
      </rPr>
      <t>大同</t>
    </r>
  </si>
  <si>
    <r>
      <t xml:space="preserve">  </t>
    </r>
    <r>
      <rPr>
        <sz val="11"/>
        <color theme="1"/>
        <rFont val="宋体"/>
        <family val="2"/>
        <charset val="134"/>
      </rPr>
      <t>阳泉</t>
    </r>
  </si>
  <si>
    <r>
      <rPr>
        <sz val="11"/>
        <color theme="1"/>
        <rFont val="宋体"/>
        <family val="2"/>
        <charset val="134"/>
      </rPr>
      <t>阳泉</t>
    </r>
  </si>
  <si>
    <r>
      <t xml:space="preserve">  </t>
    </r>
    <r>
      <rPr>
        <sz val="11"/>
        <color theme="1"/>
        <rFont val="宋体"/>
        <family val="2"/>
        <charset val="134"/>
      </rPr>
      <t>长治</t>
    </r>
  </si>
  <si>
    <r>
      <rPr>
        <sz val="11"/>
        <color theme="1"/>
        <rFont val="宋体"/>
        <family val="2"/>
        <charset val="134"/>
      </rPr>
      <t>长治</t>
    </r>
  </si>
  <si>
    <r>
      <t xml:space="preserve">  </t>
    </r>
    <r>
      <rPr>
        <sz val="11"/>
        <color theme="1"/>
        <rFont val="宋体"/>
        <family val="2"/>
        <charset val="134"/>
      </rPr>
      <t>朔州</t>
    </r>
  </si>
  <si>
    <r>
      <t xml:space="preserve">  </t>
    </r>
    <r>
      <rPr>
        <sz val="11"/>
        <color theme="1"/>
        <rFont val="宋体"/>
        <family val="2"/>
        <charset val="134"/>
      </rPr>
      <t>忻州</t>
    </r>
  </si>
  <si>
    <r>
      <t xml:space="preserve">  </t>
    </r>
    <r>
      <rPr>
        <sz val="11"/>
        <color theme="1"/>
        <rFont val="宋体"/>
        <family val="2"/>
        <charset val="134"/>
      </rPr>
      <t>临汾</t>
    </r>
  </si>
  <si>
    <r>
      <rPr>
        <sz val="11"/>
        <color theme="1"/>
        <rFont val="宋体"/>
        <family val="2"/>
        <charset val="134"/>
      </rPr>
      <t>临汾</t>
    </r>
  </si>
  <si>
    <r>
      <t xml:space="preserve">  </t>
    </r>
    <r>
      <rPr>
        <sz val="11"/>
        <color theme="1"/>
        <rFont val="宋体"/>
        <family val="2"/>
        <charset val="134"/>
      </rPr>
      <t>运城</t>
    </r>
  </si>
  <si>
    <r>
      <rPr>
        <sz val="11"/>
        <color theme="1"/>
        <rFont val="宋体"/>
        <family val="2"/>
        <charset val="134"/>
      </rPr>
      <t>运城</t>
    </r>
  </si>
  <si>
    <r>
      <t xml:space="preserve">  </t>
    </r>
    <r>
      <rPr>
        <sz val="11"/>
        <color rgb="FFFF0000"/>
        <rFont val="宋体"/>
        <family val="2"/>
        <charset val="134"/>
      </rPr>
      <t>呼和浩特</t>
    </r>
  </si>
  <si>
    <r>
      <rPr>
        <sz val="11"/>
        <color theme="1"/>
        <rFont val="宋体"/>
        <family val="2"/>
        <charset val="134"/>
      </rPr>
      <t>呼和浩特</t>
    </r>
  </si>
  <si>
    <r>
      <t xml:space="preserve">  </t>
    </r>
    <r>
      <rPr>
        <sz val="11"/>
        <color theme="1"/>
        <rFont val="宋体"/>
        <family val="2"/>
        <charset val="134"/>
      </rPr>
      <t>包头</t>
    </r>
  </si>
  <si>
    <r>
      <rPr>
        <sz val="11"/>
        <color theme="1"/>
        <rFont val="宋体"/>
        <family val="2"/>
        <charset val="134"/>
      </rPr>
      <t>包头</t>
    </r>
  </si>
  <si>
    <r>
      <t xml:space="preserve">  </t>
    </r>
    <r>
      <rPr>
        <sz val="11"/>
        <color theme="1"/>
        <rFont val="宋体"/>
        <family val="2"/>
        <charset val="134"/>
      </rPr>
      <t>乌海</t>
    </r>
  </si>
  <si>
    <r>
      <t xml:space="preserve">  </t>
    </r>
    <r>
      <rPr>
        <sz val="11"/>
        <color theme="1"/>
        <rFont val="宋体"/>
        <family val="2"/>
        <charset val="134"/>
      </rPr>
      <t>赤峰</t>
    </r>
  </si>
  <si>
    <r>
      <rPr>
        <sz val="11"/>
        <color theme="1"/>
        <rFont val="宋体"/>
        <family val="2"/>
        <charset val="134"/>
      </rPr>
      <t>赤峰</t>
    </r>
  </si>
  <si>
    <r>
      <t xml:space="preserve">  </t>
    </r>
    <r>
      <rPr>
        <sz val="11"/>
        <color theme="1"/>
        <rFont val="宋体"/>
        <family val="2"/>
        <charset val="134"/>
      </rPr>
      <t>乌兰察布</t>
    </r>
  </si>
  <si>
    <r>
      <rPr>
        <sz val="11"/>
        <color theme="1"/>
        <rFont val="宋体"/>
        <family val="2"/>
        <charset val="134"/>
      </rPr>
      <t>乌兰察布</t>
    </r>
  </si>
  <si>
    <r>
      <t xml:space="preserve">  </t>
    </r>
    <r>
      <rPr>
        <sz val="11"/>
        <color theme="1"/>
        <rFont val="宋体"/>
        <family val="2"/>
        <charset val="134"/>
      </rPr>
      <t>通辽</t>
    </r>
  </si>
  <si>
    <r>
      <rPr>
        <sz val="11"/>
        <color theme="1"/>
        <rFont val="宋体"/>
        <family val="2"/>
        <charset val="134"/>
      </rPr>
      <t>通辽</t>
    </r>
  </si>
  <si>
    <r>
      <t xml:space="preserve">  </t>
    </r>
    <r>
      <rPr>
        <sz val="11"/>
        <color theme="1"/>
        <rFont val="宋体"/>
        <family val="2"/>
        <charset val="134"/>
      </rPr>
      <t>呼伦贝尔</t>
    </r>
  </si>
  <si>
    <r>
      <rPr>
        <sz val="11"/>
        <color theme="1"/>
        <rFont val="宋体"/>
        <family val="2"/>
        <charset val="134"/>
      </rPr>
      <t>呼伦贝尔</t>
    </r>
  </si>
  <si>
    <r>
      <t xml:space="preserve">  </t>
    </r>
    <r>
      <rPr>
        <sz val="11"/>
        <color theme="1"/>
        <rFont val="宋体"/>
        <family val="2"/>
        <charset val="134"/>
      </rPr>
      <t>巴彦淖尔</t>
    </r>
    <phoneticPr fontId="1" type="noConversion"/>
  </si>
  <si>
    <r>
      <rPr>
        <sz val="11"/>
        <color theme="1"/>
        <rFont val="宋体"/>
        <family val="2"/>
        <charset val="134"/>
      </rPr>
      <t>巴彦淖尔</t>
    </r>
  </si>
  <si>
    <r>
      <t xml:space="preserve">  </t>
    </r>
    <r>
      <rPr>
        <sz val="11"/>
        <color theme="1"/>
        <rFont val="宋体"/>
        <family val="2"/>
        <charset val="134"/>
      </rPr>
      <t>鄂尔多斯</t>
    </r>
  </si>
  <si>
    <r>
      <rPr>
        <sz val="11"/>
        <color theme="1"/>
        <rFont val="宋体"/>
        <family val="2"/>
        <charset val="134"/>
      </rPr>
      <t>鄂尔多斯</t>
    </r>
  </si>
  <si>
    <r>
      <t xml:space="preserve">  </t>
    </r>
    <r>
      <rPr>
        <sz val="11"/>
        <color rgb="FFFF0000"/>
        <rFont val="宋体"/>
        <family val="2"/>
        <charset val="134"/>
      </rPr>
      <t>沈阳</t>
    </r>
  </si>
  <si>
    <r>
      <rPr>
        <sz val="11"/>
        <color theme="1"/>
        <rFont val="宋体"/>
        <family val="2"/>
        <charset val="134"/>
      </rPr>
      <t>沈阳</t>
    </r>
  </si>
  <si>
    <r>
      <t xml:space="preserve">  </t>
    </r>
    <r>
      <rPr>
        <sz val="11"/>
        <color theme="1"/>
        <rFont val="宋体"/>
        <family val="2"/>
        <charset val="134"/>
      </rPr>
      <t>大连</t>
    </r>
  </si>
  <si>
    <r>
      <rPr>
        <sz val="11"/>
        <color theme="1"/>
        <rFont val="宋体"/>
        <family val="2"/>
        <charset val="134"/>
      </rPr>
      <t>大连</t>
    </r>
  </si>
  <si>
    <r>
      <t xml:space="preserve">  </t>
    </r>
    <r>
      <rPr>
        <sz val="11"/>
        <color theme="1"/>
        <rFont val="宋体"/>
        <family val="2"/>
        <charset val="134"/>
      </rPr>
      <t>鞍山</t>
    </r>
  </si>
  <si>
    <r>
      <rPr>
        <sz val="11"/>
        <color theme="1"/>
        <rFont val="宋体"/>
        <family val="2"/>
        <charset val="134"/>
      </rPr>
      <t>鞍山</t>
    </r>
  </si>
  <si>
    <r>
      <t xml:space="preserve">  </t>
    </r>
    <r>
      <rPr>
        <sz val="11"/>
        <color theme="1"/>
        <rFont val="宋体"/>
        <family val="2"/>
        <charset val="134"/>
      </rPr>
      <t>抚顺</t>
    </r>
  </si>
  <si>
    <r>
      <t xml:space="preserve">  </t>
    </r>
    <r>
      <rPr>
        <sz val="11"/>
        <color theme="1"/>
        <rFont val="宋体"/>
        <family val="2"/>
        <charset val="134"/>
      </rPr>
      <t>本溪</t>
    </r>
  </si>
  <si>
    <r>
      <rPr>
        <sz val="11"/>
        <color theme="1"/>
        <rFont val="宋体"/>
        <family val="2"/>
        <charset val="134"/>
      </rPr>
      <t>本溪</t>
    </r>
  </si>
  <si>
    <r>
      <t xml:space="preserve">  </t>
    </r>
    <r>
      <rPr>
        <sz val="11"/>
        <color theme="1"/>
        <rFont val="宋体"/>
        <family val="2"/>
        <charset val="134"/>
      </rPr>
      <t>丹东</t>
    </r>
  </si>
  <si>
    <r>
      <rPr>
        <sz val="11"/>
        <color theme="1"/>
        <rFont val="宋体"/>
        <family val="2"/>
        <charset val="134"/>
      </rPr>
      <t>丹东</t>
    </r>
  </si>
  <si>
    <r>
      <t xml:space="preserve">  </t>
    </r>
    <r>
      <rPr>
        <sz val="11"/>
        <color theme="1"/>
        <rFont val="宋体"/>
        <family val="2"/>
        <charset val="134"/>
      </rPr>
      <t>锦州</t>
    </r>
  </si>
  <si>
    <r>
      <rPr>
        <sz val="11"/>
        <color theme="1"/>
        <rFont val="宋体"/>
        <family val="2"/>
        <charset val="134"/>
      </rPr>
      <t>锦州</t>
    </r>
  </si>
  <si>
    <r>
      <t xml:space="preserve">  </t>
    </r>
    <r>
      <rPr>
        <sz val="11"/>
        <color theme="1"/>
        <rFont val="宋体"/>
        <family val="2"/>
        <charset val="134"/>
      </rPr>
      <t>营口</t>
    </r>
  </si>
  <si>
    <r>
      <rPr>
        <sz val="11"/>
        <color theme="1"/>
        <rFont val="宋体"/>
        <family val="2"/>
        <charset val="134"/>
      </rPr>
      <t>营口</t>
    </r>
  </si>
  <si>
    <r>
      <t xml:space="preserve">  </t>
    </r>
    <r>
      <rPr>
        <sz val="11"/>
        <color theme="1"/>
        <rFont val="宋体"/>
        <family val="2"/>
        <charset val="134"/>
      </rPr>
      <t>阜新</t>
    </r>
  </si>
  <si>
    <r>
      <rPr>
        <sz val="11"/>
        <color theme="1"/>
        <rFont val="宋体"/>
        <family val="2"/>
        <charset val="134"/>
      </rPr>
      <t>阜新</t>
    </r>
  </si>
  <si>
    <r>
      <t xml:space="preserve">  </t>
    </r>
    <r>
      <rPr>
        <sz val="11"/>
        <color theme="1"/>
        <rFont val="宋体"/>
        <family val="2"/>
        <charset val="134"/>
      </rPr>
      <t>辽阳</t>
    </r>
  </si>
  <si>
    <r>
      <t xml:space="preserve">  </t>
    </r>
    <r>
      <rPr>
        <sz val="11"/>
        <color theme="1"/>
        <rFont val="宋体"/>
        <family val="2"/>
        <charset val="134"/>
      </rPr>
      <t>盘锦</t>
    </r>
  </si>
  <si>
    <r>
      <t xml:space="preserve">  </t>
    </r>
    <r>
      <rPr>
        <sz val="11"/>
        <color theme="1"/>
        <rFont val="宋体"/>
        <family val="2"/>
        <charset val="134"/>
      </rPr>
      <t>铁岭</t>
    </r>
  </si>
  <si>
    <r>
      <t xml:space="preserve">  </t>
    </r>
    <r>
      <rPr>
        <sz val="11"/>
        <color theme="1"/>
        <rFont val="宋体"/>
        <family val="2"/>
        <charset val="134"/>
      </rPr>
      <t>朝阳</t>
    </r>
  </si>
  <si>
    <r>
      <rPr>
        <sz val="11"/>
        <color theme="1"/>
        <rFont val="宋体"/>
        <family val="2"/>
        <charset val="134"/>
      </rPr>
      <t>朝阳</t>
    </r>
  </si>
  <si>
    <r>
      <t xml:space="preserve">  </t>
    </r>
    <r>
      <rPr>
        <sz val="11"/>
        <color theme="1"/>
        <rFont val="宋体"/>
        <family val="2"/>
        <charset val="134"/>
      </rPr>
      <t>葫芦岛</t>
    </r>
  </si>
  <si>
    <r>
      <rPr>
        <sz val="11"/>
        <color theme="1"/>
        <rFont val="宋体"/>
        <family val="2"/>
        <charset val="134"/>
      </rPr>
      <t>葫芦岛</t>
    </r>
  </si>
  <si>
    <r>
      <t xml:space="preserve">  </t>
    </r>
    <r>
      <rPr>
        <sz val="11"/>
        <color rgb="FFFF0000"/>
        <rFont val="宋体"/>
        <family val="2"/>
        <charset val="134"/>
      </rPr>
      <t>长春</t>
    </r>
  </si>
  <si>
    <r>
      <rPr>
        <sz val="11"/>
        <color theme="1"/>
        <rFont val="宋体"/>
        <family val="2"/>
        <charset val="134"/>
      </rPr>
      <t>长春</t>
    </r>
  </si>
  <si>
    <r>
      <t xml:space="preserve">  </t>
    </r>
    <r>
      <rPr>
        <sz val="11"/>
        <color theme="1"/>
        <rFont val="宋体"/>
        <family val="2"/>
        <charset val="134"/>
      </rPr>
      <t>吉林</t>
    </r>
  </si>
  <si>
    <r>
      <rPr>
        <sz val="11"/>
        <color theme="1"/>
        <rFont val="宋体"/>
        <family val="2"/>
        <charset val="134"/>
      </rPr>
      <t>吉林</t>
    </r>
  </si>
  <si>
    <r>
      <t xml:space="preserve">  </t>
    </r>
    <r>
      <rPr>
        <sz val="11"/>
        <color theme="1"/>
        <rFont val="宋体"/>
        <family val="2"/>
        <charset val="134"/>
      </rPr>
      <t>四平</t>
    </r>
  </si>
  <si>
    <r>
      <rPr>
        <sz val="11"/>
        <color theme="1"/>
        <rFont val="宋体"/>
        <family val="2"/>
        <charset val="134"/>
      </rPr>
      <t>四平</t>
    </r>
  </si>
  <si>
    <r>
      <t xml:space="preserve">  </t>
    </r>
    <r>
      <rPr>
        <sz val="11"/>
        <color theme="1"/>
        <rFont val="宋体"/>
        <family val="2"/>
        <charset val="134"/>
      </rPr>
      <t>辽源</t>
    </r>
  </si>
  <si>
    <r>
      <t xml:space="preserve">  </t>
    </r>
    <r>
      <rPr>
        <sz val="11"/>
        <color theme="1"/>
        <rFont val="宋体"/>
        <family val="2"/>
        <charset val="134"/>
      </rPr>
      <t>通化</t>
    </r>
  </si>
  <si>
    <r>
      <rPr>
        <sz val="11"/>
        <color theme="1"/>
        <rFont val="宋体"/>
        <family val="2"/>
        <charset val="134"/>
      </rPr>
      <t>通化</t>
    </r>
  </si>
  <si>
    <r>
      <t xml:space="preserve">  </t>
    </r>
    <r>
      <rPr>
        <sz val="11"/>
        <color theme="1"/>
        <rFont val="宋体"/>
        <family val="2"/>
        <charset val="134"/>
      </rPr>
      <t>白城</t>
    </r>
  </si>
  <si>
    <r>
      <rPr>
        <sz val="11"/>
        <color theme="1"/>
        <rFont val="宋体"/>
        <family val="2"/>
        <charset val="134"/>
      </rPr>
      <t>白城</t>
    </r>
  </si>
  <si>
    <r>
      <t xml:space="preserve">  </t>
    </r>
    <r>
      <rPr>
        <sz val="11"/>
        <color theme="1"/>
        <rFont val="宋体"/>
        <family val="2"/>
        <charset val="134"/>
      </rPr>
      <t>白山</t>
    </r>
  </si>
  <si>
    <r>
      <rPr>
        <sz val="11"/>
        <color theme="1"/>
        <rFont val="宋体"/>
        <family val="2"/>
        <charset val="134"/>
      </rPr>
      <t>白山</t>
    </r>
  </si>
  <si>
    <r>
      <t xml:space="preserve">  </t>
    </r>
    <r>
      <rPr>
        <sz val="11"/>
        <color theme="1"/>
        <rFont val="宋体"/>
        <family val="2"/>
        <charset val="134"/>
      </rPr>
      <t>松原</t>
    </r>
    <phoneticPr fontId="1" type="noConversion"/>
  </si>
  <si>
    <r>
      <t xml:space="preserve">  </t>
    </r>
    <r>
      <rPr>
        <sz val="11"/>
        <color rgb="FFFF0000"/>
        <rFont val="宋体"/>
        <family val="2"/>
        <charset val="134"/>
      </rPr>
      <t>哈尔滨</t>
    </r>
  </si>
  <si>
    <r>
      <rPr>
        <sz val="11"/>
        <color theme="1"/>
        <rFont val="宋体"/>
        <family val="2"/>
        <charset val="134"/>
      </rPr>
      <t>哈尔滨</t>
    </r>
  </si>
  <si>
    <r>
      <t xml:space="preserve">  </t>
    </r>
    <r>
      <rPr>
        <sz val="11"/>
        <color theme="1"/>
        <rFont val="宋体"/>
        <family val="2"/>
        <charset val="134"/>
      </rPr>
      <t>齐齐哈尔</t>
    </r>
  </si>
  <si>
    <r>
      <rPr>
        <sz val="11"/>
        <color theme="1"/>
        <rFont val="宋体"/>
        <family val="2"/>
        <charset val="134"/>
      </rPr>
      <t>齐齐哈尔</t>
    </r>
  </si>
  <si>
    <r>
      <t xml:space="preserve">  </t>
    </r>
    <r>
      <rPr>
        <sz val="11"/>
        <color theme="1"/>
        <rFont val="宋体"/>
        <family val="2"/>
        <charset val="134"/>
      </rPr>
      <t>鸡西</t>
    </r>
  </si>
  <si>
    <r>
      <rPr>
        <sz val="11"/>
        <color theme="1"/>
        <rFont val="宋体"/>
        <family val="2"/>
        <charset val="134"/>
      </rPr>
      <t>鸡西</t>
    </r>
  </si>
  <si>
    <r>
      <t xml:space="preserve">  </t>
    </r>
    <r>
      <rPr>
        <sz val="11"/>
        <color theme="1"/>
        <rFont val="宋体"/>
        <family val="2"/>
        <charset val="134"/>
      </rPr>
      <t>鹤岗</t>
    </r>
  </si>
  <si>
    <r>
      <rPr>
        <sz val="11"/>
        <color theme="1"/>
        <rFont val="宋体"/>
        <family val="2"/>
        <charset val="134"/>
      </rPr>
      <t>鹤岗</t>
    </r>
  </si>
  <si>
    <r>
      <t xml:space="preserve">  </t>
    </r>
    <r>
      <rPr>
        <sz val="11"/>
        <color theme="1"/>
        <rFont val="宋体"/>
        <family val="2"/>
        <charset val="134"/>
      </rPr>
      <t>双鸭山</t>
    </r>
  </si>
  <si>
    <r>
      <t xml:space="preserve">  </t>
    </r>
    <r>
      <rPr>
        <sz val="11"/>
        <color theme="1"/>
        <rFont val="宋体"/>
        <family val="2"/>
        <charset val="134"/>
      </rPr>
      <t>大庆</t>
    </r>
  </si>
  <si>
    <r>
      <t xml:space="preserve">  </t>
    </r>
    <r>
      <rPr>
        <sz val="11"/>
        <color theme="1"/>
        <rFont val="宋体"/>
        <family val="2"/>
        <charset val="134"/>
      </rPr>
      <t>伊春</t>
    </r>
  </si>
  <si>
    <r>
      <rPr>
        <sz val="11"/>
        <color theme="1"/>
        <rFont val="宋体"/>
        <family val="2"/>
        <charset val="134"/>
      </rPr>
      <t>伊春</t>
    </r>
  </si>
  <si>
    <r>
      <t xml:space="preserve">  </t>
    </r>
    <r>
      <rPr>
        <sz val="11"/>
        <color theme="1"/>
        <rFont val="宋体"/>
        <family val="2"/>
        <charset val="134"/>
      </rPr>
      <t>佳木斯</t>
    </r>
  </si>
  <si>
    <r>
      <rPr>
        <sz val="11"/>
        <color theme="1"/>
        <rFont val="宋体"/>
        <family val="2"/>
        <charset val="134"/>
      </rPr>
      <t>佳木斯</t>
    </r>
  </si>
  <si>
    <r>
      <t xml:space="preserve">  </t>
    </r>
    <r>
      <rPr>
        <sz val="11"/>
        <color theme="1"/>
        <rFont val="宋体"/>
        <family val="2"/>
        <charset val="134"/>
      </rPr>
      <t>七台河</t>
    </r>
  </si>
  <si>
    <r>
      <t xml:space="preserve">  </t>
    </r>
    <r>
      <rPr>
        <sz val="11"/>
        <color theme="1"/>
        <rFont val="宋体"/>
        <family val="2"/>
        <charset val="134"/>
      </rPr>
      <t>牡丹江</t>
    </r>
  </si>
  <si>
    <r>
      <rPr>
        <sz val="11"/>
        <color theme="1"/>
        <rFont val="宋体"/>
        <family val="2"/>
        <charset val="134"/>
      </rPr>
      <t>牡丹江</t>
    </r>
  </si>
  <si>
    <r>
      <t xml:space="preserve">  </t>
    </r>
    <r>
      <rPr>
        <sz val="11"/>
        <color theme="1"/>
        <rFont val="宋体"/>
        <family val="2"/>
        <charset val="134"/>
      </rPr>
      <t>绥化</t>
    </r>
  </si>
  <si>
    <r>
      <rPr>
        <sz val="11"/>
        <color theme="1"/>
        <rFont val="宋体"/>
        <family val="2"/>
        <charset val="134"/>
      </rPr>
      <t>绥化</t>
    </r>
  </si>
  <si>
    <r>
      <t xml:space="preserve">  </t>
    </r>
    <r>
      <rPr>
        <sz val="11"/>
        <color theme="1"/>
        <rFont val="宋体"/>
        <family val="2"/>
        <charset val="134"/>
      </rPr>
      <t>黑河</t>
    </r>
  </si>
  <si>
    <r>
      <rPr>
        <sz val="11"/>
        <color theme="1"/>
        <rFont val="宋体"/>
        <family val="2"/>
        <charset val="134"/>
      </rPr>
      <t>黑河</t>
    </r>
  </si>
  <si>
    <r>
      <rPr>
        <sz val="11"/>
        <color theme="1"/>
        <rFont val="宋体"/>
        <family val="2"/>
        <charset val="134"/>
      </rPr>
      <t>上海</t>
    </r>
  </si>
  <si>
    <r>
      <t xml:space="preserve">  </t>
    </r>
    <r>
      <rPr>
        <sz val="11"/>
        <color theme="1"/>
        <rFont val="宋体"/>
        <family val="2"/>
        <charset val="134"/>
      </rPr>
      <t>南京</t>
    </r>
  </si>
  <si>
    <r>
      <rPr>
        <sz val="11"/>
        <color theme="1"/>
        <rFont val="宋体"/>
        <family val="2"/>
        <charset val="134"/>
      </rPr>
      <t>南京</t>
    </r>
  </si>
  <si>
    <r>
      <t xml:space="preserve">  </t>
    </r>
    <r>
      <rPr>
        <sz val="11"/>
        <color theme="1"/>
        <rFont val="宋体"/>
        <family val="2"/>
        <charset val="134"/>
      </rPr>
      <t>无锡</t>
    </r>
  </si>
  <si>
    <r>
      <t xml:space="preserve">  </t>
    </r>
    <r>
      <rPr>
        <sz val="11"/>
        <color theme="1"/>
        <rFont val="宋体"/>
        <family val="2"/>
        <charset val="134"/>
      </rPr>
      <t>徐州</t>
    </r>
  </si>
  <si>
    <r>
      <rPr>
        <sz val="11"/>
        <color theme="1"/>
        <rFont val="宋体"/>
        <family val="2"/>
        <charset val="134"/>
      </rPr>
      <t>徐州</t>
    </r>
  </si>
  <si>
    <r>
      <t xml:space="preserve">  </t>
    </r>
    <r>
      <rPr>
        <sz val="11"/>
        <color theme="1"/>
        <rFont val="宋体"/>
        <family val="2"/>
        <charset val="134"/>
      </rPr>
      <t>常州</t>
    </r>
  </si>
  <si>
    <r>
      <rPr>
        <sz val="11"/>
        <color theme="1"/>
        <rFont val="宋体"/>
        <family val="2"/>
        <charset val="134"/>
      </rPr>
      <t>常州</t>
    </r>
  </si>
  <si>
    <r>
      <t xml:space="preserve">  </t>
    </r>
    <r>
      <rPr>
        <sz val="11"/>
        <color theme="1"/>
        <rFont val="宋体"/>
        <family val="2"/>
        <charset val="134"/>
      </rPr>
      <t>苏州</t>
    </r>
  </si>
  <si>
    <r>
      <t xml:space="preserve">  </t>
    </r>
    <r>
      <rPr>
        <sz val="11"/>
        <color theme="1"/>
        <rFont val="宋体"/>
        <family val="2"/>
        <charset val="134"/>
      </rPr>
      <t>南通</t>
    </r>
  </si>
  <si>
    <r>
      <rPr>
        <sz val="11"/>
        <color theme="1"/>
        <rFont val="宋体"/>
        <family val="2"/>
        <charset val="134"/>
      </rPr>
      <t>南通</t>
    </r>
  </si>
  <si>
    <r>
      <t xml:space="preserve">  </t>
    </r>
    <r>
      <rPr>
        <sz val="11"/>
        <color theme="1"/>
        <rFont val="宋体"/>
        <family val="2"/>
        <charset val="134"/>
      </rPr>
      <t>连云港</t>
    </r>
  </si>
  <si>
    <r>
      <t xml:space="preserve">  </t>
    </r>
    <r>
      <rPr>
        <sz val="11"/>
        <color theme="1"/>
        <rFont val="宋体"/>
        <family val="2"/>
        <charset val="134"/>
      </rPr>
      <t>淮安</t>
    </r>
  </si>
  <si>
    <r>
      <rPr>
        <sz val="11"/>
        <color theme="1"/>
        <rFont val="宋体"/>
        <family val="2"/>
        <charset val="134"/>
      </rPr>
      <t>淮安</t>
    </r>
  </si>
  <si>
    <r>
      <t xml:space="preserve">  </t>
    </r>
    <r>
      <rPr>
        <sz val="11"/>
        <color theme="1"/>
        <rFont val="宋体"/>
        <family val="2"/>
        <charset val="134"/>
      </rPr>
      <t>盐城</t>
    </r>
  </si>
  <si>
    <r>
      <t xml:space="preserve">  </t>
    </r>
    <r>
      <rPr>
        <sz val="11"/>
        <color theme="1"/>
        <rFont val="宋体"/>
        <family val="2"/>
        <charset val="134"/>
      </rPr>
      <t>扬州</t>
    </r>
  </si>
  <si>
    <r>
      <t xml:space="preserve">  </t>
    </r>
    <r>
      <rPr>
        <sz val="11"/>
        <color theme="1"/>
        <rFont val="宋体"/>
        <family val="2"/>
        <charset val="134"/>
      </rPr>
      <t>镇江</t>
    </r>
  </si>
  <si>
    <r>
      <t xml:space="preserve">  </t>
    </r>
    <r>
      <rPr>
        <sz val="11"/>
        <color theme="1"/>
        <rFont val="宋体"/>
        <family val="2"/>
        <charset val="134"/>
      </rPr>
      <t>泰州</t>
    </r>
  </si>
  <si>
    <r>
      <t xml:space="preserve">  </t>
    </r>
    <r>
      <rPr>
        <sz val="11"/>
        <color theme="1"/>
        <rFont val="宋体"/>
        <family val="2"/>
        <charset val="134"/>
      </rPr>
      <t>宿迁</t>
    </r>
  </si>
  <si>
    <r>
      <t xml:space="preserve">  </t>
    </r>
    <r>
      <rPr>
        <sz val="11"/>
        <color rgb="FFFF0000"/>
        <rFont val="宋体"/>
        <family val="2"/>
        <charset val="134"/>
      </rPr>
      <t>杭州</t>
    </r>
  </si>
  <si>
    <r>
      <rPr>
        <sz val="11"/>
        <color theme="1"/>
        <rFont val="宋体"/>
        <family val="2"/>
        <charset val="134"/>
      </rPr>
      <t>杭州</t>
    </r>
  </si>
  <si>
    <r>
      <t xml:space="preserve">  </t>
    </r>
    <r>
      <rPr>
        <sz val="11"/>
        <color theme="1"/>
        <rFont val="宋体"/>
        <family val="2"/>
        <charset val="134"/>
      </rPr>
      <t>宁波</t>
    </r>
  </si>
  <si>
    <r>
      <t xml:space="preserve">  </t>
    </r>
    <r>
      <rPr>
        <sz val="11"/>
        <color theme="1"/>
        <rFont val="宋体"/>
        <family val="2"/>
        <charset val="134"/>
      </rPr>
      <t>温州</t>
    </r>
  </si>
  <si>
    <r>
      <rPr>
        <sz val="11"/>
        <color theme="1"/>
        <rFont val="宋体"/>
        <family val="2"/>
        <charset val="134"/>
      </rPr>
      <t>温州</t>
    </r>
  </si>
  <si>
    <r>
      <t xml:space="preserve">  </t>
    </r>
    <r>
      <rPr>
        <sz val="11"/>
        <color theme="1"/>
        <rFont val="宋体"/>
        <family val="2"/>
        <charset val="134"/>
      </rPr>
      <t>嘉兴</t>
    </r>
  </si>
  <si>
    <r>
      <t xml:space="preserve">  </t>
    </r>
    <r>
      <rPr>
        <sz val="11"/>
        <color theme="1"/>
        <rFont val="宋体"/>
        <family val="2"/>
        <charset val="134"/>
      </rPr>
      <t>湖州</t>
    </r>
  </si>
  <si>
    <r>
      <t xml:space="preserve">  </t>
    </r>
    <r>
      <rPr>
        <sz val="11"/>
        <color theme="1"/>
        <rFont val="宋体"/>
        <family val="2"/>
        <charset val="134"/>
      </rPr>
      <t>绍兴</t>
    </r>
  </si>
  <si>
    <r>
      <t xml:space="preserve">  </t>
    </r>
    <r>
      <rPr>
        <sz val="11"/>
        <color theme="1"/>
        <rFont val="宋体"/>
        <family val="2"/>
        <charset val="134"/>
      </rPr>
      <t>金华</t>
    </r>
  </si>
  <si>
    <r>
      <rPr>
        <sz val="11"/>
        <color theme="1"/>
        <rFont val="宋体"/>
        <family val="2"/>
        <charset val="134"/>
      </rPr>
      <t>金华</t>
    </r>
  </si>
  <si>
    <r>
      <t xml:space="preserve">  </t>
    </r>
    <r>
      <rPr>
        <sz val="11"/>
        <color theme="1"/>
        <rFont val="宋体"/>
        <family val="2"/>
        <charset val="134"/>
      </rPr>
      <t>衢州</t>
    </r>
  </si>
  <si>
    <r>
      <rPr>
        <sz val="11"/>
        <color theme="1"/>
        <rFont val="宋体"/>
        <family val="2"/>
        <charset val="134"/>
      </rPr>
      <t>衢州</t>
    </r>
  </si>
  <si>
    <r>
      <t xml:space="preserve">  </t>
    </r>
    <r>
      <rPr>
        <sz val="11"/>
        <color theme="1"/>
        <rFont val="宋体"/>
        <family val="2"/>
        <charset val="134"/>
      </rPr>
      <t>丽水</t>
    </r>
  </si>
  <si>
    <r>
      <rPr>
        <sz val="11"/>
        <color theme="1"/>
        <rFont val="宋体"/>
        <family val="2"/>
        <charset val="134"/>
      </rPr>
      <t>丽水</t>
    </r>
  </si>
  <si>
    <r>
      <t xml:space="preserve">  </t>
    </r>
    <r>
      <rPr>
        <sz val="11"/>
        <color theme="1"/>
        <rFont val="宋体"/>
        <family val="2"/>
        <charset val="134"/>
      </rPr>
      <t>台州</t>
    </r>
  </si>
  <si>
    <r>
      <t xml:space="preserve">  </t>
    </r>
    <r>
      <rPr>
        <sz val="11"/>
        <color theme="1"/>
        <rFont val="宋体"/>
        <family val="2"/>
        <charset val="134"/>
      </rPr>
      <t>舟山</t>
    </r>
  </si>
  <si>
    <r>
      <t xml:space="preserve">  </t>
    </r>
    <r>
      <rPr>
        <sz val="11"/>
        <color rgb="FFFF0000"/>
        <rFont val="宋体"/>
        <family val="2"/>
        <charset val="134"/>
      </rPr>
      <t>合肥</t>
    </r>
  </si>
  <si>
    <r>
      <rPr>
        <sz val="11"/>
        <color theme="1"/>
        <rFont val="宋体"/>
        <family val="2"/>
        <charset val="134"/>
      </rPr>
      <t>合肥</t>
    </r>
  </si>
  <si>
    <r>
      <t xml:space="preserve">  </t>
    </r>
    <r>
      <rPr>
        <sz val="11"/>
        <color theme="1"/>
        <rFont val="宋体"/>
        <family val="2"/>
        <charset val="134"/>
      </rPr>
      <t>芜湖</t>
    </r>
  </si>
  <si>
    <r>
      <rPr>
        <sz val="11"/>
        <color theme="1"/>
        <rFont val="宋体"/>
        <family val="2"/>
        <charset val="134"/>
      </rPr>
      <t>芜湖</t>
    </r>
  </si>
  <si>
    <r>
      <t xml:space="preserve">  </t>
    </r>
    <r>
      <rPr>
        <sz val="11"/>
        <color theme="1"/>
        <rFont val="宋体"/>
        <family val="2"/>
        <charset val="134"/>
      </rPr>
      <t>蚌埠</t>
    </r>
  </si>
  <si>
    <r>
      <rPr>
        <sz val="11"/>
        <color theme="1"/>
        <rFont val="宋体"/>
        <family val="2"/>
        <charset val="134"/>
      </rPr>
      <t>蚌埠</t>
    </r>
  </si>
  <si>
    <r>
      <t xml:space="preserve">  </t>
    </r>
    <r>
      <rPr>
        <sz val="11"/>
        <color theme="1"/>
        <rFont val="宋体"/>
        <family val="2"/>
        <charset val="134"/>
      </rPr>
      <t>淮南</t>
    </r>
  </si>
  <si>
    <r>
      <t xml:space="preserve">  </t>
    </r>
    <r>
      <rPr>
        <sz val="11"/>
        <color theme="1"/>
        <rFont val="宋体"/>
        <family val="2"/>
        <charset val="134"/>
      </rPr>
      <t>马鞍山</t>
    </r>
  </si>
  <si>
    <r>
      <t xml:space="preserve">  </t>
    </r>
    <r>
      <rPr>
        <sz val="11"/>
        <color theme="1"/>
        <rFont val="宋体"/>
        <family val="2"/>
        <charset val="134"/>
      </rPr>
      <t>淮北</t>
    </r>
  </si>
  <si>
    <r>
      <t xml:space="preserve">  </t>
    </r>
    <r>
      <rPr>
        <sz val="11"/>
        <color theme="1"/>
        <rFont val="宋体"/>
        <family val="2"/>
        <charset val="134"/>
      </rPr>
      <t>铜陵</t>
    </r>
  </si>
  <si>
    <r>
      <t xml:space="preserve">  </t>
    </r>
    <r>
      <rPr>
        <sz val="11"/>
        <color theme="1"/>
        <rFont val="宋体"/>
        <family val="2"/>
        <charset val="134"/>
      </rPr>
      <t>安庆</t>
    </r>
  </si>
  <si>
    <r>
      <t xml:space="preserve">  </t>
    </r>
    <r>
      <rPr>
        <sz val="11"/>
        <color theme="1"/>
        <rFont val="宋体"/>
        <family val="2"/>
        <charset val="134"/>
      </rPr>
      <t>黄山</t>
    </r>
  </si>
  <si>
    <r>
      <rPr>
        <sz val="11"/>
        <color theme="1"/>
        <rFont val="宋体"/>
        <family val="2"/>
        <charset val="134"/>
      </rPr>
      <t>黄山</t>
    </r>
  </si>
  <si>
    <r>
      <t xml:space="preserve">  </t>
    </r>
    <r>
      <rPr>
        <sz val="11"/>
        <color theme="1"/>
        <rFont val="宋体"/>
        <family val="2"/>
        <charset val="134"/>
      </rPr>
      <t>阜阳</t>
    </r>
  </si>
  <si>
    <r>
      <rPr>
        <sz val="11"/>
        <color theme="1"/>
        <rFont val="宋体"/>
        <family val="2"/>
        <charset val="134"/>
      </rPr>
      <t>阜阳</t>
    </r>
  </si>
  <si>
    <r>
      <t xml:space="preserve">  </t>
    </r>
    <r>
      <rPr>
        <sz val="11"/>
        <color theme="1"/>
        <rFont val="宋体"/>
        <family val="2"/>
        <charset val="134"/>
      </rPr>
      <t>六安</t>
    </r>
  </si>
  <si>
    <r>
      <rPr>
        <sz val="11"/>
        <color theme="1"/>
        <rFont val="宋体"/>
        <family val="2"/>
        <charset val="134"/>
      </rPr>
      <t>六安</t>
    </r>
  </si>
  <si>
    <r>
      <t xml:space="preserve">  </t>
    </r>
    <r>
      <rPr>
        <sz val="11"/>
        <color theme="1"/>
        <rFont val="宋体"/>
        <family val="2"/>
        <charset val="134"/>
      </rPr>
      <t>宿州</t>
    </r>
  </si>
  <si>
    <r>
      <rPr>
        <sz val="11"/>
        <color theme="1"/>
        <rFont val="宋体"/>
        <family val="2"/>
        <charset val="134"/>
      </rPr>
      <t>宿州</t>
    </r>
  </si>
  <si>
    <r>
      <t xml:space="preserve">  </t>
    </r>
    <r>
      <rPr>
        <sz val="11"/>
        <color theme="1"/>
        <rFont val="宋体"/>
        <family val="2"/>
        <charset val="134"/>
      </rPr>
      <t>滁州</t>
    </r>
  </si>
  <si>
    <r>
      <rPr>
        <sz val="11"/>
        <color theme="1"/>
        <rFont val="宋体"/>
        <family val="2"/>
        <charset val="134"/>
      </rPr>
      <t>滁州</t>
    </r>
  </si>
  <si>
    <r>
      <rPr>
        <sz val="11"/>
        <color theme="1"/>
        <rFont val="宋体"/>
        <family val="2"/>
        <charset val="134"/>
      </rPr>
      <t>巢湖</t>
    </r>
  </si>
  <si>
    <r>
      <t xml:space="preserve">  </t>
    </r>
    <r>
      <rPr>
        <sz val="11"/>
        <color theme="1"/>
        <rFont val="宋体"/>
        <family val="2"/>
        <charset val="134"/>
      </rPr>
      <t>亳州</t>
    </r>
  </si>
  <si>
    <r>
      <rPr>
        <sz val="11"/>
        <color theme="1"/>
        <rFont val="宋体"/>
        <family val="2"/>
        <charset val="134"/>
      </rPr>
      <t>亳州</t>
    </r>
  </si>
  <si>
    <r>
      <t xml:space="preserve">  </t>
    </r>
    <r>
      <rPr>
        <sz val="11"/>
        <color theme="1"/>
        <rFont val="宋体"/>
        <family val="2"/>
        <charset val="134"/>
      </rPr>
      <t>宣城</t>
    </r>
    <phoneticPr fontId="1" type="noConversion"/>
  </si>
  <si>
    <r>
      <t xml:space="preserve">  </t>
    </r>
    <r>
      <rPr>
        <sz val="11"/>
        <color theme="1"/>
        <rFont val="宋体"/>
        <family val="2"/>
        <charset val="134"/>
      </rPr>
      <t>池州</t>
    </r>
  </si>
  <si>
    <r>
      <t xml:space="preserve">  </t>
    </r>
    <r>
      <rPr>
        <sz val="11"/>
        <color rgb="FFFF0000"/>
        <rFont val="宋体"/>
        <family val="2"/>
        <charset val="134"/>
      </rPr>
      <t>福州</t>
    </r>
  </si>
  <si>
    <r>
      <rPr>
        <sz val="11"/>
        <color theme="1"/>
        <rFont val="宋体"/>
        <family val="2"/>
        <charset val="134"/>
      </rPr>
      <t>福州</t>
    </r>
  </si>
  <si>
    <r>
      <t xml:space="preserve">  </t>
    </r>
    <r>
      <rPr>
        <sz val="11"/>
        <color theme="1"/>
        <rFont val="宋体"/>
        <family val="2"/>
        <charset val="134"/>
      </rPr>
      <t>厦门</t>
    </r>
  </si>
  <si>
    <r>
      <rPr>
        <sz val="11"/>
        <color theme="1"/>
        <rFont val="宋体"/>
        <family val="2"/>
        <charset val="134"/>
      </rPr>
      <t>厦门</t>
    </r>
  </si>
  <si>
    <r>
      <t xml:space="preserve">  </t>
    </r>
    <r>
      <rPr>
        <sz val="11"/>
        <color theme="1"/>
        <rFont val="宋体"/>
        <family val="2"/>
        <charset val="134"/>
      </rPr>
      <t>莆田</t>
    </r>
  </si>
  <si>
    <r>
      <t xml:space="preserve">  </t>
    </r>
    <r>
      <rPr>
        <sz val="11"/>
        <color theme="1"/>
        <rFont val="宋体"/>
        <family val="2"/>
        <charset val="134"/>
      </rPr>
      <t>三明</t>
    </r>
  </si>
  <si>
    <r>
      <t xml:space="preserve">  </t>
    </r>
    <r>
      <rPr>
        <sz val="11"/>
        <color theme="1"/>
        <rFont val="宋体"/>
        <family val="2"/>
        <charset val="134"/>
      </rPr>
      <t>泉州</t>
    </r>
  </si>
  <si>
    <r>
      <t xml:space="preserve">  </t>
    </r>
    <r>
      <rPr>
        <sz val="11"/>
        <color theme="1"/>
        <rFont val="宋体"/>
        <family val="2"/>
        <charset val="134"/>
      </rPr>
      <t>漳州</t>
    </r>
  </si>
  <si>
    <r>
      <rPr>
        <sz val="11"/>
        <color theme="1"/>
        <rFont val="宋体"/>
        <family val="2"/>
        <charset val="134"/>
      </rPr>
      <t>漳州</t>
    </r>
  </si>
  <si>
    <r>
      <t xml:space="preserve">  </t>
    </r>
    <r>
      <rPr>
        <sz val="11"/>
        <color theme="1"/>
        <rFont val="宋体"/>
        <family val="2"/>
        <charset val="134"/>
      </rPr>
      <t>南平</t>
    </r>
  </si>
  <si>
    <r>
      <rPr>
        <sz val="11"/>
        <color theme="1"/>
        <rFont val="宋体"/>
        <family val="2"/>
        <charset val="134"/>
      </rPr>
      <t>南平</t>
    </r>
  </si>
  <si>
    <r>
      <t xml:space="preserve">  </t>
    </r>
    <r>
      <rPr>
        <sz val="11"/>
        <color theme="1"/>
        <rFont val="宋体"/>
        <family val="2"/>
        <charset val="134"/>
      </rPr>
      <t>龙岩</t>
    </r>
  </si>
  <si>
    <r>
      <rPr>
        <sz val="11"/>
        <color theme="1"/>
        <rFont val="宋体"/>
        <family val="2"/>
        <charset val="134"/>
      </rPr>
      <t>龙岩</t>
    </r>
  </si>
  <si>
    <r>
      <t xml:space="preserve">  </t>
    </r>
    <r>
      <rPr>
        <sz val="11"/>
        <color theme="1"/>
        <rFont val="宋体"/>
        <family val="2"/>
        <charset val="134"/>
      </rPr>
      <t>宁德</t>
    </r>
  </si>
  <si>
    <r>
      <rPr>
        <sz val="11"/>
        <color theme="1"/>
        <rFont val="宋体"/>
        <family val="2"/>
        <charset val="134"/>
      </rPr>
      <t>宁德</t>
    </r>
  </si>
  <si>
    <r>
      <t xml:space="preserve">  </t>
    </r>
    <r>
      <rPr>
        <sz val="11"/>
        <color rgb="FFFF0000"/>
        <rFont val="宋体"/>
        <family val="2"/>
        <charset val="134"/>
      </rPr>
      <t>南昌</t>
    </r>
  </si>
  <si>
    <r>
      <rPr>
        <sz val="11"/>
        <color theme="1"/>
        <rFont val="宋体"/>
        <family val="2"/>
        <charset val="134"/>
      </rPr>
      <t>南昌</t>
    </r>
  </si>
  <si>
    <r>
      <t xml:space="preserve">  </t>
    </r>
    <r>
      <rPr>
        <sz val="11"/>
        <color theme="1"/>
        <rFont val="宋体"/>
        <family val="2"/>
        <charset val="134"/>
      </rPr>
      <t>景德镇</t>
    </r>
  </si>
  <si>
    <r>
      <rPr>
        <sz val="11"/>
        <color theme="1"/>
        <rFont val="宋体"/>
        <family val="2"/>
        <charset val="134"/>
      </rPr>
      <t>景德镇</t>
    </r>
  </si>
  <si>
    <r>
      <t xml:space="preserve">  </t>
    </r>
    <r>
      <rPr>
        <sz val="11"/>
        <color theme="1"/>
        <rFont val="宋体"/>
        <family val="2"/>
        <charset val="134"/>
      </rPr>
      <t>萍乡</t>
    </r>
  </si>
  <si>
    <r>
      <t xml:space="preserve">  </t>
    </r>
    <r>
      <rPr>
        <sz val="11"/>
        <color theme="1"/>
        <rFont val="宋体"/>
        <family val="2"/>
        <charset val="134"/>
      </rPr>
      <t>九江</t>
    </r>
  </si>
  <si>
    <r>
      <rPr>
        <sz val="11"/>
        <color theme="1"/>
        <rFont val="宋体"/>
        <family val="2"/>
        <charset val="134"/>
      </rPr>
      <t>九江</t>
    </r>
  </si>
  <si>
    <r>
      <t xml:space="preserve">  </t>
    </r>
    <r>
      <rPr>
        <sz val="11"/>
        <color theme="1"/>
        <rFont val="宋体"/>
        <family val="2"/>
        <charset val="134"/>
      </rPr>
      <t>新余</t>
    </r>
  </si>
  <si>
    <r>
      <t xml:space="preserve">  </t>
    </r>
    <r>
      <rPr>
        <sz val="11"/>
        <color theme="1"/>
        <rFont val="宋体"/>
        <family val="2"/>
        <charset val="134"/>
      </rPr>
      <t>鹰潭</t>
    </r>
  </si>
  <si>
    <r>
      <t xml:space="preserve">  </t>
    </r>
    <r>
      <rPr>
        <sz val="11"/>
        <color theme="1"/>
        <rFont val="宋体"/>
        <family val="2"/>
        <charset val="134"/>
      </rPr>
      <t>上饶</t>
    </r>
  </si>
  <si>
    <r>
      <t xml:space="preserve">  </t>
    </r>
    <r>
      <rPr>
        <sz val="11"/>
        <color theme="1"/>
        <rFont val="宋体"/>
        <family val="2"/>
        <charset val="134"/>
      </rPr>
      <t>吉安</t>
    </r>
  </si>
  <si>
    <r>
      <rPr>
        <sz val="11"/>
        <color theme="1"/>
        <rFont val="宋体"/>
        <family val="2"/>
        <charset val="134"/>
      </rPr>
      <t>吉安</t>
    </r>
  </si>
  <si>
    <r>
      <rPr>
        <sz val="11"/>
        <color theme="1"/>
        <rFont val="宋体"/>
        <family val="2"/>
        <charset val="134"/>
      </rPr>
      <t>赣州</t>
    </r>
  </si>
  <si>
    <r>
      <t xml:space="preserve">  </t>
    </r>
    <r>
      <rPr>
        <sz val="11"/>
        <color theme="1"/>
        <rFont val="宋体"/>
        <family val="2"/>
        <charset val="134"/>
      </rPr>
      <t>宜春</t>
    </r>
  </si>
  <si>
    <r>
      <rPr>
        <sz val="11"/>
        <color theme="1"/>
        <rFont val="宋体"/>
        <family val="2"/>
        <charset val="134"/>
      </rPr>
      <t>宜春</t>
    </r>
  </si>
  <si>
    <r>
      <t xml:space="preserve">  </t>
    </r>
    <r>
      <rPr>
        <sz val="11"/>
        <color theme="1"/>
        <rFont val="宋体"/>
        <family val="2"/>
        <charset val="134"/>
      </rPr>
      <t>抚州</t>
    </r>
  </si>
  <si>
    <r>
      <rPr>
        <sz val="11"/>
        <color theme="1"/>
        <rFont val="宋体"/>
        <family val="2"/>
        <charset val="134"/>
      </rPr>
      <t>抚州</t>
    </r>
  </si>
  <si>
    <r>
      <t xml:space="preserve">  </t>
    </r>
    <r>
      <rPr>
        <sz val="11"/>
        <color rgb="FFFF0000"/>
        <rFont val="宋体"/>
        <family val="2"/>
        <charset val="134"/>
      </rPr>
      <t>济南</t>
    </r>
  </si>
  <si>
    <r>
      <rPr>
        <sz val="11"/>
        <color theme="1"/>
        <rFont val="宋体"/>
        <family val="2"/>
        <charset val="134"/>
      </rPr>
      <t>济南</t>
    </r>
  </si>
  <si>
    <r>
      <t xml:space="preserve">  </t>
    </r>
    <r>
      <rPr>
        <sz val="11"/>
        <color theme="1"/>
        <rFont val="宋体"/>
        <family val="2"/>
        <charset val="134"/>
      </rPr>
      <t>青岛</t>
    </r>
  </si>
  <si>
    <r>
      <rPr>
        <sz val="11"/>
        <color theme="1"/>
        <rFont val="宋体"/>
        <family val="2"/>
        <charset val="134"/>
      </rPr>
      <t>青岛</t>
    </r>
  </si>
  <si>
    <r>
      <t xml:space="preserve">  </t>
    </r>
    <r>
      <rPr>
        <sz val="11"/>
        <color theme="1"/>
        <rFont val="宋体"/>
        <family val="2"/>
        <charset val="134"/>
      </rPr>
      <t>淄博</t>
    </r>
  </si>
  <si>
    <r>
      <rPr>
        <sz val="11"/>
        <color theme="1"/>
        <rFont val="宋体"/>
        <family val="2"/>
        <charset val="134"/>
      </rPr>
      <t>淄博</t>
    </r>
  </si>
  <si>
    <r>
      <t xml:space="preserve">  </t>
    </r>
    <r>
      <rPr>
        <sz val="11"/>
        <color theme="1"/>
        <rFont val="宋体"/>
        <family val="2"/>
        <charset val="134"/>
      </rPr>
      <t>枣庄</t>
    </r>
  </si>
  <si>
    <r>
      <t xml:space="preserve">  </t>
    </r>
    <r>
      <rPr>
        <sz val="11"/>
        <color theme="1"/>
        <rFont val="宋体"/>
        <family val="2"/>
        <charset val="134"/>
      </rPr>
      <t>东营</t>
    </r>
  </si>
  <si>
    <r>
      <rPr>
        <sz val="11"/>
        <color theme="1"/>
        <rFont val="宋体"/>
        <family val="2"/>
        <charset val="134"/>
      </rPr>
      <t>东营</t>
    </r>
  </si>
  <si>
    <r>
      <t xml:space="preserve">  </t>
    </r>
    <r>
      <rPr>
        <sz val="11"/>
        <color theme="1"/>
        <rFont val="宋体"/>
        <family val="2"/>
        <charset val="134"/>
      </rPr>
      <t>烟台</t>
    </r>
  </si>
  <si>
    <r>
      <rPr>
        <sz val="11"/>
        <color theme="1"/>
        <rFont val="宋体"/>
        <family val="2"/>
        <charset val="134"/>
      </rPr>
      <t>烟台</t>
    </r>
  </si>
  <si>
    <r>
      <t xml:space="preserve">  </t>
    </r>
    <r>
      <rPr>
        <sz val="11"/>
        <color theme="1"/>
        <rFont val="宋体"/>
        <family val="2"/>
        <charset val="134"/>
      </rPr>
      <t>潍坊</t>
    </r>
  </si>
  <si>
    <r>
      <rPr>
        <sz val="11"/>
        <color theme="1"/>
        <rFont val="宋体"/>
        <family val="2"/>
        <charset val="134"/>
      </rPr>
      <t>潍坊</t>
    </r>
  </si>
  <si>
    <r>
      <t xml:space="preserve">  </t>
    </r>
    <r>
      <rPr>
        <sz val="11"/>
        <color theme="1"/>
        <rFont val="宋体"/>
        <family val="2"/>
        <charset val="134"/>
      </rPr>
      <t>济宁</t>
    </r>
  </si>
  <si>
    <r>
      <t xml:space="preserve">  </t>
    </r>
    <r>
      <rPr>
        <sz val="11"/>
        <color theme="1"/>
        <rFont val="宋体"/>
        <family val="2"/>
        <charset val="134"/>
      </rPr>
      <t>泰安</t>
    </r>
  </si>
  <si>
    <r>
      <rPr>
        <sz val="11"/>
        <color theme="1"/>
        <rFont val="宋体"/>
        <family val="2"/>
        <charset val="134"/>
      </rPr>
      <t>泰安</t>
    </r>
  </si>
  <si>
    <r>
      <t xml:space="preserve">  </t>
    </r>
    <r>
      <rPr>
        <sz val="11"/>
        <color theme="1"/>
        <rFont val="宋体"/>
        <family val="2"/>
        <charset val="134"/>
      </rPr>
      <t>德州</t>
    </r>
  </si>
  <si>
    <r>
      <rPr>
        <sz val="11"/>
        <color theme="1"/>
        <rFont val="宋体"/>
        <family val="2"/>
        <charset val="134"/>
      </rPr>
      <t>德州</t>
    </r>
  </si>
  <si>
    <r>
      <t xml:space="preserve">  </t>
    </r>
    <r>
      <rPr>
        <sz val="11"/>
        <color theme="1"/>
        <rFont val="宋体"/>
        <family val="2"/>
        <charset val="134"/>
      </rPr>
      <t>威海</t>
    </r>
  </si>
  <si>
    <r>
      <rPr>
        <sz val="11"/>
        <color theme="1"/>
        <rFont val="宋体"/>
        <family val="2"/>
        <charset val="134"/>
      </rPr>
      <t>威海</t>
    </r>
  </si>
  <si>
    <r>
      <t xml:space="preserve">  </t>
    </r>
    <r>
      <rPr>
        <sz val="11"/>
        <color theme="1"/>
        <rFont val="宋体"/>
        <family val="2"/>
        <charset val="134"/>
      </rPr>
      <t>莱芜</t>
    </r>
  </si>
  <si>
    <r>
      <t xml:space="preserve">  </t>
    </r>
    <r>
      <rPr>
        <sz val="11"/>
        <color theme="1"/>
        <rFont val="宋体"/>
        <family val="2"/>
        <charset val="134"/>
      </rPr>
      <t>滨州</t>
    </r>
  </si>
  <si>
    <r>
      <t xml:space="preserve">  </t>
    </r>
    <r>
      <rPr>
        <sz val="11"/>
        <color theme="1"/>
        <rFont val="宋体"/>
        <family val="2"/>
        <charset val="134"/>
      </rPr>
      <t>聊城</t>
    </r>
  </si>
  <si>
    <r>
      <t xml:space="preserve">  </t>
    </r>
    <r>
      <rPr>
        <sz val="11"/>
        <color theme="1"/>
        <rFont val="宋体"/>
        <family val="2"/>
        <charset val="134"/>
      </rPr>
      <t>临沂</t>
    </r>
  </si>
  <si>
    <r>
      <rPr>
        <sz val="11"/>
        <color theme="1"/>
        <rFont val="宋体"/>
        <family val="2"/>
        <charset val="134"/>
      </rPr>
      <t>临沂</t>
    </r>
  </si>
  <si>
    <r>
      <t xml:space="preserve">  </t>
    </r>
    <r>
      <rPr>
        <sz val="11"/>
        <color theme="1"/>
        <rFont val="宋体"/>
        <family val="2"/>
        <charset val="134"/>
      </rPr>
      <t>菏泽</t>
    </r>
  </si>
  <si>
    <r>
      <rPr>
        <sz val="11"/>
        <color theme="1"/>
        <rFont val="宋体"/>
        <family val="2"/>
        <charset val="134"/>
      </rPr>
      <t>菏泽</t>
    </r>
  </si>
  <si>
    <r>
      <t xml:space="preserve">  </t>
    </r>
    <r>
      <rPr>
        <sz val="11"/>
        <color theme="1"/>
        <rFont val="宋体"/>
        <family val="2"/>
        <charset val="134"/>
      </rPr>
      <t>日照</t>
    </r>
  </si>
  <si>
    <r>
      <rPr>
        <sz val="11"/>
        <color theme="1"/>
        <rFont val="宋体"/>
        <family val="2"/>
        <charset val="134"/>
      </rPr>
      <t>日照</t>
    </r>
  </si>
  <si>
    <r>
      <t xml:space="preserve">  </t>
    </r>
    <r>
      <rPr>
        <sz val="11"/>
        <color rgb="FFFF0000"/>
        <rFont val="宋体"/>
        <family val="2"/>
        <charset val="134"/>
      </rPr>
      <t>郑州</t>
    </r>
  </si>
  <si>
    <r>
      <rPr>
        <sz val="11"/>
        <color theme="1"/>
        <rFont val="宋体"/>
        <family val="2"/>
        <charset val="134"/>
      </rPr>
      <t>郑州</t>
    </r>
  </si>
  <si>
    <r>
      <t xml:space="preserve">  </t>
    </r>
    <r>
      <rPr>
        <sz val="11"/>
        <color theme="1"/>
        <rFont val="宋体"/>
        <family val="2"/>
        <charset val="134"/>
      </rPr>
      <t>开封</t>
    </r>
  </si>
  <si>
    <r>
      <rPr>
        <sz val="11"/>
        <color theme="1"/>
        <rFont val="宋体"/>
        <family val="2"/>
        <charset val="134"/>
      </rPr>
      <t>开封</t>
    </r>
  </si>
  <si>
    <r>
      <t xml:space="preserve">  </t>
    </r>
    <r>
      <rPr>
        <sz val="11"/>
        <color theme="1"/>
        <rFont val="宋体"/>
        <family val="2"/>
        <charset val="134"/>
      </rPr>
      <t>洛阳</t>
    </r>
  </si>
  <si>
    <r>
      <rPr>
        <sz val="11"/>
        <color theme="1"/>
        <rFont val="宋体"/>
        <family val="2"/>
        <charset val="134"/>
      </rPr>
      <t>洛阳</t>
    </r>
  </si>
  <si>
    <r>
      <t xml:space="preserve">  </t>
    </r>
    <r>
      <rPr>
        <sz val="11"/>
        <color theme="1"/>
        <rFont val="宋体"/>
        <family val="2"/>
        <charset val="134"/>
      </rPr>
      <t>平顶山</t>
    </r>
  </si>
  <si>
    <r>
      <t xml:space="preserve">  </t>
    </r>
    <r>
      <rPr>
        <sz val="11"/>
        <color theme="1"/>
        <rFont val="宋体"/>
        <family val="2"/>
        <charset val="134"/>
      </rPr>
      <t>安阳</t>
    </r>
  </si>
  <si>
    <r>
      <rPr>
        <sz val="11"/>
        <color theme="1"/>
        <rFont val="宋体"/>
        <family val="2"/>
        <charset val="134"/>
      </rPr>
      <t>安阳</t>
    </r>
  </si>
  <si>
    <r>
      <t xml:space="preserve">  </t>
    </r>
    <r>
      <rPr>
        <sz val="11"/>
        <color theme="1"/>
        <rFont val="宋体"/>
        <family val="2"/>
        <charset val="134"/>
      </rPr>
      <t>鹤壁</t>
    </r>
  </si>
  <si>
    <r>
      <t xml:space="preserve">  </t>
    </r>
    <r>
      <rPr>
        <sz val="11"/>
        <color theme="1"/>
        <rFont val="宋体"/>
        <family val="2"/>
        <charset val="134"/>
      </rPr>
      <t>新乡</t>
    </r>
  </si>
  <si>
    <r>
      <rPr>
        <sz val="11"/>
        <color theme="1"/>
        <rFont val="宋体"/>
        <family val="2"/>
        <charset val="134"/>
      </rPr>
      <t>新乡</t>
    </r>
  </si>
  <si>
    <r>
      <t xml:space="preserve">  </t>
    </r>
    <r>
      <rPr>
        <sz val="11"/>
        <color theme="1"/>
        <rFont val="宋体"/>
        <family val="2"/>
        <charset val="134"/>
      </rPr>
      <t>焦作</t>
    </r>
  </si>
  <si>
    <r>
      <t xml:space="preserve">  </t>
    </r>
    <r>
      <rPr>
        <sz val="11"/>
        <color theme="1"/>
        <rFont val="宋体"/>
        <family val="2"/>
        <charset val="134"/>
      </rPr>
      <t>濮阳</t>
    </r>
  </si>
  <si>
    <r>
      <t xml:space="preserve">  </t>
    </r>
    <r>
      <rPr>
        <sz val="11"/>
        <color theme="1"/>
        <rFont val="宋体"/>
        <family val="2"/>
        <charset val="134"/>
      </rPr>
      <t>许昌</t>
    </r>
  </si>
  <si>
    <r>
      <rPr>
        <sz val="11"/>
        <color theme="1"/>
        <rFont val="宋体"/>
        <family val="2"/>
        <charset val="134"/>
      </rPr>
      <t>许昌</t>
    </r>
  </si>
  <si>
    <r>
      <t xml:space="preserve">  </t>
    </r>
    <r>
      <rPr>
        <sz val="11"/>
        <color theme="1"/>
        <rFont val="宋体"/>
        <family val="2"/>
        <charset val="134"/>
      </rPr>
      <t>漯河</t>
    </r>
  </si>
  <si>
    <r>
      <t xml:space="preserve">  </t>
    </r>
    <r>
      <rPr>
        <sz val="11"/>
        <color theme="1"/>
        <rFont val="宋体"/>
        <family val="2"/>
        <charset val="134"/>
      </rPr>
      <t>三门峡</t>
    </r>
  </si>
  <si>
    <r>
      <rPr>
        <sz val="11"/>
        <color theme="1"/>
        <rFont val="宋体"/>
        <family val="2"/>
        <charset val="134"/>
      </rPr>
      <t>三门峡</t>
    </r>
  </si>
  <si>
    <r>
      <t xml:space="preserve">  </t>
    </r>
    <r>
      <rPr>
        <sz val="11"/>
        <color theme="1"/>
        <rFont val="宋体"/>
        <family val="2"/>
        <charset val="134"/>
      </rPr>
      <t>商丘</t>
    </r>
  </si>
  <si>
    <r>
      <t xml:space="preserve">  </t>
    </r>
    <r>
      <rPr>
        <sz val="11"/>
        <color theme="1"/>
        <rFont val="宋体"/>
        <family val="2"/>
        <charset val="134"/>
      </rPr>
      <t>周口</t>
    </r>
  </si>
  <si>
    <r>
      <t xml:space="preserve">  </t>
    </r>
    <r>
      <rPr>
        <sz val="11"/>
        <color theme="1"/>
        <rFont val="宋体"/>
        <family val="2"/>
        <charset val="134"/>
      </rPr>
      <t>驻马店</t>
    </r>
  </si>
  <si>
    <r>
      <rPr>
        <sz val="11"/>
        <color theme="1"/>
        <rFont val="宋体"/>
        <family val="2"/>
        <charset val="134"/>
      </rPr>
      <t>驻马店</t>
    </r>
  </si>
  <si>
    <r>
      <t xml:space="preserve">  </t>
    </r>
    <r>
      <rPr>
        <sz val="11"/>
        <color theme="1"/>
        <rFont val="宋体"/>
        <family val="2"/>
        <charset val="134"/>
      </rPr>
      <t>南阳</t>
    </r>
  </si>
  <si>
    <r>
      <rPr>
        <sz val="11"/>
        <color theme="1"/>
        <rFont val="宋体"/>
        <family val="2"/>
        <charset val="134"/>
      </rPr>
      <t>南阳</t>
    </r>
  </si>
  <si>
    <r>
      <t xml:space="preserve">  </t>
    </r>
    <r>
      <rPr>
        <sz val="11"/>
        <color theme="1"/>
        <rFont val="宋体"/>
        <family val="2"/>
        <charset val="134"/>
      </rPr>
      <t>信阳</t>
    </r>
  </si>
  <si>
    <r>
      <rPr>
        <sz val="11"/>
        <color theme="1"/>
        <rFont val="宋体"/>
        <family val="2"/>
        <charset val="134"/>
      </rPr>
      <t>信阳</t>
    </r>
  </si>
  <si>
    <r>
      <t xml:space="preserve">  </t>
    </r>
    <r>
      <rPr>
        <sz val="11"/>
        <color rgb="FFFF0000"/>
        <rFont val="宋体"/>
        <family val="2"/>
        <charset val="134"/>
      </rPr>
      <t>武汉</t>
    </r>
  </si>
  <si>
    <r>
      <rPr>
        <sz val="11"/>
        <color theme="1"/>
        <rFont val="宋体"/>
        <family val="2"/>
        <charset val="134"/>
      </rPr>
      <t>武汉</t>
    </r>
  </si>
  <si>
    <r>
      <t xml:space="preserve">  </t>
    </r>
    <r>
      <rPr>
        <sz val="11"/>
        <color theme="1"/>
        <rFont val="宋体"/>
        <family val="2"/>
        <charset val="134"/>
      </rPr>
      <t>黄石</t>
    </r>
  </si>
  <si>
    <r>
      <rPr>
        <sz val="11"/>
        <color theme="1"/>
        <rFont val="宋体"/>
        <family val="2"/>
        <charset val="134"/>
      </rPr>
      <t>黄石</t>
    </r>
  </si>
  <si>
    <r>
      <t xml:space="preserve">  </t>
    </r>
    <r>
      <rPr>
        <sz val="11"/>
        <color theme="1"/>
        <rFont val="宋体"/>
        <family val="2"/>
        <charset val="134"/>
      </rPr>
      <t>十堰</t>
    </r>
  </si>
  <si>
    <r>
      <t xml:space="preserve">  </t>
    </r>
    <r>
      <rPr>
        <sz val="11"/>
        <color theme="1"/>
        <rFont val="宋体"/>
        <family val="2"/>
        <charset val="134"/>
      </rPr>
      <t>宜昌</t>
    </r>
  </si>
  <si>
    <r>
      <rPr>
        <sz val="11"/>
        <color theme="1"/>
        <rFont val="宋体"/>
        <family val="2"/>
        <charset val="134"/>
      </rPr>
      <t>宜昌</t>
    </r>
  </si>
  <si>
    <r>
      <t xml:space="preserve">  </t>
    </r>
    <r>
      <rPr>
        <sz val="11"/>
        <color theme="1"/>
        <rFont val="宋体"/>
        <family val="2"/>
        <charset val="134"/>
      </rPr>
      <t>襄樊</t>
    </r>
  </si>
  <si>
    <r>
      <t xml:space="preserve">  </t>
    </r>
    <r>
      <rPr>
        <sz val="11"/>
        <color theme="1"/>
        <rFont val="宋体"/>
        <family val="2"/>
        <charset val="134"/>
      </rPr>
      <t>鄂州</t>
    </r>
  </si>
  <si>
    <r>
      <t xml:space="preserve">  </t>
    </r>
    <r>
      <rPr>
        <sz val="11"/>
        <color theme="1"/>
        <rFont val="宋体"/>
        <family val="2"/>
        <charset val="134"/>
      </rPr>
      <t>荆门</t>
    </r>
  </si>
  <si>
    <r>
      <rPr>
        <sz val="11"/>
        <color theme="1"/>
        <rFont val="宋体"/>
        <family val="2"/>
        <charset val="134"/>
      </rPr>
      <t>荆门</t>
    </r>
  </si>
  <si>
    <r>
      <t xml:space="preserve">  </t>
    </r>
    <r>
      <rPr>
        <sz val="11"/>
        <color theme="1"/>
        <rFont val="宋体"/>
        <family val="2"/>
        <charset val="134"/>
      </rPr>
      <t>随州</t>
    </r>
  </si>
  <si>
    <r>
      <t xml:space="preserve">  </t>
    </r>
    <r>
      <rPr>
        <sz val="11"/>
        <color theme="1"/>
        <rFont val="宋体"/>
        <family val="2"/>
        <charset val="134"/>
      </rPr>
      <t>孝感</t>
    </r>
  </si>
  <si>
    <r>
      <t xml:space="preserve">  </t>
    </r>
    <r>
      <rPr>
        <sz val="11"/>
        <color theme="1"/>
        <rFont val="宋体"/>
        <family val="2"/>
        <charset val="134"/>
      </rPr>
      <t>咸宁</t>
    </r>
  </si>
  <si>
    <r>
      <t xml:space="preserve">  </t>
    </r>
    <r>
      <rPr>
        <sz val="11"/>
        <color theme="1"/>
        <rFont val="宋体"/>
        <family val="2"/>
        <charset val="134"/>
      </rPr>
      <t>荆州</t>
    </r>
  </si>
  <si>
    <r>
      <t xml:space="preserve">  </t>
    </r>
    <r>
      <rPr>
        <sz val="11"/>
        <color theme="1"/>
        <rFont val="宋体"/>
        <family val="2"/>
        <charset val="134"/>
      </rPr>
      <t>黄冈</t>
    </r>
  </si>
  <si>
    <r>
      <t xml:space="preserve">  </t>
    </r>
    <r>
      <rPr>
        <sz val="11"/>
        <color rgb="FFFF0000"/>
        <rFont val="宋体"/>
        <family val="2"/>
        <charset val="134"/>
      </rPr>
      <t>长沙</t>
    </r>
  </si>
  <si>
    <r>
      <rPr>
        <sz val="11"/>
        <color theme="1"/>
        <rFont val="宋体"/>
        <family val="2"/>
        <charset val="134"/>
      </rPr>
      <t>长沙</t>
    </r>
  </si>
  <si>
    <r>
      <t xml:space="preserve">  </t>
    </r>
    <r>
      <rPr>
        <sz val="11"/>
        <color theme="1"/>
        <rFont val="宋体"/>
        <family val="2"/>
        <charset val="134"/>
      </rPr>
      <t>株洲</t>
    </r>
  </si>
  <si>
    <r>
      <rPr>
        <sz val="11"/>
        <color theme="1"/>
        <rFont val="宋体"/>
        <family val="2"/>
        <charset val="134"/>
      </rPr>
      <t>株洲</t>
    </r>
  </si>
  <si>
    <r>
      <t xml:space="preserve">  </t>
    </r>
    <r>
      <rPr>
        <sz val="11"/>
        <color theme="1"/>
        <rFont val="宋体"/>
        <family val="2"/>
        <charset val="134"/>
      </rPr>
      <t>湘潭</t>
    </r>
  </si>
  <si>
    <r>
      <t xml:space="preserve">  </t>
    </r>
    <r>
      <rPr>
        <sz val="11"/>
        <color theme="1"/>
        <rFont val="宋体"/>
        <family val="2"/>
        <charset val="134"/>
      </rPr>
      <t>衡阳</t>
    </r>
  </si>
  <si>
    <r>
      <rPr>
        <sz val="11"/>
        <color theme="1"/>
        <rFont val="宋体"/>
        <family val="2"/>
        <charset val="134"/>
      </rPr>
      <t>衡阳</t>
    </r>
  </si>
  <si>
    <r>
      <t xml:space="preserve">  </t>
    </r>
    <r>
      <rPr>
        <sz val="11"/>
        <color theme="1"/>
        <rFont val="宋体"/>
        <family val="2"/>
        <charset val="134"/>
      </rPr>
      <t>邵阳</t>
    </r>
  </si>
  <si>
    <r>
      <rPr>
        <sz val="11"/>
        <color theme="1"/>
        <rFont val="宋体"/>
        <family val="2"/>
        <charset val="134"/>
      </rPr>
      <t>邵阳</t>
    </r>
  </si>
  <si>
    <r>
      <t xml:space="preserve">  </t>
    </r>
    <r>
      <rPr>
        <sz val="11"/>
        <color theme="1"/>
        <rFont val="宋体"/>
        <family val="2"/>
        <charset val="134"/>
      </rPr>
      <t>岳阳</t>
    </r>
  </si>
  <si>
    <r>
      <rPr>
        <sz val="11"/>
        <color theme="1"/>
        <rFont val="宋体"/>
        <family val="2"/>
        <charset val="134"/>
      </rPr>
      <t>岳阳</t>
    </r>
  </si>
  <si>
    <r>
      <t xml:space="preserve">  </t>
    </r>
    <r>
      <rPr>
        <sz val="11"/>
        <color theme="1"/>
        <rFont val="宋体"/>
        <family val="2"/>
        <charset val="134"/>
      </rPr>
      <t>益阳</t>
    </r>
  </si>
  <si>
    <r>
      <t xml:space="preserve">  </t>
    </r>
    <r>
      <rPr>
        <sz val="11"/>
        <color theme="1"/>
        <rFont val="宋体"/>
        <family val="2"/>
        <charset val="134"/>
      </rPr>
      <t>常德</t>
    </r>
  </si>
  <si>
    <r>
      <rPr>
        <sz val="11"/>
        <color theme="1"/>
        <rFont val="宋体"/>
        <family val="2"/>
        <charset val="134"/>
      </rPr>
      <t>常德</t>
    </r>
  </si>
  <si>
    <r>
      <t xml:space="preserve">  </t>
    </r>
    <r>
      <rPr>
        <sz val="11"/>
        <color theme="1"/>
        <rFont val="宋体"/>
        <family val="2"/>
        <charset val="134"/>
      </rPr>
      <t>娄底</t>
    </r>
  </si>
  <si>
    <r>
      <t xml:space="preserve">  </t>
    </r>
    <r>
      <rPr>
        <sz val="11"/>
        <color theme="1"/>
        <rFont val="宋体"/>
        <family val="2"/>
        <charset val="134"/>
      </rPr>
      <t>郴州</t>
    </r>
  </si>
  <si>
    <r>
      <rPr>
        <sz val="11"/>
        <color theme="1"/>
        <rFont val="宋体"/>
        <family val="2"/>
        <charset val="134"/>
      </rPr>
      <t>郴州</t>
    </r>
  </si>
  <si>
    <r>
      <t xml:space="preserve">  </t>
    </r>
    <r>
      <rPr>
        <sz val="11"/>
        <color theme="1"/>
        <rFont val="宋体"/>
        <family val="2"/>
        <charset val="134"/>
      </rPr>
      <t>永州</t>
    </r>
  </si>
  <si>
    <r>
      <t xml:space="preserve">  </t>
    </r>
    <r>
      <rPr>
        <sz val="11"/>
        <color theme="1"/>
        <rFont val="宋体"/>
        <family val="2"/>
        <charset val="134"/>
      </rPr>
      <t>怀化</t>
    </r>
  </si>
  <si>
    <r>
      <t xml:space="preserve">  </t>
    </r>
    <r>
      <rPr>
        <sz val="11"/>
        <color theme="1"/>
        <rFont val="宋体"/>
        <family val="2"/>
        <charset val="134"/>
      </rPr>
      <t>张家界</t>
    </r>
  </si>
  <si>
    <r>
      <t xml:space="preserve">  </t>
    </r>
    <r>
      <rPr>
        <sz val="11"/>
        <color rgb="FFFF0000"/>
        <rFont val="宋体"/>
        <family val="2"/>
        <charset val="134"/>
      </rPr>
      <t>广州</t>
    </r>
  </si>
  <si>
    <r>
      <rPr>
        <sz val="11"/>
        <color theme="1"/>
        <rFont val="宋体"/>
        <family val="2"/>
        <charset val="134"/>
      </rPr>
      <t>广州</t>
    </r>
  </si>
  <si>
    <r>
      <t xml:space="preserve">  </t>
    </r>
    <r>
      <rPr>
        <sz val="11"/>
        <color theme="1"/>
        <rFont val="宋体"/>
        <family val="2"/>
        <charset val="134"/>
      </rPr>
      <t>韶关</t>
    </r>
  </si>
  <si>
    <r>
      <t xml:space="preserve">  </t>
    </r>
    <r>
      <rPr>
        <sz val="11"/>
        <color theme="1"/>
        <rFont val="宋体"/>
        <family val="2"/>
        <charset val="134"/>
      </rPr>
      <t>深圳</t>
    </r>
  </si>
  <si>
    <r>
      <rPr>
        <sz val="11"/>
        <color theme="1"/>
        <rFont val="宋体"/>
        <family val="2"/>
        <charset val="134"/>
      </rPr>
      <t>深圳</t>
    </r>
  </si>
  <si>
    <r>
      <t xml:space="preserve">  </t>
    </r>
    <r>
      <rPr>
        <sz val="11"/>
        <color theme="1"/>
        <rFont val="宋体"/>
        <family val="2"/>
        <charset val="134"/>
      </rPr>
      <t>珠海</t>
    </r>
  </si>
  <si>
    <r>
      <t xml:space="preserve">  </t>
    </r>
    <r>
      <rPr>
        <sz val="11"/>
        <color theme="1"/>
        <rFont val="宋体"/>
        <family val="2"/>
        <charset val="134"/>
      </rPr>
      <t>汕头</t>
    </r>
  </si>
  <si>
    <r>
      <rPr>
        <sz val="11"/>
        <color theme="1"/>
        <rFont val="宋体"/>
        <family val="2"/>
        <charset val="134"/>
      </rPr>
      <t>汕头</t>
    </r>
  </si>
  <si>
    <r>
      <t xml:space="preserve">  </t>
    </r>
    <r>
      <rPr>
        <sz val="11"/>
        <color theme="1"/>
        <rFont val="宋体"/>
        <family val="2"/>
        <charset val="134"/>
      </rPr>
      <t>佛山</t>
    </r>
  </si>
  <si>
    <r>
      <rPr>
        <sz val="11"/>
        <color theme="1"/>
        <rFont val="宋体"/>
        <family val="2"/>
        <charset val="134"/>
      </rPr>
      <t>佛山</t>
    </r>
  </si>
  <si>
    <r>
      <t xml:space="preserve">  </t>
    </r>
    <r>
      <rPr>
        <sz val="11"/>
        <color theme="1"/>
        <rFont val="宋体"/>
        <family val="2"/>
        <charset val="134"/>
      </rPr>
      <t>江门</t>
    </r>
  </si>
  <si>
    <r>
      <t xml:space="preserve">  </t>
    </r>
    <r>
      <rPr>
        <sz val="11"/>
        <color theme="1"/>
        <rFont val="宋体"/>
        <family val="2"/>
        <charset val="134"/>
      </rPr>
      <t>湛江</t>
    </r>
  </si>
  <si>
    <r>
      <rPr>
        <sz val="11"/>
        <color theme="1"/>
        <rFont val="宋体"/>
        <family val="2"/>
        <charset val="134"/>
      </rPr>
      <t>湛江</t>
    </r>
  </si>
  <si>
    <r>
      <t xml:space="preserve">  </t>
    </r>
    <r>
      <rPr>
        <sz val="11"/>
        <color theme="1"/>
        <rFont val="宋体"/>
        <family val="2"/>
        <charset val="134"/>
      </rPr>
      <t>茂名</t>
    </r>
  </si>
  <si>
    <r>
      <t xml:space="preserve">  </t>
    </r>
    <r>
      <rPr>
        <sz val="11"/>
        <color theme="1"/>
        <rFont val="宋体"/>
        <family val="2"/>
        <charset val="134"/>
      </rPr>
      <t>惠州</t>
    </r>
  </si>
  <si>
    <r>
      <rPr>
        <sz val="11"/>
        <color theme="1"/>
        <rFont val="宋体"/>
        <family val="2"/>
        <charset val="134"/>
      </rPr>
      <t>惠州</t>
    </r>
  </si>
  <si>
    <r>
      <t xml:space="preserve">  </t>
    </r>
    <r>
      <rPr>
        <sz val="11"/>
        <color theme="1"/>
        <rFont val="宋体"/>
        <family val="2"/>
        <charset val="134"/>
      </rPr>
      <t>肇庆</t>
    </r>
  </si>
  <si>
    <r>
      <t xml:space="preserve">  </t>
    </r>
    <r>
      <rPr>
        <sz val="11"/>
        <color theme="1"/>
        <rFont val="宋体"/>
        <family val="2"/>
        <charset val="134"/>
      </rPr>
      <t>潮州</t>
    </r>
  </si>
  <si>
    <r>
      <t xml:space="preserve">  </t>
    </r>
    <r>
      <rPr>
        <sz val="11"/>
        <color theme="1"/>
        <rFont val="宋体"/>
        <family val="2"/>
        <charset val="134"/>
      </rPr>
      <t>梅州</t>
    </r>
  </si>
  <si>
    <r>
      <rPr>
        <sz val="11"/>
        <color theme="1"/>
        <rFont val="宋体"/>
        <family val="2"/>
        <charset val="134"/>
      </rPr>
      <t>梅州</t>
    </r>
  </si>
  <si>
    <r>
      <t xml:space="preserve">  </t>
    </r>
    <r>
      <rPr>
        <sz val="11"/>
        <color theme="1"/>
        <rFont val="宋体"/>
        <family val="2"/>
        <charset val="134"/>
      </rPr>
      <t>中山</t>
    </r>
  </si>
  <si>
    <r>
      <t xml:space="preserve">  </t>
    </r>
    <r>
      <rPr>
        <sz val="11"/>
        <color theme="1"/>
        <rFont val="宋体"/>
        <family val="2"/>
        <charset val="134"/>
      </rPr>
      <t>东莞</t>
    </r>
  </si>
  <si>
    <r>
      <t xml:space="preserve">  </t>
    </r>
    <r>
      <rPr>
        <sz val="11"/>
        <color theme="1"/>
        <rFont val="宋体"/>
        <family val="2"/>
        <charset val="134"/>
      </rPr>
      <t>汕尾</t>
    </r>
  </si>
  <si>
    <r>
      <rPr>
        <sz val="11"/>
        <color theme="1"/>
        <rFont val="宋体"/>
        <family val="2"/>
        <charset val="134"/>
      </rPr>
      <t>汕尾</t>
    </r>
  </si>
  <si>
    <r>
      <t xml:space="preserve">  </t>
    </r>
    <r>
      <rPr>
        <sz val="11"/>
        <color theme="1"/>
        <rFont val="宋体"/>
        <family val="2"/>
        <charset val="134"/>
      </rPr>
      <t>河源</t>
    </r>
  </si>
  <si>
    <r>
      <t xml:space="preserve">  </t>
    </r>
    <r>
      <rPr>
        <sz val="11"/>
        <color theme="1"/>
        <rFont val="宋体"/>
        <family val="2"/>
        <charset val="134"/>
      </rPr>
      <t>阳江</t>
    </r>
  </si>
  <si>
    <r>
      <rPr>
        <sz val="11"/>
        <color theme="1"/>
        <rFont val="宋体"/>
        <family val="2"/>
        <charset val="134"/>
      </rPr>
      <t>阳江</t>
    </r>
  </si>
  <si>
    <r>
      <t xml:space="preserve">  </t>
    </r>
    <r>
      <rPr>
        <sz val="11"/>
        <color theme="1"/>
        <rFont val="宋体"/>
        <family val="2"/>
        <charset val="134"/>
      </rPr>
      <t>清远</t>
    </r>
  </si>
  <si>
    <r>
      <t xml:space="preserve">  </t>
    </r>
    <r>
      <rPr>
        <sz val="11"/>
        <color rgb="FFFF0000"/>
        <rFont val="宋体"/>
        <family val="2"/>
        <charset val="134"/>
      </rPr>
      <t>南宁</t>
    </r>
  </si>
  <si>
    <r>
      <rPr>
        <sz val="11"/>
        <color theme="1"/>
        <rFont val="宋体"/>
        <family val="2"/>
        <charset val="134"/>
      </rPr>
      <t>南宁</t>
    </r>
  </si>
  <si>
    <r>
      <t xml:space="preserve">  </t>
    </r>
    <r>
      <rPr>
        <sz val="11"/>
        <color theme="1"/>
        <rFont val="宋体"/>
        <family val="2"/>
        <charset val="134"/>
      </rPr>
      <t>柳州</t>
    </r>
  </si>
  <si>
    <r>
      <rPr>
        <sz val="11"/>
        <color theme="1"/>
        <rFont val="宋体"/>
        <family val="2"/>
        <charset val="134"/>
      </rPr>
      <t>柳州</t>
    </r>
  </si>
  <si>
    <r>
      <t xml:space="preserve">  </t>
    </r>
    <r>
      <rPr>
        <sz val="11"/>
        <color theme="1"/>
        <rFont val="宋体"/>
        <family val="2"/>
        <charset val="134"/>
      </rPr>
      <t>桂林</t>
    </r>
  </si>
  <si>
    <r>
      <rPr>
        <sz val="11"/>
        <color theme="1"/>
        <rFont val="宋体"/>
        <family val="2"/>
        <charset val="134"/>
      </rPr>
      <t>桂林</t>
    </r>
  </si>
  <si>
    <r>
      <t xml:space="preserve">  </t>
    </r>
    <r>
      <rPr>
        <sz val="11"/>
        <color theme="1"/>
        <rFont val="宋体"/>
        <family val="2"/>
        <charset val="134"/>
      </rPr>
      <t>梧州</t>
    </r>
  </si>
  <si>
    <r>
      <rPr>
        <sz val="11"/>
        <color theme="1"/>
        <rFont val="宋体"/>
        <family val="2"/>
        <charset val="134"/>
      </rPr>
      <t>梧州</t>
    </r>
  </si>
  <si>
    <r>
      <t xml:space="preserve">  </t>
    </r>
    <r>
      <rPr>
        <sz val="11"/>
        <color theme="1"/>
        <rFont val="宋体"/>
        <family val="2"/>
        <charset val="134"/>
      </rPr>
      <t>北海</t>
    </r>
  </si>
  <si>
    <r>
      <rPr>
        <sz val="11"/>
        <color theme="1"/>
        <rFont val="宋体"/>
        <family val="2"/>
        <charset val="134"/>
      </rPr>
      <t>北海</t>
    </r>
  </si>
  <si>
    <r>
      <t xml:space="preserve">  </t>
    </r>
    <r>
      <rPr>
        <sz val="11"/>
        <color theme="1"/>
        <rFont val="宋体"/>
        <family val="2"/>
        <charset val="134"/>
      </rPr>
      <t>玉林</t>
    </r>
  </si>
  <si>
    <r>
      <rPr>
        <sz val="11"/>
        <color theme="1"/>
        <rFont val="宋体"/>
        <family val="2"/>
        <charset val="134"/>
      </rPr>
      <t>玉林</t>
    </r>
  </si>
  <si>
    <r>
      <t xml:space="preserve">  </t>
    </r>
    <r>
      <rPr>
        <sz val="11"/>
        <color theme="1"/>
        <rFont val="宋体"/>
        <family val="2"/>
        <charset val="134"/>
      </rPr>
      <t>百色</t>
    </r>
  </si>
  <si>
    <r>
      <rPr>
        <sz val="11"/>
        <color theme="1"/>
        <rFont val="宋体"/>
        <family val="2"/>
        <charset val="134"/>
      </rPr>
      <t>百色</t>
    </r>
  </si>
  <si>
    <r>
      <t xml:space="preserve">  </t>
    </r>
    <r>
      <rPr>
        <sz val="11"/>
        <color theme="1"/>
        <rFont val="宋体"/>
        <family val="2"/>
        <charset val="134"/>
      </rPr>
      <t>河池</t>
    </r>
  </si>
  <si>
    <r>
      <rPr>
        <sz val="11"/>
        <color theme="1"/>
        <rFont val="宋体"/>
        <family val="2"/>
        <charset val="134"/>
      </rPr>
      <t>河池</t>
    </r>
  </si>
  <si>
    <r>
      <t xml:space="preserve">  </t>
    </r>
    <r>
      <rPr>
        <sz val="11"/>
        <color theme="1"/>
        <rFont val="宋体"/>
        <family val="2"/>
        <charset val="134"/>
      </rPr>
      <t>钦州</t>
    </r>
  </si>
  <si>
    <r>
      <rPr>
        <sz val="11"/>
        <color theme="1"/>
        <rFont val="宋体"/>
        <family val="2"/>
        <charset val="134"/>
      </rPr>
      <t>钦州</t>
    </r>
  </si>
  <si>
    <r>
      <t xml:space="preserve">  </t>
    </r>
    <r>
      <rPr>
        <sz val="11"/>
        <color theme="1"/>
        <rFont val="宋体"/>
        <family val="2"/>
        <charset val="134"/>
      </rPr>
      <t>贵港</t>
    </r>
  </si>
  <si>
    <r>
      <t xml:space="preserve">  </t>
    </r>
    <r>
      <rPr>
        <sz val="11"/>
        <color rgb="FFFF0000"/>
        <rFont val="宋体"/>
        <family val="2"/>
        <charset val="134"/>
      </rPr>
      <t>海口</t>
    </r>
  </si>
  <si>
    <r>
      <rPr>
        <sz val="11"/>
        <color theme="1"/>
        <rFont val="宋体"/>
        <family val="2"/>
        <charset val="134"/>
      </rPr>
      <t>海口</t>
    </r>
  </si>
  <si>
    <r>
      <t xml:space="preserve">  </t>
    </r>
    <r>
      <rPr>
        <sz val="11"/>
        <color theme="1"/>
        <rFont val="宋体"/>
        <family val="2"/>
        <charset val="134"/>
      </rPr>
      <t>三亚</t>
    </r>
  </si>
  <si>
    <r>
      <rPr>
        <sz val="11"/>
        <color theme="1"/>
        <rFont val="宋体"/>
        <family val="2"/>
        <charset val="134"/>
      </rPr>
      <t>三亚</t>
    </r>
  </si>
  <si>
    <r>
      <t xml:space="preserve">  </t>
    </r>
    <r>
      <rPr>
        <sz val="11"/>
        <color theme="1"/>
        <rFont val="宋体"/>
        <family val="2"/>
        <charset val="134"/>
      </rPr>
      <t>成都</t>
    </r>
  </si>
  <si>
    <r>
      <rPr>
        <sz val="11"/>
        <color theme="1"/>
        <rFont val="宋体"/>
        <family val="2"/>
        <charset val="134"/>
      </rPr>
      <t>成都</t>
    </r>
  </si>
  <si>
    <r>
      <rPr>
        <sz val="11"/>
        <color rgb="FFFF0000"/>
        <rFont val="宋体"/>
        <family val="2"/>
        <charset val="134"/>
      </rPr>
      <t>重庆</t>
    </r>
  </si>
  <si>
    <r>
      <rPr>
        <sz val="11"/>
        <color theme="1"/>
        <rFont val="宋体"/>
        <family val="2"/>
        <charset val="134"/>
      </rPr>
      <t>重庆</t>
    </r>
  </si>
  <si>
    <r>
      <t xml:space="preserve">  </t>
    </r>
    <r>
      <rPr>
        <sz val="11"/>
        <color theme="1"/>
        <rFont val="宋体"/>
        <family val="2"/>
        <charset val="134"/>
      </rPr>
      <t>自贡</t>
    </r>
  </si>
  <si>
    <r>
      <t xml:space="preserve">  </t>
    </r>
    <r>
      <rPr>
        <sz val="11"/>
        <color theme="1"/>
        <rFont val="宋体"/>
        <family val="2"/>
        <charset val="134"/>
      </rPr>
      <t>攀枝花</t>
    </r>
  </si>
  <si>
    <r>
      <rPr>
        <sz val="11"/>
        <color theme="1"/>
        <rFont val="宋体"/>
        <family val="2"/>
        <charset val="134"/>
      </rPr>
      <t>攀枝花</t>
    </r>
  </si>
  <si>
    <r>
      <t xml:space="preserve">  </t>
    </r>
    <r>
      <rPr>
        <sz val="11"/>
        <color theme="1"/>
        <rFont val="宋体"/>
        <family val="2"/>
        <charset val="134"/>
      </rPr>
      <t>泸州</t>
    </r>
  </si>
  <si>
    <r>
      <rPr>
        <sz val="11"/>
        <color theme="1"/>
        <rFont val="宋体"/>
        <family val="2"/>
        <charset val="134"/>
      </rPr>
      <t>泸州</t>
    </r>
  </si>
  <si>
    <r>
      <t xml:space="preserve">  </t>
    </r>
    <r>
      <rPr>
        <sz val="11"/>
        <color theme="1"/>
        <rFont val="宋体"/>
        <family val="2"/>
        <charset val="134"/>
      </rPr>
      <t>德阳</t>
    </r>
  </si>
  <si>
    <r>
      <t xml:space="preserve">  </t>
    </r>
    <r>
      <rPr>
        <sz val="11"/>
        <color theme="1"/>
        <rFont val="宋体"/>
        <family val="2"/>
        <charset val="134"/>
      </rPr>
      <t>绵阳</t>
    </r>
  </si>
  <si>
    <r>
      <rPr>
        <sz val="11"/>
        <color theme="1"/>
        <rFont val="宋体"/>
        <family val="2"/>
        <charset val="134"/>
      </rPr>
      <t>绵阳</t>
    </r>
  </si>
  <si>
    <r>
      <t xml:space="preserve">  </t>
    </r>
    <r>
      <rPr>
        <sz val="11"/>
        <color theme="1"/>
        <rFont val="宋体"/>
        <family val="2"/>
        <charset val="134"/>
      </rPr>
      <t>广元</t>
    </r>
  </si>
  <si>
    <r>
      <rPr>
        <sz val="11"/>
        <color theme="1"/>
        <rFont val="宋体"/>
        <family val="2"/>
        <charset val="134"/>
      </rPr>
      <t>广元</t>
    </r>
  </si>
  <si>
    <r>
      <t xml:space="preserve">  </t>
    </r>
    <r>
      <rPr>
        <sz val="11"/>
        <color theme="1"/>
        <rFont val="宋体"/>
        <family val="2"/>
        <charset val="134"/>
      </rPr>
      <t>遂宁</t>
    </r>
  </si>
  <si>
    <r>
      <rPr>
        <sz val="11"/>
        <color theme="1"/>
        <rFont val="宋体"/>
        <family val="2"/>
        <charset val="134"/>
      </rPr>
      <t>遂宁</t>
    </r>
  </si>
  <si>
    <r>
      <t xml:space="preserve">  </t>
    </r>
    <r>
      <rPr>
        <sz val="11"/>
        <color theme="1"/>
        <rFont val="宋体"/>
        <family val="2"/>
        <charset val="134"/>
      </rPr>
      <t>内江</t>
    </r>
  </si>
  <si>
    <r>
      <rPr>
        <sz val="11"/>
        <color theme="1"/>
        <rFont val="宋体"/>
        <family val="2"/>
        <charset val="134"/>
      </rPr>
      <t>内江</t>
    </r>
  </si>
  <si>
    <r>
      <t xml:space="preserve">  </t>
    </r>
    <r>
      <rPr>
        <sz val="11"/>
        <color theme="1"/>
        <rFont val="宋体"/>
        <family val="2"/>
        <charset val="134"/>
      </rPr>
      <t>乐山</t>
    </r>
  </si>
  <si>
    <r>
      <rPr>
        <sz val="11"/>
        <color theme="1"/>
        <rFont val="宋体"/>
        <family val="2"/>
        <charset val="134"/>
      </rPr>
      <t>乐山</t>
    </r>
  </si>
  <si>
    <r>
      <t xml:space="preserve">  </t>
    </r>
    <r>
      <rPr>
        <sz val="11"/>
        <color theme="1"/>
        <rFont val="宋体"/>
        <family val="2"/>
        <charset val="134"/>
      </rPr>
      <t>宜宾</t>
    </r>
  </si>
  <si>
    <r>
      <rPr>
        <sz val="11"/>
        <color theme="1"/>
        <rFont val="宋体"/>
        <family val="2"/>
        <charset val="134"/>
      </rPr>
      <t>宜宾</t>
    </r>
  </si>
  <si>
    <r>
      <t xml:space="preserve">  </t>
    </r>
    <r>
      <rPr>
        <sz val="11"/>
        <color theme="1"/>
        <rFont val="宋体"/>
        <family val="2"/>
        <charset val="134"/>
      </rPr>
      <t>南充</t>
    </r>
  </si>
  <si>
    <r>
      <rPr>
        <sz val="11"/>
        <color theme="1"/>
        <rFont val="宋体"/>
        <family val="2"/>
        <charset val="134"/>
      </rPr>
      <t>南充</t>
    </r>
  </si>
  <si>
    <r>
      <t xml:space="preserve">  </t>
    </r>
    <r>
      <rPr>
        <sz val="11"/>
        <color theme="1"/>
        <rFont val="宋体"/>
        <family val="2"/>
        <charset val="134"/>
      </rPr>
      <t>达州</t>
    </r>
  </si>
  <si>
    <r>
      <rPr>
        <sz val="11"/>
        <color theme="1"/>
        <rFont val="宋体"/>
        <family val="2"/>
        <charset val="134"/>
      </rPr>
      <t>达州</t>
    </r>
  </si>
  <si>
    <r>
      <t xml:space="preserve">  </t>
    </r>
    <r>
      <rPr>
        <sz val="11"/>
        <color theme="1"/>
        <rFont val="宋体"/>
        <family val="2"/>
        <charset val="134"/>
      </rPr>
      <t>雅安</t>
    </r>
  </si>
  <si>
    <r>
      <rPr>
        <sz val="11"/>
        <color theme="1"/>
        <rFont val="宋体"/>
        <family val="2"/>
        <charset val="134"/>
      </rPr>
      <t>雅安</t>
    </r>
  </si>
  <si>
    <r>
      <t xml:space="preserve">  </t>
    </r>
    <r>
      <rPr>
        <sz val="11"/>
        <color theme="1"/>
        <rFont val="宋体"/>
        <family val="2"/>
        <charset val="134"/>
      </rPr>
      <t>眉山</t>
    </r>
  </si>
  <si>
    <r>
      <rPr>
        <sz val="11"/>
        <color theme="1"/>
        <rFont val="宋体"/>
        <family val="2"/>
        <charset val="134"/>
      </rPr>
      <t>眉山</t>
    </r>
  </si>
  <si>
    <r>
      <t xml:space="preserve">  </t>
    </r>
    <r>
      <rPr>
        <sz val="11"/>
        <color theme="1"/>
        <rFont val="宋体"/>
        <family val="2"/>
        <charset val="134"/>
      </rPr>
      <t>贵阳</t>
    </r>
  </si>
  <si>
    <r>
      <rPr>
        <sz val="11"/>
        <color theme="1"/>
        <rFont val="宋体"/>
        <family val="2"/>
        <charset val="134"/>
      </rPr>
      <t>贵阳</t>
    </r>
  </si>
  <si>
    <r>
      <t xml:space="preserve">  </t>
    </r>
    <r>
      <rPr>
        <sz val="11"/>
        <color theme="1"/>
        <rFont val="宋体"/>
        <family val="2"/>
        <charset val="134"/>
      </rPr>
      <t>六盘水</t>
    </r>
  </si>
  <si>
    <r>
      <t xml:space="preserve">  </t>
    </r>
    <r>
      <rPr>
        <sz val="11"/>
        <color theme="1"/>
        <rFont val="宋体"/>
        <family val="2"/>
        <charset val="134"/>
      </rPr>
      <t>遵义</t>
    </r>
  </si>
  <si>
    <r>
      <rPr>
        <sz val="11"/>
        <color theme="1"/>
        <rFont val="宋体"/>
        <family val="2"/>
        <charset val="134"/>
      </rPr>
      <t>遵义</t>
    </r>
  </si>
  <si>
    <r>
      <t xml:space="preserve">  </t>
    </r>
    <r>
      <rPr>
        <sz val="11"/>
        <color theme="1"/>
        <rFont val="宋体"/>
        <family val="2"/>
        <charset val="134"/>
      </rPr>
      <t>安顺</t>
    </r>
  </si>
  <si>
    <r>
      <rPr>
        <sz val="11"/>
        <color theme="1"/>
        <rFont val="宋体"/>
        <family val="2"/>
        <charset val="134"/>
      </rPr>
      <t>安顺</t>
    </r>
  </si>
  <si>
    <r>
      <t xml:space="preserve">  </t>
    </r>
    <r>
      <rPr>
        <sz val="11"/>
        <color rgb="FFFF0000"/>
        <rFont val="宋体"/>
        <family val="2"/>
        <charset val="134"/>
      </rPr>
      <t>昆明</t>
    </r>
  </si>
  <si>
    <r>
      <rPr>
        <sz val="11"/>
        <color theme="1"/>
        <rFont val="宋体"/>
        <family val="2"/>
        <charset val="134"/>
      </rPr>
      <t>昆明</t>
    </r>
  </si>
  <si>
    <r>
      <t xml:space="preserve">  </t>
    </r>
    <r>
      <rPr>
        <sz val="11"/>
        <color theme="1"/>
        <rFont val="宋体"/>
        <family val="2"/>
        <charset val="134"/>
      </rPr>
      <t>丽江</t>
    </r>
  </si>
  <si>
    <r>
      <rPr>
        <sz val="11"/>
        <color theme="1"/>
        <rFont val="宋体"/>
        <family val="2"/>
        <charset val="134"/>
      </rPr>
      <t>丽江</t>
    </r>
  </si>
  <si>
    <r>
      <t xml:space="preserve">  </t>
    </r>
    <r>
      <rPr>
        <sz val="11"/>
        <color theme="1"/>
        <rFont val="宋体"/>
        <family val="2"/>
        <charset val="134"/>
      </rPr>
      <t>昭通</t>
    </r>
  </si>
  <si>
    <r>
      <rPr>
        <sz val="11"/>
        <color theme="1"/>
        <rFont val="宋体"/>
        <family val="2"/>
        <charset val="134"/>
      </rPr>
      <t>昭通</t>
    </r>
  </si>
  <si>
    <r>
      <t xml:space="preserve">  </t>
    </r>
    <r>
      <rPr>
        <sz val="11"/>
        <color theme="1"/>
        <rFont val="宋体"/>
        <family val="2"/>
        <charset val="134"/>
      </rPr>
      <t>玉溪</t>
    </r>
  </si>
  <si>
    <r>
      <rPr>
        <sz val="11"/>
        <color theme="1"/>
        <rFont val="宋体"/>
        <family val="2"/>
        <charset val="134"/>
      </rPr>
      <t>玉溪</t>
    </r>
  </si>
  <si>
    <r>
      <t xml:space="preserve">  </t>
    </r>
    <r>
      <rPr>
        <sz val="11"/>
        <color theme="1"/>
        <rFont val="宋体"/>
        <family val="2"/>
        <charset val="134"/>
      </rPr>
      <t>曲靖</t>
    </r>
    <phoneticPr fontId="1" type="noConversion"/>
  </si>
  <si>
    <r>
      <t xml:space="preserve">  </t>
    </r>
    <r>
      <rPr>
        <sz val="11"/>
        <color theme="1"/>
        <rFont val="宋体"/>
        <family val="2"/>
        <charset val="134"/>
      </rPr>
      <t>保山</t>
    </r>
  </si>
  <si>
    <r>
      <rPr>
        <sz val="11"/>
        <color theme="1"/>
        <rFont val="宋体"/>
        <family val="2"/>
        <charset val="134"/>
      </rPr>
      <t>保山</t>
    </r>
  </si>
  <si>
    <r>
      <t xml:space="preserve">  </t>
    </r>
    <r>
      <rPr>
        <sz val="11"/>
        <color rgb="FFFF0000"/>
        <rFont val="宋体"/>
        <family val="2"/>
        <charset val="134"/>
      </rPr>
      <t>西安</t>
    </r>
  </si>
  <si>
    <r>
      <rPr>
        <sz val="11"/>
        <color theme="1"/>
        <rFont val="宋体"/>
        <family val="2"/>
        <charset val="134"/>
      </rPr>
      <t>西安</t>
    </r>
  </si>
  <si>
    <r>
      <t xml:space="preserve">  </t>
    </r>
    <r>
      <rPr>
        <sz val="11"/>
        <color theme="1"/>
        <rFont val="宋体"/>
        <family val="2"/>
        <charset val="134"/>
      </rPr>
      <t>铜川</t>
    </r>
  </si>
  <si>
    <r>
      <rPr>
        <sz val="11"/>
        <color theme="1"/>
        <rFont val="宋体"/>
        <family val="2"/>
        <charset val="134"/>
      </rPr>
      <t>铜川</t>
    </r>
  </si>
  <si>
    <r>
      <t xml:space="preserve">  </t>
    </r>
    <r>
      <rPr>
        <sz val="11"/>
        <color theme="1"/>
        <rFont val="宋体"/>
        <family val="2"/>
        <charset val="134"/>
      </rPr>
      <t>宝鸡</t>
    </r>
  </si>
  <si>
    <r>
      <rPr>
        <sz val="11"/>
        <color theme="1"/>
        <rFont val="宋体"/>
        <family val="2"/>
        <charset val="134"/>
      </rPr>
      <t>宝鸡</t>
    </r>
  </si>
  <si>
    <r>
      <t xml:space="preserve">  </t>
    </r>
    <r>
      <rPr>
        <sz val="11"/>
        <color theme="1"/>
        <rFont val="宋体"/>
        <family val="2"/>
        <charset val="134"/>
      </rPr>
      <t>咸阳</t>
    </r>
  </si>
  <si>
    <r>
      <t xml:space="preserve">  </t>
    </r>
    <r>
      <rPr>
        <sz val="11"/>
        <color theme="1"/>
        <rFont val="宋体"/>
        <family val="2"/>
        <charset val="134"/>
      </rPr>
      <t>延安</t>
    </r>
  </si>
  <si>
    <r>
      <rPr>
        <sz val="11"/>
        <color theme="1"/>
        <rFont val="宋体"/>
        <family val="2"/>
        <charset val="134"/>
      </rPr>
      <t>延安</t>
    </r>
  </si>
  <si>
    <r>
      <t xml:space="preserve">  </t>
    </r>
    <r>
      <rPr>
        <sz val="11"/>
        <color theme="1"/>
        <rFont val="宋体"/>
        <family val="2"/>
        <charset val="134"/>
      </rPr>
      <t>汉中</t>
    </r>
  </si>
  <si>
    <r>
      <rPr>
        <sz val="11"/>
        <color theme="1"/>
        <rFont val="宋体"/>
        <family val="2"/>
        <charset val="134"/>
      </rPr>
      <t>汉中</t>
    </r>
  </si>
  <si>
    <r>
      <t xml:space="preserve">  </t>
    </r>
    <r>
      <rPr>
        <sz val="11"/>
        <color theme="1"/>
        <rFont val="宋体"/>
        <family val="2"/>
        <charset val="134"/>
      </rPr>
      <t>渭南</t>
    </r>
  </si>
  <si>
    <r>
      <t xml:space="preserve">  </t>
    </r>
    <r>
      <rPr>
        <sz val="11"/>
        <color theme="1"/>
        <rFont val="宋体"/>
        <family val="2"/>
        <charset val="134"/>
      </rPr>
      <t>榆林</t>
    </r>
  </si>
  <si>
    <r>
      <rPr>
        <sz val="11"/>
        <color theme="1"/>
        <rFont val="宋体"/>
        <family val="2"/>
        <charset val="134"/>
      </rPr>
      <t>榆林</t>
    </r>
  </si>
  <si>
    <r>
      <t xml:space="preserve">  </t>
    </r>
    <r>
      <rPr>
        <sz val="11"/>
        <color theme="1"/>
        <rFont val="宋体"/>
        <family val="2"/>
        <charset val="134"/>
      </rPr>
      <t>安康</t>
    </r>
  </si>
  <si>
    <r>
      <rPr>
        <sz val="11"/>
        <color theme="1"/>
        <rFont val="宋体"/>
        <family val="2"/>
        <charset val="134"/>
      </rPr>
      <t>安康</t>
    </r>
  </si>
  <si>
    <r>
      <t xml:space="preserve">  </t>
    </r>
    <r>
      <rPr>
        <sz val="11"/>
        <color rgb="FFFF0000"/>
        <rFont val="宋体"/>
        <family val="2"/>
        <charset val="134"/>
      </rPr>
      <t>兰州</t>
    </r>
  </si>
  <si>
    <r>
      <rPr>
        <sz val="11"/>
        <color theme="1"/>
        <rFont val="宋体"/>
        <family val="2"/>
        <charset val="134"/>
      </rPr>
      <t>兰州</t>
    </r>
  </si>
  <si>
    <r>
      <t xml:space="preserve">  </t>
    </r>
    <r>
      <rPr>
        <sz val="11"/>
        <color theme="1"/>
        <rFont val="宋体"/>
        <family val="2"/>
        <charset val="134"/>
      </rPr>
      <t>嘉峪关</t>
    </r>
  </si>
  <si>
    <r>
      <t xml:space="preserve">  </t>
    </r>
    <r>
      <rPr>
        <sz val="11"/>
        <color theme="1"/>
        <rFont val="宋体"/>
        <family val="2"/>
        <charset val="134"/>
      </rPr>
      <t>金昌</t>
    </r>
  </si>
  <si>
    <r>
      <t xml:space="preserve">  </t>
    </r>
    <r>
      <rPr>
        <sz val="11"/>
        <color theme="1"/>
        <rFont val="宋体"/>
        <family val="2"/>
        <charset val="134"/>
      </rPr>
      <t>白银</t>
    </r>
  </si>
  <si>
    <r>
      <t xml:space="preserve">  </t>
    </r>
    <r>
      <rPr>
        <sz val="11"/>
        <color theme="1"/>
        <rFont val="宋体"/>
        <family val="2"/>
        <charset val="134"/>
      </rPr>
      <t>天水</t>
    </r>
  </si>
  <si>
    <r>
      <rPr>
        <sz val="11"/>
        <color theme="1"/>
        <rFont val="宋体"/>
        <family val="2"/>
        <charset val="134"/>
      </rPr>
      <t>天水</t>
    </r>
  </si>
  <si>
    <r>
      <t xml:space="preserve">  </t>
    </r>
    <r>
      <rPr>
        <sz val="11"/>
        <color theme="1"/>
        <rFont val="宋体"/>
        <family val="2"/>
        <charset val="134"/>
      </rPr>
      <t>平凉</t>
    </r>
  </si>
  <si>
    <r>
      <rPr>
        <sz val="11"/>
        <color theme="1"/>
        <rFont val="宋体"/>
        <family val="2"/>
        <charset val="134"/>
      </rPr>
      <t>平凉</t>
    </r>
  </si>
  <si>
    <r>
      <t xml:space="preserve">  </t>
    </r>
    <r>
      <rPr>
        <sz val="11"/>
        <color theme="1"/>
        <rFont val="宋体"/>
        <family val="2"/>
        <charset val="134"/>
      </rPr>
      <t>武威</t>
    </r>
  </si>
  <si>
    <r>
      <rPr>
        <sz val="11"/>
        <color theme="1"/>
        <rFont val="宋体"/>
        <family val="2"/>
        <charset val="134"/>
      </rPr>
      <t>武威</t>
    </r>
  </si>
  <si>
    <r>
      <t xml:space="preserve">  </t>
    </r>
    <r>
      <rPr>
        <sz val="11"/>
        <color theme="1"/>
        <rFont val="宋体"/>
        <family val="2"/>
        <charset val="134"/>
      </rPr>
      <t>张掖</t>
    </r>
  </si>
  <si>
    <r>
      <rPr>
        <sz val="11"/>
        <color theme="1"/>
        <rFont val="宋体"/>
        <family val="2"/>
        <charset val="134"/>
      </rPr>
      <t>张掖</t>
    </r>
  </si>
  <si>
    <r>
      <t xml:space="preserve">  </t>
    </r>
    <r>
      <rPr>
        <sz val="11"/>
        <color theme="1"/>
        <rFont val="宋体"/>
        <family val="2"/>
        <charset val="134"/>
      </rPr>
      <t>酒泉</t>
    </r>
  </si>
  <si>
    <r>
      <rPr>
        <sz val="11"/>
        <color theme="1"/>
        <rFont val="宋体"/>
        <family val="2"/>
        <charset val="134"/>
      </rPr>
      <t>酒泉</t>
    </r>
  </si>
  <si>
    <r>
      <t xml:space="preserve">  </t>
    </r>
    <r>
      <rPr>
        <sz val="11"/>
        <color theme="1"/>
        <rFont val="宋体"/>
        <family val="2"/>
        <charset val="134"/>
      </rPr>
      <t>西宁</t>
    </r>
  </si>
  <si>
    <r>
      <rPr>
        <sz val="11"/>
        <color theme="1"/>
        <rFont val="宋体"/>
        <family val="2"/>
        <charset val="134"/>
      </rPr>
      <t>西宁</t>
    </r>
  </si>
  <si>
    <r>
      <t xml:space="preserve">  </t>
    </r>
    <r>
      <rPr>
        <sz val="11"/>
        <color theme="1"/>
        <rFont val="宋体"/>
        <family val="2"/>
        <charset val="134"/>
      </rPr>
      <t>银川</t>
    </r>
  </si>
  <si>
    <r>
      <rPr>
        <sz val="11"/>
        <color theme="1"/>
        <rFont val="宋体"/>
        <family val="2"/>
        <charset val="134"/>
      </rPr>
      <t>银川</t>
    </r>
  </si>
  <si>
    <r>
      <t xml:space="preserve">  </t>
    </r>
    <r>
      <rPr>
        <sz val="11"/>
        <color theme="1"/>
        <rFont val="宋体"/>
        <family val="2"/>
        <charset val="134"/>
      </rPr>
      <t>石嘴山</t>
    </r>
  </si>
  <si>
    <r>
      <rPr>
        <sz val="11"/>
        <color theme="1"/>
        <rFont val="宋体"/>
        <family val="2"/>
        <charset val="134"/>
      </rPr>
      <t>石嘴山</t>
    </r>
  </si>
  <si>
    <r>
      <t xml:space="preserve">  </t>
    </r>
    <r>
      <rPr>
        <sz val="11"/>
        <color theme="1"/>
        <rFont val="宋体"/>
        <family val="2"/>
        <charset val="134"/>
      </rPr>
      <t>吴忠</t>
    </r>
  </si>
  <si>
    <r>
      <rPr>
        <sz val="11"/>
        <color theme="1"/>
        <rFont val="宋体"/>
        <family val="2"/>
        <charset val="134"/>
      </rPr>
      <t>吴忠</t>
    </r>
  </si>
  <si>
    <r>
      <t xml:space="preserve">  </t>
    </r>
    <r>
      <rPr>
        <sz val="11"/>
        <color theme="1"/>
        <rFont val="宋体"/>
        <family val="2"/>
        <charset val="134"/>
      </rPr>
      <t>乌鲁木齐</t>
    </r>
  </si>
  <si>
    <r>
      <rPr>
        <sz val="11"/>
        <color theme="1"/>
        <rFont val="宋体"/>
        <family val="2"/>
        <charset val="134"/>
      </rPr>
      <t>乌鲁木齐</t>
    </r>
  </si>
  <si>
    <r>
      <t xml:space="preserve">  </t>
    </r>
    <r>
      <rPr>
        <sz val="11"/>
        <color theme="1"/>
        <rFont val="宋体"/>
        <family val="2"/>
        <charset val="134"/>
      </rPr>
      <t>克拉玛依</t>
    </r>
  </si>
  <si>
    <r>
      <rPr>
        <sz val="11"/>
        <color theme="1"/>
        <rFont val="宋体"/>
        <family val="2"/>
        <charset val="134"/>
      </rPr>
      <t>克拉玛依</t>
    </r>
  </si>
  <si>
    <r>
      <rPr>
        <sz val="11"/>
        <color theme="1"/>
        <rFont val="宋体"/>
        <family val="2"/>
        <charset val="134"/>
      </rPr>
      <t>拉萨</t>
    </r>
  </si>
  <si>
    <r>
      <rPr>
        <sz val="11"/>
        <color theme="1"/>
        <rFont val="宋体"/>
        <family val="2"/>
        <charset val="134"/>
      </rPr>
      <t xml:space="preserve">市区面积_x000D_（平方公里）
</t>
    </r>
    <r>
      <rPr>
        <sz val="11"/>
        <color theme="1"/>
        <rFont val="Times New Roman"/>
        <family val="1"/>
      </rPr>
      <t>Urban_x000D_
District_x000D_
Area</t>
    </r>
    <phoneticPr fontId="1" type="noConversion"/>
  </si>
  <si>
    <r>
      <rPr>
        <sz val="11"/>
        <color theme="1"/>
        <rFont val="宋体"/>
        <family val="2"/>
        <charset val="134"/>
      </rPr>
      <t xml:space="preserve">市区人口（万人）_x000D_
</t>
    </r>
    <r>
      <rPr>
        <sz val="11"/>
        <color theme="1"/>
        <rFont val="Times New Roman"/>
        <family val="1"/>
      </rPr>
      <t>Urban_x000D_
District_x000D_
Population</t>
    </r>
    <phoneticPr fontId="1" type="noConversion"/>
  </si>
  <si>
    <r>
      <rPr>
        <sz val="11"/>
        <color theme="1"/>
        <rFont val="宋体"/>
        <family val="2"/>
        <charset val="134"/>
      </rPr>
      <t xml:space="preserve">城区面积（平方公里）_x000D_
</t>
    </r>
    <r>
      <rPr>
        <sz val="11"/>
        <color theme="1"/>
        <rFont val="Times New Roman"/>
        <family val="1"/>
      </rPr>
      <t>Urban_x000D_
Area</t>
    </r>
    <phoneticPr fontId="1" type="noConversion"/>
  </si>
  <si>
    <r>
      <rPr>
        <sz val="11"/>
        <color theme="1"/>
        <rFont val="宋体"/>
        <family val="2"/>
        <charset val="134"/>
      </rPr>
      <t xml:space="preserve">城区人口_x000D_（万人）
</t>
    </r>
    <r>
      <rPr>
        <sz val="11"/>
        <color theme="1"/>
        <rFont val="Times New Roman"/>
        <family val="1"/>
      </rPr>
      <t>Urban_x000D_
Population</t>
    </r>
    <phoneticPr fontId="1" type="noConversion"/>
  </si>
  <si>
    <r>
      <rPr>
        <sz val="11"/>
        <color theme="1"/>
        <rFont val="宋体"/>
        <family val="2"/>
        <charset val="134"/>
      </rPr>
      <t xml:space="preserve">建成区_x000D_
面积_x000D_（平方公里）
</t>
    </r>
    <r>
      <rPr>
        <sz val="11"/>
        <color theme="1"/>
        <rFont val="Times New Roman"/>
        <family val="1"/>
      </rPr>
      <t>Area of_x000D_
Built_x000D_
District</t>
    </r>
    <phoneticPr fontId="1" type="noConversion"/>
  </si>
  <si>
    <r>
      <t xml:space="preserve">  </t>
    </r>
    <r>
      <rPr>
        <sz val="11"/>
        <color rgb="FFFF0000"/>
        <rFont val="宋体"/>
        <family val="2"/>
        <charset val="134"/>
      </rPr>
      <t>石家庄</t>
    </r>
  </si>
  <si>
    <r>
      <t xml:space="preserve">  </t>
    </r>
    <r>
      <rPr>
        <sz val="11"/>
        <rFont val="宋体"/>
        <family val="2"/>
        <charset val="134"/>
      </rPr>
      <t>晋城</t>
    </r>
  </si>
  <si>
    <r>
      <t xml:space="preserve">  </t>
    </r>
    <r>
      <rPr>
        <sz val="11"/>
        <color theme="1"/>
        <rFont val="宋体"/>
        <family val="2"/>
        <charset val="134"/>
      </rPr>
      <t>巴彦淖尔</t>
    </r>
  </si>
  <si>
    <r>
      <t xml:space="preserve">  </t>
    </r>
    <r>
      <rPr>
        <sz val="11"/>
        <color theme="1"/>
        <rFont val="宋体"/>
        <family val="2"/>
        <charset val="134"/>
      </rPr>
      <t>松原</t>
    </r>
  </si>
  <si>
    <r>
      <t xml:space="preserve">  </t>
    </r>
    <r>
      <rPr>
        <sz val="11"/>
        <color theme="1"/>
        <rFont val="宋体"/>
        <family val="2"/>
        <charset val="134"/>
      </rPr>
      <t>巢湖</t>
    </r>
  </si>
  <si>
    <r>
      <t xml:space="preserve">  </t>
    </r>
    <r>
      <rPr>
        <sz val="11"/>
        <color theme="1"/>
        <rFont val="宋体"/>
        <family val="2"/>
        <charset val="134"/>
      </rPr>
      <t>宣城</t>
    </r>
  </si>
  <si>
    <r>
      <t xml:space="preserve">  </t>
    </r>
    <r>
      <rPr>
        <sz val="11"/>
        <color theme="1"/>
        <rFont val="宋体"/>
        <family val="2"/>
        <charset val="134"/>
      </rPr>
      <t>赣州</t>
    </r>
  </si>
  <si>
    <r>
      <t xml:space="preserve">  </t>
    </r>
    <r>
      <rPr>
        <sz val="11"/>
        <color theme="1"/>
        <rFont val="宋体"/>
        <family val="2"/>
        <charset val="134"/>
      </rPr>
      <t>曲靖</t>
    </r>
  </si>
  <si>
    <r>
      <rPr>
        <sz val="11"/>
        <color theme="1"/>
        <rFont val="宋体"/>
        <family val="2"/>
        <charset val="134"/>
      </rPr>
      <t>气候</t>
    </r>
    <r>
      <rPr>
        <sz val="11"/>
        <color theme="1"/>
        <rFont val="Times New Roman"/>
        <family val="1"/>
      </rPr>
      <t>1990</t>
    </r>
    <phoneticPr fontId="1" type="noConversion"/>
  </si>
  <si>
    <r>
      <rPr>
        <sz val="11"/>
        <color theme="1"/>
        <rFont val="宋体"/>
        <family val="2"/>
        <charset val="134"/>
      </rPr>
      <t>气候</t>
    </r>
    <r>
      <rPr>
        <sz val="11"/>
        <color theme="1"/>
        <rFont val="Times New Roman"/>
        <family val="1"/>
      </rPr>
      <t>2005</t>
    </r>
    <phoneticPr fontId="1" type="noConversion"/>
  </si>
  <si>
    <r>
      <rPr>
        <sz val="11"/>
        <color theme="1"/>
        <rFont val="宋体"/>
        <family val="2"/>
        <charset val="134"/>
      </rPr>
      <t>气候</t>
    </r>
    <r>
      <rPr>
        <sz val="11"/>
        <color theme="1"/>
        <rFont val="Times New Roman"/>
        <family val="1"/>
      </rPr>
      <t>2014</t>
    </r>
    <phoneticPr fontId="1" type="noConversion"/>
  </si>
  <si>
    <r>
      <rPr>
        <sz val="11"/>
        <color theme="1"/>
        <rFont val="宋体"/>
        <family val="3"/>
        <charset val="134"/>
      </rPr>
      <t>北京</t>
    </r>
    <phoneticPr fontId="1" type="noConversion"/>
  </si>
  <si>
    <r>
      <t xml:space="preserve">    </t>
    </r>
    <r>
      <rPr>
        <b/>
        <sz val="10"/>
        <rFont val="宋体"/>
        <family val="3"/>
        <charset val="134"/>
      </rPr>
      <t>北京</t>
    </r>
    <phoneticPr fontId="11" type="noConversion"/>
  </si>
  <si>
    <r>
      <t xml:space="preserve">    </t>
    </r>
    <r>
      <rPr>
        <b/>
        <sz val="10"/>
        <rFont val="宋体"/>
        <family val="3"/>
        <charset val="134"/>
      </rPr>
      <t>天津</t>
    </r>
    <phoneticPr fontId="11" type="noConversion"/>
  </si>
  <si>
    <r>
      <rPr>
        <sz val="11"/>
        <color theme="1"/>
        <rFont val="宋体"/>
        <family val="3"/>
        <charset val="134"/>
      </rPr>
      <t>临汾</t>
    </r>
    <phoneticPr fontId="1" type="noConversion"/>
  </si>
  <si>
    <r>
      <t xml:space="preserve"> </t>
    </r>
    <r>
      <rPr>
        <sz val="11"/>
        <color theme="1"/>
        <rFont val="宋体"/>
        <family val="3"/>
        <charset val="134"/>
      </rPr>
      <t>运城</t>
    </r>
    <phoneticPr fontId="1" type="noConversion"/>
  </si>
  <si>
    <r>
      <t xml:space="preserve"> </t>
    </r>
    <r>
      <rPr>
        <sz val="11"/>
        <color theme="1"/>
        <rFont val="宋体"/>
        <family val="2"/>
        <charset val="134"/>
      </rPr>
      <t>包头</t>
    </r>
    <phoneticPr fontId="1" type="noConversion"/>
  </si>
  <si>
    <r>
      <rPr>
        <sz val="11"/>
        <color theme="1"/>
        <rFont val="宋体"/>
        <family val="2"/>
        <charset val="134"/>
      </rPr>
      <t>赤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峰</t>
    </r>
    <phoneticPr fontId="1" type="noConversion"/>
  </si>
  <si>
    <r>
      <rPr>
        <sz val="11"/>
        <color theme="1"/>
        <rFont val="宋体"/>
        <family val="2"/>
        <charset val="134"/>
      </rPr>
      <t>集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宁</t>
    </r>
    <phoneticPr fontId="1" type="noConversion"/>
  </si>
  <si>
    <r>
      <rPr>
        <sz val="11"/>
        <color theme="1"/>
        <rFont val="宋体"/>
        <family val="2"/>
        <charset val="134"/>
      </rPr>
      <t>通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辽</t>
    </r>
    <phoneticPr fontId="1" type="noConversion"/>
  </si>
  <si>
    <r>
      <rPr>
        <sz val="11"/>
        <color theme="1"/>
        <rFont val="宋体"/>
        <family val="2"/>
        <charset val="134"/>
      </rPr>
      <t>海拉尔</t>
    </r>
    <phoneticPr fontId="1" type="noConversion"/>
  </si>
  <si>
    <r>
      <t xml:space="preserve">  </t>
    </r>
    <r>
      <rPr>
        <sz val="11"/>
        <color theme="1"/>
        <rFont val="宋体"/>
        <family val="2"/>
        <charset val="134"/>
      </rPr>
      <t>巴彦淖尔</t>
    </r>
    <phoneticPr fontId="1" type="noConversion"/>
  </si>
  <si>
    <r>
      <rPr>
        <sz val="11"/>
        <color theme="1"/>
        <rFont val="宋体"/>
        <family val="2"/>
        <charset val="134"/>
      </rPr>
      <t>乌兰浩特</t>
    </r>
    <phoneticPr fontId="1" type="noConversion"/>
  </si>
  <si>
    <r>
      <rPr>
        <sz val="11"/>
        <color theme="1"/>
        <rFont val="宋体"/>
        <family val="2"/>
        <charset val="134"/>
      </rPr>
      <t>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胜</t>
    </r>
    <phoneticPr fontId="1" type="noConversion"/>
  </si>
  <si>
    <r>
      <t xml:space="preserve">    </t>
    </r>
    <r>
      <rPr>
        <sz val="11"/>
        <color rgb="FFFF0000"/>
        <rFont val="宋体"/>
        <family val="2"/>
        <charset val="134"/>
      </rPr>
      <t>沈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</si>
  <si>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大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连</t>
    </r>
  </si>
  <si>
    <r>
      <t xml:space="preserve">    </t>
    </r>
    <r>
      <rPr>
        <sz val="11"/>
        <color theme="1"/>
        <rFont val="宋体"/>
        <family val="2"/>
        <charset val="134"/>
      </rPr>
      <t>本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溪</t>
    </r>
  </si>
  <si>
    <r>
      <t xml:space="preserve">    </t>
    </r>
    <r>
      <rPr>
        <sz val="11"/>
        <color theme="1"/>
        <rFont val="宋体"/>
        <family val="2"/>
        <charset val="134"/>
      </rPr>
      <t>丹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东</t>
    </r>
  </si>
  <si>
    <r>
      <t xml:space="preserve">    </t>
    </r>
    <r>
      <rPr>
        <sz val="11"/>
        <color theme="1"/>
        <rFont val="宋体"/>
        <family val="2"/>
        <charset val="134"/>
      </rPr>
      <t>锦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</si>
  <si>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新</t>
    </r>
  </si>
  <si>
    <r>
      <t xml:space="preserve">    </t>
    </r>
    <r>
      <rPr>
        <sz val="11"/>
        <color theme="1"/>
        <rFont val="宋体"/>
        <family val="2"/>
        <charset val="134"/>
      </rPr>
      <t>朝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</si>
  <si>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兴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城</t>
    </r>
  </si>
  <si>
    <r>
      <t xml:space="preserve">    </t>
    </r>
    <r>
      <rPr>
        <sz val="11"/>
        <color rgb="FFFF0000"/>
        <rFont val="宋体"/>
        <family val="2"/>
        <charset val="134"/>
      </rPr>
      <t>长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春</t>
    </r>
  </si>
  <si>
    <r>
      <t xml:space="preserve">    </t>
    </r>
    <r>
      <rPr>
        <sz val="11"/>
        <color theme="1"/>
        <rFont val="宋体"/>
        <family val="2"/>
        <charset val="134"/>
      </rPr>
      <t>吉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林</t>
    </r>
  </si>
  <si>
    <r>
      <t xml:space="preserve">    </t>
    </r>
    <r>
      <rPr>
        <sz val="11"/>
        <color theme="1"/>
        <rFont val="宋体"/>
        <family val="2"/>
        <charset val="134"/>
      </rPr>
      <t>通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化</t>
    </r>
  </si>
  <si>
    <r>
      <t xml:space="preserve">    </t>
    </r>
    <r>
      <rPr>
        <sz val="11"/>
        <color theme="1"/>
        <rFont val="宋体"/>
        <family val="2"/>
        <charset val="134"/>
      </rPr>
      <t>白城</t>
    </r>
    <phoneticPr fontId="1" type="noConversion"/>
  </si>
  <si>
    <r>
      <t xml:space="preserve">    </t>
    </r>
    <r>
      <rPr>
        <sz val="11"/>
        <color theme="1"/>
        <rFont val="宋体"/>
        <family val="2"/>
        <charset val="134"/>
      </rPr>
      <t>鸡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西</t>
    </r>
  </si>
  <si>
    <r>
      <t xml:space="preserve">    </t>
    </r>
    <r>
      <rPr>
        <sz val="11"/>
        <color theme="1"/>
        <rFont val="宋体"/>
        <family val="2"/>
        <charset val="134"/>
      </rPr>
      <t>鹤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岗</t>
    </r>
  </si>
  <si>
    <r>
      <t xml:space="preserve">    </t>
    </r>
    <r>
      <rPr>
        <sz val="11"/>
        <color theme="1"/>
        <rFont val="宋体"/>
        <family val="2"/>
        <charset val="134"/>
      </rPr>
      <t>伊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春</t>
    </r>
  </si>
  <si>
    <r>
      <t xml:space="preserve">    </t>
    </r>
    <r>
      <rPr>
        <sz val="11"/>
        <color theme="1"/>
        <rFont val="宋体"/>
        <family val="2"/>
        <charset val="134"/>
      </rPr>
      <t>绥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化</t>
    </r>
  </si>
  <si>
    <r>
      <t xml:space="preserve">    </t>
    </r>
    <r>
      <rPr>
        <sz val="11"/>
        <color theme="1"/>
        <rFont val="宋体"/>
        <family val="2"/>
        <charset val="134"/>
      </rPr>
      <t>黑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河</t>
    </r>
  </si>
  <si>
    <r>
      <t xml:space="preserve">    </t>
    </r>
    <r>
      <rPr>
        <sz val="11"/>
        <color theme="1"/>
        <rFont val="宋体"/>
        <family val="2"/>
        <charset val="134"/>
      </rPr>
      <t>金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华</t>
    </r>
  </si>
  <si>
    <r>
      <t xml:space="preserve">    </t>
    </r>
    <r>
      <rPr>
        <sz val="11"/>
        <color theme="1"/>
        <rFont val="宋体"/>
        <family val="2"/>
        <charset val="134"/>
      </rPr>
      <t>衢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</si>
  <si>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丽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水</t>
    </r>
  </si>
  <si>
    <r>
      <t xml:space="preserve">    </t>
    </r>
    <r>
      <rPr>
        <sz val="11"/>
        <color rgb="FFFF0000"/>
        <rFont val="宋体"/>
        <family val="2"/>
        <charset val="134"/>
      </rPr>
      <t>合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肥</t>
    </r>
  </si>
  <si>
    <r>
      <t xml:space="preserve">    </t>
    </r>
    <r>
      <rPr>
        <sz val="11"/>
        <color theme="1"/>
        <rFont val="宋体"/>
        <family val="2"/>
        <charset val="134"/>
      </rPr>
      <t>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湖</t>
    </r>
  </si>
  <si>
    <r>
      <t xml:space="preserve">    </t>
    </r>
    <r>
      <rPr>
        <sz val="11"/>
        <color theme="1"/>
        <rFont val="宋体"/>
        <family val="2"/>
        <charset val="134"/>
      </rPr>
      <t>蚌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埠</t>
    </r>
  </si>
  <si>
    <r>
      <t xml:space="preserve">    </t>
    </r>
    <r>
      <rPr>
        <sz val="11"/>
        <color theme="1"/>
        <rFont val="宋体"/>
        <family val="2"/>
        <charset val="134"/>
      </rPr>
      <t>黄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山</t>
    </r>
  </si>
  <si>
    <r>
      <t xml:space="preserve">    </t>
    </r>
    <r>
      <rPr>
        <sz val="11"/>
        <color theme="1"/>
        <rFont val="宋体"/>
        <family val="2"/>
        <charset val="134"/>
      </rPr>
      <t>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</si>
  <si>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六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安</t>
    </r>
  </si>
  <si>
    <r>
      <t xml:space="preserve">    </t>
    </r>
    <r>
      <rPr>
        <sz val="11"/>
        <color theme="1"/>
        <rFont val="宋体"/>
        <family val="2"/>
        <charset val="134"/>
      </rPr>
      <t>宿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</si>
  <si>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滁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</si>
  <si>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巢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湖</t>
    </r>
  </si>
  <si>
    <r>
      <t xml:space="preserve">    </t>
    </r>
    <r>
      <rPr>
        <sz val="11"/>
        <color theme="1"/>
        <rFont val="宋体"/>
        <family val="2"/>
        <charset val="134"/>
      </rPr>
      <t>亳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</si>
  <si>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rgb="FFFF0000"/>
        <rFont val="宋体"/>
        <family val="2"/>
        <charset val="134"/>
      </rPr>
      <t>福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</si>
  <si>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漳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</si>
  <si>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南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平</t>
    </r>
  </si>
  <si>
    <r>
      <t xml:space="preserve">    </t>
    </r>
    <r>
      <rPr>
        <sz val="11"/>
        <color theme="1"/>
        <rFont val="宋体"/>
        <family val="2"/>
        <charset val="134"/>
      </rPr>
      <t>龙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岩</t>
    </r>
  </si>
  <si>
    <r>
      <t xml:space="preserve">    </t>
    </r>
    <r>
      <rPr>
        <sz val="11"/>
        <color theme="1"/>
        <rFont val="宋体"/>
        <family val="2"/>
        <charset val="134"/>
      </rPr>
      <t>宁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德</t>
    </r>
  </si>
  <si>
    <r>
      <t xml:space="preserve">    </t>
    </r>
    <r>
      <rPr>
        <sz val="11"/>
        <color rgb="FFFF0000"/>
        <rFont val="宋体"/>
        <family val="2"/>
        <charset val="134"/>
      </rPr>
      <t>南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昌</t>
    </r>
  </si>
  <si>
    <r>
      <t xml:space="preserve">    </t>
    </r>
    <r>
      <rPr>
        <sz val="11"/>
        <color theme="1"/>
        <rFont val="宋体"/>
        <family val="2"/>
        <charset val="134"/>
      </rPr>
      <t>九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江</t>
    </r>
  </si>
  <si>
    <r>
      <t xml:space="preserve">    </t>
    </r>
    <r>
      <rPr>
        <sz val="11"/>
        <color theme="1"/>
        <rFont val="宋体"/>
        <family val="2"/>
        <charset val="134"/>
      </rPr>
      <t>赣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</si>
  <si>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春</t>
    </r>
  </si>
  <si>
    <r>
      <t xml:space="preserve">    </t>
    </r>
    <r>
      <rPr>
        <sz val="11"/>
        <color rgb="FFFF0000"/>
        <rFont val="宋体"/>
        <family val="2"/>
        <charset val="134"/>
      </rPr>
      <t>济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南</t>
    </r>
  </si>
  <si>
    <r>
      <t xml:space="preserve">    </t>
    </r>
    <r>
      <rPr>
        <sz val="11"/>
        <color theme="1"/>
        <rFont val="宋体"/>
        <family val="2"/>
        <charset val="134"/>
      </rPr>
      <t>青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岛</t>
    </r>
  </si>
  <si>
    <r>
      <t xml:space="preserve">    </t>
    </r>
    <r>
      <rPr>
        <sz val="11"/>
        <color theme="1"/>
        <rFont val="宋体"/>
        <family val="2"/>
        <charset val="134"/>
      </rPr>
      <t>淄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博</t>
    </r>
  </si>
  <si>
    <r>
      <t xml:space="preserve">    </t>
    </r>
    <r>
      <rPr>
        <sz val="11"/>
        <color theme="1"/>
        <rFont val="宋体"/>
        <family val="2"/>
        <charset val="134"/>
      </rPr>
      <t>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营</t>
    </r>
  </si>
  <si>
    <r>
      <t xml:space="preserve">    </t>
    </r>
    <r>
      <rPr>
        <sz val="11"/>
        <color theme="1"/>
        <rFont val="宋体"/>
        <family val="2"/>
        <charset val="134"/>
      </rPr>
      <t>烟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台</t>
    </r>
  </si>
  <si>
    <r>
      <t xml:space="preserve">    </t>
    </r>
    <r>
      <rPr>
        <sz val="11"/>
        <color theme="1"/>
        <rFont val="宋体"/>
        <family val="2"/>
        <charset val="134"/>
      </rPr>
      <t>潍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坊</t>
    </r>
  </si>
  <si>
    <r>
      <t xml:space="preserve">    </t>
    </r>
    <r>
      <rPr>
        <sz val="11"/>
        <color theme="1"/>
        <rFont val="宋体"/>
        <family val="2"/>
        <charset val="134"/>
      </rPr>
      <t>泰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安</t>
    </r>
  </si>
  <si>
    <r>
      <t xml:space="preserve">    </t>
    </r>
    <r>
      <rPr>
        <sz val="11"/>
        <color theme="1"/>
        <rFont val="宋体"/>
        <family val="2"/>
        <charset val="134"/>
      </rPr>
      <t>德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</si>
  <si>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信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阳</t>
    </r>
  </si>
  <si>
    <r>
      <t xml:space="preserve">    </t>
    </r>
    <r>
      <rPr>
        <sz val="11"/>
        <color rgb="FFFF0000"/>
        <rFont val="宋体"/>
        <family val="2"/>
        <charset val="134"/>
      </rPr>
      <t>武</t>
    </r>
    <r>
      <rPr>
        <sz val="11"/>
        <color rgb="FFFF0000"/>
        <rFont val="Times New Roman"/>
        <family val="1"/>
      </rPr>
      <t xml:space="preserve">  </t>
    </r>
    <r>
      <rPr>
        <sz val="11"/>
        <color rgb="FFFF0000"/>
        <rFont val="宋体"/>
        <family val="2"/>
        <charset val="134"/>
      </rPr>
      <t>汉</t>
    </r>
  </si>
  <si>
    <r>
      <t xml:space="preserve">    </t>
    </r>
    <r>
      <rPr>
        <sz val="11"/>
        <color theme="1"/>
        <rFont val="宋体"/>
        <family val="2"/>
        <charset val="134"/>
      </rPr>
      <t>黄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石</t>
    </r>
  </si>
  <si>
    <r>
      <t xml:space="preserve">    </t>
    </r>
    <r>
      <rPr>
        <sz val="11"/>
        <color theme="1"/>
        <rFont val="宋体"/>
        <family val="2"/>
        <charset val="134"/>
      </rPr>
      <t>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昌</t>
    </r>
  </si>
  <si>
    <r>
      <t xml:space="preserve">    </t>
    </r>
    <r>
      <rPr>
        <sz val="11"/>
        <color theme="1"/>
        <rFont val="宋体"/>
        <family val="2"/>
        <charset val="134"/>
      </rPr>
      <t>荆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门</t>
    </r>
  </si>
  <si>
    <r>
      <t xml:space="preserve">    </t>
    </r>
    <r>
      <rPr>
        <sz val="11"/>
        <color rgb="FFFF0000"/>
        <rFont val="宋体"/>
        <family val="2"/>
        <charset val="134"/>
      </rPr>
      <t>长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沙</t>
    </r>
  </si>
  <si>
    <r>
      <t xml:space="preserve">    </t>
    </r>
    <r>
      <rPr>
        <sz val="11"/>
        <color theme="1"/>
        <rFont val="宋体"/>
        <family val="2"/>
        <charset val="134"/>
      </rPr>
      <t>株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洲</t>
    </r>
  </si>
  <si>
    <r>
      <t xml:space="preserve">    </t>
    </r>
    <r>
      <rPr>
        <sz val="11"/>
        <color theme="1"/>
        <rFont val="宋体"/>
        <family val="2"/>
        <charset val="134"/>
      </rPr>
      <t>衡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</si>
  <si>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邵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</si>
  <si>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岳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</si>
  <si>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常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德</t>
    </r>
  </si>
  <si>
    <r>
      <t xml:space="preserve">    </t>
    </r>
    <r>
      <rPr>
        <sz val="11"/>
        <color theme="1"/>
        <rFont val="宋体"/>
        <family val="2"/>
        <charset val="134"/>
      </rPr>
      <t>郴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</si>
  <si>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rgb="FFFF0000"/>
        <rFont val="宋体"/>
        <family val="2"/>
        <charset val="134"/>
      </rPr>
      <t>广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</si>
  <si>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深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圳</t>
    </r>
  </si>
  <si>
    <r>
      <t xml:space="preserve">    </t>
    </r>
    <r>
      <rPr>
        <sz val="11"/>
        <color theme="1"/>
        <rFont val="宋体"/>
        <family val="2"/>
        <charset val="134"/>
      </rPr>
      <t>汕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头</t>
    </r>
  </si>
  <si>
    <r>
      <t xml:space="preserve">    </t>
    </r>
    <r>
      <rPr>
        <sz val="11"/>
        <color theme="1"/>
        <rFont val="宋体"/>
        <family val="2"/>
        <charset val="134"/>
      </rPr>
      <t>佛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山</t>
    </r>
  </si>
  <si>
    <r>
      <t xml:space="preserve">    </t>
    </r>
    <r>
      <rPr>
        <sz val="11"/>
        <color theme="1"/>
        <rFont val="宋体"/>
        <family val="2"/>
        <charset val="134"/>
      </rPr>
      <t>湛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江</t>
    </r>
  </si>
  <si>
    <r>
      <t xml:space="preserve">    </t>
    </r>
    <r>
      <rPr>
        <sz val="11"/>
        <color theme="1"/>
        <rFont val="宋体"/>
        <family val="2"/>
        <charset val="134"/>
      </rPr>
      <t>惠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</si>
  <si>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梅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</si>
  <si>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汕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尾</t>
    </r>
  </si>
  <si>
    <r>
      <t xml:space="preserve">    </t>
    </r>
    <r>
      <rPr>
        <sz val="11"/>
        <color rgb="FFFF0000"/>
        <rFont val="宋体"/>
        <family val="2"/>
        <charset val="134"/>
      </rPr>
      <t>贵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阳</t>
    </r>
  </si>
  <si>
    <r>
      <t xml:space="preserve">    </t>
    </r>
    <r>
      <rPr>
        <sz val="11"/>
        <color theme="1"/>
        <rFont val="宋体"/>
        <family val="2"/>
        <charset val="134"/>
      </rPr>
      <t>遵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义</t>
    </r>
  </si>
  <si>
    <r>
      <t xml:space="preserve">    </t>
    </r>
    <r>
      <rPr>
        <sz val="11"/>
        <color theme="1"/>
        <rFont val="宋体"/>
        <family val="2"/>
        <charset val="134"/>
      </rPr>
      <t>安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顺</t>
    </r>
  </si>
  <si>
    <r>
      <t xml:space="preserve">    </t>
    </r>
    <r>
      <rPr>
        <sz val="11"/>
        <color rgb="FFFF0000"/>
        <rFont val="宋体"/>
        <family val="2"/>
        <charset val="134"/>
      </rPr>
      <t>昆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明</t>
    </r>
  </si>
  <si>
    <r>
      <t xml:space="preserve">    </t>
    </r>
    <r>
      <rPr>
        <sz val="11"/>
        <color theme="1"/>
        <rFont val="宋体"/>
        <family val="2"/>
        <charset val="134"/>
      </rPr>
      <t>大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理</t>
    </r>
  </si>
  <si>
    <r>
      <t xml:space="preserve">    </t>
    </r>
    <r>
      <rPr>
        <sz val="11"/>
        <color theme="1"/>
        <rFont val="宋体"/>
        <family val="2"/>
        <charset val="134"/>
      </rPr>
      <t>昭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通</t>
    </r>
  </si>
  <si>
    <r>
      <t xml:space="preserve">    </t>
    </r>
    <r>
      <rPr>
        <sz val="11"/>
        <color theme="1"/>
        <rFont val="宋体"/>
        <family val="2"/>
        <charset val="134"/>
      </rPr>
      <t>玉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溪</t>
    </r>
  </si>
  <si>
    <r>
      <t xml:space="preserve">    </t>
    </r>
    <r>
      <rPr>
        <sz val="11"/>
        <color rgb="FFFF0000"/>
        <rFont val="宋体"/>
        <family val="2"/>
        <charset val="134"/>
      </rPr>
      <t>西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安</t>
    </r>
  </si>
  <si>
    <r>
      <t xml:space="preserve">    </t>
    </r>
    <r>
      <rPr>
        <sz val="11"/>
        <color theme="1"/>
        <rFont val="宋体"/>
        <family val="2"/>
        <charset val="134"/>
      </rPr>
      <t>铜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川</t>
    </r>
  </si>
  <si>
    <r>
      <t xml:space="preserve">    </t>
    </r>
    <r>
      <rPr>
        <sz val="11"/>
        <color theme="1"/>
        <rFont val="宋体"/>
        <family val="2"/>
        <charset val="134"/>
      </rPr>
      <t>宝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鸡</t>
    </r>
  </si>
  <si>
    <r>
      <t xml:space="preserve">    </t>
    </r>
    <r>
      <rPr>
        <sz val="11"/>
        <color theme="1"/>
        <rFont val="宋体"/>
        <family val="2"/>
        <charset val="134"/>
      </rPr>
      <t>延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安</t>
    </r>
  </si>
  <si>
    <r>
      <t xml:space="preserve">    </t>
    </r>
    <r>
      <rPr>
        <sz val="11"/>
        <color theme="1"/>
        <rFont val="宋体"/>
        <family val="2"/>
        <charset val="134"/>
      </rPr>
      <t>汉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中</t>
    </r>
  </si>
  <si>
    <r>
      <t xml:space="preserve">    </t>
    </r>
    <r>
      <rPr>
        <sz val="11"/>
        <color theme="1"/>
        <rFont val="宋体"/>
        <family val="2"/>
        <charset val="134"/>
      </rPr>
      <t>榆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林</t>
    </r>
  </si>
  <si>
    <r>
      <t xml:space="preserve">    </t>
    </r>
    <r>
      <rPr>
        <sz val="11"/>
        <color theme="1"/>
        <rFont val="宋体"/>
        <family val="2"/>
        <charset val="134"/>
      </rPr>
      <t>安</t>
    </r>
    <r>
      <rPr>
        <sz val="11"/>
        <color theme="1"/>
        <rFont val="Times New Roman"/>
        <family val="1"/>
      </rPr>
      <t xml:space="preserve">  </t>
    </r>
    <r>
      <rPr>
        <sz val="11"/>
        <color theme="1"/>
        <rFont val="宋体"/>
        <family val="2"/>
        <charset val="134"/>
      </rPr>
      <t>康</t>
    </r>
  </si>
  <si>
    <r>
      <t xml:space="preserve">    </t>
    </r>
    <r>
      <rPr>
        <sz val="11"/>
        <color rgb="FFFF0000"/>
        <rFont val="宋体"/>
        <family val="2"/>
        <charset val="134"/>
      </rPr>
      <t>兰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州</t>
    </r>
  </si>
  <si>
    <r>
      <t xml:space="preserve">    </t>
    </r>
    <r>
      <rPr>
        <sz val="11"/>
        <color theme="1"/>
        <rFont val="宋体"/>
        <family val="2"/>
        <charset val="134"/>
      </rPr>
      <t>天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水</t>
    </r>
  </si>
  <si>
    <r>
      <t xml:space="preserve">    </t>
    </r>
    <r>
      <rPr>
        <sz val="11"/>
        <color theme="1"/>
        <rFont val="宋体"/>
        <family val="2"/>
        <charset val="134"/>
      </rPr>
      <t>平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凉</t>
    </r>
  </si>
  <si>
    <r>
      <t xml:space="preserve">    </t>
    </r>
    <r>
      <rPr>
        <sz val="11"/>
        <color theme="1"/>
        <rFont val="宋体"/>
        <family val="2"/>
        <charset val="134"/>
      </rPr>
      <t>武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威</t>
    </r>
  </si>
  <si>
    <r>
      <t xml:space="preserve">    </t>
    </r>
    <r>
      <rPr>
        <sz val="11"/>
        <color theme="1"/>
        <rFont val="宋体"/>
        <family val="2"/>
        <charset val="134"/>
      </rPr>
      <t>张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掖</t>
    </r>
  </si>
  <si>
    <r>
      <t xml:space="preserve">    </t>
    </r>
    <r>
      <rPr>
        <sz val="11"/>
        <color theme="1"/>
        <rFont val="宋体"/>
        <family val="2"/>
        <charset val="134"/>
      </rPr>
      <t>酒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泉</t>
    </r>
  </si>
  <si>
    <r>
      <t xml:space="preserve">    </t>
    </r>
    <r>
      <rPr>
        <sz val="11"/>
        <color rgb="FFFF0000"/>
        <rFont val="宋体"/>
        <family val="2"/>
        <charset val="134"/>
      </rPr>
      <t>西</t>
    </r>
    <r>
      <rPr>
        <sz val="11"/>
        <color rgb="FFFF0000"/>
        <rFont val="Times New Roman"/>
        <family val="1"/>
      </rPr>
      <t xml:space="preserve">    </t>
    </r>
    <r>
      <rPr>
        <sz val="11"/>
        <color rgb="FFFF0000"/>
        <rFont val="宋体"/>
        <family val="2"/>
        <charset val="134"/>
      </rPr>
      <t>宁</t>
    </r>
  </si>
  <si>
    <r>
      <t xml:space="preserve">    </t>
    </r>
    <r>
      <rPr>
        <sz val="11"/>
        <color theme="1"/>
        <rFont val="宋体"/>
        <family val="2"/>
        <charset val="134"/>
      </rPr>
      <t>银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川</t>
    </r>
  </si>
  <si>
    <r>
      <t xml:space="preserve">    </t>
    </r>
    <r>
      <rPr>
        <sz val="11"/>
        <color theme="1"/>
        <rFont val="宋体"/>
        <family val="2"/>
        <charset val="134"/>
      </rPr>
      <t>吴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宋体"/>
        <family val="2"/>
        <charset val="134"/>
      </rPr>
      <t>忠</t>
    </r>
  </si>
  <si>
    <r>
      <rPr>
        <sz val="11"/>
        <color theme="1"/>
        <rFont val="宋体"/>
        <family val="2"/>
        <charset val="134"/>
      </rPr>
      <t>拉萨</t>
    </r>
    <phoneticPr fontId="1" type="noConversion"/>
  </si>
  <si>
    <t>区域</t>
    <phoneticPr fontId="1" type="noConversion"/>
  </si>
  <si>
    <t>华北</t>
    <phoneticPr fontId="1" type="noConversion"/>
  </si>
  <si>
    <t>东北</t>
    <phoneticPr fontId="1" type="noConversion"/>
  </si>
  <si>
    <t>华东</t>
    <phoneticPr fontId="1" type="noConversion"/>
  </si>
  <si>
    <t>华中</t>
    <phoneticPr fontId="1" type="noConversion"/>
  </si>
  <si>
    <t>华南</t>
    <phoneticPr fontId="1" type="noConversion"/>
  </si>
  <si>
    <t>西南</t>
    <phoneticPr fontId="1" type="noConversion"/>
  </si>
  <si>
    <t>西北</t>
    <phoneticPr fontId="1" type="noConversion"/>
  </si>
  <si>
    <r>
      <rPr>
        <b/>
        <sz val="11"/>
        <color theme="1"/>
        <rFont val="宋体"/>
        <family val="2"/>
        <charset val="134"/>
      </rPr>
      <t>建成区绿化覆盖面积</t>
    </r>
    <r>
      <rPr>
        <b/>
        <sz val="11"/>
        <color theme="1"/>
        <rFont val="Times New Roman"/>
        <family val="1"/>
      </rPr>
      <t>(</t>
    </r>
    <r>
      <rPr>
        <b/>
        <sz val="11"/>
        <color theme="1"/>
        <rFont val="宋体"/>
        <family val="2"/>
        <charset val="134"/>
      </rPr>
      <t>公顷）</t>
    </r>
    <phoneticPr fontId="1" type="noConversion"/>
  </si>
  <si>
    <t>人口密度</t>
    <phoneticPr fontId="1" type="noConversion"/>
  </si>
  <si>
    <t>绿地覆盖（%）</t>
    <phoneticPr fontId="1" type="noConversion"/>
  </si>
  <si>
    <t>城区人口（万人）</t>
    <phoneticPr fontId="1" type="noConversion"/>
  </si>
  <si>
    <t>建成区面积（km2）</t>
    <phoneticPr fontId="1" type="noConversion"/>
  </si>
  <si>
    <t>GDP</t>
    <phoneticPr fontId="1" type="noConversion"/>
  </si>
  <si>
    <r>
      <rPr>
        <sz val="11"/>
        <color theme="1"/>
        <rFont val="宋体"/>
        <family val="3"/>
        <charset val="134"/>
      </rPr>
      <t>人均</t>
    </r>
    <r>
      <rPr>
        <sz val="11"/>
        <color theme="1"/>
        <rFont val="Times New Roman"/>
        <family val="1"/>
      </rPr>
      <t>GDP</t>
    </r>
    <phoneticPr fontId="1" type="noConversion"/>
  </si>
  <si>
    <t>PET</t>
    <phoneticPr fontId="1" type="noConversion"/>
  </si>
  <si>
    <t>人口密度</t>
    <phoneticPr fontId="1" type="noConversion"/>
  </si>
  <si>
    <t>气温</t>
    <phoneticPr fontId="1" type="noConversion"/>
  </si>
  <si>
    <t>湿度</t>
    <phoneticPr fontId="1" type="noConversion"/>
  </si>
  <si>
    <t>风速</t>
    <phoneticPr fontId="1" type="noConversion"/>
  </si>
  <si>
    <t>Per capita GDP</t>
    <phoneticPr fontId="1" type="noConversion"/>
  </si>
  <si>
    <t>urban vegetation cover(%)</t>
    <phoneticPr fontId="1" type="noConversion"/>
  </si>
  <si>
    <t>Population density(n/km2)</t>
    <phoneticPr fontId="1" type="noConversion"/>
  </si>
  <si>
    <t>No.</t>
    <phoneticPr fontId="1" type="noConversion"/>
  </si>
  <si>
    <r>
      <t>Built-up area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km2</t>
    </r>
    <r>
      <rPr>
        <sz val="11"/>
        <rFont val="宋体"/>
        <family val="3"/>
        <charset val="134"/>
      </rPr>
      <t>）</t>
    </r>
    <phoneticPr fontId="1" type="noConversion"/>
  </si>
  <si>
    <r>
      <rPr>
        <sz val="11"/>
        <rFont val="宋体"/>
        <family val="2"/>
        <charset val="134"/>
      </rPr>
      <t>成都</t>
    </r>
  </si>
  <si>
    <r>
      <rPr>
        <sz val="11"/>
        <rFont val="宋体"/>
        <family val="2"/>
        <charset val="134"/>
      </rPr>
      <t>重庆</t>
    </r>
  </si>
  <si>
    <r>
      <rPr>
        <sz val="11"/>
        <rFont val="宋体"/>
        <family val="2"/>
        <charset val="134"/>
      </rPr>
      <t>攀枝花</t>
    </r>
  </si>
  <si>
    <r>
      <rPr>
        <sz val="11"/>
        <rFont val="宋体"/>
        <family val="2"/>
        <charset val="134"/>
      </rPr>
      <t>泸州</t>
    </r>
  </si>
  <si>
    <r>
      <rPr>
        <sz val="11"/>
        <rFont val="宋体"/>
        <family val="2"/>
        <charset val="134"/>
      </rPr>
      <t>绵阳</t>
    </r>
  </si>
  <si>
    <r>
      <rPr>
        <sz val="11"/>
        <rFont val="宋体"/>
        <family val="2"/>
        <charset val="134"/>
      </rPr>
      <t>广元</t>
    </r>
  </si>
  <si>
    <r>
      <rPr>
        <sz val="11"/>
        <rFont val="宋体"/>
        <family val="2"/>
        <charset val="134"/>
      </rPr>
      <t>遂宁</t>
    </r>
  </si>
  <si>
    <r>
      <rPr>
        <sz val="11"/>
        <rFont val="宋体"/>
        <family val="2"/>
        <charset val="134"/>
      </rPr>
      <t>内江</t>
    </r>
  </si>
  <si>
    <r>
      <rPr>
        <sz val="11"/>
        <rFont val="宋体"/>
        <family val="2"/>
        <charset val="134"/>
      </rPr>
      <t>乐山</t>
    </r>
  </si>
  <si>
    <r>
      <rPr>
        <sz val="11"/>
        <rFont val="宋体"/>
        <family val="2"/>
        <charset val="134"/>
      </rPr>
      <t>宜宾</t>
    </r>
  </si>
  <si>
    <r>
      <rPr>
        <sz val="11"/>
        <rFont val="宋体"/>
        <family val="2"/>
        <charset val="134"/>
      </rPr>
      <t>南充</t>
    </r>
  </si>
  <si>
    <r>
      <rPr>
        <sz val="11"/>
        <rFont val="宋体"/>
        <family val="2"/>
        <charset val="134"/>
      </rPr>
      <t>达州</t>
    </r>
  </si>
  <si>
    <r>
      <rPr>
        <sz val="11"/>
        <rFont val="宋体"/>
        <family val="2"/>
        <charset val="134"/>
      </rPr>
      <t>雅安</t>
    </r>
  </si>
  <si>
    <r>
      <rPr>
        <sz val="11"/>
        <rFont val="宋体"/>
        <family val="2"/>
        <charset val="134"/>
      </rPr>
      <t>眉山</t>
    </r>
  </si>
  <si>
    <r>
      <rPr>
        <sz val="11"/>
        <rFont val="宋体"/>
        <family val="2"/>
        <charset val="134"/>
      </rPr>
      <t>贵阳</t>
    </r>
  </si>
  <si>
    <r>
      <rPr>
        <sz val="11"/>
        <rFont val="宋体"/>
        <family val="2"/>
        <charset val="134"/>
      </rPr>
      <t>遵义</t>
    </r>
  </si>
  <si>
    <r>
      <rPr>
        <sz val="11"/>
        <rFont val="宋体"/>
        <family val="2"/>
        <charset val="134"/>
      </rPr>
      <t>安顺</t>
    </r>
  </si>
  <si>
    <r>
      <rPr>
        <sz val="11"/>
        <rFont val="宋体"/>
        <family val="2"/>
        <charset val="134"/>
      </rPr>
      <t>昆明</t>
    </r>
  </si>
  <si>
    <r>
      <rPr>
        <sz val="11"/>
        <rFont val="宋体"/>
        <family val="2"/>
        <charset val="134"/>
      </rPr>
      <t>丽江</t>
    </r>
  </si>
  <si>
    <r>
      <rPr>
        <sz val="11"/>
        <rFont val="宋体"/>
        <family val="2"/>
        <charset val="134"/>
      </rPr>
      <t>昭通</t>
    </r>
  </si>
  <si>
    <r>
      <rPr>
        <sz val="11"/>
        <rFont val="宋体"/>
        <family val="2"/>
        <charset val="134"/>
      </rPr>
      <t>玉溪</t>
    </r>
  </si>
  <si>
    <r>
      <rPr>
        <sz val="11"/>
        <rFont val="宋体"/>
        <family val="2"/>
        <charset val="134"/>
      </rPr>
      <t>保山</t>
    </r>
  </si>
  <si>
    <r>
      <rPr>
        <sz val="11"/>
        <rFont val="宋体"/>
        <family val="2"/>
        <charset val="134"/>
      </rPr>
      <t>拉萨</t>
    </r>
  </si>
  <si>
    <r>
      <rPr>
        <sz val="11"/>
        <rFont val="宋体"/>
        <family val="2"/>
        <charset val="134"/>
      </rPr>
      <t>南昌</t>
    </r>
  </si>
  <si>
    <r>
      <rPr>
        <sz val="11"/>
        <rFont val="宋体"/>
        <family val="2"/>
        <charset val="134"/>
      </rPr>
      <t>景德镇</t>
    </r>
  </si>
  <si>
    <r>
      <rPr>
        <sz val="11"/>
        <rFont val="宋体"/>
        <family val="2"/>
        <charset val="134"/>
      </rPr>
      <t>九江</t>
    </r>
  </si>
  <si>
    <r>
      <rPr>
        <sz val="11"/>
        <rFont val="宋体"/>
        <family val="2"/>
        <charset val="134"/>
      </rPr>
      <t>吉安</t>
    </r>
  </si>
  <si>
    <r>
      <rPr>
        <sz val="11"/>
        <rFont val="宋体"/>
        <family val="2"/>
        <charset val="134"/>
      </rPr>
      <t>赣州</t>
    </r>
  </si>
  <si>
    <r>
      <rPr>
        <sz val="11"/>
        <rFont val="宋体"/>
        <family val="2"/>
        <charset val="134"/>
      </rPr>
      <t>宜春</t>
    </r>
  </si>
  <si>
    <r>
      <rPr>
        <sz val="11"/>
        <rFont val="宋体"/>
        <family val="2"/>
        <charset val="134"/>
      </rPr>
      <t>抚州</t>
    </r>
  </si>
  <si>
    <r>
      <rPr>
        <sz val="11"/>
        <rFont val="宋体"/>
        <family val="2"/>
        <charset val="134"/>
      </rPr>
      <t>郑州</t>
    </r>
  </si>
  <si>
    <r>
      <rPr>
        <sz val="11"/>
        <rFont val="宋体"/>
        <family val="2"/>
        <charset val="134"/>
      </rPr>
      <t>开封</t>
    </r>
  </si>
  <si>
    <r>
      <rPr>
        <sz val="11"/>
        <rFont val="宋体"/>
        <family val="2"/>
        <charset val="134"/>
      </rPr>
      <t>洛阳</t>
    </r>
  </si>
  <si>
    <r>
      <rPr>
        <sz val="11"/>
        <rFont val="宋体"/>
        <family val="2"/>
        <charset val="134"/>
      </rPr>
      <t>安阳</t>
    </r>
  </si>
  <si>
    <r>
      <rPr>
        <sz val="11"/>
        <rFont val="宋体"/>
        <family val="2"/>
        <charset val="134"/>
      </rPr>
      <t>新乡</t>
    </r>
  </si>
  <si>
    <r>
      <rPr>
        <sz val="11"/>
        <rFont val="宋体"/>
        <family val="2"/>
        <charset val="134"/>
      </rPr>
      <t>许昌</t>
    </r>
  </si>
  <si>
    <r>
      <rPr>
        <sz val="11"/>
        <rFont val="宋体"/>
        <family val="2"/>
        <charset val="134"/>
      </rPr>
      <t>三门峡</t>
    </r>
  </si>
  <si>
    <r>
      <rPr>
        <sz val="11"/>
        <rFont val="宋体"/>
        <family val="2"/>
        <charset val="134"/>
      </rPr>
      <t>驻马店</t>
    </r>
  </si>
  <si>
    <r>
      <rPr>
        <sz val="11"/>
        <rFont val="宋体"/>
        <family val="2"/>
        <charset val="134"/>
      </rPr>
      <t>南阳</t>
    </r>
  </si>
  <si>
    <r>
      <rPr>
        <sz val="11"/>
        <rFont val="宋体"/>
        <family val="2"/>
        <charset val="134"/>
      </rPr>
      <t>信阳</t>
    </r>
  </si>
  <si>
    <r>
      <rPr>
        <sz val="11"/>
        <rFont val="宋体"/>
        <family val="2"/>
        <charset val="134"/>
      </rPr>
      <t>武汉</t>
    </r>
  </si>
  <si>
    <r>
      <rPr>
        <sz val="11"/>
        <rFont val="宋体"/>
        <family val="2"/>
        <charset val="134"/>
      </rPr>
      <t>黄石</t>
    </r>
  </si>
  <si>
    <r>
      <rPr>
        <sz val="11"/>
        <rFont val="宋体"/>
        <family val="2"/>
        <charset val="134"/>
      </rPr>
      <t>宜昌</t>
    </r>
  </si>
  <si>
    <r>
      <rPr>
        <sz val="11"/>
        <rFont val="宋体"/>
        <family val="2"/>
        <charset val="134"/>
      </rPr>
      <t>荆门</t>
    </r>
  </si>
  <si>
    <r>
      <rPr>
        <sz val="11"/>
        <rFont val="宋体"/>
        <family val="2"/>
        <charset val="134"/>
      </rPr>
      <t>长沙</t>
    </r>
  </si>
  <si>
    <r>
      <rPr>
        <sz val="11"/>
        <rFont val="宋体"/>
        <family val="2"/>
        <charset val="134"/>
      </rPr>
      <t>株洲</t>
    </r>
  </si>
  <si>
    <r>
      <rPr>
        <sz val="11"/>
        <rFont val="宋体"/>
        <family val="2"/>
        <charset val="134"/>
      </rPr>
      <t>衡阳</t>
    </r>
  </si>
  <si>
    <r>
      <rPr>
        <sz val="11"/>
        <rFont val="宋体"/>
        <family val="2"/>
        <charset val="134"/>
      </rPr>
      <t>邵阳</t>
    </r>
  </si>
  <si>
    <r>
      <rPr>
        <sz val="11"/>
        <rFont val="宋体"/>
        <family val="2"/>
        <charset val="134"/>
      </rPr>
      <t>岳阳</t>
    </r>
  </si>
  <si>
    <r>
      <rPr>
        <sz val="11"/>
        <rFont val="宋体"/>
        <family val="2"/>
        <charset val="134"/>
      </rPr>
      <t>常德</t>
    </r>
  </si>
  <si>
    <r>
      <rPr>
        <sz val="11"/>
        <rFont val="宋体"/>
        <family val="2"/>
        <charset val="134"/>
      </rPr>
      <t>郴州</t>
    </r>
  </si>
  <si>
    <r>
      <t>Urban population(10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)</t>
    </r>
    <phoneticPr fontId="1" type="noConversion"/>
  </si>
  <si>
    <t>City name</t>
    <phoneticPr fontId="1" type="noConversion"/>
  </si>
  <si>
    <t>No.</t>
    <phoneticPr fontId="1" type="noConversion"/>
  </si>
  <si>
    <r>
      <t>Built-up area</t>
    </r>
    <r>
      <rPr>
        <sz val="11"/>
        <rFont val="宋体"/>
        <family val="3"/>
        <charset val="134"/>
      </rPr>
      <t>（</t>
    </r>
    <r>
      <rPr>
        <sz val="11"/>
        <rFont val="Times New Roman"/>
        <family val="1"/>
      </rPr>
      <t>km</t>
    </r>
    <r>
      <rPr>
        <vertAlign val="superscript"/>
        <sz val="11"/>
        <rFont val="Times New Roman"/>
        <family val="1"/>
      </rPr>
      <t>2</t>
    </r>
    <r>
      <rPr>
        <sz val="11"/>
        <rFont val="宋体"/>
        <family val="3"/>
        <charset val="134"/>
      </rPr>
      <t>）</t>
    </r>
    <phoneticPr fontId="1" type="noConversion"/>
  </si>
  <si>
    <r>
      <t>Population density(n/km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phoneticPr fontId="1" type="noConversion"/>
  </si>
  <si>
    <t xml:space="preserve">longitude </t>
    <phoneticPr fontId="1" type="noConversion"/>
  </si>
  <si>
    <t xml:space="preserve">latitude </t>
  </si>
  <si>
    <t>City name</t>
    <phoneticPr fontId="1" type="noConversion"/>
  </si>
  <si>
    <t>Beijing</t>
  </si>
  <si>
    <t>Shijiazhuang</t>
  </si>
  <si>
    <t>Xingtai</t>
  </si>
  <si>
    <t>Tianjin</t>
  </si>
  <si>
    <t>Tangshan</t>
    <phoneticPr fontId="1" type="noConversion"/>
  </si>
  <si>
    <t>Qinhuangdao</t>
  </si>
  <si>
    <t>Baoding</t>
  </si>
  <si>
    <t>Zhangjiakou</t>
  </si>
  <si>
    <t>Chengde</t>
  </si>
  <si>
    <t>Cangzhou</t>
  </si>
  <si>
    <t>Langfang</t>
  </si>
  <si>
    <t>Hengshui</t>
  </si>
  <si>
    <t>Taiyuan</t>
  </si>
  <si>
    <t>Datong</t>
  </si>
  <si>
    <t>Yangquan</t>
  </si>
  <si>
    <t>Changzhi</t>
  </si>
  <si>
    <t>Linfen</t>
  </si>
  <si>
    <t>Yuncheng</t>
  </si>
  <si>
    <t>Huhehaote</t>
  </si>
  <si>
    <t>Baotou</t>
  </si>
  <si>
    <t>Chifeng</t>
  </si>
  <si>
    <t>Jining</t>
  </si>
  <si>
    <t>Tongliao</t>
  </si>
  <si>
    <t>Hailadong</t>
  </si>
  <si>
    <t>Wulanhaote</t>
  </si>
  <si>
    <t>Dongsheng</t>
  </si>
  <si>
    <t>Shenyang</t>
  </si>
  <si>
    <t>Dalian</t>
  </si>
  <si>
    <t>Anshan</t>
  </si>
  <si>
    <t>Benxi</t>
  </si>
  <si>
    <t>Dandong</t>
  </si>
  <si>
    <t>Jinzhou</t>
  </si>
  <si>
    <t>Yingkou</t>
  </si>
  <si>
    <t>Fuxin</t>
  </si>
  <si>
    <t>Chaoyang</t>
  </si>
  <si>
    <t>Xingcheng</t>
  </si>
  <si>
    <t>Changchun</t>
  </si>
  <si>
    <t>Jilin</t>
  </si>
  <si>
    <t>Siping</t>
  </si>
  <si>
    <t>Tonghua</t>
  </si>
  <si>
    <t>Baicheng</t>
  </si>
  <si>
    <t>Tumen</t>
  </si>
  <si>
    <t>Hadongbin</t>
  </si>
  <si>
    <t>Qiqihadong</t>
  </si>
  <si>
    <t>Jixi</t>
  </si>
  <si>
    <t>Hegang</t>
  </si>
  <si>
    <t>Yichun</t>
  </si>
  <si>
    <t>Jiamusi</t>
  </si>
  <si>
    <t>Mudanjiang</t>
  </si>
  <si>
    <t>Suihua</t>
  </si>
  <si>
    <t>Heihe</t>
  </si>
  <si>
    <t>Shanghai</t>
  </si>
  <si>
    <t>Nanjing</t>
  </si>
  <si>
    <t>Xuzhou</t>
  </si>
  <si>
    <t>Changzhou</t>
  </si>
  <si>
    <t>Nantong</t>
  </si>
  <si>
    <t>Huaiyin</t>
  </si>
  <si>
    <t>Hangzhou</t>
  </si>
  <si>
    <t>Wenzhou</t>
  </si>
  <si>
    <t>Jinhua</t>
  </si>
  <si>
    <t>Quzhou</t>
    <phoneticPr fontId="1" type="noConversion"/>
  </si>
  <si>
    <t>Lishui</t>
  </si>
  <si>
    <t>Hefei</t>
  </si>
  <si>
    <t>Wuhu</t>
  </si>
  <si>
    <t>Bangbu</t>
  </si>
  <si>
    <t>Huangshan</t>
  </si>
  <si>
    <t>Fuyang</t>
  </si>
  <si>
    <t>Liuan</t>
  </si>
  <si>
    <t>Suzhou</t>
  </si>
  <si>
    <t>Chuzhou</t>
  </si>
  <si>
    <t>Chaohu</t>
  </si>
  <si>
    <t>Bozhou</t>
    <phoneticPr fontId="1" type="noConversion"/>
  </si>
  <si>
    <t>Fuzhou</t>
  </si>
  <si>
    <t>Xiamen</t>
  </si>
  <si>
    <t>Zhangzhou</t>
  </si>
  <si>
    <t>Nanping</t>
  </si>
  <si>
    <t>Longyan</t>
  </si>
  <si>
    <t>Ningde</t>
  </si>
  <si>
    <t>Nanchang</t>
  </si>
  <si>
    <t>Jingdezhen</t>
  </si>
  <si>
    <t>Jiujiang</t>
  </si>
  <si>
    <t>Jian</t>
  </si>
  <si>
    <t>Ganzhou</t>
  </si>
  <si>
    <t>Zhangshu</t>
  </si>
  <si>
    <t>Jinan</t>
  </si>
  <si>
    <t>Qingdao</t>
  </si>
  <si>
    <t>Zibo</t>
  </si>
  <si>
    <t>Dongying</t>
  </si>
  <si>
    <t>Yantai</t>
  </si>
  <si>
    <t>Weifang</t>
  </si>
  <si>
    <t>Taian</t>
  </si>
  <si>
    <t>Dezhou</t>
  </si>
  <si>
    <t>Weihai</t>
  </si>
  <si>
    <t>Linyi</t>
  </si>
  <si>
    <t>Heze</t>
  </si>
  <si>
    <t>Rizhao</t>
  </si>
  <si>
    <t>Zhengzhou</t>
  </si>
  <si>
    <t>Kaifeng</t>
  </si>
  <si>
    <t>Luoyang</t>
  </si>
  <si>
    <t>Anyang</t>
  </si>
  <si>
    <t>Xinxiang</t>
  </si>
  <si>
    <t>Xuchang</t>
  </si>
  <si>
    <t>Sanmenxia</t>
  </si>
  <si>
    <t>Zhumadian</t>
  </si>
  <si>
    <t>Nanyang</t>
  </si>
  <si>
    <t>Xinyang</t>
  </si>
  <si>
    <t>Wuhan</t>
  </si>
  <si>
    <t>Huangshi</t>
  </si>
  <si>
    <t>Yichang</t>
  </si>
  <si>
    <t>Jingmen</t>
  </si>
  <si>
    <t>Changsha</t>
  </si>
  <si>
    <t>Zhuzhou</t>
  </si>
  <si>
    <t>Hengyang</t>
  </si>
  <si>
    <t>Shaoyang</t>
  </si>
  <si>
    <t>Yueyang</t>
  </si>
  <si>
    <t>Changde</t>
  </si>
  <si>
    <t>Chenzhou</t>
  </si>
  <si>
    <t>Guangzhou</t>
  </si>
  <si>
    <t>Shantou</t>
  </si>
  <si>
    <t>Foshan</t>
  </si>
  <si>
    <t>Zhanjiang</t>
  </si>
  <si>
    <t>Huizhou</t>
  </si>
  <si>
    <t>Meizhou</t>
  </si>
  <si>
    <t>Shanwei</t>
  </si>
  <si>
    <t>Yangjiang</t>
  </si>
  <si>
    <t>Nanning</t>
  </si>
  <si>
    <t>Liuzhou</t>
  </si>
  <si>
    <t>Guilin</t>
  </si>
  <si>
    <t>Wuzhou</t>
  </si>
  <si>
    <t>Beihai</t>
  </si>
  <si>
    <t>Yulin</t>
  </si>
  <si>
    <t>Baise</t>
  </si>
  <si>
    <t>Hechi</t>
  </si>
  <si>
    <t>Qinzhou</t>
  </si>
  <si>
    <t>Haikou</t>
  </si>
  <si>
    <t>Sanya</t>
  </si>
  <si>
    <t>Chengdong</t>
  </si>
  <si>
    <t>Zhongqing</t>
  </si>
  <si>
    <t>Panzhihua</t>
  </si>
  <si>
    <t>Mianyang</t>
  </si>
  <si>
    <t>Guangyuan</t>
  </si>
  <si>
    <t>Suining</t>
  </si>
  <si>
    <t>Neijiang</t>
  </si>
  <si>
    <t>Leshan</t>
  </si>
  <si>
    <t>Yibin</t>
  </si>
  <si>
    <t>Nanchong</t>
  </si>
  <si>
    <t>Daxian</t>
  </si>
  <si>
    <t>Yaan</t>
  </si>
  <si>
    <t>Dongmeishan</t>
  </si>
  <si>
    <t>Guiyang</t>
  </si>
  <si>
    <t>Zunyi</t>
  </si>
  <si>
    <t>Anshun</t>
  </si>
  <si>
    <t>Kunming</t>
  </si>
  <si>
    <t>Dali</t>
  </si>
  <si>
    <t>Zhaotong</t>
  </si>
  <si>
    <t>Yuxi</t>
  </si>
  <si>
    <t>Baoshan</t>
  </si>
  <si>
    <t>Xian</t>
  </si>
  <si>
    <t>Tongchuan</t>
  </si>
  <si>
    <t>Baoji</t>
  </si>
  <si>
    <t>Yanan</t>
  </si>
  <si>
    <t>Hanzhong</t>
  </si>
  <si>
    <t>Ankang</t>
  </si>
  <si>
    <t>Lanzhou</t>
  </si>
  <si>
    <t>Tianshui</t>
  </si>
  <si>
    <t>Pingliang</t>
  </si>
  <si>
    <t>Wuwei</t>
  </si>
  <si>
    <t>Zhangye</t>
  </si>
  <si>
    <t>Jiuquan</t>
  </si>
  <si>
    <t>Xining</t>
  </si>
  <si>
    <t>Yinchuan</t>
  </si>
  <si>
    <t>Shizuishan</t>
  </si>
  <si>
    <t>Wuzhong</t>
  </si>
  <si>
    <t>Wulumuqi</t>
  </si>
  <si>
    <t>Kelamayi</t>
  </si>
  <si>
    <t>Lasa</t>
  </si>
  <si>
    <r>
      <t>Shen</t>
    </r>
    <r>
      <rPr>
        <sz val="11"/>
        <color theme="1"/>
        <rFont val="宋体"/>
        <family val="2"/>
        <charset val="134"/>
      </rPr>
      <t>圳</t>
    </r>
  </si>
  <si>
    <r>
      <rPr>
        <sz val="11"/>
        <color theme="1"/>
        <rFont val="宋体"/>
        <family val="2"/>
        <charset val="134"/>
      </rPr>
      <t>泸</t>
    </r>
    <r>
      <rPr>
        <sz val="11"/>
        <color theme="1"/>
        <rFont val="Times New Roman"/>
        <family val="1"/>
      </rPr>
      <t>zhou</t>
    </r>
  </si>
  <si>
    <r>
      <t>Shen</t>
    </r>
    <r>
      <rPr>
        <sz val="11"/>
        <rFont val="宋体"/>
        <family val="2"/>
        <charset val="134"/>
      </rPr>
      <t>圳</t>
    </r>
  </si>
  <si>
    <r>
      <rPr>
        <sz val="11"/>
        <rFont val="宋体"/>
        <family val="2"/>
        <charset val="134"/>
      </rPr>
      <t>泸</t>
    </r>
    <r>
      <rPr>
        <sz val="11"/>
        <rFont val="Times New Roman"/>
        <family val="1"/>
      </rPr>
      <t>zhou</t>
    </r>
  </si>
</sst>
</file>

<file path=xl/styles.xml><?xml version="1.0" encoding="utf-8"?>
<styleSheet xmlns="http://schemas.openxmlformats.org/spreadsheetml/2006/main">
  <numFmts count="4">
    <numFmt numFmtId="176" formatCode="0.000_);[Red]\(0.000\)"/>
    <numFmt numFmtId="177" formatCode="0.000000_);[Red]\(0.000000\)"/>
    <numFmt numFmtId="178" formatCode="0.00_);[Red]\(0.00\)"/>
    <numFmt numFmtId="179" formatCode="0_);[Red]\(0\)"/>
  </numFmts>
  <fonts count="2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宋体"/>
      <family val="2"/>
      <charset val="134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2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2"/>
      <charset val="134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宋体"/>
      <family val="2"/>
      <charset val="134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  <charset val="134"/>
      <scheme val="minor"/>
    </font>
    <font>
      <sz val="9"/>
      <name val="Times New Roman"/>
      <family val="1"/>
    </font>
    <font>
      <vertAlign val="superscript"/>
      <sz val="1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>
      <alignment vertical="center"/>
    </xf>
    <xf numFmtId="0" fontId="9" fillId="0" borderId="0"/>
    <xf numFmtId="0" fontId="9" fillId="0" borderId="0"/>
    <xf numFmtId="0" fontId="14" fillId="0" borderId="0"/>
  </cellStyleXfs>
  <cellXfs count="14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3" borderId="0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6" fillId="3" borderId="3" xfId="0" applyNumberFormat="1" applyFont="1" applyFill="1" applyBorder="1" applyAlignment="1">
      <alignment horizontal="center" vertical="center"/>
    </xf>
    <xf numFmtId="176" fontId="12" fillId="3" borderId="3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77" fontId="2" fillId="3" borderId="0" xfId="0" applyNumberFormat="1" applyFont="1" applyFill="1" applyBorder="1" applyAlignment="1">
      <alignment horizontal="center" vertical="center"/>
    </xf>
    <xf numFmtId="176" fontId="3" fillId="3" borderId="0" xfId="0" applyNumberFormat="1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76" fontId="12" fillId="3" borderId="0" xfId="0" applyNumberFormat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178" fontId="2" fillId="3" borderId="0" xfId="0" applyNumberFormat="1" applyFont="1" applyFill="1" applyBorder="1" applyAlignment="1">
      <alignment horizontal="center" vertical="center"/>
    </xf>
    <xf numFmtId="176" fontId="2" fillId="8" borderId="0" xfId="0" applyNumberFormat="1" applyFont="1" applyFill="1" applyAlignment="1">
      <alignment vertical="center"/>
    </xf>
    <xf numFmtId="176" fontId="2" fillId="8" borderId="0" xfId="0" applyNumberFormat="1" applyFont="1" applyFill="1">
      <alignment vertical="center"/>
    </xf>
    <xf numFmtId="0" fontId="2" fillId="8" borderId="0" xfId="0" applyFont="1" applyFill="1" applyAlignment="1">
      <alignment horizontal="center" vertical="center" wrapText="1"/>
    </xf>
    <xf numFmtId="176" fontId="2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 wrapText="1"/>
    </xf>
    <xf numFmtId="176" fontId="13" fillId="10" borderId="0" xfId="0" applyNumberFormat="1" applyFont="1" applyFill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7" fillId="3" borderId="0" xfId="2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8" fillId="3" borderId="0" xfId="2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vertical="center" wrapText="1"/>
    </xf>
    <xf numFmtId="0" fontId="2" fillId="9" borderId="0" xfId="0" applyFont="1" applyFill="1" applyBorder="1" applyAlignment="1">
      <alignment horizontal="center" vertical="center"/>
    </xf>
    <xf numFmtId="0" fontId="13" fillId="10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4" borderId="6" xfId="3" applyFont="1" applyFill="1" applyBorder="1" applyAlignment="1">
      <alignment horizontal="center"/>
    </xf>
    <xf numFmtId="0" fontId="20" fillId="4" borderId="6" xfId="3" applyFont="1" applyFill="1" applyBorder="1" applyAlignment="1">
      <alignment horizontal="center"/>
    </xf>
    <xf numFmtId="0" fontId="6" fillId="4" borderId="6" xfId="3" applyFont="1" applyFill="1" applyBorder="1" applyAlignment="1">
      <alignment horizont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18" fillId="0" borderId="1" xfId="1" applyNumberFormat="1" applyFont="1" applyFill="1" applyBorder="1" applyAlignment="1" applyProtection="1">
      <alignment wrapText="1"/>
      <protection locked="0"/>
    </xf>
    <xf numFmtId="0" fontId="21" fillId="0" borderId="1" xfId="1" applyFont="1" applyFill="1" applyBorder="1" applyAlignment="1" applyProtection="1">
      <alignment horizontal="left" wrapText="1"/>
      <protection locked="0"/>
    </xf>
    <xf numFmtId="0" fontId="21" fillId="0" borderId="1" xfId="1" applyFont="1" applyFill="1" applyBorder="1" applyAlignment="1" applyProtection="1">
      <alignment wrapText="1"/>
      <protection locked="0"/>
    </xf>
    <xf numFmtId="0" fontId="6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18" fillId="0" borderId="2" xfId="1" applyNumberFormat="1" applyFont="1" applyFill="1" applyBorder="1" applyAlignment="1" applyProtection="1">
      <alignment wrapText="1"/>
      <protection locked="0"/>
    </xf>
    <xf numFmtId="0" fontId="21" fillId="0" borderId="2" xfId="1" applyFont="1" applyFill="1" applyBorder="1" applyAlignment="1" applyProtection="1">
      <alignment horizontal="left" wrapText="1"/>
      <protection locked="0"/>
    </xf>
    <xf numFmtId="0" fontId="21" fillId="0" borderId="2" xfId="1" applyFont="1" applyFill="1" applyBorder="1" applyAlignment="1" applyProtection="1">
      <alignment wrapText="1"/>
      <protection locked="0"/>
    </xf>
    <xf numFmtId="0" fontId="2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NumberFormat="1" applyFont="1" applyFill="1">
      <alignment vertical="center"/>
    </xf>
    <xf numFmtId="0" fontId="6" fillId="0" borderId="0" xfId="0" applyFont="1" applyAlignment="1">
      <alignment vertical="center"/>
    </xf>
    <xf numFmtId="0" fontId="2" fillId="2" borderId="7" xfId="3" applyFont="1" applyFill="1" applyBorder="1" applyAlignment="1">
      <alignment horizontal="right" wrapText="1"/>
    </xf>
    <xf numFmtId="0" fontId="20" fillId="0" borderId="7" xfId="3" applyFont="1" applyFill="1" applyBorder="1" applyAlignment="1">
      <alignment horizontal="right" wrapText="1"/>
    </xf>
    <xf numFmtId="0" fontId="6" fillId="0" borderId="7" xfId="3" applyFont="1" applyFill="1" applyBorder="1" applyAlignment="1">
      <alignment horizontal="right" wrapText="1"/>
    </xf>
    <xf numFmtId="0" fontId="20" fillId="2" borderId="7" xfId="3" applyFont="1" applyFill="1" applyBorder="1" applyAlignment="1">
      <alignment horizontal="right" wrapText="1"/>
    </xf>
    <xf numFmtId="0" fontId="2" fillId="0" borderId="0" xfId="0" applyFont="1" applyFill="1" applyBorder="1">
      <alignment vertical="center"/>
    </xf>
    <xf numFmtId="176" fontId="8" fillId="8" borderId="0" xfId="0" applyNumberFormat="1" applyFont="1" applyFill="1" applyAlignment="1">
      <alignment vertical="center"/>
    </xf>
    <xf numFmtId="176" fontId="15" fillId="0" borderId="0" xfId="0" applyNumberFormat="1" applyFont="1" applyAlignment="1">
      <alignment vertical="center"/>
    </xf>
    <xf numFmtId="0" fontId="2" fillId="11" borderId="0" xfId="0" applyFont="1" applyFill="1">
      <alignment vertical="center"/>
    </xf>
    <xf numFmtId="0" fontId="6" fillId="12" borderId="6" xfId="3" applyFont="1" applyFill="1" applyBorder="1" applyAlignment="1">
      <alignment horizontal="center"/>
    </xf>
    <xf numFmtId="0" fontId="13" fillId="10" borderId="0" xfId="0" applyFont="1" applyFill="1" applyAlignment="1">
      <alignment vertical="center" wrapText="1"/>
    </xf>
    <xf numFmtId="0" fontId="8" fillId="8" borderId="0" xfId="0" applyFont="1" applyFill="1" applyAlignment="1">
      <alignment vertical="center" wrapText="1"/>
    </xf>
    <xf numFmtId="0" fontId="8" fillId="9" borderId="0" xfId="0" applyFont="1" applyFill="1" applyBorder="1" applyAlignment="1">
      <alignment horizontal="center" vertical="center" wrapText="1"/>
    </xf>
    <xf numFmtId="176" fontId="2" fillId="11" borderId="0" xfId="0" applyNumberFormat="1" applyFont="1" applyFill="1" applyAlignment="1">
      <alignment vertical="center"/>
    </xf>
    <xf numFmtId="176" fontId="2" fillId="11" borderId="0" xfId="0" applyNumberFormat="1" applyFont="1" applyFill="1">
      <alignment vertical="center"/>
    </xf>
    <xf numFmtId="176" fontId="8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Fill="1">
      <alignment vertical="center"/>
    </xf>
    <xf numFmtId="0" fontId="22" fillId="10" borderId="0" xfId="0" applyFont="1" applyFill="1">
      <alignment vertical="center"/>
    </xf>
    <xf numFmtId="0" fontId="24" fillId="0" borderId="0" xfId="0" applyFont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0" fontId="12" fillId="4" borderId="6" xfId="3" applyFont="1" applyFill="1" applyBorder="1" applyAlignment="1">
      <alignment horizontal="center"/>
    </xf>
    <xf numFmtId="0" fontId="12" fillId="6" borderId="0" xfId="0" applyFont="1" applyFill="1" applyAlignment="1">
      <alignment vertical="center"/>
    </xf>
    <xf numFmtId="0" fontId="12" fillId="6" borderId="0" xfId="0" applyFont="1" applyFill="1">
      <alignment vertical="center"/>
    </xf>
    <xf numFmtId="0" fontId="12" fillId="7" borderId="0" xfId="0" applyFont="1" applyFill="1" applyAlignment="1">
      <alignment vertical="center"/>
    </xf>
    <xf numFmtId="0" fontId="12" fillId="7" borderId="0" xfId="0" applyFont="1" applyFill="1">
      <alignment vertical="center"/>
    </xf>
    <xf numFmtId="179" fontId="23" fillId="0" borderId="0" xfId="0" applyNumberFormat="1" applyFont="1" applyAlignment="1">
      <alignment vertical="center"/>
    </xf>
    <xf numFmtId="176" fontId="12" fillId="0" borderId="0" xfId="0" applyNumberFormat="1" applyFont="1">
      <alignment vertical="center"/>
    </xf>
    <xf numFmtId="0" fontId="12" fillId="0" borderId="0" xfId="0" applyNumberFormat="1" applyFont="1" applyFill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>
      <alignment vertical="center"/>
    </xf>
    <xf numFmtId="0" fontId="12" fillId="2" borderId="7" xfId="3" applyFont="1" applyFill="1" applyBorder="1" applyAlignment="1">
      <alignment horizontal="right" wrapText="1"/>
    </xf>
    <xf numFmtId="0" fontId="12" fillId="0" borderId="7" xfId="3" applyFont="1" applyFill="1" applyBorder="1" applyAlignment="1">
      <alignment horizontal="right" wrapText="1"/>
    </xf>
    <xf numFmtId="176" fontId="25" fillId="0" borderId="0" xfId="0" applyNumberFormat="1" applyFont="1">
      <alignment vertical="center"/>
    </xf>
    <xf numFmtId="0" fontId="12" fillId="0" borderId="0" xfId="0" applyFont="1" applyFill="1" applyBorder="1">
      <alignment vertical="center"/>
    </xf>
    <xf numFmtId="176" fontId="23" fillId="0" borderId="0" xfId="0" applyNumberFormat="1" applyFont="1">
      <alignment vertical="center"/>
    </xf>
    <xf numFmtId="49" fontId="12" fillId="0" borderId="0" xfId="0" applyNumberFormat="1" applyFont="1">
      <alignment vertical="center"/>
    </xf>
    <xf numFmtId="49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179" fontId="24" fillId="0" borderId="0" xfId="0" applyNumberFormat="1" applyFont="1">
      <alignment vertical="center"/>
    </xf>
    <xf numFmtId="176" fontId="12" fillId="8" borderId="0" xfId="0" applyNumberFormat="1" applyFont="1" applyFill="1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8" borderId="0" xfId="0" applyNumberFormat="1" applyFont="1" applyFill="1" applyAlignment="1">
      <alignment vertical="center" wrapText="1"/>
    </xf>
    <xf numFmtId="179" fontId="12" fillId="8" borderId="0" xfId="0" applyNumberFormat="1" applyFont="1" applyFill="1" applyAlignment="1">
      <alignment vertical="center" wrapText="1"/>
    </xf>
    <xf numFmtId="179" fontId="12" fillId="8" borderId="0" xfId="0" applyNumberFormat="1" applyFont="1" applyFill="1" applyAlignment="1">
      <alignment horizontal="left" vertical="center" wrapText="1"/>
    </xf>
    <xf numFmtId="176" fontId="12" fillId="8" borderId="0" xfId="0" applyNumberFormat="1" applyFont="1" applyFill="1" applyAlignment="1">
      <alignment horizontal="left" vertical="center"/>
    </xf>
    <xf numFmtId="179" fontId="1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3" fillId="3" borderId="0" xfId="0" applyNumberFormat="1" applyFont="1" applyFill="1" applyBorder="1" applyAlignment="1">
      <alignment horizontal="left" vertical="center"/>
    </xf>
    <xf numFmtId="176" fontId="2" fillId="3" borderId="0" xfId="0" applyNumberFormat="1" applyFont="1" applyFill="1" applyBorder="1" applyAlignment="1">
      <alignment horizontal="left" vertical="center"/>
    </xf>
    <xf numFmtId="176" fontId="25" fillId="0" borderId="0" xfId="0" applyNumberFormat="1" applyFont="1" applyAlignment="1">
      <alignment horizontal="left" vertical="center"/>
    </xf>
    <xf numFmtId="0" fontId="18" fillId="0" borderId="1" xfId="1" applyNumberFormat="1" applyFont="1" applyFill="1" applyBorder="1" applyAlignment="1" applyProtection="1">
      <alignment horizontal="left" wrapText="1"/>
      <protection locked="0"/>
    </xf>
    <xf numFmtId="0" fontId="18" fillId="0" borderId="2" xfId="1" applyNumberFormat="1" applyFont="1" applyFill="1" applyBorder="1" applyAlignment="1" applyProtection="1">
      <alignment horizontal="left" wrapText="1"/>
      <protection locked="0"/>
    </xf>
    <xf numFmtId="179" fontId="24" fillId="0" borderId="0" xfId="0" applyNumberFormat="1" applyFont="1" applyAlignment="1">
      <alignment vertical="center"/>
    </xf>
    <xf numFmtId="176" fontId="12" fillId="8" borderId="0" xfId="0" applyNumberFormat="1" applyFont="1" applyFill="1" applyAlignment="1">
      <alignment horizontal="left" vertical="center" wrapText="1"/>
    </xf>
    <xf numFmtId="0" fontId="12" fillId="8" borderId="0" xfId="0" applyFont="1" applyFill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176" fontId="12" fillId="3" borderId="0" xfId="0" applyNumberFormat="1" applyFont="1" applyFill="1" applyBorder="1" applyAlignment="1">
      <alignment horizontal="left" vertical="center"/>
    </xf>
    <xf numFmtId="176" fontId="25" fillId="3" borderId="0" xfId="0" applyNumberFormat="1" applyFont="1" applyFill="1" applyBorder="1" applyAlignment="1">
      <alignment horizontal="left" vertical="center"/>
    </xf>
    <xf numFmtId="178" fontId="12" fillId="3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left" vertical="center"/>
    </xf>
    <xf numFmtId="177" fontId="12" fillId="3" borderId="0" xfId="0" applyNumberFormat="1" applyFont="1" applyFill="1" applyBorder="1" applyAlignment="1">
      <alignment horizontal="left" vertical="center"/>
    </xf>
    <xf numFmtId="0" fontId="18" fillId="3" borderId="0" xfId="2" applyFont="1" applyFill="1" applyBorder="1" applyAlignment="1" applyProtection="1">
      <alignment horizontal="left" wrapText="1"/>
      <protection locked="0"/>
    </xf>
    <xf numFmtId="176" fontId="12" fillId="3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177" fontId="12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</cellXfs>
  <cellStyles count="4">
    <cellStyle name="常规" xfId="0" builtinId="0"/>
    <cellStyle name="常规_0002_001TIF" xfId="1"/>
    <cellStyle name="常规_0007_001TIF" xfId="2"/>
    <cellStyle name="常规_Sheet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96"/>
  <sheetViews>
    <sheetView topLeftCell="X1" workbookViewId="0">
      <pane ySplit="1" topLeftCell="A157" activePane="bottomLeft" state="frozen"/>
      <selection activeCell="C1" sqref="C1"/>
      <selection pane="bottomLeft" activeCell="AH2" sqref="AH2:AH180"/>
    </sheetView>
  </sheetViews>
  <sheetFormatPr defaultRowHeight="15"/>
  <cols>
    <col min="1" max="1" width="14.375" style="7" bestFit="1" customWidth="1"/>
    <col min="2" max="2" width="14.375" style="7" customWidth="1"/>
    <col min="3" max="3" width="10.25" style="1" customWidth="1"/>
    <col min="4" max="4" width="15.5" style="1" customWidth="1"/>
    <col min="5" max="6" width="10.125" style="1" customWidth="1"/>
    <col min="7" max="7" width="9" style="59"/>
    <col min="8" max="8" width="10.625" style="59" customWidth="1"/>
    <col min="9" max="12" width="9" style="59"/>
    <col min="13" max="14" width="10.625" style="31" customWidth="1"/>
    <col min="15" max="15" width="11.25" style="31" customWidth="1"/>
    <col min="16" max="16" width="9.625" style="31" customWidth="1"/>
    <col min="17" max="17" width="11.625" style="31" customWidth="1"/>
    <col min="18" max="18" width="9" style="31"/>
    <col min="19" max="19" width="10.25" style="31" customWidth="1"/>
    <col min="20" max="20" width="9.625" style="31" bestFit="1" customWidth="1"/>
    <col min="21" max="23" width="9" style="31"/>
    <col min="24" max="24" width="11.25" style="31" customWidth="1"/>
    <col min="25" max="26" width="9" style="31"/>
    <col min="27" max="27" width="9.5" style="31" bestFit="1" customWidth="1"/>
    <col min="28" max="29" width="9" style="31"/>
    <col min="30" max="30" width="10.25" style="31" customWidth="1"/>
    <col min="31" max="31" width="9" style="31"/>
    <col min="32" max="32" width="11" style="31" customWidth="1"/>
    <col min="33" max="33" width="11.875" style="31" customWidth="1"/>
    <col min="34" max="36" width="9" style="31"/>
    <col min="37" max="37" width="12.25" style="31" customWidth="1"/>
    <col min="38" max="40" width="16.5" style="31" customWidth="1"/>
    <col min="41" max="41" width="12.5" style="31" bestFit="1" customWidth="1"/>
    <col min="42" max="44" width="9" style="31"/>
    <col min="45" max="45" width="13.5" style="31" customWidth="1"/>
    <col min="46" max="46" width="12.25" style="31" customWidth="1"/>
    <col min="47" max="51" width="9" style="31"/>
    <col min="52" max="52" width="9" style="79"/>
    <col min="53" max="53" width="13.5" style="68" customWidth="1"/>
    <col min="54" max="59" width="9" style="31"/>
    <col min="60" max="60" width="9" style="79"/>
    <col min="61" max="61" width="13.375" style="31" customWidth="1"/>
    <col min="62" max="67" width="9" style="31"/>
    <col min="68" max="68" width="9" style="79"/>
    <col min="69" max="16384" width="9" style="31"/>
  </cols>
  <sheetData>
    <row r="1" spans="1:69" ht="85.5">
      <c r="A1" s="25" t="s">
        <v>196</v>
      </c>
      <c r="B1" s="77" t="s">
        <v>764</v>
      </c>
      <c r="C1" s="26" t="s">
        <v>153</v>
      </c>
      <c r="D1" s="26" t="s">
        <v>154</v>
      </c>
      <c r="E1" s="26" t="s">
        <v>155</v>
      </c>
      <c r="F1" s="26" t="s">
        <v>156</v>
      </c>
      <c r="G1" s="47" t="s">
        <v>644</v>
      </c>
      <c r="H1" s="47" t="s">
        <v>645</v>
      </c>
      <c r="I1" s="47" t="s">
        <v>646</v>
      </c>
      <c r="J1" s="47" t="s">
        <v>647</v>
      </c>
      <c r="K1" s="47" t="s">
        <v>648</v>
      </c>
      <c r="L1" s="82" t="s">
        <v>773</v>
      </c>
      <c r="M1" s="27" t="s">
        <v>182</v>
      </c>
      <c r="N1" s="27"/>
      <c r="O1" s="27" t="s">
        <v>183</v>
      </c>
      <c r="P1" s="48">
        <v>2005</v>
      </c>
      <c r="Q1" s="28" t="s">
        <v>153</v>
      </c>
      <c r="R1" s="28" t="s">
        <v>154</v>
      </c>
      <c r="S1" s="28" t="s">
        <v>156</v>
      </c>
      <c r="T1" s="29" t="s">
        <v>644</v>
      </c>
      <c r="U1" s="29" t="s">
        <v>645</v>
      </c>
      <c r="V1" s="29" t="s">
        <v>646</v>
      </c>
      <c r="W1" s="29" t="s">
        <v>647</v>
      </c>
      <c r="X1" s="29" t="s">
        <v>648</v>
      </c>
      <c r="Y1" s="83" t="s">
        <v>773</v>
      </c>
      <c r="Z1" s="29" t="s">
        <v>184</v>
      </c>
      <c r="AA1" s="29" t="s">
        <v>183</v>
      </c>
      <c r="AC1" s="49">
        <v>2015</v>
      </c>
      <c r="AD1" s="30" t="s">
        <v>153</v>
      </c>
      <c r="AE1" s="30" t="s">
        <v>154</v>
      </c>
      <c r="AF1" s="81" t="s">
        <v>772</v>
      </c>
      <c r="AG1" s="81" t="s">
        <v>197</v>
      </c>
      <c r="AH1" s="49" t="s">
        <v>198</v>
      </c>
      <c r="AI1" s="49" t="s">
        <v>199</v>
      </c>
      <c r="AJ1" s="49" t="s">
        <v>200</v>
      </c>
      <c r="AK1" s="81" t="s">
        <v>201</v>
      </c>
      <c r="AL1" s="81" t="s">
        <v>202</v>
      </c>
      <c r="AM1" s="89" t="s">
        <v>780</v>
      </c>
      <c r="AN1" s="49"/>
      <c r="AO1" s="49" t="s">
        <v>203</v>
      </c>
      <c r="AP1" s="49"/>
      <c r="AQ1" s="49" t="s">
        <v>204</v>
      </c>
      <c r="AS1" s="50" t="s">
        <v>657</v>
      </c>
      <c r="AT1" s="51" t="s">
        <v>189</v>
      </c>
      <c r="AU1" s="52" t="s">
        <v>190</v>
      </c>
      <c r="AV1" s="52" t="s">
        <v>191</v>
      </c>
      <c r="AW1" s="52" t="s">
        <v>192</v>
      </c>
      <c r="AX1" s="52" t="s">
        <v>193</v>
      </c>
      <c r="AY1" s="53" t="s">
        <v>194</v>
      </c>
      <c r="AZ1" s="80"/>
      <c r="BA1" s="54" t="s">
        <v>658</v>
      </c>
      <c r="BB1" s="51" t="s">
        <v>189</v>
      </c>
      <c r="BC1" s="52" t="s">
        <v>190</v>
      </c>
      <c r="BD1" s="52" t="s">
        <v>191</v>
      </c>
      <c r="BE1" s="52" t="s">
        <v>192</v>
      </c>
      <c r="BF1" s="52" t="s">
        <v>193</v>
      </c>
      <c r="BG1" s="53" t="s">
        <v>194</v>
      </c>
      <c r="BI1" s="55" t="s">
        <v>659</v>
      </c>
      <c r="BJ1" s="51" t="s">
        <v>189</v>
      </c>
      <c r="BK1" s="52" t="s">
        <v>190</v>
      </c>
      <c r="BL1" s="52" t="s">
        <v>191</v>
      </c>
      <c r="BM1" s="52" t="s">
        <v>192</v>
      </c>
      <c r="BN1" s="52" t="s">
        <v>193</v>
      </c>
      <c r="BO1" s="53" t="s">
        <v>194</v>
      </c>
      <c r="BQ1" s="56"/>
    </row>
    <row r="2" spans="1:69">
      <c r="A2" s="7" t="s">
        <v>660</v>
      </c>
      <c r="B2" s="8" t="s">
        <v>765</v>
      </c>
      <c r="C2" s="5">
        <v>116.407394999999</v>
      </c>
      <c r="D2" s="5">
        <v>39.904210999999997</v>
      </c>
      <c r="E2" s="57">
        <v>10338</v>
      </c>
      <c r="F2" s="31">
        <v>26.04030226700252</v>
      </c>
      <c r="G2" s="58">
        <v>4568</v>
      </c>
      <c r="H2" s="58">
        <v>640.41999999999996</v>
      </c>
      <c r="J2" s="60">
        <v>576.96</v>
      </c>
      <c r="K2" s="58">
        <v>397</v>
      </c>
      <c r="L2" s="58">
        <f>J2*10000/K2</f>
        <v>14532.997481108312</v>
      </c>
      <c r="M2" s="31">
        <v>4920524</v>
      </c>
      <c r="N2" s="31">
        <f>M2/10000</f>
        <v>492.05239999999998</v>
      </c>
      <c r="O2" s="31">
        <f>M2/H2</f>
        <v>7683.2765997314264</v>
      </c>
      <c r="P2" s="33" t="s">
        <v>205</v>
      </c>
      <c r="Q2" s="17">
        <v>116.407394999999</v>
      </c>
      <c r="R2" s="17">
        <v>39.904210999999997</v>
      </c>
      <c r="S2" s="15">
        <v>38.11</v>
      </c>
      <c r="T2" s="10">
        <v>16410</v>
      </c>
      <c r="U2" s="10">
        <v>1633</v>
      </c>
      <c r="V2" s="10">
        <v>12187</v>
      </c>
      <c r="W2" s="10">
        <v>1379.9</v>
      </c>
      <c r="X2" s="10">
        <v>1289.32</v>
      </c>
      <c r="Y2" s="58">
        <f>W2*10000/X2</f>
        <v>10702.540874259301</v>
      </c>
      <c r="Z2" s="33">
        <v>6886.3</v>
      </c>
      <c r="AA2" s="33">
        <f t="shared" ref="AA2:AA33" si="0">(Z2*10000)/U2</f>
        <v>42169.626454378442</v>
      </c>
      <c r="AC2" s="31" t="s">
        <v>205</v>
      </c>
      <c r="AD2" s="5">
        <v>116.407394999999</v>
      </c>
      <c r="AE2" s="5">
        <v>39.904210999999997</v>
      </c>
      <c r="AF2" s="31">
        <v>66750</v>
      </c>
      <c r="AG2" s="31">
        <v>51.1</v>
      </c>
      <c r="AH2" s="31">
        <v>16410</v>
      </c>
      <c r="AI2" s="31">
        <v>2114.8000000000002</v>
      </c>
      <c r="AJ2" s="31">
        <v>12187</v>
      </c>
      <c r="AK2" s="31">
        <v>1825.1</v>
      </c>
      <c r="AL2" s="31">
        <v>1306.45</v>
      </c>
      <c r="AM2" s="31">
        <f>AK2*10000/AL2</f>
        <v>13969.918481380841</v>
      </c>
      <c r="AN2" s="31">
        <f>AK2*10000/AL2</f>
        <v>13969.918481380841</v>
      </c>
      <c r="AO2" s="31">
        <v>192131742</v>
      </c>
      <c r="AP2" s="31">
        <f>AO2/10000</f>
        <v>19213.174200000001</v>
      </c>
      <c r="AQ2" s="31">
        <f>AO2/AI2</f>
        <v>90851.022318895397</v>
      </c>
      <c r="AR2" s="31">
        <f>AO2/AI2</f>
        <v>90851.022318895397</v>
      </c>
      <c r="AS2" s="61" t="s">
        <v>661</v>
      </c>
      <c r="AT2" s="31">
        <v>25.6</v>
      </c>
      <c r="AU2" s="31">
        <v>25.6</v>
      </c>
      <c r="AV2" s="31">
        <v>78.099999999999994</v>
      </c>
      <c r="AW2" s="31">
        <v>1.6</v>
      </c>
      <c r="AX2" s="31">
        <v>45</v>
      </c>
      <c r="AY2" s="31">
        <v>30.7</v>
      </c>
      <c r="AZ2" s="79">
        <f>AY2-1.2</f>
        <v>29.5</v>
      </c>
      <c r="BA2" s="62" t="s">
        <v>661</v>
      </c>
      <c r="BB2" s="31">
        <v>27.9</v>
      </c>
      <c r="BC2" s="31">
        <v>23.6</v>
      </c>
      <c r="BD2" s="31">
        <v>62.9</v>
      </c>
      <c r="BE2" s="31">
        <v>2.2000000000000002</v>
      </c>
      <c r="BF2" s="31">
        <v>45</v>
      </c>
      <c r="BG2" s="31">
        <v>31.8</v>
      </c>
      <c r="BH2" s="79">
        <f>BG2+1</f>
        <v>32.799999999999997</v>
      </c>
      <c r="BI2" s="62" t="s">
        <v>661</v>
      </c>
      <c r="BJ2" s="63">
        <v>26.8</v>
      </c>
      <c r="BK2" s="31">
        <v>21.9</v>
      </c>
      <c r="BL2" s="31">
        <v>62.3</v>
      </c>
      <c r="BM2" s="31">
        <v>1.9</v>
      </c>
      <c r="BN2" s="31">
        <v>45</v>
      </c>
      <c r="BO2" s="64">
        <v>31.1</v>
      </c>
      <c r="BP2" s="79">
        <f>BO2+1</f>
        <v>32.1</v>
      </c>
    </row>
    <row r="3" spans="1:69">
      <c r="A3" s="7" t="s">
        <v>0</v>
      </c>
      <c r="B3" s="8" t="s">
        <v>765</v>
      </c>
      <c r="C3" s="2">
        <v>117.200982999999</v>
      </c>
      <c r="D3" s="1">
        <v>39.084158000000002</v>
      </c>
      <c r="E3" s="1">
        <v>1372</v>
      </c>
      <c r="F3" s="1">
        <v>4.0955223880597016</v>
      </c>
      <c r="G3" s="58">
        <v>4276</v>
      </c>
      <c r="H3" s="58">
        <v>487.41</v>
      </c>
      <c r="J3" s="65">
        <v>457.47</v>
      </c>
      <c r="K3" s="58">
        <v>335</v>
      </c>
      <c r="L3" s="58">
        <f t="shared" ref="L3:L66" si="1">J3*10000/K3</f>
        <v>13655.820895522387</v>
      </c>
      <c r="M3" s="31">
        <v>2787934</v>
      </c>
      <c r="N3" s="31">
        <f t="shared" ref="N3:N66" si="2">M3/10000</f>
        <v>278.79340000000002</v>
      </c>
      <c r="O3" s="31">
        <f t="shared" ref="O3:O66" si="3">M3/H3</f>
        <v>5719.8949549660447</v>
      </c>
      <c r="P3" s="33" t="s">
        <v>206</v>
      </c>
      <c r="Q3" s="18">
        <v>117.200982999999</v>
      </c>
      <c r="R3" s="15">
        <v>39.084158000000002</v>
      </c>
      <c r="S3" s="15">
        <v>36.4</v>
      </c>
      <c r="T3" s="10">
        <v>7399</v>
      </c>
      <c r="U3" s="10">
        <v>786</v>
      </c>
      <c r="V3" s="10">
        <v>2236.12</v>
      </c>
      <c r="W3" s="10">
        <v>548.17999999999995</v>
      </c>
      <c r="X3" s="10">
        <v>571.53</v>
      </c>
      <c r="Y3" s="58">
        <f t="shared" ref="Y3:Y66" si="4">W3*10000/X3</f>
        <v>9591.4475180655427</v>
      </c>
      <c r="Z3" s="33">
        <v>3697.6</v>
      </c>
      <c r="AA3" s="33">
        <f t="shared" si="0"/>
        <v>47043.256997455472</v>
      </c>
      <c r="AC3" s="31" t="s">
        <v>206</v>
      </c>
      <c r="AD3" s="2">
        <v>117.200982999999</v>
      </c>
      <c r="AE3" s="1">
        <v>39.084158000000002</v>
      </c>
      <c r="AF3" s="31">
        <v>26101</v>
      </c>
      <c r="AG3" s="31">
        <v>35.4</v>
      </c>
      <c r="AH3" s="31">
        <v>7398.86</v>
      </c>
      <c r="AI3" s="31">
        <v>821.7</v>
      </c>
      <c r="AJ3" s="31">
        <v>2334.4699999999998</v>
      </c>
      <c r="AK3" s="31">
        <v>608.15</v>
      </c>
      <c r="AL3" s="31">
        <v>747.26</v>
      </c>
      <c r="AM3" s="31">
        <f t="shared" ref="AM3:AM66" si="5">AK3*10000/AL3</f>
        <v>8138.3989508337127</v>
      </c>
      <c r="AN3" s="31">
        <f t="shared" ref="AN3:AN66" si="6">AK3*10000/AL3</f>
        <v>8138.3989508337127</v>
      </c>
      <c r="AO3" s="31">
        <v>131465527</v>
      </c>
      <c r="AP3" s="31">
        <f t="shared" ref="AP3:AP66" si="7">AO3/10000</f>
        <v>13146.5527</v>
      </c>
      <c r="AQ3" s="31">
        <f t="shared" ref="AQ3:AQ66" si="8">AO3/AI3</f>
        <v>159992.12242911037</v>
      </c>
      <c r="AS3" s="66" t="s">
        <v>662</v>
      </c>
      <c r="AT3" s="31">
        <v>26.3</v>
      </c>
      <c r="AU3" s="31">
        <v>27</v>
      </c>
      <c r="AV3" s="31">
        <v>79.099999999999994</v>
      </c>
      <c r="AW3" s="31">
        <v>1.9</v>
      </c>
      <c r="AX3" s="31">
        <v>45</v>
      </c>
      <c r="AY3" s="31">
        <v>30.9</v>
      </c>
      <c r="AZ3" s="79">
        <f t="shared" ref="AZ3:AZ51" si="9">AY3-1.2</f>
        <v>29.7</v>
      </c>
      <c r="BA3" s="67" t="s">
        <v>662</v>
      </c>
      <c r="BB3" s="31">
        <v>27.8</v>
      </c>
      <c r="BC3" s="31">
        <v>26.3</v>
      </c>
      <c r="BD3" s="31">
        <v>70.5</v>
      </c>
      <c r="BE3" s="31">
        <v>2.1</v>
      </c>
      <c r="BF3" s="31">
        <v>45</v>
      </c>
      <c r="BG3" s="31">
        <v>32</v>
      </c>
      <c r="BH3" s="79">
        <f t="shared" ref="BH3:BH66" si="10">BG3+1</f>
        <v>33</v>
      </c>
      <c r="BI3" s="67" t="s">
        <v>662</v>
      </c>
      <c r="BJ3" s="63">
        <v>27.1</v>
      </c>
      <c r="BK3" s="31">
        <v>23.3</v>
      </c>
      <c r="BL3" s="31">
        <v>65.099999999999994</v>
      </c>
      <c r="BM3" s="31">
        <v>2.6</v>
      </c>
      <c r="BN3" s="31">
        <v>45</v>
      </c>
      <c r="BO3" s="59">
        <v>30.5</v>
      </c>
      <c r="BP3" s="79">
        <f t="shared" ref="BP3:BP66" si="11">BO3+1</f>
        <v>31.5</v>
      </c>
    </row>
    <row r="4" spans="1:69">
      <c r="A4" s="7" t="s">
        <v>1</v>
      </c>
      <c r="B4" s="8" t="s">
        <v>765</v>
      </c>
      <c r="C4" s="2">
        <v>114.51486</v>
      </c>
      <c r="D4" s="2">
        <v>38.042307000000001</v>
      </c>
      <c r="E4" s="1">
        <v>767</v>
      </c>
      <c r="F4" s="1">
        <v>9.0235294117647058</v>
      </c>
      <c r="G4" s="58">
        <v>307</v>
      </c>
      <c r="H4" s="58">
        <v>117.13</v>
      </c>
      <c r="J4" s="58">
        <v>106.84</v>
      </c>
      <c r="K4" s="58">
        <v>85</v>
      </c>
      <c r="L4" s="58">
        <f t="shared" si="1"/>
        <v>12569.411764705883</v>
      </c>
      <c r="M4" s="31">
        <v>615091</v>
      </c>
      <c r="N4" s="31">
        <f t="shared" si="2"/>
        <v>61.509099999999997</v>
      </c>
      <c r="O4" s="31">
        <f t="shared" si="3"/>
        <v>5251.3531973021427</v>
      </c>
      <c r="P4" s="36" t="s">
        <v>649</v>
      </c>
      <c r="Q4" s="19">
        <v>114.51486</v>
      </c>
      <c r="R4" s="19">
        <v>38.042307000000001</v>
      </c>
      <c r="S4" s="19">
        <v>32.799999999999997</v>
      </c>
      <c r="T4" s="20">
        <v>456</v>
      </c>
      <c r="U4" s="20">
        <v>238</v>
      </c>
      <c r="V4" s="20">
        <v>212.54</v>
      </c>
      <c r="W4" s="20">
        <v>204.08</v>
      </c>
      <c r="X4" s="20">
        <v>186.74</v>
      </c>
      <c r="Y4" s="58">
        <f t="shared" si="4"/>
        <v>10928.563778515583</v>
      </c>
      <c r="Z4" s="37">
        <v>1786.8</v>
      </c>
      <c r="AA4" s="33">
        <f t="shared" si="0"/>
        <v>75075.630252100847</v>
      </c>
      <c r="AC4" s="31" t="s">
        <v>207</v>
      </c>
      <c r="AD4" s="2">
        <v>114.51486</v>
      </c>
      <c r="AE4" s="2">
        <v>38.042307000000001</v>
      </c>
      <c r="AF4" s="31">
        <v>9308</v>
      </c>
      <c r="AG4" s="31">
        <v>42.89</v>
      </c>
      <c r="AH4" s="31">
        <v>455.8</v>
      </c>
      <c r="AI4" s="31">
        <v>247.9</v>
      </c>
      <c r="AJ4" s="31">
        <v>305.72000000000003</v>
      </c>
      <c r="AK4" s="31">
        <v>233.92</v>
      </c>
      <c r="AL4" s="31">
        <v>216.5</v>
      </c>
      <c r="AM4" s="31">
        <f t="shared" si="5"/>
        <v>10804.618937644342</v>
      </c>
      <c r="AN4" s="31">
        <f t="shared" si="6"/>
        <v>10804.618937644342</v>
      </c>
      <c r="AO4" s="31">
        <v>17044127</v>
      </c>
      <c r="AP4" s="31">
        <f t="shared" si="7"/>
        <v>1704.4127000000001</v>
      </c>
      <c r="AQ4" s="31">
        <f t="shared" si="8"/>
        <v>68754.041952400163</v>
      </c>
      <c r="AS4" s="31" t="s">
        <v>1</v>
      </c>
      <c r="AT4" s="31">
        <v>26.6</v>
      </c>
      <c r="AU4" s="31">
        <v>27.6</v>
      </c>
      <c r="AV4" s="31">
        <v>79.400000000000006</v>
      </c>
      <c r="AW4" s="31">
        <v>1.8</v>
      </c>
      <c r="AX4" s="31">
        <v>45</v>
      </c>
      <c r="AY4" s="31">
        <v>31.3</v>
      </c>
      <c r="AZ4" s="79">
        <f t="shared" si="9"/>
        <v>30.1</v>
      </c>
      <c r="BA4" s="68" t="s">
        <v>1</v>
      </c>
      <c r="BB4" s="31">
        <v>28.7</v>
      </c>
      <c r="BC4" s="31">
        <v>23.2</v>
      </c>
      <c r="BD4" s="31">
        <v>59.1</v>
      </c>
      <c r="BE4" s="31">
        <v>1.4</v>
      </c>
      <c r="BF4" s="31">
        <v>45</v>
      </c>
      <c r="BG4" s="31">
        <v>33.799999999999997</v>
      </c>
      <c r="BH4" s="79">
        <f t="shared" si="10"/>
        <v>34.799999999999997</v>
      </c>
      <c r="BI4" s="68" t="s">
        <v>1</v>
      </c>
      <c r="BJ4" s="63">
        <v>27.6</v>
      </c>
      <c r="BK4" s="31">
        <v>22.3</v>
      </c>
      <c r="BL4" s="31">
        <v>60.5</v>
      </c>
      <c r="BM4" s="31">
        <v>1.9</v>
      </c>
      <c r="BN4" s="31">
        <v>45</v>
      </c>
      <c r="BO4" s="59">
        <v>31.9</v>
      </c>
      <c r="BP4" s="79">
        <f t="shared" si="11"/>
        <v>32.9</v>
      </c>
    </row>
    <row r="5" spans="1:69">
      <c r="A5" s="7" t="s">
        <v>2</v>
      </c>
      <c r="B5" s="8" t="s">
        <v>765</v>
      </c>
      <c r="C5" s="2">
        <v>118.180194</v>
      </c>
      <c r="D5" s="1">
        <v>39.630866999999903</v>
      </c>
      <c r="E5" s="1">
        <v>1778</v>
      </c>
      <c r="F5" s="1">
        <v>15.875</v>
      </c>
      <c r="G5" s="58">
        <v>1090</v>
      </c>
      <c r="H5" s="58">
        <v>144.72</v>
      </c>
      <c r="J5" s="58">
        <v>104.42</v>
      </c>
      <c r="K5" s="58">
        <v>112</v>
      </c>
      <c r="L5" s="58">
        <f t="shared" si="1"/>
        <v>9323.2142857142862</v>
      </c>
      <c r="M5" s="31">
        <v>594975</v>
      </c>
      <c r="N5" s="31">
        <f t="shared" si="2"/>
        <v>59.497500000000002</v>
      </c>
      <c r="O5" s="31">
        <f t="shared" si="3"/>
        <v>4111.2147595356555</v>
      </c>
      <c r="P5" s="33" t="s">
        <v>208</v>
      </c>
      <c r="Q5" s="18">
        <v>118.180194</v>
      </c>
      <c r="R5" s="15">
        <v>39.630866999999903</v>
      </c>
      <c r="S5" s="15">
        <v>43.65</v>
      </c>
      <c r="T5" s="10">
        <v>3874</v>
      </c>
      <c r="U5" s="10">
        <v>301</v>
      </c>
      <c r="V5" s="21">
        <v>1230.2</v>
      </c>
      <c r="W5" s="10">
        <v>191.47</v>
      </c>
      <c r="X5" s="10">
        <v>209.11</v>
      </c>
      <c r="Y5" s="58">
        <f t="shared" si="4"/>
        <v>9156.4248481660361</v>
      </c>
      <c r="Z5" s="40">
        <v>2027.6</v>
      </c>
      <c r="AA5" s="33">
        <f t="shared" si="0"/>
        <v>67362.126245847176</v>
      </c>
      <c r="AC5" s="31" t="s">
        <v>209</v>
      </c>
      <c r="AD5" s="2">
        <v>118.180194</v>
      </c>
      <c r="AE5" s="1">
        <v>39.630866999999903</v>
      </c>
      <c r="AF5" s="31">
        <v>10245</v>
      </c>
      <c r="AG5" s="31">
        <v>41.14</v>
      </c>
      <c r="AH5" s="31">
        <v>3874</v>
      </c>
      <c r="AI5" s="31">
        <v>304.8</v>
      </c>
      <c r="AJ5" s="31">
        <v>1230.2</v>
      </c>
      <c r="AK5" s="31">
        <v>193.48</v>
      </c>
      <c r="AL5" s="31">
        <v>249</v>
      </c>
      <c r="AM5" s="31">
        <f t="shared" si="5"/>
        <v>7770.2811244979921</v>
      </c>
      <c r="AN5" s="31">
        <f t="shared" si="6"/>
        <v>7770.2811244979921</v>
      </c>
      <c r="AO5" s="31">
        <v>24885900</v>
      </c>
      <c r="AP5" s="31">
        <f t="shared" si="7"/>
        <v>2488.59</v>
      </c>
      <c r="AQ5" s="31">
        <f t="shared" si="8"/>
        <v>81646.653543307082</v>
      </c>
      <c r="AS5" s="31" t="s">
        <v>2</v>
      </c>
      <c r="AT5" s="31">
        <v>24.9</v>
      </c>
      <c r="AU5" s="31">
        <v>26</v>
      </c>
      <c r="AV5" s="31">
        <v>82.7</v>
      </c>
      <c r="AW5" s="31">
        <v>2.5</v>
      </c>
      <c r="AX5" s="31">
        <v>45</v>
      </c>
      <c r="AY5" s="31">
        <v>28.4</v>
      </c>
      <c r="AZ5" s="79">
        <f t="shared" si="9"/>
        <v>27.2</v>
      </c>
      <c r="BA5" s="68" t="s">
        <v>2</v>
      </c>
      <c r="BB5" s="31">
        <v>27.4</v>
      </c>
      <c r="BC5" s="31">
        <v>24.2</v>
      </c>
      <c r="BD5" s="31">
        <v>66.400000000000006</v>
      </c>
      <c r="BE5" s="31">
        <v>2</v>
      </c>
      <c r="BF5" s="31">
        <v>45</v>
      </c>
      <c r="BG5" s="31">
        <v>31.6</v>
      </c>
      <c r="BH5" s="79">
        <f t="shared" si="10"/>
        <v>32.6</v>
      </c>
      <c r="BI5" s="68" t="s">
        <v>2</v>
      </c>
      <c r="BJ5" s="63">
        <v>26.3</v>
      </c>
      <c r="BK5" s="31">
        <v>23.4</v>
      </c>
      <c r="BL5" s="31">
        <v>68.5</v>
      </c>
      <c r="BM5" s="31">
        <v>1.9</v>
      </c>
      <c r="BN5" s="31">
        <v>45</v>
      </c>
      <c r="BO5" s="59">
        <v>30.7</v>
      </c>
      <c r="BP5" s="79">
        <f t="shared" si="11"/>
        <v>31.7</v>
      </c>
    </row>
    <row r="6" spans="1:69">
      <c r="A6" s="7" t="s">
        <v>3</v>
      </c>
      <c r="B6" s="8" t="s">
        <v>765</v>
      </c>
      <c r="C6" s="2">
        <v>119.600493</v>
      </c>
      <c r="D6" s="2">
        <v>39.935384999999997</v>
      </c>
      <c r="E6" s="1">
        <v>1013</v>
      </c>
      <c r="F6" s="1">
        <v>17.16949152542373</v>
      </c>
      <c r="G6" s="58">
        <v>363</v>
      </c>
      <c r="H6" s="58">
        <v>48.6</v>
      </c>
      <c r="J6" s="58">
        <v>36.49</v>
      </c>
      <c r="K6" s="58">
        <v>59</v>
      </c>
      <c r="L6" s="58">
        <f t="shared" si="1"/>
        <v>6184.7457627118647</v>
      </c>
      <c r="M6" s="31">
        <v>329802</v>
      </c>
      <c r="N6" s="31">
        <f t="shared" si="2"/>
        <v>32.980200000000004</v>
      </c>
      <c r="O6" s="31">
        <f t="shared" si="3"/>
        <v>6786.049382716049</v>
      </c>
      <c r="P6" s="33" t="s">
        <v>210</v>
      </c>
      <c r="Q6" s="18">
        <v>119.600493</v>
      </c>
      <c r="R6" s="18">
        <v>39.935384999999997</v>
      </c>
      <c r="S6" s="15">
        <v>42.36</v>
      </c>
      <c r="T6" s="10">
        <v>363</v>
      </c>
      <c r="U6" s="10">
        <v>81</v>
      </c>
      <c r="V6" s="21">
        <v>363.2</v>
      </c>
      <c r="W6" s="10">
        <v>80.599999999999994</v>
      </c>
      <c r="X6" s="10">
        <v>87.48</v>
      </c>
      <c r="Y6" s="58">
        <f t="shared" si="4"/>
        <v>9213.5345221764965</v>
      </c>
      <c r="Z6" s="40">
        <v>491.2</v>
      </c>
      <c r="AA6" s="33">
        <f t="shared" si="0"/>
        <v>60641.975308641973</v>
      </c>
      <c r="AC6" s="31" t="s">
        <v>211</v>
      </c>
      <c r="AD6" s="2">
        <v>119.600493</v>
      </c>
      <c r="AE6" s="2">
        <v>39.935384999999997</v>
      </c>
      <c r="AF6" s="31">
        <v>5448</v>
      </c>
      <c r="AG6" s="31">
        <v>56.1</v>
      </c>
      <c r="AH6" s="31">
        <v>363.2</v>
      </c>
      <c r="AI6" s="31">
        <v>88.03</v>
      </c>
      <c r="AJ6" s="31">
        <v>363.2</v>
      </c>
      <c r="AK6" s="31">
        <v>88.03</v>
      </c>
      <c r="AL6" s="31">
        <v>97.26</v>
      </c>
      <c r="AM6" s="31">
        <f t="shared" si="5"/>
        <v>9050.9973267530331</v>
      </c>
      <c r="AN6" s="31">
        <f t="shared" si="6"/>
        <v>9050.9973267530331</v>
      </c>
      <c r="AO6" s="31">
        <v>6246639</v>
      </c>
      <c r="AP6" s="31">
        <f t="shared" si="7"/>
        <v>624.66390000000001</v>
      </c>
      <c r="AQ6" s="31">
        <f t="shared" si="8"/>
        <v>70960.343064864253</v>
      </c>
      <c r="AS6" s="31" t="s">
        <v>3</v>
      </c>
      <c r="AT6" s="31">
        <v>24</v>
      </c>
      <c r="AU6" s="31">
        <v>25.4</v>
      </c>
      <c r="AV6" s="31">
        <v>85.3</v>
      </c>
      <c r="AW6" s="31">
        <v>2.9</v>
      </c>
      <c r="AX6" s="31">
        <v>45</v>
      </c>
      <c r="AY6" s="31">
        <v>26.8</v>
      </c>
      <c r="AZ6" s="79">
        <f t="shared" si="9"/>
        <v>25.6</v>
      </c>
      <c r="BA6" s="68" t="s">
        <v>3</v>
      </c>
      <c r="BB6" s="31">
        <v>25.6</v>
      </c>
      <c r="BC6" s="31">
        <v>26.1</v>
      </c>
      <c r="BD6" s="31">
        <v>79.7</v>
      </c>
      <c r="BE6" s="31">
        <v>1.9</v>
      </c>
      <c r="BF6" s="31">
        <v>45</v>
      </c>
      <c r="BG6" s="31">
        <v>30.1</v>
      </c>
      <c r="BH6" s="79">
        <f t="shared" si="10"/>
        <v>31.1</v>
      </c>
      <c r="BI6" s="68" t="s">
        <v>3</v>
      </c>
      <c r="BJ6" s="63">
        <v>24.1</v>
      </c>
      <c r="BK6" s="31">
        <v>24.4</v>
      </c>
      <c r="BL6" s="31">
        <v>81.400000000000006</v>
      </c>
      <c r="BM6" s="31">
        <v>1.3</v>
      </c>
      <c r="BN6" s="31">
        <v>45</v>
      </c>
      <c r="BO6" s="59">
        <v>30.1</v>
      </c>
      <c r="BP6" s="79">
        <f t="shared" si="11"/>
        <v>31.1</v>
      </c>
    </row>
    <row r="7" spans="1:69">
      <c r="A7" s="7" t="s">
        <v>4</v>
      </c>
      <c r="B7" s="8" t="s">
        <v>765</v>
      </c>
      <c r="C7" s="2">
        <v>114.50484400000001</v>
      </c>
      <c r="D7" s="2">
        <v>37.070588999999998</v>
      </c>
      <c r="E7" s="1">
        <v>289</v>
      </c>
      <c r="F7" s="1">
        <v>12.565217391304348</v>
      </c>
      <c r="G7" s="58">
        <v>132</v>
      </c>
      <c r="H7" s="58">
        <v>31.58</v>
      </c>
      <c r="J7" s="58">
        <v>30.28</v>
      </c>
      <c r="K7" s="58">
        <v>23</v>
      </c>
      <c r="L7" s="58">
        <f t="shared" si="1"/>
        <v>13165.217391304348</v>
      </c>
      <c r="M7" s="31">
        <v>160136</v>
      </c>
      <c r="N7" s="31">
        <f t="shared" si="2"/>
        <v>16.0136</v>
      </c>
      <c r="O7" s="31">
        <f t="shared" si="3"/>
        <v>5070.8043065231159</v>
      </c>
      <c r="P7" s="33" t="s">
        <v>213</v>
      </c>
      <c r="Q7" s="18">
        <v>114.50484400000001</v>
      </c>
      <c r="R7" s="18">
        <v>37.070588999999998</v>
      </c>
      <c r="S7" s="15">
        <v>32.51</v>
      </c>
      <c r="T7" s="33">
        <v>132</v>
      </c>
      <c r="U7" s="33">
        <v>59</v>
      </c>
      <c r="V7" s="33">
        <v>114.8</v>
      </c>
      <c r="W7" s="33">
        <v>58.2</v>
      </c>
      <c r="X7" s="33">
        <v>70</v>
      </c>
      <c r="Y7" s="58">
        <f t="shared" si="4"/>
        <v>8314.2857142857138</v>
      </c>
      <c r="Z7" s="33">
        <v>680.8</v>
      </c>
      <c r="AA7" s="33">
        <f t="shared" si="0"/>
        <v>115389.83050847458</v>
      </c>
      <c r="AC7" s="31" t="s">
        <v>214</v>
      </c>
      <c r="AD7" s="2">
        <v>114.50484400000001</v>
      </c>
      <c r="AE7" s="2">
        <v>37.070588999999998</v>
      </c>
      <c r="AF7" s="31">
        <v>2956</v>
      </c>
      <c r="AG7" s="31">
        <v>37.42</v>
      </c>
      <c r="AH7" s="31">
        <v>132.30000000000001</v>
      </c>
      <c r="AI7" s="31">
        <v>86.8</v>
      </c>
      <c r="AJ7" s="31">
        <v>114.8</v>
      </c>
      <c r="AK7" s="31">
        <v>86.8</v>
      </c>
      <c r="AL7" s="31">
        <v>79.209999999999994</v>
      </c>
      <c r="AM7" s="31">
        <f t="shared" si="5"/>
        <v>10958.212346925895</v>
      </c>
      <c r="AN7" s="31">
        <f t="shared" si="6"/>
        <v>10958.212346925895</v>
      </c>
      <c r="AO7" s="31">
        <v>2632869</v>
      </c>
      <c r="AP7" s="31">
        <f t="shared" si="7"/>
        <v>263.2869</v>
      </c>
      <c r="AQ7" s="31">
        <f t="shared" si="8"/>
        <v>30332.592165898619</v>
      </c>
      <c r="AS7" s="31" t="s">
        <v>4</v>
      </c>
      <c r="AT7" s="31">
        <v>27.1</v>
      </c>
      <c r="AU7" s="31">
        <v>27.6</v>
      </c>
      <c r="AV7" s="31">
        <v>77.099999999999994</v>
      </c>
      <c r="AW7" s="31">
        <v>1.6</v>
      </c>
      <c r="AX7" s="31">
        <v>45</v>
      </c>
      <c r="AY7" s="31">
        <v>32.200000000000003</v>
      </c>
      <c r="AZ7" s="79">
        <f t="shared" si="9"/>
        <v>31.000000000000004</v>
      </c>
      <c r="BA7" s="68" t="s">
        <v>4</v>
      </c>
      <c r="BB7" s="64">
        <v>28.6</v>
      </c>
      <c r="BC7" s="31">
        <v>25.5</v>
      </c>
      <c r="BD7" s="31">
        <v>65.3</v>
      </c>
      <c r="BE7" s="31">
        <v>1.8</v>
      </c>
      <c r="BF7" s="31">
        <v>45</v>
      </c>
      <c r="BG7" s="31">
        <v>33.1</v>
      </c>
      <c r="BH7" s="79">
        <f t="shared" si="10"/>
        <v>34.1</v>
      </c>
      <c r="BI7" s="68" t="s">
        <v>4</v>
      </c>
      <c r="BJ7" s="63">
        <v>26.7</v>
      </c>
      <c r="BK7" s="31">
        <v>21.8</v>
      </c>
      <c r="BL7" s="31">
        <v>62.4</v>
      </c>
      <c r="BM7" s="31">
        <v>3</v>
      </c>
      <c r="BN7" s="31">
        <v>45</v>
      </c>
      <c r="BO7" s="59">
        <v>29.5</v>
      </c>
      <c r="BP7" s="79">
        <f t="shared" si="11"/>
        <v>30.5</v>
      </c>
    </row>
    <row r="8" spans="1:69">
      <c r="A8" s="7" t="s">
        <v>5</v>
      </c>
      <c r="B8" s="8" t="s">
        <v>765</v>
      </c>
      <c r="C8" s="2">
        <v>115.46459</v>
      </c>
      <c r="D8" s="2">
        <v>38.874434000000001</v>
      </c>
      <c r="E8" s="1">
        <v>449</v>
      </c>
      <c r="F8" s="1">
        <v>8.8039215686274517</v>
      </c>
      <c r="G8" s="58">
        <v>126</v>
      </c>
      <c r="H8" s="58">
        <v>52.86</v>
      </c>
      <c r="J8" s="58">
        <v>48.32</v>
      </c>
      <c r="K8" s="58">
        <v>51</v>
      </c>
      <c r="L8" s="58">
        <f t="shared" si="1"/>
        <v>9474.5098039215682</v>
      </c>
      <c r="M8" s="31">
        <v>281605</v>
      </c>
      <c r="N8" s="31">
        <f t="shared" si="2"/>
        <v>28.160499999999999</v>
      </c>
      <c r="O8" s="31">
        <f t="shared" si="3"/>
        <v>5327.374195989406</v>
      </c>
      <c r="P8" s="33" t="s">
        <v>215</v>
      </c>
      <c r="Q8" s="18">
        <v>115.46459</v>
      </c>
      <c r="R8" s="18">
        <v>38.874434000000001</v>
      </c>
      <c r="S8" s="15">
        <v>36.270000000000003</v>
      </c>
      <c r="T8" s="33">
        <v>312</v>
      </c>
      <c r="U8" s="33">
        <v>106</v>
      </c>
      <c r="V8" s="33">
        <v>312.3</v>
      </c>
      <c r="W8" s="33">
        <v>106.07</v>
      </c>
      <c r="X8" s="33">
        <v>103</v>
      </c>
      <c r="Y8" s="58">
        <f t="shared" si="4"/>
        <v>10298.058252427185</v>
      </c>
      <c r="Z8" s="33">
        <v>1072.0999999999999</v>
      </c>
      <c r="AA8" s="33">
        <f t="shared" si="0"/>
        <v>101141.50943396226</v>
      </c>
      <c r="AC8" s="31" t="s">
        <v>216</v>
      </c>
      <c r="AD8" s="2">
        <v>115.46459</v>
      </c>
      <c r="AE8" s="2">
        <v>38.874434000000001</v>
      </c>
      <c r="AF8" s="31">
        <v>5963</v>
      </c>
      <c r="AG8" s="31">
        <v>41.41</v>
      </c>
      <c r="AH8" s="31">
        <v>327.04000000000002</v>
      </c>
      <c r="AI8" s="31">
        <v>108.92</v>
      </c>
      <c r="AJ8" s="31">
        <v>327.04000000000002</v>
      </c>
      <c r="AK8" s="31">
        <v>108.92</v>
      </c>
      <c r="AL8" s="31">
        <v>144.22</v>
      </c>
      <c r="AM8" s="31">
        <f t="shared" si="5"/>
        <v>7552.3505755096385</v>
      </c>
      <c r="AN8" s="31">
        <f t="shared" si="6"/>
        <v>7552.3505755096385</v>
      </c>
      <c r="AO8" s="31">
        <v>7678669</v>
      </c>
      <c r="AP8" s="31">
        <f t="shared" si="7"/>
        <v>767.86689999999999</v>
      </c>
      <c r="AQ8" s="31">
        <f t="shared" si="8"/>
        <v>70498.246419390372</v>
      </c>
      <c r="AS8" s="31" t="s">
        <v>5</v>
      </c>
      <c r="AT8" s="31">
        <v>26.2</v>
      </c>
      <c r="AU8" s="31">
        <v>27.1</v>
      </c>
      <c r="AV8" s="31">
        <v>79.8</v>
      </c>
      <c r="AW8" s="31">
        <v>1.7</v>
      </c>
      <c r="AX8" s="31">
        <v>45</v>
      </c>
      <c r="AY8" s="31">
        <v>31.1</v>
      </c>
      <c r="AZ8" s="79">
        <f t="shared" si="9"/>
        <v>29.900000000000002</v>
      </c>
      <c r="BA8" s="68" t="s">
        <v>5</v>
      </c>
      <c r="BB8" s="64">
        <v>28.6</v>
      </c>
      <c r="BC8" s="31">
        <v>23.4</v>
      </c>
      <c r="BD8" s="31">
        <v>59.9</v>
      </c>
      <c r="BE8" s="31">
        <v>1.8</v>
      </c>
      <c r="BF8" s="31">
        <v>45</v>
      </c>
      <c r="BG8" s="31">
        <v>33.1</v>
      </c>
      <c r="BH8" s="79">
        <f t="shared" si="10"/>
        <v>34.1</v>
      </c>
      <c r="BI8" s="68" t="s">
        <v>5</v>
      </c>
      <c r="BJ8" s="63">
        <v>26.6</v>
      </c>
      <c r="BK8" s="31">
        <v>24.1</v>
      </c>
      <c r="BL8" s="31">
        <v>69.3</v>
      </c>
      <c r="BM8" s="31">
        <v>2.2000000000000002</v>
      </c>
      <c r="BN8" s="31">
        <v>45</v>
      </c>
      <c r="BO8" s="59">
        <v>30.5</v>
      </c>
      <c r="BP8" s="79">
        <f t="shared" si="11"/>
        <v>31.5</v>
      </c>
    </row>
    <row r="9" spans="1:69">
      <c r="A9" s="7" t="s">
        <v>6</v>
      </c>
      <c r="B9" s="8" t="s">
        <v>765</v>
      </c>
      <c r="C9" s="2">
        <v>114.886335</v>
      </c>
      <c r="D9" s="2">
        <v>40.767544999999998</v>
      </c>
      <c r="E9" s="1">
        <v>605</v>
      </c>
      <c r="F9" s="1">
        <v>10.083333333333332</v>
      </c>
      <c r="G9" s="58">
        <v>710</v>
      </c>
      <c r="H9" s="58">
        <v>56</v>
      </c>
      <c r="J9" s="58">
        <v>52.91</v>
      </c>
      <c r="K9" s="58">
        <v>60</v>
      </c>
      <c r="L9" s="58">
        <f t="shared" si="1"/>
        <v>8818.3333333333339</v>
      </c>
      <c r="M9" s="31">
        <v>266165</v>
      </c>
      <c r="N9" s="31">
        <f t="shared" si="2"/>
        <v>26.616499999999998</v>
      </c>
      <c r="O9" s="31">
        <f t="shared" si="3"/>
        <v>4752.9464285714284</v>
      </c>
      <c r="P9" s="33" t="s">
        <v>217</v>
      </c>
      <c r="Q9" s="18">
        <v>114.886335</v>
      </c>
      <c r="R9" s="18">
        <v>40.767544999999998</v>
      </c>
      <c r="S9" s="15">
        <v>33.78</v>
      </c>
      <c r="T9" s="33">
        <v>819</v>
      </c>
      <c r="U9" s="33">
        <v>89</v>
      </c>
      <c r="V9" s="41">
        <v>376.27</v>
      </c>
      <c r="W9" s="33">
        <v>81.5</v>
      </c>
      <c r="X9" s="33">
        <v>76.819999999999993</v>
      </c>
      <c r="Y9" s="58">
        <f t="shared" si="4"/>
        <v>10609.216349908878</v>
      </c>
      <c r="Z9" s="33">
        <v>415.8</v>
      </c>
      <c r="AA9" s="33">
        <f t="shared" si="0"/>
        <v>46719.101123595508</v>
      </c>
      <c r="AC9" s="31" t="s">
        <v>218</v>
      </c>
      <c r="AD9" s="2">
        <v>114.886335</v>
      </c>
      <c r="AE9" s="2">
        <v>40.767544999999998</v>
      </c>
      <c r="AF9" s="31">
        <v>3565</v>
      </c>
      <c r="AG9" s="31">
        <v>41.45</v>
      </c>
      <c r="AH9" s="31">
        <v>819</v>
      </c>
      <c r="AI9" s="31">
        <v>90.6</v>
      </c>
      <c r="AJ9" s="31">
        <v>376.27</v>
      </c>
      <c r="AK9" s="31">
        <v>84.8</v>
      </c>
      <c r="AL9" s="31">
        <v>86</v>
      </c>
      <c r="AM9" s="31">
        <f t="shared" si="5"/>
        <v>9860.4651162790706</v>
      </c>
      <c r="AN9" s="31">
        <f t="shared" si="6"/>
        <v>9860.4651162790706</v>
      </c>
      <c r="AO9" s="31">
        <v>4454152</v>
      </c>
      <c r="AP9" s="31">
        <f t="shared" si="7"/>
        <v>445.41520000000003</v>
      </c>
      <c r="AQ9" s="31">
        <f t="shared" si="8"/>
        <v>49162.82560706402</v>
      </c>
      <c r="AS9" s="31" t="s">
        <v>6</v>
      </c>
      <c r="AT9" s="31">
        <v>22.8</v>
      </c>
      <c r="AU9" s="31">
        <v>20.3</v>
      </c>
      <c r="AV9" s="31">
        <v>73.3</v>
      </c>
      <c r="AW9" s="31">
        <v>1.7</v>
      </c>
      <c r="AX9" s="31">
        <v>45</v>
      </c>
      <c r="AY9" s="31">
        <v>27.6</v>
      </c>
      <c r="AZ9" s="79">
        <f t="shared" si="9"/>
        <v>26.400000000000002</v>
      </c>
      <c r="BA9" s="68" t="s">
        <v>6</v>
      </c>
      <c r="BB9" s="64">
        <v>24.9</v>
      </c>
      <c r="BC9" s="31">
        <v>16.8</v>
      </c>
      <c r="BD9" s="31">
        <v>53.4</v>
      </c>
      <c r="BE9" s="31">
        <v>2.2000000000000002</v>
      </c>
      <c r="BF9" s="31">
        <v>45</v>
      </c>
      <c r="BG9" s="31">
        <v>28.5</v>
      </c>
      <c r="BH9" s="79">
        <f t="shared" si="10"/>
        <v>29.5</v>
      </c>
      <c r="BI9" s="68" t="s">
        <v>6</v>
      </c>
      <c r="BJ9" s="63">
        <v>22.9</v>
      </c>
      <c r="BK9" s="31">
        <v>17.2</v>
      </c>
      <c r="BL9" s="31">
        <v>61.7</v>
      </c>
      <c r="BM9" s="31">
        <v>2.5</v>
      </c>
      <c r="BN9" s="31">
        <v>45</v>
      </c>
      <c r="BO9" s="59">
        <v>25.9</v>
      </c>
      <c r="BP9" s="79">
        <f t="shared" si="11"/>
        <v>26.9</v>
      </c>
    </row>
    <row r="10" spans="1:69">
      <c r="A10" s="7" t="s">
        <v>7</v>
      </c>
      <c r="B10" s="8" t="s">
        <v>765</v>
      </c>
      <c r="C10" s="2">
        <v>117.96275</v>
      </c>
      <c r="D10" s="2">
        <v>40.952942</v>
      </c>
      <c r="E10" s="1">
        <v>624</v>
      </c>
      <c r="F10" s="1">
        <v>34.666666666666671</v>
      </c>
      <c r="G10" s="58">
        <v>651</v>
      </c>
      <c r="H10" s="58">
        <v>28.05</v>
      </c>
      <c r="J10" s="58">
        <v>24.68</v>
      </c>
      <c r="K10" s="58">
        <v>18</v>
      </c>
      <c r="L10" s="58">
        <f t="shared" si="1"/>
        <v>13711.111111111111</v>
      </c>
      <c r="M10" s="31">
        <v>115321</v>
      </c>
      <c r="N10" s="31">
        <f t="shared" si="2"/>
        <v>11.5321</v>
      </c>
      <c r="O10" s="31">
        <f t="shared" si="3"/>
        <v>4111.2655971479498</v>
      </c>
      <c r="P10" s="33" t="s">
        <v>219</v>
      </c>
      <c r="Q10" s="18">
        <v>117.96275</v>
      </c>
      <c r="R10" s="18">
        <v>40.952942</v>
      </c>
      <c r="S10" s="15">
        <v>31.65</v>
      </c>
      <c r="T10" s="33">
        <v>939</v>
      </c>
      <c r="U10" s="33">
        <v>52</v>
      </c>
      <c r="V10" s="33">
        <v>524.75</v>
      </c>
      <c r="W10" s="33">
        <v>44.82</v>
      </c>
      <c r="X10" s="33">
        <v>80.73</v>
      </c>
      <c r="Y10" s="58">
        <f t="shared" si="4"/>
        <v>5551.8394648829426</v>
      </c>
      <c r="Z10" s="33">
        <v>360.3</v>
      </c>
      <c r="AA10" s="33">
        <f t="shared" si="0"/>
        <v>69288.461538461532</v>
      </c>
      <c r="AC10" s="31" t="s">
        <v>220</v>
      </c>
      <c r="AD10" s="2">
        <v>117.96275</v>
      </c>
      <c r="AE10" s="2">
        <v>40.952942</v>
      </c>
      <c r="AF10" s="31">
        <v>4676</v>
      </c>
      <c r="AG10" s="31">
        <v>41.02</v>
      </c>
      <c r="AH10" s="31">
        <v>1267.3900000000001</v>
      </c>
      <c r="AI10" s="31">
        <v>59.07</v>
      </c>
      <c r="AJ10" s="31">
        <v>733.84</v>
      </c>
      <c r="AK10" s="31">
        <v>51.78</v>
      </c>
      <c r="AL10" s="31">
        <v>114.36</v>
      </c>
      <c r="AM10" s="31">
        <f t="shared" si="5"/>
        <v>4527.8069254984257</v>
      </c>
      <c r="AN10" s="31">
        <f t="shared" si="6"/>
        <v>4527.8069254984257</v>
      </c>
      <c r="AO10" s="31">
        <v>2683670</v>
      </c>
      <c r="AP10" s="31">
        <f t="shared" si="7"/>
        <v>268.36700000000002</v>
      </c>
      <c r="AQ10" s="31">
        <f t="shared" si="8"/>
        <v>45432.029795158283</v>
      </c>
      <c r="AS10" s="31" t="s">
        <v>7</v>
      </c>
      <c r="AT10" s="31">
        <v>23.7</v>
      </c>
      <c r="AU10" s="31">
        <v>22.3</v>
      </c>
      <c r="AV10" s="31">
        <v>76.2</v>
      </c>
      <c r="AW10" s="31">
        <v>0.5</v>
      </c>
      <c r="AX10" s="31">
        <v>45</v>
      </c>
      <c r="AY10" s="31">
        <v>32.700000000000003</v>
      </c>
      <c r="AZ10" s="79">
        <f t="shared" si="9"/>
        <v>31.500000000000004</v>
      </c>
      <c r="BA10" s="68" t="s">
        <v>7</v>
      </c>
      <c r="BB10" s="64">
        <v>23.9</v>
      </c>
      <c r="BC10" s="31">
        <v>21.6</v>
      </c>
      <c r="BD10" s="31">
        <v>72.900000000000006</v>
      </c>
      <c r="BE10" s="31">
        <v>1.3</v>
      </c>
      <c r="BF10" s="31">
        <v>45</v>
      </c>
      <c r="BG10" s="31">
        <v>29.8</v>
      </c>
      <c r="BH10" s="79">
        <f t="shared" si="10"/>
        <v>30.8</v>
      </c>
      <c r="BI10" s="68" t="s">
        <v>7</v>
      </c>
      <c r="BJ10" s="63">
        <v>24.2</v>
      </c>
      <c r="BK10" s="31">
        <v>18.600000000000001</v>
      </c>
      <c r="BL10" s="31">
        <v>61.7</v>
      </c>
      <c r="BM10" s="31">
        <v>1.6</v>
      </c>
      <c r="BN10" s="31">
        <v>45</v>
      </c>
      <c r="BO10" s="59">
        <v>29.1</v>
      </c>
      <c r="BP10" s="79">
        <f t="shared" si="11"/>
        <v>30.1</v>
      </c>
    </row>
    <row r="11" spans="1:69">
      <c r="A11" s="7" t="s">
        <v>8</v>
      </c>
      <c r="B11" s="8" t="s">
        <v>765</v>
      </c>
      <c r="C11" s="2">
        <v>116.838835</v>
      </c>
      <c r="D11" s="2">
        <v>38.304476999999999</v>
      </c>
      <c r="E11" s="1">
        <v>170</v>
      </c>
      <c r="F11" s="1">
        <v>7.083333333333333</v>
      </c>
      <c r="G11" s="58">
        <v>183</v>
      </c>
      <c r="H11" s="58">
        <v>29.05</v>
      </c>
      <c r="J11" s="58">
        <v>24.27</v>
      </c>
      <c r="K11" s="58">
        <v>24</v>
      </c>
      <c r="L11" s="58">
        <f t="shared" si="1"/>
        <v>10112.5</v>
      </c>
      <c r="M11" s="31">
        <v>105256</v>
      </c>
      <c r="N11" s="31">
        <f t="shared" si="2"/>
        <v>10.525600000000001</v>
      </c>
      <c r="O11" s="31">
        <f t="shared" si="3"/>
        <v>3623.2702237521512</v>
      </c>
      <c r="P11" s="33" t="s">
        <v>221</v>
      </c>
      <c r="Q11" s="18">
        <v>116.838835</v>
      </c>
      <c r="R11" s="18">
        <v>38.304476999999999</v>
      </c>
      <c r="S11" s="15">
        <v>30</v>
      </c>
      <c r="T11" s="33">
        <v>183</v>
      </c>
      <c r="U11" s="33">
        <v>51</v>
      </c>
      <c r="V11" s="33">
        <v>183</v>
      </c>
      <c r="W11" s="33">
        <v>51</v>
      </c>
      <c r="X11" s="33">
        <v>42.86</v>
      </c>
      <c r="Y11" s="58">
        <f t="shared" si="4"/>
        <v>11899.20671955203</v>
      </c>
      <c r="Z11" s="33">
        <v>1130.8</v>
      </c>
      <c r="AA11" s="33">
        <f t="shared" si="0"/>
        <v>221725.49019607843</v>
      </c>
      <c r="AC11" s="31" t="s">
        <v>222</v>
      </c>
      <c r="AD11" s="2">
        <v>116.838835</v>
      </c>
      <c r="AE11" s="2">
        <v>38.304476999999999</v>
      </c>
      <c r="AF11" s="31">
        <v>2360</v>
      </c>
      <c r="AG11" s="31">
        <v>36.880000000000003</v>
      </c>
      <c r="AH11" s="31">
        <v>183</v>
      </c>
      <c r="AI11" s="31">
        <v>62.27</v>
      </c>
      <c r="AJ11" s="31">
        <v>183</v>
      </c>
      <c r="AK11" s="31">
        <v>52.03</v>
      </c>
      <c r="AL11" s="31">
        <v>63.69</v>
      </c>
      <c r="AM11" s="31">
        <f t="shared" si="5"/>
        <v>8169.2573402417966</v>
      </c>
      <c r="AN11" s="31">
        <f t="shared" si="6"/>
        <v>8169.2573402417966</v>
      </c>
      <c r="AO11" s="31">
        <v>6140369</v>
      </c>
      <c r="AP11" s="31">
        <f t="shared" si="7"/>
        <v>614.03689999999995</v>
      </c>
      <c r="AQ11" s="31">
        <f t="shared" si="8"/>
        <v>98608.784326320849</v>
      </c>
      <c r="AS11" s="31" t="s">
        <v>8</v>
      </c>
      <c r="AT11" s="31">
        <v>26.3</v>
      </c>
      <c r="AU11" s="31">
        <v>27.5</v>
      </c>
      <c r="AV11" s="31">
        <v>80.5</v>
      </c>
      <c r="AW11" s="31">
        <v>2.9</v>
      </c>
      <c r="AX11" s="31">
        <v>45</v>
      </c>
      <c r="AY11" s="31">
        <v>29.4</v>
      </c>
      <c r="AZ11" s="79">
        <f t="shared" si="9"/>
        <v>28.2</v>
      </c>
      <c r="BA11" s="68" t="s">
        <v>8</v>
      </c>
      <c r="BB11" s="64">
        <v>28.3</v>
      </c>
      <c r="BC11" s="31">
        <v>26.7</v>
      </c>
      <c r="BD11" s="31">
        <v>69.599999999999994</v>
      </c>
      <c r="BE11" s="31">
        <v>2.2000000000000002</v>
      </c>
      <c r="BF11" s="31">
        <v>45</v>
      </c>
      <c r="BG11" s="31">
        <v>32.299999999999997</v>
      </c>
      <c r="BH11" s="79">
        <f t="shared" si="10"/>
        <v>33.299999999999997</v>
      </c>
      <c r="BI11" s="68" t="s">
        <v>8</v>
      </c>
      <c r="BJ11" s="63">
        <v>27.4</v>
      </c>
      <c r="BK11" s="31">
        <v>23.8</v>
      </c>
      <c r="BL11" s="31">
        <v>65.3</v>
      </c>
      <c r="BM11" s="31">
        <v>1.9</v>
      </c>
      <c r="BN11" s="31">
        <v>45</v>
      </c>
      <c r="BO11" s="59">
        <v>31.8</v>
      </c>
      <c r="BP11" s="79">
        <f t="shared" si="11"/>
        <v>32.799999999999997</v>
      </c>
    </row>
    <row r="12" spans="1:69">
      <c r="A12" s="7" t="s">
        <v>9</v>
      </c>
      <c r="B12" s="8" t="s">
        <v>765</v>
      </c>
      <c r="C12" s="2">
        <v>116.683752</v>
      </c>
      <c r="D12" s="2">
        <v>39.538046999999999</v>
      </c>
      <c r="E12" s="1">
        <v>196</v>
      </c>
      <c r="F12" s="1">
        <v>9.8000000000000007</v>
      </c>
      <c r="G12" s="58">
        <v>1006</v>
      </c>
      <c r="H12" s="58">
        <v>35.61</v>
      </c>
      <c r="J12" s="58">
        <v>14.81</v>
      </c>
      <c r="K12" s="58">
        <v>20</v>
      </c>
      <c r="L12" s="58">
        <f t="shared" si="1"/>
        <v>7405</v>
      </c>
      <c r="M12" s="31">
        <v>83939</v>
      </c>
      <c r="N12" s="31">
        <f t="shared" si="2"/>
        <v>8.3939000000000004</v>
      </c>
      <c r="O12" s="31">
        <f t="shared" si="3"/>
        <v>2357.1749508565008</v>
      </c>
      <c r="P12" s="33" t="s">
        <v>223</v>
      </c>
      <c r="Q12" s="18">
        <v>116.683752</v>
      </c>
      <c r="R12" s="18">
        <v>39.538046999999999</v>
      </c>
      <c r="S12" s="15">
        <v>43.17</v>
      </c>
      <c r="T12" s="33">
        <v>960</v>
      </c>
      <c r="U12" s="33">
        <v>79</v>
      </c>
      <c r="V12" s="33">
        <v>292</v>
      </c>
      <c r="W12" s="33">
        <v>41.7</v>
      </c>
      <c r="X12" s="33">
        <v>54.08</v>
      </c>
      <c r="Y12" s="58">
        <f t="shared" si="4"/>
        <v>7710.7988165680472</v>
      </c>
      <c r="Z12" s="33">
        <v>621.20000000000005</v>
      </c>
      <c r="AA12" s="33">
        <f t="shared" si="0"/>
        <v>78632.911392405062</v>
      </c>
      <c r="AC12" s="31" t="s">
        <v>224</v>
      </c>
      <c r="AD12" s="2">
        <v>116.683752</v>
      </c>
      <c r="AE12" s="2">
        <v>39.538046999999999</v>
      </c>
      <c r="AF12" s="31">
        <v>2870</v>
      </c>
      <c r="AG12" s="31">
        <v>44.15</v>
      </c>
      <c r="AH12" s="31">
        <v>960</v>
      </c>
      <c r="AI12" s="31">
        <v>82.84</v>
      </c>
      <c r="AJ12" s="31">
        <v>292</v>
      </c>
      <c r="AK12" s="31">
        <v>45.5</v>
      </c>
      <c r="AL12" s="31">
        <v>64.5</v>
      </c>
      <c r="AM12" s="31">
        <f t="shared" si="5"/>
        <v>7054.2635658914733</v>
      </c>
      <c r="AN12" s="31">
        <f t="shared" si="6"/>
        <v>7054.2635658914733</v>
      </c>
      <c r="AO12" s="31">
        <v>4876442</v>
      </c>
      <c r="AP12" s="31">
        <f t="shared" si="7"/>
        <v>487.64420000000001</v>
      </c>
      <c r="AQ12" s="31">
        <f t="shared" si="8"/>
        <v>58865.789473684206</v>
      </c>
      <c r="AS12" s="31" t="s">
        <v>9</v>
      </c>
      <c r="AT12" s="31">
        <v>26</v>
      </c>
      <c r="AU12" s="31">
        <v>27</v>
      </c>
      <c r="AV12" s="31">
        <v>80.5</v>
      </c>
      <c r="AW12" s="31">
        <v>1.9</v>
      </c>
      <c r="AX12" s="31">
        <v>45</v>
      </c>
      <c r="AY12" s="31">
        <v>30.6</v>
      </c>
      <c r="AZ12" s="79">
        <f t="shared" si="9"/>
        <v>29.400000000000002</v>
      </c>
      <c r="BA12" s="68" t="s">
        <v>9</v>
      </c>
      <c r="BB12" s="64">
        <v>27.9</v>
      </c>
      <c r="BC12" s="31">
        <v>25</v>
      </c>
      <c r="BD12" s="31">
        <v>66.7</v>
      </c>
      <c r="BE12" s="31">
        <v>2</v>
      </c>
      <c r="BF12" s="31">
        <v>45</v>
      </c>
      <c r="BG12" s="31">
        <v>32.1</v>
      </c>
      <c r="BH12" s="79">
        <f t="shared" si="10"/>
        <v>33.1</v>
      </c>
      <c r="BI12" s="68" t="s">
        <v>9</v>
      </c>
      <c r="BJ12" s="63">
        <v>26.2</v>
      </c>
      <c r="BK12" s="31">
        <v>23.8</v>
      </c>
      <c r="BL12" s="31">
        <v>70.099999999999994</v>
      </c>
      <c r="BM12" s="31">
        <v>1.2</v>
      </c>
      <c r="BN12" s="31">
        <v>45</v>
      </c>
      <c r="BO12" s="59">
        <v>32.1</v>
      </c>
      <c r="BP12" s="79">
        <f t="shared" si="11"/>
        <v>33.1</v>
      </c>
    </row>
    <row r="13" spans="1:69" s="32" customFormat="1">
      <c r="A13" s="9" t="s">
        <v>159</v>
      </c>
      <c r="B13" s="8" t="s">
        <v>765</v>
      </c>
      <c r="C13" s="4">
        <v>112.548878999999</v>
      </c>
      <c r="D13" s="4">
        <v>37.87059</v>
      </c>
      <c r="E13" s="4">
        <v>3710</v>
      </c>
      <c r="F13" s="4">
        <v>22.083333333333332</v>
      </c>
      <c r="G13" s="58">
        <v>1460</v>
      </c>
      <c r="H13" s="58">
        <v>163.63</v>
      </c>
      <c r="I13" s="69"/>
      <c r="J13" s="70">
        <v>153.38999999999999</v>
      </c>
      <c r="K13" s="58">
        <v>168</v>
      </c>
      <c r="L13" s="58">
        <f t="shared" si="1"/>
        <v>9130.3571428571413</v>
      </c>
      <c r="M13" s="32">
        <v>837089</v>
      </c>
      <c r="N13" s="31">
        <f t="shared" si="2"/>
        <v>83.7089</v>
      </c>
      <c r="O13" s="31">
        <f t="shared" si="3"/>
        <v>5115.7428344435621</v>
      </c>
      <c r="P13" s="36" t="s">
        <v>226</v>
      </c>
      <c r="Q13" s="19">
        <v>112.548878999999</v>
      </c>
      <c r="R13" s="19">
        <v>37.87059</v>
      </c>
      <c r="S13" s="19">
        <v>36.15</v>
      </c>
      <c r="T13" s="36">
        <v>1460</v>
      </c>
      <c r="U13" s="36">
        <v>277</v>
      </c>
      <c r="V13" s="36">
        <v>1103.3</v>
      </c>
      <c r="W13" s="36">
        <v>263.8</v>
      </c>
      <c r="X13" s="36">
        <v>238</v>
      </c>
      <c r="Y13" s="58">
        <f t="shared" si="4"/>
        <v>11084.033613445377</v>
      </c>
      <c r="Z13" s="36">
        <v>893.2</v>
      </c>
      <c r="AA13" s="33">
        <f t="shared" si="0"/>
        <v>32245.487364620938</v>
      </c>
      <c r="AC13" s="32" t="s">
        <v>227</v>
      </c>
      <c r="AD13" s="4">
        <v>112.548878999999</v>
      </c>
      <c r="AE13" s="4">
        <v>37.87059</v>
      </c>
      <c r="AF13" s="32">
        <v>12762</v>
      </c>
      <c r="AG13" s="32">
        <v>39.880000000000003</v>
      </c>
      <c r="AH13" s="32">
        <v>1500</v>
      </c>
      <c r="AI13" s="32">
        <v>312</v>
      </c>
      <c r="AJ13" s="32">
        <v>1000</v>
      </c>
      <c r="AK13" s="32">
        <v>295</v>
      </c>
      <c r="AL13" s="32">
        <v>320</v>
      </c>
      <c r="AM13" s="31">
        <f t="shared" si="5"/>
        <v>9218.75</v>
      </c>
      <c r="AN13" s="31">
        <f t="shared" si="6"/>
        <v>9218.75</v>
      </c>
      <c r="AO13" s="32">
        <v>22190754</v>
      </c>
      <c r="AP13" s="31">
        <f t="shared" si="7"/>
        <v>2219.0754000000002</v>
      </c>
      <c r="AQ13" s="31">
        <f t="shared" si="8"/>
        <v>71124.211538461532</v>
      </c>
      <c r="AS13" s="32" t="s">
        <v>159</v>
      </c>
      <c r="AT13" s="32">
        <v>24</v>
      </c>
      <c r="AU13" s="32">
        <v>21.5</v>
      </c>
      <c r="AV13" s="32">
        <v>72.2</v>
      </c>
      <c r="AW13" s="32">
        <v>1.7</v>
      </c>
      <c r="AX13" s="32">
        <v>45</v>
      </c>
      <c r="AY13" s="32">
        <v>28.8</v>
      </c>
      <c r="AZ13" s="79">
        <f t="shared" si="9"/>
        <v>27.6</v>
      </c>
      <c r="BA13" s="71" t="s">
        <v>159</v>
      </c>
      <c r="BB13" s="64">
        <v>25.5</v>
      </c>
      <c r="BC13" s="31">
        <v>19.399999999999999</v>
      </c>
      <c r="BD13" s="31">
        <v>59.6</v>
      </c>
      <c r="BE13" s="31">
        <v>2</v>
      </c>
      <c r="BF13" s="31">
        <v>45</v>
      </c>
      <c r="BG13" s="31">
        <v>29.6</v>
      </c>
      <c r="BH13" s="79">
        <f t="shared" si="10"/>
        <v>30.6</v>
      </c>
      <c r="BI13" s="71" t="s">
        <v>159</v>
      </c>
      <c r="BJ13" s="64">
        <v>24.3</v>
      </c>
      <c r="BK13" s="31">
        <v>17.8</v>
      </c>
      <c r="BL13" s="31">
        <v>58.7</v>
      </c>
      <c r="BM13" s="31">
        <v>1.9</v>
      </c>
      <c r="BN13" s="31">
        <v>45</v>
      </c>
      <c r="BO13" s="31">
        <v>28.5</v>
      </c>
      <c r="BP13" s="79">
        <f t="shared" si="11"/>
        <v>29.5</v>
      </c>
      <c r="BQ13" s="31"/>
    </row>
    <row r="14" spans="1:69">
      <c r="A14" s="7" t="s">
        <v>10</v>
      </c>
      <c r="B14" s="8" t="s">
        <v>765</v>
      </c>
      <c r="C14" s="2">
        <v>113.300128999999</v>
      </c>
      <c r="D14" s="2">
        <v>40.076763</v>
      </c>
      <c r="E14" s="1">
        <v>1343</v>
      </c>
      <c r="F14" s="1">
        <v>23.561403508771932</v>
      </c>
      <c r="G14" s="58">
        <v>2080</v>
      </c>
      <c r="H14" s="58">
        <v>79.83</v>
      </c>
      <c r="J14" s="58">
        <v>79.83</v>
      </c>
      <c r="K14" s="58">
        <v>57</v>
      </c>
      <c r="L14" s="58">
        <f t="shared" si="1"/>
        <v>14005.263157894737</v>
      </c>
      <c r="M14" s="31">
        <v>449804</v>
      </c>
      <c r="N14" s="31">
        <f t="shared" si="2"/>
        <v>44.980400000000003</v>
      </c>
      <c r="O14" s="31">
        <f t="shared" si="3"/>
        <v>5634.5233621445577</v>
      </c>
      <c r="P14" s="33" t="s">
        <v>228</v>
      </c>
      <c r="Q14" s="18">
        <v>113.300128999999</v>
      </c>
      <c r="R14" s="18">
        <v>40.076763</v>
      </c>
      <c r="S14" s="15">
        <v>28.82</v>
      </c>
      <c r="T14" s="33">
        <v>2080</v>
      </c>
      <c r="U14" s="33">
        <v>151</v>
      </c>
      <c r="V14" s="33">
        <v>96.7</v>
      </c>
      <c r="W14" s="33">
        <v>117.3</v>
      </c>
      <c r="X14" s="33">
        <v>91.2</v>
      </c>
      <c r="Y14" s="58">
        <f t="shared" si="4"/>
        <v>12861.842105263158</v>
      </c>
      <c r="Z14" s="33">
        <v>370.3</v>
      </c>
      <c r="AA14" s="33">
        <f t="shared" si="0"/>
        <v>24523.178807947021</v>
      </c>
      <c r="AC14" s="31" t="s">
        <v>229</v>
      </c>
      <c r="AD14" s="2">
        <v>113.300128999999</v>
      </c>
      <c r="AE14" s="2">
        <v>40.076763</v>
      </c>
      <c r="AF14" s="31">
        <v>4615</v>
      </c>
      <c r="AG14" s="31">
        <v>42.73</v>
      </c>
      <c r="AH14" s="31">
        <v>2080</v>
      </c>
      <c r="AI14" s="31">
        <v>160.41999999999999</v>
      </c>
      <c r="AJ14" s="31">
        <v>130.19999999999999</v>
      </c>
      <c r="AK14" s="31">
        <v>123.36</v>
      </c>
      <c r="AL14" s="31">
        <v>108</v>
      </c>
      <c r="AM14" s="31">
        <f t="shared" si="5"/>
        <v>11422.222222222223</v>
      </c>
      <c r="AN14" s="31">
        <f t="shared" si="6"/>
        <v>11422.222222222223</v>
      </c>
      <c r="AO14" s="31">
        <v>7742358</v>
      </c>
      <c r="AP14" s="31">
        <f t="shared" si="7"/>
        <v>774.23580000000004</v>
      </c>
      <c r="AQ14" s="31">
        <f t="shared" si="8"/>
        <v>48263.047001620747</v>
      </c>
      <c r="AS14" s="31" t="s">
        <v>10</v>
      </c>
      <c r="AT14" s="31">
        <v>22.3</v>
      </c>
      <c r="AU14" s="31">
        <v>17.2</v>
      </c>
      <c r="AV14" s="31">
        <v>64</v>
      </c>
      <c r="AW14" s="31">
        <v>2.2999999999999998</v>
      </c>
      <c r="AX14" s="31">
        <v>45</v>
      </c>
      <c r="AY14" s="31">
        <v>25.6</v>
      </c>
      <c r="AZ14" s="79">
        <f t="shared" si="9"/>
        <v>24.400000000000002</v>
      </c>
      <c r="BA14" s="68" t="s">
        <v>10</v>
      </c>
      <c r="BB14" s="64">
        <v>23.5</v>
      </c>
      <c r="BC14" s="31">
        <v>15.9</v>
      </c>
      <c r="BD14" s="31">
        <v>55</v>
      </c>
      <c r="BE14" s="31">
        <v>2.8</v>
      </c>
      <c r="BF14" s="31">
        <v>45</v>
      </c>
      <c r="BG14" s="31">
        <v>26</v>
      </c>
      <c r="BH14" s="79">
        <f t="shared" si="10"/>
        <v>27</v>
      </c>
      <c r="BI14" s="68" t="s">
        <v>10</v>
      </c>
      <c r="BJ14" s="64">
        <v>21.6</v>
      </c>
      <c r="BK14" s="31">
        <v>15.8</v>
      </c>
      <c r="BL14" s="31">
        <v>61.3</v>
      </c>
      <c r="BM14" s="31">
        <v>2</v>
      </c>
      <c r="BN14" s="31">
        <v>45</v>
      </c>
      <c r="BO14" s="31">
        <v>25.5</v>
      </c>
      <c r="BP14" s="79">
        <f t="shared" si="11"/>
        <v>26.5</v>
      </c>
    </row>
    <row r="15" spans="1:69">
      <c r="A15" s="7" t="s">
        <v>11</v>
      </c>
      <c r="B15" s="8" t="s">
        <v>765</v>
      </c>
      <c r="C15" s="2">
        <v>113.580518999999</v>
      </c>
      <c r="D15" s="2">
        <v>37.856971999999999</v>
      </c>
      <c r="E15" s="1">
        <v>361</v>
      </c>
      <c r="F15" s="1">
        <v>12.033333333333333</v>
      </c>
      <c r="G15" s="70">
        <v>662</v>
      </c>
      <c r="H15" s="70">
        <v>42.03</v>
      </c>
      <c r="J15" s="58">
        <v>36.229999999999997</v>
      </c>
      <c r="K15" s="70">
        <v>30</v>
      </c>
      <c r="L15" s="58">
        <f t="shared" si="1"/>
        <v>12076.666666666664</v>
      </c>
      <c r="M15" s="31">
        <v>162219</v>
      </c>
      <c r="N15" s="31">
        <f t="shared" si="2"/>
        <v>16.221900000000002</v>
      </c>
      <c r="O15" s="31">
        <f t="shared" si="3"/>
        <v>3859.6002855103497</v>
      </c>
      <c r="P15" s="33" t="s">
        <v>230</v>
      </c>
      <c r="Q15" s="18">
        <v>113.580518999999</v>
      </c>
      <c r="R15" s="18">
        <v>37.856971999999999</v>
      </c>
      <c r="S15" s="15">
        <v>33.01</v>
      </c>
      <c r="T15" s="33">
        <v>652</v>
      </c>
      <c r="U15" s="33">
        <v>67</v>
      </c>
      <c r="V15" s="33">
        <v>43.05</v>
      </c>
      <c r="W15" s="33">
        <v>53.43</v>
      </c>
      <c r="X15" s="33">
        <v>43.05</v>
      </c>
      <c r="Y15" s="58">
        <f t="shared" si="4"/>
        <v>12411.149825783972</v>
      </c>
      <c r="Z15" s="33">
        <v>205.4</v>
      </c>
      <c r="AA15" s="33">
        <f t="shared" si="0"/>
        <v>30656.716417910447</v>
      </c>
      <c r="AC15" s="31" t="s">
        <v>231</v>
      </c>
      <c r="AD15" s="2">
        <v>113.580518999999</v>
      </c>
      <c r="AE15" s="2">
        <v>37.856971999999999</v>
      </c>
      <c r="AF15" s="31">
        <v>2215</v>
      </c>
      <c r="AG15" s="31">
        <v>41.02</v>
      </c>
      <c r="AH15" s="31">
        <v>651.99</v>
      </c>
      <c r="AI15" s="31">
        <v>68.099999999999994</v>
      </c>
      <c r="AJ15" s="31">
        <v>53.72</v>
      </c>
      <c r="AK15" s="31">
        <v>57.67</v>
      </c>
      <c r="AL15" s="31">
        <v>53.72</v>
      </c>
      <c r="AM15" s="31">
        <f t="shared" si="5"/>
        <v>10735.294117647059</v>
      </c>
      <c r="AN15" s="31">
        <f t="shared" si="6"/>
        <v>10735.294117647059</v>
      </c>
      <c r="AO15" s="31">
        <v>3928289</v>
      </c>
      <c r="AP15" s="31">
        <f t="shared" si="7"/>
        <v>392.82889999999998</v>
      </c>
      <c r="AQ15" s="31">
        <f t="shared" si="8"/>
        <v>57684.126284875187</v>
      </c>
      <c r="AS15" s="31" t="s">
        <v>11</v>
      </c>
      <c r="AT15" s="31">
        <v>23.9</v>
      </c>
      <c r="AU15" s="31">
        <v>20.5</v>
      </c>
      <c r="AV15" s="31">
        <v>69.2</v>
      </c>
      <c r="AW15" s="31">
        <v>1.4</v>
      </c>
      <c r="AX15" s="31">
        <v>45</v>
      </c>
      <c r="AY15" s="31">
        <v>29.4</v>
      </c>
      <c r="AZ15" s="79">
        <f t="shared" si="9"/>
        <v>28.2</v>
      </c>
      <c r="BA15" s="68" t="s">
        <v>11</v>
      </c>
      <c r="BB15" s="64">
        <v>25.4</v>
      </c>
      <c r="BC15" s="31">
        <v>20</v>
      </c>
      <c r="BD15" s="31">
        <v>61.8</v>
      </c>
      <c r="BE15" s="31">
        <v>1.2</v>
      </c>
      <c r="BF15" s="31">
        <v>45</v>
      </c>
      <c r="BG15" s="31">
        <v>31.3</v>
      </c>
      <c r="BH15" s="79">
        <f t="shared" si="10"/>
        <v>32.299999999999997</v>
      </c>
      <c r="BI15" s="68" t="s">
        <v>11</v>
      </c>
      <c r="BJ15" s="64">
        <v>26.9</v>
      </c>
      <c r="BK15" s="31">
        <v>20.5</v>
      </c>
      <c r="BL15" s="31">
        <v>58</v>
      </c>
      <c r="BM15" s="31">
        <v>1.9</v>
      </c>
      <c r="BN15" s="31">
        <v>45</v>
      </c>
      <c r="BO15" s="31">
        <v>31.2</v>
      </c>
      <c r="BP15" s="79">
        <f t="shared" si="11"/>
        <v>32.200000000000003</v>
      </c>
    </row>
    <row r="16" spans="1:69">
      <c r="A16" s="7" t="s">
        <v>12</v>
      </c>
      <c r="B16" s="8" t="s">
        <v>765</v>
      </c>
      <c r="C16" s="2">
        <v>113.11640399999899</v>
      </c>
      <c r="D16" s="2">
        <v>36.195408999999998</v>
      </c>
      <c r="E16" s="1">
        <v>391</v>
      </c>
      <c r="F16" s="1">
        <v>11.848484848484848</v>
      </c>
      <c r="G16" s="58">
        <v>334</v>
      </c>
      <c r="H16" s="58">
        <v>53.28</v>
      </c>
      <c r="J16" s="58">
        <v>32.11</v>
      </c>
      <c r="K16" s="58">
        <v>33</v>
      </c>
      <c r="L16" s="58">
        <f t="shared" si="1"/>
        <v>9730.30303030303</v>
      </c>
      <c r="M16" s="31">
        <v>196024</v>
      </c>
      <c r="N16" s="31">
        <f t="shared" si="2"/>
        <v>19.602399999999999</v>
      </c>
      <c r="O16" s="31">
        <f t="shared" si="3"/>
        <v>3679.1291291291291</v>
      </c>
      <c r="P16" s="33" t="s">
        <v>232</v>
      </c>
      <c r="Q16" s="18">
        <v>113.11640399999899</v>
      </c>
      <c r="R16" s="18">
        <v>36.195408999999998</v>
      </c>
      <c r="S16" s="15">
        <v>43.87</v>
      </c>
      <c r="T16" s="33">
        <v>334</v>
      </c>
      <c r="U16" s="33">
        <v>70</v>
      </c>
      <c r="V16" s="33">
        <v>334</v>
      </c>
      <c r="W16" s="33">
        <v>70.23</v>
      </c>
      <c r="X16" s="33">
        <v>45.3</v>
      </c>
      <c r="Y16" s="58">
        <f t="shared" si="4"/>
        <v>15503.311258278147</v>
      </c>
      <c r="Z16" s="33">
        <v>398.7</v>
      </c>
      <c r="AA16" s="33">
        <f t="shared" si="0"/>
        <v>56957.142857142855</v>
      </c>
      <c r="AC16" s="31" t="s">
        <v>233</v>
      </c>
      <c r="AD16" s="2">
        <v>113.11640399999899</v>
      </c>
      <c r="AE16" s="2">
        <v>36.195408999999998</v>
      </c>
      <c r="AF16" s="31">
        <v>2688</v>
      </c>
      <c r="AG16" s="31">
        <v>45.56</v>
      </c>
      <c r="AH16" s="31">
        <v>334</v>
      </c>
      <c r="AI16" s="31">
        <v>73.73</v>
      </c>
      <c r="AJ16" s="31">
        <v>76.2</v>
      </c>
      <c r="AK16" s="31">
        <v>70.11</v>
      </c>
      <c r="AL16" s="31">
        <v>59.3</v>
      </c>
      <c r="AM16" s="31">
        <f t="shared" si="5"/>
        <v>11822.93423271501</v>
      </c>
      <c r="AN16" s="31">
        <f t="shared" si="6"/>
        <v>11822.93423271501</v>
      </c>
      <c r="AO16" s="31">
        <v>3460959</v>
      </c>
      <c r="AP16" s="31">
        <f t="shared" si="7"/>
        <v>346.09589999999997</v>
      </c>
      <c r="AQ16" s="31">
        <f t="shared" si="8"/>
        <v>46940.98738640987</v>
      </c>
      <c r="AS16" s="31" t="s">
        <v>12</v>
      </c>
      <c r="AT16" s="31">
        <v>22.9</v>
      </c>
      <c r="AU16" s="31">
        <v>21.3</v>
      </c>
      <c r="AV16" s="31">
        <v>76.400000000000006</v>
      </c>
      <c r="AW16" s="31">
        <v>2</v>
      </c>
      <c r="AX16" s="31">
        <v>45</v>
      </c>
      <c r="AY16" s="31">
        <v>27.1</v>
      </c>
      <c r="AZ16" s="79">
        <f t="shared" si="9"/>
        <v>25.900000000000002</v>
      </c>
      <c r="BA16" s="68" t="s">
        <v>12</v>
      </c>
      <c r="BB16" s="64">
        <v>23.3</v>
      </c>
      <c r="BC16" s="31">
        <v>19.5</v>
      </c>
      <c r="BD16" s="31">
        <v>68.3</v>
      </c>
      <c r="BE16" s="31">
        <v>1.6</v>
      </c>
      <c r="BF16" s="31">
        <v>45</v>
      </c>
      <c r="BG16" s="31">
        <v>28.3</v>
      </c>
      <c r="BH16" s="79">
        <f t="shared" si="10"/>
        <v>29.3</v>
      </c>
      <c r="BI16" s="68" t="s">
        <v>12</v>
      </c>
      <c r="BJ16" s="64">
        <v>21.9</v>
      </c>
      <c r="BK16" s="31">
        <v>17.8</v>
      </c>
      <c r="BL16" s="31">
        <v>67.8</v>
      </c>
      <c r="BM16" s="31">
        <v>2.8</v>
      </c>
      <c r="BN16" s="31">
        <v>45</v>
      </c>
      <c r="BO16" s="31">
        <v>24.3</v>
      </c>
      <c r="BP16" s="79">
        <f t="shared" si="11"/>
        <v>25.3</v>
      </c>
    </row>
    <row r="17" spans="1:69">
      <c r="A17" s="7" t="s">
        <v>13</v>
      </c>
      <c r="B17" s="8" t="s">
        <v>765</v>
      </c>
      <c r="C17" s="2">
        <v>111.51897599999999</v>
      </c>
      <c r="D17" s="2">
        <v>36.088005000000003</v>
      </c>
      <c r="E17" s="1">
        <v>456</v>
      </c>
      <c r="F17" s="1">
        <v>21.714285714285715</v>
      </c>
      <c r="G17" s="58">
        <v>1304</v>
      </c>
      <c r="H17" s="58">
        <v>18.73</v>
      </c>
      <c r="J17" s="58">
        <v>18.73</v>
      </c>
      <c r="K17" s="58">
        <v>21</v>
      </c>
      <c r="L17" s="58">
        <f t="shared" si="1"/>
        <v>8919.0476190476184</v>
      </c>
      <c r="M17" s="31">
        <v>79680</v>
      </c>
      <c r="N17" s="31">
        <f t="shared" si="2"/>
        <v>7.968</v>
      </c>
      <c r="O17" s="31">
        <f t="shared" si="3"/>
        <v>4254.1377469300587</v>
      </c>
      <c r="P17" s="33" t="s">
        <v>236</v>
      </c>
      <c r="Q17" s="18">
        <v>111.51897599999999</v>
      </c>
      <c r="R17" s="18">
        <v>36.088005000000003</v>
      </c>
      <c r="S17" s="15">
        <v>25.78</v>
      </c>
      <c r="T17" s="33">
        <v>1316</v>
      </c>
      <c r="U17" s="33">
        <v>75</v>
      </c>
      <c r="V17" s="33">
        <v>37.4</v>
      </c>
      <c r="W17" s="33">
        <v>42.9</v>
      </c>
      <c r="X17" s="33">
        <v>37.4</v>
      </c>
      <c r="Y17" s="58">
        <f t="shared" si="4"/>
        <v>11470.588235294119</v>
      </c>
      <c r="Z17" s="33">
        <v>523.20000000000005</v>
      </c>
      <c r="AA17" s="33">
        <f t="shared" si="0"/>
        <v>69760</v>
      </c>
      <c r="AC17" s="31" t="s">
        <v>237</v>
      </c>
      <c r="AD17" s="2">
        <v>111.51897599999999</v>
      </c>
      <c r="AE17" s="2">
        <v>36.088005000000003</v>
      </c>
      <c r="AF17" s="31">
        <v>2047</v>
      </c>
      <c r="AG17" s="31">
        <v>37.909999999999997</v>
      </c>
      <c r="AH17" s="31">
        <v>1316</v>
      </c>
      <c r="AI17" s="31">
        <v>88.32</v>
      </c>
      <c r="AJ17" s="31">
        <v>60</v>
      </c>
      <c r="AK17" s="31">
        <v>44.03</v>
      </c>
      <c r="AL17" s="31">
        <v>54</v>
      </c>
      <c r="AM17" s="31">
        <f t="shared" si="5"/>
        <v>8153.7037037037035</v>
      </c>
      <c r="AN17" s="31">
        <f t="shared" si="6"/>
        <v>8153.7037037037035</v>
      </c>
      <c r="AO17" s="31">
        <v>2430223</v>
      </c>
      <c r="AP17" s="31">
        <f t="shared" si="7"/>
        <v>243.0223</v>
      </c>
      <c r="AQ17" s="31">
        <f t="shared" si="8"/>
        <v>27516.111865942032</v>
      </c>
      <c r="AS17" s="6" t="s">
        <v>157</v>
      </c>
      <c r="AT17" s="31">
        <v>26.8</v>
      </c>
      <c r="AU17" s="31">
        <v>26.1</v>
      </c>
      <c r="AV17" s="31">
        <v>74.2</v>
      </c>
      <c r="AW17" s="31">
        <v>1.9</v>
      </c>
      <c r="AX17" s="31">
        <v>45</v>
      </c>
      <c r="AY17" s="31">
        <v>31.3</v>
      </c>
      <c r="AZ17" s="79">
        <f t="shared" si="9"/>
        <v>30.1</v>
      </c>
      <c r="BA17" s="7" t="s">
        <v>663</v>
      </c>
      <c r="BB17" s="64">
        <v>27.8</v>
      </c>
      <c r="BC17" s="31">
        <v>22.4</v>
      </c>
      <c r="BD17" s="31">
        <v>60.1</v>
      </c>
      <c r="BE17" s="31">
        <v>1.7</v>
      </c>
      <c r="BF17" s="31">
        <v>45</v>
      </c>
      <c r="BG17" s="31">
        <v>32.4</v>
      </c>
      <c r="BH17" s="79">
        <f t="shared" si="10"/>
        <v>33.4</v>
      </c>
      <c r="BI17" s="7" t="s">
        <v>663</v>
      </c>
      <c r="BJ17" s="64">
        <v>27.7</v>
      </c>
      <c r="BK17" s="31">
        <v>20.3</v>
      </c>
      <c r="BL17" s="31">
        <v>54.8</v>
      </c>
      <c r="BM17" s="31">
        <v>1.8</v>
      </c>
      <c r="BN17" s="31">
        <v>45</v>
      </c>
      <c r="BO17" s="31">
        <v>32.1</v>
      </c>
      <c r="BP17" s="79">
        <f t="shared" si="11"/>
        <v>33.1</v>
      </c>
    </row>
    <row r="18" spans="1:69">
      <c r="A18" s="7" t="s">
        <v>14</v>
      </c>
      <c r="B18" s="8" t="s">
        <v>765</v>
      </c>
      <c r="C18" s="2">
        <v>111.007528999999</v>
      </c>
      <c r="D18" s="2">
        <v>35.026412000000001</v>
      </c>
      <c r="E18" s="1">
        <v>31</v>
      </c>
      <c r="F18" s="1">
        <v>2.0666666666666664</v>
      </c>
      <c r="G18" s="58">
        <v>1237</v>
      </c>
      <c r="H18" s="58">
        <v>10.84</v>
      </c>
      <c r="J18" s="58">
        <v>10.84</v>
      </c>
      <c r="K18" s="58">
        <v>15</v>
      </c>
      <c r="L18" s="58">
        <f t="shared" si="1"/>
        <v>7226.666666666667</v>
      </c>
      <c r="M18" s="31">
        <v>94481</v>
      </c>
      <c r="N18" s="31">
        <f t="shared" si="2"/>
        <v>9.4481000000000002</v>
      </c>
      <c r="O18" s="31">
        <f t="shared" si="3"/>
        <v>8715.9594095940956</v>
      </c>
      <c r="P18" s="33" t="s">
        <v>238</v>
      </c>
      <c r="Q18" s="18">
        <v>111.007528999999</v>
      </c>
      <c r="R18" s="18">
        <v>35.026412000000001</v>
      </c>
      <c r="S18" s="15">
        <v>10</v>
      </c>
      <c r="T18" s="33">
        <v>640</v>
      </c>
      <c r="U18" s="33">
        <v>53</v>
      </c>
      <c r="V18" s="33">
        <v>44.5</v>
      </c>
      <c r="W18" s="33">
        <v>37</v>
      </c>
      <c r="X18" s="33">
        <v>30</v>
      </c>
      <c r="Y18" s="58">
        <f t="shared" si="4"/>
        <v>12333.333333333334</v>
      </c>
      <c r="Z18" s="33">
        <v>470.8</v>
      </c>
      <c r="AA18" s="33">
        <f t="shared" si="0"/>
        <v>88830.188679245286</v>
      </c>
      <c r="AC18" s="31" t="s">
        <v>239</v>
      </c>
      <c r="AD18" s="2">
        <v>111.007528999999</v>
      </c>
      <c r="AE18" s="2">
        <v>35.026412000000001</v>
      </c>
      <c r="AF18" s="31">
        <v>1760</v>
      </c>
      <c r="AG18" s="31">
        <v>33.85</v>
      </c>
      <c r="AH18" s="31">
        <v>640</v>
      </c>
      <c r="AI18" s="31">
        <v>65</v>
      </c>
      <c r="AJ18" s="31">
        <v>56</v>
      </c>
      <c r="AK18" s="31">
        <v>39</v>
      </c>
      <c r="AL18" s="31">
        <v>46</v>
      </c>
      <c r="AM18" s="31">
        <f t="shared" si="5"/>
        <v>8478.2608695652179</v>
      </c>
      <c r="AN18" s="31">
        <f t="shared" si="6"/>
        <v>8478.2608695652179</v>
      </c>
      <c r="AO18" s="31">
        <v>1813167</v>
      </c>
      <c r="AP18" s="31">
        <f t="shared" si="7"/>
        <v>181.3167</v>
      </c>
      <c r="AQ18" s="31">
        <f t="shared" si="8"/>
        <v>27894.876923076925</v>
      </c>
      <c r="AS18" s="6" t="s">
        <v>158</v>
      </c>
      <c r="AT18" s="31">
        <v>28.2</v>
      </c>
      <c r="AU18" s="31">
        <v>24.7</v>
      </c>
      <c r="AV18" s="31">
        <v>64.7</v>
      </c>
      <c r="AW18" s="31">
        <v>3.4</v>
      </c>
      <c r="AX18" s="31">
        <v>45</v>
      </c>
      <c r="AY18" s="31">
        <v>30.8</v>
      </c>
      <c r="AZ18" s="79">
        <f t="shared" si="9"/>
        <v>29.6</v>
      </c>
      <c r="BA18" s="7" t="s">
        <v>664</v>
      </c>
      <c r="BB18" s="64">
        <v>27.7</v>
      </c>
      <c r="BC18" s="31">
        <v>23.6</v>
      </c>
      <c r="BD18" s="31">
        <v>63.7</v>
      </c>
      <c r="BE18" s="31">
        <v>2.2000000000000002</v>
      </c>
      <c r="BF18" s="31">
        <v>45</v>
      </c>
      <c r="BG18" s="31">
        <v>31.6</v>
      </c>
      <c r="BH18" s="79">
        <f t="shared" si="10"/>
        <v>32.6</v>
      </c>
      <c r="BI18" s="7" t="s">
        <v>664</v>
      </c>
      <c r="BJ18" s="64">
        <v>27.3</v>
      </c>
      <c r="BK18" s="31">
        <v>22.7</v>
      </c>
      <c r="BL18" s="31">
        <v>62.7</v>
      </c>
      <c r="BM18" s="31">
        <v>2.2999999999999998</v>
      </c>
      <c r="BN18" s="31">
        <v>45</v>
      </c>
      <c r="BO18" s="31">
        <v>31.1</v>
      </c>
      <c r="BP18" s="79">
        <f t="shared" si="11"/>
        <v>32.1</v>
      </c>
    </row>
    <row r="19" spans="1:69" s="32" customFormat="1">
      <c r="A19" s="9" t="s">
        <v>160</v>
      </c>
      <c r="B19" s="8" t="s">
        <v>765</v>
      </c>
      <c r="C19" s="4">
        <v>111.74918099999999</v>
      </c>
      <c r="D19" s="4">
        <v>40.842585</v>
      </c>
      <c r="E19" s="4">
        <v>1842</v>
      </c>
      <c r="F19" s="4">
        <v>25.232876712328768</v>
      </c>
      <c r="G19" s="58">
        <v>2054</v>
      </c>
      <c r="H19" s="58">
        <v>70.760000000000005</v>
      </c>
      <c r="I19" s="69"/>
      <c r="J19" s="70">
        <v>65.25</v>
      </c>
      <c r="K19" s="58">
        <v>73</v>
      </c>
      <c r="L19" s="58">
        <f t="shared" si="1"/>
        <v>8938.3561643835619</v>
      </c>
      <c r="M19" s="32">
        <v>279801</v>
      </c>
      <c r="N19" s="31">
        <f t="shared" si="2"/>
        <v>27.9801</v>
      </c>
      <c r="O19" s="31">
        <f t="shared" si="3"/>
        <v>3954.2255511588464</v>
      </c>
      <c r="P19" s="36" t="s">
        <v>240</v>
      </c>
      <c r="Q19" s="19">
        <v>111.74918099999999</v>
      </c>
      <c r="R19" s="19">
        <v>40.842585</v>
      </c>
      <c r="S19" s="19">
        <v>26.05</v>
      </c>
      <c r="T19" s="36">
        <v>17224</v>
      </c>
      <c r="U19" s="36">
        <v>114</v>
      </c>
      <c r="V19" s="36">
        <v>2054</v>
      </c>
      <c r="W19" s="36">
        <v>107.65</v>
      </c>
      <c r="X19" s="36">
        <v>150</v>
      </c>
      <c r="Y19" s="58">
        <f t="shared" si="4"/>
        <v>7176.666666666667</v>
      </c>
      <c r="Z19" s="36">
        <v>743.7</v>
      </c>
      <c r="AA19" s="33">
        <f t="shared" si="0"/>
        <v>65236.84210526316</v>
      </c>
      <c r="AC19" s="31" t="s">
        <v>241</v>
      </c>
      <c r="AD19" s="4">
        <v>111.74918099999999</v>
      </c>
      <c r="AE19" s="4">
        <v>40.842585</v>
      </c>
      <c r="AF19" s="31">
        <v>8388</v>
      </c>
      <c r="AG19" s="31">
        <v>36.47</v>
      </c>
      <c r="AH19" s="31">
        <v>2053.56</v>
      </c>
      <c r="AI19" s="31">
        <v>146.86000000000001</v>
      </c>
      <c r="AJ19" s="31">
        <v>322.42</v>
      </c>
      <c r="AK19" s="31">
        <v>124.31</v>
      </c>
      <c r="AL19" s="31">
        <v>259.07</v>
      </c>
      <c r="AM19" s="31">
        <f t="shared" si="5"/>
        <v>4798.3170571660166</v>
      </c>
      <c r="AN19" s="31">
        <f t="shared" si="6"/>
        <v>4798.3170571660166</v>
      </c>
      <c r="AO19" s="31">
        <v>19836100</v>
      </c>
      <c r="AP19" s="31">
        <f t="shared" si="7"/>
        <v>1983.61</v>
      </c>
      <c r="AQ19" s="31">
        <f t="shared" si="8"/>
        <v>135068.09206046574</v>
      </c>
      <c r="AS19" s="9" t="s">
        <v>161</v>
      </c>
      <c r="AT19" s="32">
        <v>23.1</v>
      </c>
      <c r="AU19" s="32">
        <v>17.2</v>
      </c>
      <c r="AV19" s="32">
        <v>61</v>
      </c>
      <c r="AW19" s="32">
        <v>2.1</v>
      </c>
      <c r="AX19" s="32">
        <v>45</v>
      </c>
      <c r="AY19" s="32">
        <v>26.9</v>
      </c>
      <c r="AZ19" s="79">
        <f t="shared" si="9"/>
        <v>25.7</v>
      </c>
      <c r="BA19" s="9" t="s">
        <v>161</v>
      </c>
      <c r="BB19" s="32">
        <v>24.9</v>
      </c>
      <c r="BC19" s="32">
        <v>13.9</v>
      </c>
      <c r="BD19" s="32">
        <v>44.2</v>
      </c>
      <c r="BE19" s="32">
        <v>1.9</v>
      </c>
      <c r="BF19" s="32">
        <v>45</v>
      </c>
      <c r="BG19" s="32">
        <v>28.9</v>
      </c>
      <c r="BH19" s="79">
        <f t="shared" si="10"/>
        <v>29.9</v>
      </c>
      <c r="BI19" s="9" t="s">
        <v>161</v>
      </c>
      <c r="BJ19" s="64">
        <v>22.7</v>
      </c>
      <c r="BK19" s="31">
        <v>12.9</v>
      </c>
      <c r="BL19" s="31">
        <v>46.8</v>
      </c>
      <c r="BM19" s="31">
        <v>3.1</v>
      </c>
      <c r="BN19" s="31">
        <v>45</v>
      </c>
      <c r="BO19" s="31">
        <v>24.5</v>
      </c>
      <c r="BP19" s="79">
        <f t="shared" si="11"/>
        <v>25.5</v>
      </c>
      <c r="BQ19" s="31"/>
    </row>
    <row r="20" spans="1:69">
      <c r="A20" s="7" t="s">
        <v>15</v>
      </c>
      <c r="B20" s="8" t="s">
        <v>765</v>
      </c>
      <c r="C20" s="2">
        <v>109.840349</v>
      </c>
      <c r="D20" s="2">
        <v>40.657378000000001</v>
      </c>
      <c r="E20" s="1">
        <v>3692</v>
      </c>
      <c r="F20" s="1">
        <v>26.184397163120565</v>
      </c>
      <c r="G20" s="58">
        <v>2153</v>
      </c>
      <c r="H20" s="58">
        <v>105.92</v>
      </c>
      <c r="J20" s="58">
        <v>98.35</v>
      </c>
      <c r="K20" s="58">
        <v>141</v>
      </c>
      <c r="L20" s="58">
        <f t="shared" si="1"/>
        <v>6975.177304964539</v>
      </c>
      <c r="M20" s="31">
        <v>423771</v>
      </c>
      <c r="N20" s="31">
        <f t="shared" si="2"/>
        <v>42.377099999999999</v>
      </c>
      <c r="O20" s="31">
        <f t="shared" si="3"/>
        <v>4000.8591389728094</v>
      </c>
      <c r="P20" s="33" t="s">
        <v>242</v>
      </c>
      <c r="Q20" s="18">
        <v>109.840349</v>
      </c>
      <c r="R20" s="18">
        <v>40.657378000000001</v>
      </c>
      <c r="S20" s="15">
        <v>41.08</v>
      </c>
      <c r="T20" s="33">
        <v>27768</v>
      </c>
      <c r="U20" s="33">
        <v>248</v>
      </c>
      <c r="V20" s="33">
        <v>2591</v>
      </c>
      <c r="W20" s="33">
        <v>138.24</v>
      </c>
      <c r="X20" s="33">
        <v>180</v>
      </c>
      <c r="Y20" s="58">
        <f t="shared" si="4"/>
        <v>7680</v>
      </c>
      <c r="Z20" s="33">
        <v>848.7</v>
      </c>
      <c r="AA20" s="33">
        <f t="shared" si="0"/>
        <v>34221.774193548386</v>
      </c>
      <c r="AC20" s="31" t="s">
        <v>243</v>
      </c>
      <c r="AD20" s="2">
        <v>109.840349</v>
      </c>
      <c r="AE20" s="2">
        <v>40.657378000000001</v>
      </c>
      <c r="AF20" s="31">
        <v>7870</v>
      </c>
      <c r="AG20" s="31">
        <v>42.31</v>
      </c>
      <c r="AH20" s="31">
        <v>2965</v>
      </c>
      <c r="AI20" s="31">
        <v>197</v>
      </c>
      <c r="AJ20" s="31">
        <v>885</v>
      </c>
      <c r="AK20" s="31">
        <v>153</v>
      </c>
      <c r="AL20" s="31">
        <v>186</v>
      </c>
      <c r="AM20" s="31">
        <f t="shared" si="5"/>
        <v>8225.8064516129034</v>
      </c>
      <c r="AN20" s="31">
        <f t="shared" si="6"/>
        <v>8225.8064516129034</v>
      </c>
      <c r="AO20" s="31">
        <v>29418392</v>
      </c>
      <c r="AP20" s="31">
        <f t="shared" si="7"/>
        <v>2941.8391999999999</v>
      </c>
      <c r="AQ20" s="31">
        <f t="shared" si="8"/>
        <v>149331.93908629441</v>
      </c>
      <c r="AS20" s="68" t="s">
        <v>665</v>
      </c>
      <c r="AT20" s="31">
        <v>23.2</v>
      </c>
      <c r="AU20" s="31">
        <v>17.600000000000001</v>
      </c>
      <c r="AV20" s="31">
        <v>62</v>
      </c>
      <c r="AW20" s="31">
        <v>2.2000000000000002</v>
      </c>
      <c r="AX20" s="31">
        <v>45</v>
      </c>
      <c r="AY20" s="31">
        <v>26.8</v>
      </c>
      <c r="AZ20" s="79">
        <f t="shared" si="9"/>
        <v>25.6</v>
      </c>
      <c r="BA20" s="68" t="s">
        <v>665</v>
      </c>
      <c r="BB20" s="64">
        <v>25.5</v>
      </c>
      <c r="BC20" s="31">
        <v>13.6</v>
      </c>
      <c r="BD20" s="31">
        <v>41.8</v>
      </c>
      <c r="BE20" s="31">
        <v>1.3</v>
      </c>
      <c r="BF20" s="31">
        <v>45</v>
      </c>
      <c r="BG20" s="31">
        <v>30.8</v>
      </c>
      <c r="BH20" s="79">
        <f t="shared" si="10"/>
        <v>31.8</v>
      </c>
      <c r="BI20" s="68" t="s">
        <v>665</v>
      </c>
      <c r="BJ20" s="64">
        <v>23.9</v>
      </c>
      <c r="BK20" s="31">
        <v>15.7</v>
      </c>
      <c r="BL20" s="31">
        <v>53</v>
      </c>
      <c r="BM20" s="31">
        <v>3.1</v>
      </c>
      <c r="BN20" s="31">
        <v>45</v>
      </c>
      <c r="BO20" s="31">
        <v>25.9</v>
      </c>
      <c r="BP20" s="79">
        <f t="shared" si="11"/>
        <v>26.9</v>
      </c>
    </row>
    <row r="21" spans="1:69">
      <c r="A21" s="7" t="s">
        <v>16</v>
      </c>
      <c r="B21" s="8" t="s">
        <v>765</v>
      </c>
      <c r="C21" s="2">
        <v>118.886855999999</v>
      </c>
      <c r="D21" s="2">
        <v>42.257817000000003</v>
      </c>
      <c r="E21" s="1">
        <v>817</v>
      </c>
      <c r="F21" s="1">
        <v>24.029411764705884</v>
      </c>
      <c r="G21" s="58">
        <v>7017</v>
      </c>
      <c r="H21" s="58">
        <v>63.55</v>
      </c>
      <c r="J21" s="58">
        <v>35.01</v>
      </c>
      <c r="K21" s="58">
        <v>34</v>
      </c>
      <c r="L21" s="58">
        <f t="shared" si="1"/>
        <v>10297.058823529413</v>
      </c>
      <c r="M21" s="31">
        <v>192941</v>
      </c>
      <c r="N21" s="31">
        <f t="shared" si="2"/>
        <v>19.2941</v>
      </c>
      <c r="O21" s="31">
        <f t="shared" si="3"/>
        <v>3036.0503540519276</v>
      </c>
      <c r="P21" s="33" t="s">
        <v>245</v>
      </c>
      <c r="Q21" s="18">
        <v>118.886855999999</v>
      </c>
      <c r="R21" s="18">
        <v>42.257817000000003</v>
      </c>
      <c r="S21" s="15">
        <v>24.27</v>
      </c>
      <c r="T21" s="33">
        <v>7078</v>
      </c>
      <c r="U21" s="33">
        <v>119</v>
      </c>
      <c r="V21" s="33">
        <v>503</v>
      </c>
      <c r="W21" s="33">
        <v>72.25</v>
      </c>
      <c r="X21" s="33">
        <v>75.900000000000006</v>
      </c>
      <c r="Y21" s="58">
        <f t="shared" si="4"/>
        <v>9519.1040843214741</v>
      </c>
      <c r="Z21" s="33">
        <v>347.6</v>
      </c>
      <c r="AA21" s="33">
        <f t="shared" si="0"/>
        <v>29210.084033613446</v>
      </c>
      <c r="AC21" s="31" t="s">
        <v>246</v>
      </c>
      <c r="AD21" s="2">
        <v>118.886855999999</v>
      </c>
      <c r="AE21" s="2">
        <v>42.257817000000003</v>
      </c>
      <c r="AF21" s="31">
        <v>4021</v>
      </c>
      <c r="AG21" s="31">
        <v>38.659999999999997</v>
      </c>
      <c r="AH21" s="31">
        <v>7076.14</v>
      </c>
      <c r="AI21" s="31">
        <v>129.19999999999999</v>
      </c>
      <c r="AJ21" s="31">
        <v>560</v>
      </c>
      <c r="AK21" s="31">
        <v>83.6</v>
      </c>
      <c r="AL21" s="31">
        <v>103.9</v>
      </c>
      <c r="AM21" s="31">
        <f t="shared" si="5"/>
        <v>8046.198267564966</v>
      </c>
      <c r="AN21" s="31">
        <f t="shared" si="6"/>
        <v>8046.198267564966</v>
      </c>
      <c r="AO21" s="31">
        <v>7271599</v>
      </c>
      <c r="AP21" s="31">
        <f t="shared" si="7"/>
        <v>727.15989999999999</v>
      </c>
      <c r="AQ21" s="31">
        <f t="shared" si="8"/>
        <v>56281.726006191959</v>
      </c>
      <c r="AS21" s="68" t="s">
        <v>666</v>
      </c>
      <c r="AT21" s="31">
        <v>22.8</v>
      </c>
      <c r="AU21" s="31">
        <v>19.5</v>
      </c>
      <c r="AV21" s="31">
        <v>70.400000000000006</v>
      </c>
      <c r="AW21" s="31">
        <v>2.2000000000000002</v>
      </c>
      <c r="AX21" s="31">
        <v>45</v>
      </c>
      <c r="AY21" s="31">
        <v>26.5</v>
      </c>
      <c r="AZ21" s="79">
        <f t="shared" si="9"/>
        <v>25.3</v>
      </c>
      <c r="BA21" s="68" t="s">
        <v>666</v>
      </c>
      <c r="BB21" s="64">
        <v>24</v>
      </c>
      <c r="BC21" s="31">
        <v>18.8</v>
      </c>
      <c r="BD21" s="31">
        <v>63.1</v>
      </c>
      <c r="BE21" s="31">
        <v>2</v>
      </c>
      <c r="BF21" s="31">
        <v>45</v>
      </c>
      <c r="BG21" s="31">
        <v>28.1</v>
      </c>
      <c r="BH21" s="79">
        <f t="shared" si="10"/>
        <v>29.1</v>
      </c>
      <c r="BI21" s="68" t="s">
        <v>666</v>
      </c>
      <c r="BJ21" s="64">
        <v>22.4</v>
      </c>
      <c r="BK21" s="31">
        <v>17.5</v>
      </c>
      <c r="BL21" s="31">
        <v>64.7</v>
      </c>
      <c r="BM21" s="31">
        <v>2.1</v>
      </c>
      <c r="BN21" s="31">
        <v>45</v>
      </c>
      <c r="BO21" s="31">
        <v>26.2</v>
      </c>
      <c r="BP21" s="79">
        <f t="shared" si="11"/>
        <v>27.2</v>
      </c>
    </row>
    <row r="22" spans="1:69">
      <c r="A22" s="7" t="s">
        <v>17</v>
      </c>
      <c r="B22" s="8" t="s">
        <v>765</v>
      </c>
      <c r="C22" s="3">
        <v>112.708241</v>
      </c>
      <c r="D22" s="1">
        <v>37.697792</v>
      </c>
      <c r="E22" s="1">
        <v>179</v>
      </c>
      <c r="F22" s="1">
        <v>9.4210526315789469</v>
      </c>
      <c r="G22" s="58">
        <v>114</v>
      </c>
      <c r="H22" s="58">
        <v>16.350000000000001</v>
      </c>
      <c r="J22" s="58">
        <v>16.350000000000001</v>
      </c>
      <c r="K22" s="58">
        <v>19</v>
      </c>
      <c r="L22" s="58">
        <f t="shared" si="1"/>
        <v>8605.2631578947367</v>
      </c>
      <c r="M22" s="31">
        <v>38077</v>
      </c>
      <c r="N22" s="31">
        <f t="shared" si="2"/>
        <v>3.8077000000000001</v>
      </c>
      <c r="O22" s="31">
        <f t="shared" si="3"/>
        <v>2328.8685015290516</v>
      </c>
      <c r="P22" s="33" t="s">
        <v>247</v>
      </c>
      <c r="Q22" s="23">
        <v>112.708241</v>
      </c>
      <c r="R22" s="15">
        <v>37.697792</v>
      </c>
      <c r="S22" s="15">
        <v>24.63</v>
      </c>
      <c r="T22" s="33">
        <v>56039</v>
      </c>
      <c r="U22" s="33">
        <v>30</v>
      </c>
      <c r="V22" s="33">
        <v>114.2</v>
      </c>
      <c r="W22" s="33">
        <v>29.44</v>
      </c>
      <c r="X22" s="33">
        <v>35</v>
      </c>
      <c r="Y22" s="58">
        <f t="shared" si="4"/>
        <v>8411.4285714285706</v>
      </c>
      <c r="Z22" s="33">
        <v>230.2</v>
      </c>
      <c r="AA22" s="33">
        <f t="shared" si="0"/>
        <v>76733.333333333328</v>
      </c>
      <c r="AC22" s="31" t="s">
        <v>248</v>
      </c>
      <c r="AD22" s="3">
        <v>112.708241</v>
      </c>
      <c r="AE22" s="1">
        <v>37.697792</v>
      </c>
      <c r="AF22" s="31">
        <v>2339</v>
      </c>
      <c r="AG22" s="31">
        <v>41.04</v>
      </c>
      <c r="AH22" s="31">
        <v>420</v>
      </c>
      <c r="AI22" s="31">
        <v>31.4</v>
      </c>
      <c r="AJ22" s="31">
        <v>60</v>
      </c>
      <c r="AK22" s="31">
        <v>26.7</v>
      </c>
      <c r="AL22" s="31">
        <v>60</v>
      </c>
      <c r="AM22" s="31">
        <f t="shared" si="5"/>
        <v>4450</v>
      </c>
      <c r="AN22" s="31">
        <f t="shared" si="6"/>
        <v>4450</v>
      </c>
      <c r="AO22" s="31">
        <v>1543449</v>
      </c>
      <c r="AP22" s="31">
        <f t="shared" si="7"/>
        <v>154.3449</v>
      </c>
      <c r="AQ22" s="31">
        <f t="shared" si="8"/>
        <v>49154.426751592357</v>
      </c>
      <c r="AS22" s="68" t="s">
        <v>667</v>
      </c>
      <c r="AT22" s="31">
        <v>19.5</v>
      </c>
      <c r="AU22" s="31">
        <v>16</v>
      </c>
      <c r="AV22" s="31">
        <v>70.7</v>
      </c>
      <c r="AW22" s="31">
        <v>2.2000000000000002</v>
      </c>
      <c r="AX22" s="31">
        <v>45</v>
      </c>
      <c r="AY22" s="31">
        <v>22.9</v>
      </c>
      <c r="AZ22" s="79">
        <f t="shared" si="9"/>
        <v>21.7</v>
      </c>
      <c r="BA22" s="68" t="s">
        <v>667</v>
      </c>
      <c r="BB22" s="64">
        <v>21</v>
      </c>
      <c r="BC22" s="31">
        <v>12.8</v>
      </c>
      <c r="BD22" s="31">
        <v>51.5</v>
      </c>
      <c r="BE22" s="31">
        <v>1.5</v>
      </c>
      <c r="BF22" s="31">
        <v>45</v>
      </c>
      <c r="BG22" s="31">
        <v>26.2</v>
      </c>
      <c r="BH22" s="79">
        <f t="shared" si="10"/>
        <v>27.2</v>
      </c>
      <c r="BI22" s="68" t="s">
        <v>667</v>
      </c>
      <c r="BJ22" s="64">
        <v>19.5</v>
      </c>
      <c r="BK22" s="31">
        <v>12.5</v>
      </c>
      <c r="BL22" s="31">
        <v>55.2</v>
      </c>
      <c r="BM22" s="31">
        <v>2</v>
      </c>
      <c r="BN22" s="31">
        <v>45</v>
      </c>
      <c r="BO22" s="31">
        <v>23.2</v>
      </c>
      <c r="BP22" s="79">
        <f t="shared" si="11"/>
        <v>24.2</v>
      </c>
    </row>
    <row r="23" spans="1:69">
      <c r="A23" s="7" t="s">
        <v>18</v>
      </c>
      <c r="B23" s="8" t="s">
        <v>765</v>
      </c>
      <c r="C23" s="2">
        <v>122.243443999999</v>
      </c>
      <c r="D23" s="2">
        <v>43.652889999999999</v>
      </c>
      <c r="E23" s="1">
        <v>497</v>
      </c>
      <c r="F23" s="1">
        <v>19.88</v>
      </c>
      <c r="G23" s="58">
        <v>3518</v>
      </c>
      <c r="H23" s="58">
        <v>25.51</v>
      </c>
      <c r="J23" s="58">
        <v>25.51</v>
      </c>
      <c r="K23" s="58">
        <v>25</v>
      </c>
      <c r="L23" s="58">
        <f t="shared" si="1"/>
        <v>10204.000000000002</v>
      </c>
      <c r="M23" s="31">
        <v>121411</v>
      </c>
      <c r="N23" s="31">
        <f t="shared" si="2"/>
        <v>12.1411</v>
      </c>
      <c r="O23" s="31">
        <f t="shared" si="3"/>
        <v>4759.3492747941982</v>
      </c>
      <c r="P23" s="33" t="s">
        <v>249</v>
      </c>
      <c r="Q23" s="18">
        <v>122.243443999999</v>
      </c>
      <c r="R23" s="18">
        <v>43.652889999999999</v>
      </c>
      <c r="S23" s="15">
        <v>27.55</v>
      </c>
      <c r="T23" s="33">
        <v>3212</v>
      </c>
      <c r="U23" s="33">
        <v>44</v>
      </c>
      <c r="V23" s="33">
        <v>51.7</v>
      </c>
      <c r="W23" s="33">
        <v>44.13</v>
      </c>
      <c r="X23" s="33">
        <v>35.299999999999997</v>
      </c>
      <c r="Y23" s="58">
        <f t="shared" si="4"/>
        <v>12501.416430594902</v>
      </c>
      <c r="Z23" s="33">
        <v>329.3</v>
      </c>
      <c r="AA23" s="33">
        <f t="shared" si="0"/>
        <v>74840.909090909088</v>
      </c>
      <c r="AC23" s="31" t="s">
        <v>250</v>
      </c>
      <c r="AD23" s="2">
        <v>122.243443999999</v>
      </c>
      <c r="AE23" s="2">
        <v>43.652889999999999</v>
      </c>
      <c r="AF23" s="31">
        <v>2510</v>
      </c>
      <c r="AG23" s="31">
        <v>33.03</v>
      </c>
      <c r="AH23" s="31">
        <v>3212</v>
      </c>
      <c r="AI23" s="31">
        <v>46.91</v>
      </c>
      <c r="AJ23" s="31">
        <v>75.63</v>
      </c>
      <c r="AK23" s="31">
        <v>46.91</v>
      </c>
      <c r="AL23" s="31">
        <v>61.2</v>
      </c>
      <c r="AM23" s="31">
        <f t="shared" si="5"/>
        <v>7665.0326797385605</v>
      </c>
      <c r="AN23" s="31">
        <f t="shared" si="6"/>
        <v>7665.0326797385605</v>
      </c>
      <c r="AO23" s="31">
        <v>7137491</v>
      </c>
      <c r="AP23" s="31">
        <f t="shared" si="7"/>
        <v>713.7491</v>
      </c>
      <c r="AQ23" s="31">
        <f t="shared" si="8"/>
        <v>152152.86719249628</v>
      </c>
      <c r="AS23" s="68" t="s">
        <v>668</v>
      </c>
      <c r="AT23" s="31">
        <v>23.6</v>
      </c>
      <c r="AU23" s="31">
        <v>22.4</v>
      </c>
      <c r="AV23" s="31">
        <v>77</v>
      </c>
      <c r="AW23" s="31">
        <v>4.0999999999999996</v>
      </c>
      <c r="AX23" s="31">
        <v>45</v>
      </c>
      <c r="AY23" s="31">
        <v>24.6</v>
      </c>
      <c r="AZ23" s="79">
        <f t="shared" si="9"/>
        <v>23.400000000000002</v>
      </c>
      <c r="BA23" s="68" t="s">
        <v>668</v>
      </c>
      <c r="BB23" s="64">
        <v>24</v>
      </c>
      <c r="BC23" s="31">
        <v>22.2</v>
      </c>
      <c r="BD23" s="31">
        <v>74.5</v>
      </c>
      <c r="BE23" s="31">
        <v>2.7</v>
      </c>
      <c r="BF23" s="31">
        <v>45</v>
      </c>
      <c r="BG23" s="31">
        <v>26.9</v>
      </c>
      <c r="BH23" s="79">
        <f t="shared" si="10"/>
        <v>27.9</v>
      </c>
      <c r="BI23" s="68" t="s">
        <v>668</v>
      </c>
      <c r="BJ23" s="64">
        <v>24</v>
      </c>
      <c r="BK23" s="31">
        <v>19.3</v>
      </c>
      <c r="BL23" s="31">
        <v>64.8</v>
      </c>
      <c r="BM23" s="31">
        <v>2.1</v>
      </c>
      <c r="BN23" s="31">
        <v>45</v>
      </c>
      <c r="BO23" s="31">
        <v>27.9</v>
      </c>
      <c r="BP23" s="79">
        <f t="shared" si="11"/>
        <v>28.9</v>
      </c>
    </row>
    <row r="24" spans="1:69">
      <c r="A24" s="7" t="s">
        <v>19</v>
      </c>
      <c r="B24" s="8" t="s">
        <v>765</v>
      </c>
      <c r="C24" s="3">
        <v>119.736278999999</v>
      </c>
      <c r="D24" s="1">
        <v>49.212189000000002</v>
      </c>
      <c r="E24" s="1">
        <v>288</v>
      </c>
      <c r="F24" s="1">
        <v>10.285714285714285</v>
      </c>
      <c r="G24" s="58">
        <v>1440</v>
      </c>
      <c r="H24" s="58">
        <v>18.07</v>
      </c>
      <c r="J24" s="58">
        <v>18.07</v>
      </c>
      <c r="K24" s="58">
        <v>28</v>
      </c>
      <c r="L24" s="58">
        <f t="shared" si="1"/>
        <v>6453.5714285714284</v>
      </c>
      <c r="M24" s="31">
        <v>46855</v>
      </c>
      <c r="N24" s="31">
        <f t="shared" si="2"/>
        <v>4.6855000000000002</v>
      </c>
      <c r="O24" s="31">
        <f t="shared" si="3"/>
        <v>2592.971776425014</v>
      </c>
      <c r="P24" s="33" t="s">
        <v>251</v>
      </c>
      <c r="Q24" s="23">
        <v>119.736278999999</v>
      </c>
      <c r="R24" s="15">
        <v>49.212189000000002</v>
      </c>
      <c r="S24" s="15">
        <v>31.29</v>
      </c>
      <c r="T24" s="33">
        <v>1351</v>
      </c>
      <c r="U24" s="33">
        <v>26</v>
      </c>
      <c r="V24" s="33">
        <v>135</v>
      </c>
      <c r="W24" s="33">
        <v>25.53</v>
      </c>
      <c r="X24" s="33">
        <v>28</v>
      </c>
      <c r="Y24" s="58">
        <f t="shared" si="4"/>
        <v>9117.8571428571431</v>
      </c>
      <c r="Z24" s="33">
        <v>324.10000000000002</v>
      </c>
      <c r="AA24" s="33">
        <f t="shared" si="0"/>
        <v>124653.84615384616</v>
      </c>
      <c r="AC24" s="31" t="s">
        <v>252</v>
      </c>
      <c r="AD24" s="3">
        <v>119.736278999999</v>
      </c>
      <c r="AE24" s="1">
        <v>49.212189000000002</v>
      </c>
      <c r="AF24" s="31">
        <v>1072</v>
      </c>
      <c r="AG24" s="31">
        <v>30</v>
      </c>
      <c r="AH24" s="31">
        <v>1518.9</v>
      </c>
      <c r="AI24" s="31">
        <v>27.83</v>
      </c>
      <c r="AJ24" s="31">
        <v>265.39999999999998</v>
      </c>
      <c r="AK24" s="31">
        <v>27.07</v>
      </c>
      <c r="AL24" s="31">
        <v>59.46</v>
      </c>
      <c r="AM24" s="31">
        <f t="shared" si="5"/>
        <v>4552.6404305415408</v>
      </c>
      <c r="AN24" s="31">
        <f t="shared" si="6"/>
        <v>4552.6404305415408</v>
      </c>
      <c r="AO24" s="31">
        <v>3090090</v>
      </c>
      <c r="AP24" s="31">
        <f t="shared" si="7"/>
        <v>309.00900000000001</v>
      </c>
      <c r="AQ24" s="31">
        <f t="shared" si="8"/>
        <v>111034.49514911966</v>
      </c>
      <c r="AS24" s="68" t="s">
        <v>669</v>
      </c>
      <c r="AT24" s="31">
        <v>20.2</v>
      </c>
      <c r="AU24" s="31">
        <v>17.3</v>
      </c>
      <c r="AV24" s="31">
        <v>73.2</v>
      </c>
      <c r="AW24" s="31">
        <v>4.0999999999999996</v>
      </c>
      <c r="AX24" s="31">
        <v>45</v>
      </c>
      <c r="AY24" s="31">
        <v>20.5</v>
      </c>
      <c r="AZ24" s="79">
        <f t="shared" si="9"/>
        <v>19.3</v>
      </c>
      <c r="BA24" s="68" t="s">
        <v>669</v>
      </c>
      <c r="BB24" s="64">
        <v>20.6</v>
      </c>
      <c r="BC24" s="31">
        <v>17</v>
      </c>
      <c r="BD24" s="31">
        <v>70.2</v>
      </c>
      <c r="BE24" s="31">
        <v>1.9</v>
      </c>
      <c r="BF24" s="31">
        <v>45</v>
      </c>
      <c r="BG24" s="31">
        <v>24.8</v>
      </c>
      <c r="BH24" s="79">
        <f t="shared" si="10"/>
        <v>25.8</v>
      </c>
      <c r="BI24" s="68" t="s">
        <v>669</v>
      </c>
      <c r="BJ24" s="64">
        <v>21.9</v>
      </c>
      <c r="BK24" s="31">
        <v>14.3</v>
      </c>
      <c r="BL24" s="31">
        <v>54.5</v>
      </c>
      <c r="BM24" s="31">
        <v>3.5</v>
      </c>
      <c r="BN24" s="31">
        <v>45</v>
      </c>
      <c r="BO24" s="31">
        <v>23</v>
      </c>
      <c r="BP24" s="79">
        <f t="shared" si="11"/>
        <v>24</v>
      </c>
    </row>
    <row r="25" spans="1:69">
      <c r="A25" s="7" t="s">
        <v>20</v>
      </c>
      <c r="B25" s="8" t="s">
        <v>765</v>
      </c>
      <c r="C25" s="2">
        <v>122.093122999999</v>
      </c>
      <c r="D25" s="2">
        <v>46.072731999999903</v>
      </c>
      <c r="E25" s="1">
        <v>263</v>
      </c>
      <c r="F25" s="1">
        <v>18.785714285714285</v>
      </c>
      <c r="G25" s="58">
        <v>781</v>
      </c>
      <c r="H25" s="58">
        <v>15.95</v>
      </c>
      <c r="J25" s="58">
        <v>15.95</v>
      </c>
      <c r="K25" s="58">
        <v>14</v>
      </c>
      <c r="L25" s="58">
        <f t="shared" si="1"/>
        <v>11392.857142857143</v>
      </c>
      <c r="M25" s="31">
        <v>37181</v>
      </c>
      <c r="N25" s="31">
        <f t="shared" si="2"/>
        <v>3.7181000000000002</v>
      </c>
      <c r="O25" s="31">
        <f t="shared" si="3"/>
        <v>2331.0971786833857</v>
      </c>
      <c r="P25" s="33" t="s">
        <v>670</v>
      </c>
      <c r="Q25" s="18">
        <v>122.093122999999</v>
      </c>
      <c r="R25" s="18">
        <v>46.072731999999903</v>
      </c>
      <c r="S25" s="15">
        <v>24.55</v>
      </c>
      <c r="T25" s="33">
        <v>2354</v>
      </c>
      <c r="U25" s="33">
        <v>53</v>
      </c>
      <c r="V25" s="33">
        <v>668</v>
      </c>
      <c r="W25" s="33">
        <v>29.5</v>
      </c>
      <c r="X25" s="33">
        <v>32.380000000000003</v>
      </c>
      <c r="Y25" s="58">
        <f t="shared" si="4"/>
        <v>9110.5620753551575</v>
      </c>
      <c r="Z25" s="33">
        <v>217</v>
      </c>
      <c r="AA25" s="33">
        <f t="shared" si="0"/>
        <v>40943.396226415098</v>
      </c>
      <c r="AC25" s="31" t="s">
        <v>254</v>
      </c>
      <c r="AD25" s="2">
        <v>122.093122999999</v>
      </c>
      <c r="AE25" s="2">
        <v>46.072731999999903</v>
      </c>
      <c r="AF25" s="31">
        <v>1606</v>
      </c>
      <c r="AG25" s="31">
        <v>38.24</v>
      </c>
      <c r="AH25" s="31">
        <v>2354</v>
      </c>
      <c r="AI25" s="31">
        <v>54.86</v>
      </c>
      <c r="AJ25" s="31">
        <v>698</v>
      </c>
      <c r="AK25" s="31">
        <v>32.5</v>
      </c>
      <c r="AL25" s="31">
        <v>42</v>
      </c>
      <c r="AM25" s="31">
        <f t="shared" si="5"/>
        <v>7738.0952380952385</v>
      </c>
      <c r="AN25" s="31">
        <f t="shared" si="6"/>
        <v>7738.0952380952385</v>
      </c>
      <c r="AO25" s="31">
        <v>2644317</v>
      </c>
      <c r="AP25" s="31">
        <f t="shared" si="7"/>
        <v>264.43169999999998</v>
      </c>
      <c r="AQ25" s="31">
        <f t="shared" si="8"/>
        <v>48201.184834123225</v>
      </c>
      <c r="AS25" s="68" t="s">
        <v>671</v>
      </c>
      <c r="AT25" s="31">
        <v>22.3</v>
      </c>
      <c r="AU25" s="31">
        <v>20.2</v>
      </c>
      <c r="AV25" s="31">
        <v>75.099999999999994</v>
      </c>
      <c r="AW25" s="31">
        <v>2.8</v>
      </c>
      <c r="AX25" s="31">
        <v>45</v>
      </c>
      <c r="AY25" s="31">
        <v>24.9</v>
      </c>
      <c r="AZ25" s="79">
        <f t="shared" si="9"/>
        <v>23.7</v>
      </c>
      <c r="BA25" s="68" t="s">
        <v>671</v>
      </c>
      <c r="BB25" s="64">
        <v>22.6</v>
      </c>
      <c r="BC25" s="31">
        <v>20.6</v>
      </c>
      <c r="BD25" s="31">
        <v>75.2</v>
      </c>
      <c r="BE25" s="31">
        <v>2</v>
      </c>
      <c r="BF25" s="31">
        <v>45</v>
      </c>
      <c r="BG25" s="31">
        <v>26.8</v>
      </c>
      <c r="BH25" s="79">
        <f t="shared" si="10"/>
        <v>27.8</v>
      </c>
      <c r="BI25" s="68" t="s">
        <v>671</v>
      </c>
      <c r="BJ25" s="64">
        <v>24.3</v>
      </c>
      <c r="BK25" s="31">
        <v>17.399999999999999</v>
      </c>
      <c r="BL25" s="31">
        <v>57.4</v>
      </c>
      <c r="BM25" s="31">
        <v>1.8</v>
      </c>
      <c r="BN25" s="31">
        <v>45</v>
      </c>
      <c r="BO25" s="31">
        <v>28.7</v>
      </c>
      <c r="BP25" s="79">
        <f t="shared" si="11"/>
        <v>29.7</v>
      </c>
    </row>
    <row r="26" spans="1:69">
      <c r="A26" s="7" t="s">
        <v>21</v>
      </c>
      <c r="B26" s="8" t="s">
        <v>765</v>
      </c>
      <c r="C26" s="3">
        <v>109.963339</v>
      </c>
      <c r="D26" s="1">
        <v>39.822507000000002</v>
      </c>
      <c r="E26" s="1">
        <v>93</v>
      </c>
      <c r="F26" s="1">
        <v>10.333333333333334</v>
      </c>
      <c r="G26" s="58">
        <v>2200</v>
      </c>
      <c r="H26" s="58">
        <v>7.82</v>
      </c>
      <c r="J26" s="58">
        <v>7.82</v>
      </c>
      <c r="K26" s="58">
        <v>9</v>
      </c>
      <c r="L26" s="58">
        <f t="shared" si="1"/>
        <v>8688.8888888888887</v>
      </c>
      <c r="M26" s="31">
        <v>47275</v>
      </c>
      <c r="N26" s="31">
        <f t="shared" si="2"/>
        <v>4.7275</v>
      </c>
      <c r="O26" s="31">
        <f t="shared" si="3"/>
        <v>6045.3964194373402</v>
      </c>
      <c r="P26" s="33" t="s">
        <v>255</v>
      </c>
      <c r="Q26" s="23">
        <v>109.963339</v>
      </c>
      <c r="R26" s="15">
        <v>39.822507000000002</v>
      </c>
      <c r="S26" s="15">
        <v>14.14</v>
      </c>
      <c r="T26" s="33">
        <v>2685</v>
      </c>
      <c r="U26" s="33">
        <v>46</v>
      </c>
      <c r="V26" s="33">
        <v>625</v>
      </c>
      <c r="W26" s="33">
        <v>24.34</v>
      </c>
      <c r="X26" s="33">
        <v>99.68</v>
      </c>
      <c r="Y26" s="58">
        <f t="shared" si="4"/>
        <v>2441.8138041733546</v>
      </c>
      <c r="Z26" s="33">
        <v>594.79999999999995</v>
      </c>
      <c r="AA26" s="33">
        <f t="shared" si="0"/>
        <v>129304.34782608696</v>
      </c>
      <c r="AC26" s="31" t="s">
        <v>256</v>
      </c>
      <c r="AD26" s="3">
        <v>109.963339</v>
      </c>
      <c r="AE26" s="1">
        <v>39.822507000000002</v>
      </c>
      <c r="AF26" s="31">
        <v>4822</v>
      </c>
      <c r="AG26" s="31">
        <v>42.67</v>
      </c>
      <c r="AH26" s="31">
        <v>2884.06</v>
      </c>
      <c r="AI26" s="31">
        <v>46</v>
      </c>
      <c r="AJ26" s="31">
        <v>195.58</v>
      </c>
      <c r="AK26" s="31">
        <v>40</v>
      </c>
      <c r="AL26" s="31">
        <v>112.58</v>
      </c>
      <c r="AM26" s="31">
        <f t="shared" si="5"/>
        <v>3553.0289571860012</v>
      </c>
      <c r="AN26" s="31">
        <f t="shared" si="6"/>
        <v>3553.0289571860012</v>
      </c>
      <c r="AO26" s="31">
        <v>8802799</v>
      </c>
      <c r="AP26" s="31">
        <f t="shared" si="7"/>
        <v>880.2799</v>
      </c>
      <c r="AQ26" s="31">
        <f t="shared" si="8"/>
        <v>191365.19565217392</v>
      </c>
      <c r="AS26" s="68" t="s">
        <v>672</v>
      </c>
      <c r="AT26" s="31">
        <v>21</v>
      </c>
      <c r="AU26" s="31">
        <v>15.1</v>
      </c>
      <c r="AV26" s="31">
        <v>60.8</v>
      </c>
      <c r="AW26" s="31">
        <v>3.4</v>
      </c>
      <c r="AX26" s="31">
        <v>45</v>
      </c>
      <c r="AY26" s="31">
        <v>22.1</v>
      </c>
      <c r="AZ26" s="79">
        <f t="shared" si="9"/>
        <v>20.900000000000002</v>
      </c>
      <c r="BA26" s="68" t="s">
        <v>672</v>
      </c>
      <c r="BB26" s="64">
        <v>23</v>
      </c>
      <c r="BC26" s="31">
        <v>12.8</v>
      </c>
      <c r="BD26" s="31">
        <v>45.6</v>
      </c>
      <c r="BE26" s="31">
        <v>2.7</v>
      </c>
      <c r="BF26" s="31">
        <v>45</v>
      </c>
      <c r="BG26" s="31">
        <v>25.4</v>
      </c>
      <c r="BH26" s="79">
        <f t="shared" si="10"/>
        <v>26.4</v>
      </c>
      <c r="BI26" s="68" t="s">
        <v>672</v>
      </c>
      <c r="BJ26" s="64">
        <v>22.1</v>
      </c>
      <c r="BK26" s="31">
        <v>12.2</v>
      </c>
      <c r="BL26" s="31">
        <v>45.9</v>
      </c>
      <c r="BM26" s="31">
        <v>2.2999999999999998</v>
      </c>
      <c r="BN26" s="31">
        <v>45</v>
      </c>
      <c r="BO26" s="31">
        <v>25.2</v>
      </c>
      <c r="BP26" s="79">
        <f t="shared" si="11"/>
        <v>26.2</v>
      </c>
    </row>
    <row r="27" spans="1:69" s="32" customFormat="1">
      <c r="A27" s="9" t="s">
        <v>162</v>
      </c>
      <c r="B27" s="78" t="s">
        <v>766</v>
      </c>
      <c r="C27" s="4">
        <v>123.431471999999</v>
      </c>
      <c r="D27" s="4">
        <v>41.805698999999997</v>
      </c>
      <c r="E27" s="4">
        <v>3313</v>
      </c>
      <c r="F27" s="4">
        <v>20.201219512195124</v>
      </c>
      <c r="G27" s="58">
        <v>3495</v>
      </c>
      <c r="H27" s="70">
        <v>377.1</v>
      </c>
      <c r="I27" s="69"/>
      <c r="J27" s="70">
        <v>360.37</v>
      </c>
      <c r="K27" s="58">
        <v>164</v>
      </c>
      <c r="L27" s="58">
        <f t="shared" si="1"/>
        <v>21973.780487804877</v>
      </c>
      <c r="M27" s="32">
        <v>1996195</v>
      </c>
      <c r="N27" s="31">
        <f t="shared" si="2"/>
        <v>199.61949999999999</v>
      </c>
      <c r="O27" s="31">
        <f t="shared" si="3"/>
        <v>5293.542826836383</v>
      </c>
      <c r="P27" s="36" t="s">
        <v>257</v>
      </c>
      <c r="Q27" s="19">
        <v>123.431471999999</v>
      </c>
      <c r="R27" s="19">
        <v>41.805698999999997</v>
      </c>
      <c r="S27" s="19">
        <v>40.65</v>
      </c>
      <c r="T27" s="36">
        <v>3495</v>
      </c>
      <c r="U27" s="36">
        <v>505</v>
      </c>
      <c r="V27" s="36">
        <v>1506.8</v>
      </c>
      <c r="W27" s="36">
        <v>431.86</v>
      </c>
      <c r="X27" s="36">
        <v>347</v>
      </c>
      <c r="Y27" s="58">
        <f t="shared" si="4"/>
        <v>12445.533141210375</v>
      </c>
      <c r="Z27" s="36">
        <v>2084.1</v>
      </c>
      <c r="AA27" s="33">
        <f t="shared" si="0"/>
        <v>41269.30693069307</v>
      </c>
      <c r="AC27" s="31" t="s">
        <v>258</v>
      </c>
      <c r="AD27" s="4">
        <v>123.431471999999</v>
      </c>
      <c r="AE27" s="4">
        <v>41.805698999999997</v>
      </c>
      <c r="AF27" s="31">
        <v>19210</v>
      </c>
      <c r="AG27" s="31">
        <v>42.22</v>
      </c>
      <c r="AH27" s="31">
        <v>3471</v>
      </c>
      <c r="AI27" s="31">
        <v>524.59</v>
      </c>
      <c r="AJ27" s="31">
        <v>3133.04</v>
      </c>
      <c r="AK27" s="31">
        <v>518.28</v>
      </c>
      <c r="AL27" s="31">
        <v>455</v>
      </c>
      <c r="AM27" s="31">
        <f t="shared" si="5"/>
        <v>11390.76923076923</v>
      </c>
      <c r="AN27" s="31">
        <f t="shared" si="6"/>
        <v>11390.76923076923</v>
      </c>
      <c r="AO27" s="31">
        <v>58204950</v>
      </c>
      <c r="AP27" s="31">
        <f t="shared" si="7"/>
        <v>5820.4949999999999</v>
      </c>
      <c r="AQ27" s="31">
        <f t="shared" si="8"/>
        <v>110953.22061038144</v>
      </c>
      <c r="AS27" s="32" t="s">
        <v>673</v>
      </c>
      <c r="AT27" s="32">
        <v>24.2</v>
      </c>
      <c r="AU27" s="32">
        <v>24.7</v>
      </c>
      <c r="AV27" s="32">
        <v>81.900000000000006</v>
      </c>
      <c r="AW27" s="32">
        <v>2.4</v>
      </c>
      <c r="AX27" s="32">
        <v>45</v>
      </c>
      <c r="AY27" s="32">
        <v>27.8</v>
      </c>
      <c r="AZ27" s="79">
        <f t="shared" si="9"/>
        <v>26.6</v>
      </c>
      <c r="BA27" s="71" t="s">
        <v>673</v>
      </c>
      <c r="BB27" s="50">
        <v>24.9</v>
      </c>
      <c r="BC27" s="31">
        <v>24.7</v>
      </c>
      <c r="BD27" s="31">
        <v>78.599999999999994</v>
      </c>
      <c r="BE27" s="31">
        <v>2.2999999999999998</v>
      </c>
      <c r="BF27" s="31">
        <v>45</v>
      </c>
      <c r="BG27" s="31">
        <v>28.7</v>
      </c>
      <c r="BH27" s="79">
        <f t="shared" si="10"/>
        <v>29.7</v>
      </c>
      <c r="BI27" s="71" t="s">
        <v>673</v>
      </c>
      <c r="BJ27" s="64">
        <v>24.8</v>
      </c>
      <c r="BK27" s="31">
        <v>20.7</v>
      </c>
      <c r="BL27" s="31">
        <v>66.2</v>
      </c>
      <c r="BM27" s="31">
        <v>1.8</v>
      </c>
      <c r="BN27" s="31">
        <v>45</v>
      </c>
      <c r="BO27" s="31">
        <v>29.3</v>
      </c>
      <c r="BP27" s="79">
        <f t="shared" si="11"/>
        <v>30.3</v>
      </c>
      <c r="BQ27" s="31"/>
    </row>
    <row r="28" spans="1:69">
      <c r="A28" s="7" t="s">
        <v>22</v>
      </c>
      <c r="B28" s="78" t="s">
        <v>766</v>
      </c>
      <c r="C28" s="2">
        <v>121.614682</v>
      </c>
      <c r="D28" s="2">
        <v>38.914003000000001</v>
      </c>
      <c r="E28" s="1">
        <v>3072</v>
      </c>
      <c r="F28" s="1">
        <v>23.450381679389313</v>
      </c>
      <c r="G28" s="58">
        <v>2415</v>
      </c>
      <c r="H28" s="58">
        <v>223.49</v>
      </c>
      <c r="J28" s="58">
        <v>172.33</v>
      </c>
      <c r="K28" s="58">
        <v>131</v>
      </c>
      <c r="L28" s="58">
        <f t="shared" si="1"/>
        <v>13154.96183206107</v>
      </c>
      <c r="M28" s="31">
        <v>1477897</v>
      </c>
      <c r="N28" s="31">
        <f t="shared" si="2"/>
        <v>147.78970000000001</v>
      </c>
      <c r="O28" s="31">
        <f t="shared" si="3"/>
        <v>6612.8104165734485</v>
      </c>
      <c r="P28" s="33" t="s">
        <v>259</v>
      </c>
      <c r="Q28" s="18">
        <v>121.614682</v>
      </c>
      <c r="R28" s="18">
        <v>38.914003000000001</v>
      </c>
      <c r="S28" s="15">
        <v>42.77</v>
      </c>
      <c r="T28" s="33">
        <v>2568</v>
      </c>
      <c r="U28" s="33">
        <v>293</v>
      </c>
      <c r="V28" s="33">
        <v>1037.57</v>
      </c>
      <c r="W28" s="33">
        <v>277.7</v>
      </c>
      <c r="X28" s="33">
        <v>258</v>
      </c>
      <c r="Y28" s="58">
        <f t="shared" si="4"/>
        <v>10763.565891472868</v>
      </c>
      <c r="Z28" s="33">
        <v>2152.1999999999998</v>
      </c>
      <c r="AA28" s="33">
        <f t="shared" si="0"/>
        <v>73453.924914675765</v>
      </c>
      <c r="AC28" s="31" t="s">
        <v>260</v>
      </c>
      <c r="AD28" s="2">
        <v>121.614682</v>
      </c>
      <c r="AE28" s="2">
        <v>38.914003000000001</v>
      </c>
      <c r="AF28" s="31">
        <v>17698</v>
      </c>
      <c r="AG28" s="31">
        <v>44.69</v>
      </c>
      <c r="AH28" s="31">
        <v>2567</v>
      </c>
      <c r="AI28" s="31">
        <v>301.2</v>
      </c>
      <c r="AJ28" s="31">
        <v>1170</v>
      </c>
      <c r="AK28" s="31">
        <v>301.2</v>
      </c>
      <c r="AL28" s="31">
        <v>395.5</v>
      </c>
      <c r="AM28" s="31">
        <f t="shared" si="5"/>
        <v>7615.6763590391911</v>
      </c>
      <c r="AN28" s="31">
        <f t="shared" si="6"/>
        <v>7615.6763590391911</v>
      </c>
      <c r="AO28" s="31">
        <v>49095246</v>
      </c>
      <c r="AP28" s="31">
        <f t="shared" si="7"/>
        <v>4909.5245999999997</v>
      </c>
      <c r="AQ28" s="31">
        <f t="shared" si="8"/>
        <v>162998.82470119523</v>
      </c>
      <c r="AS28" s="31" t="s">
        <v>674</v>
      </c>
      <c r="AT28" s="31">
        <v>23.1</v>
      </c>
      <c r="AU28" s="31">
        <v>24.7</v>
      </c>
      <c r="AV28" s="31">
        <v>87.5</v>
      </c>
      <c r="AW28" s="31">
        <v>4.2</v>
      </c>
      <c r="AX28" s="31">
        <v>45</v>
      </c>
      <c r="AY28" s="31">
        <v>24</v>
      </c>
      <c r="AZ28" s="79">
        <f t="shared" si="9"/>
        <v>22.8</v>
      </c>
      <c r="BA28" s="68" t="s">
        <v>674</v>
      </c>
      <c r="BB28" s="50">
        <v>24.8</v>
      </c>
      <c r="BC28" s="31">
        <v>26.5</v>
      </c>
      <c r="BD28" s="31">
        <v>84.8</v>
      </c>
      <c r="BE28" s="31">
        <v>2.2999999999999998</v>
      </c>
      <c r="BF28" s="31">
        <v>45</v>
      </c>
      <c r="BG28" s="31">
        <v>28.6</v>
      </c>
      <c r="BH28" s="79">
        <f t="shared" si="10"/>
        <v>29.6</v>
      </c>
      <c r="BI28" s="68" t="s">
        <v>674</v>
      </c>
      <c r="BJ28" s="64">
        <v>24.6</v>
      </c>
      <c r="BK28" s="31">
        <v>22.8</v>
      </c>
      <c r="BL28" s="31">
        <v>73.8</v>
      </c>
      <c r="BM28" s="31">
        <v>2.5</v>
      </c>
      <c r="BN28" s="31">
        <v>45</v>
      </c>
      <c r="BO28" s="31">
        <v>28</v>
      </c>
      <c r="BP28" s="79">
        <f t="shared" si="11"/>
        <v>29</v>
      </c>
    </row>
    <row r="29" spans="1:69">
      <c r="A29" s="7" t="s">
        <v>23</v>
      </c>
      <c r="B29" s="78" t="s">
        <v>766</v>
      </c>
      <c r="C29" s="2">
        <v>122.99432899999999</v>
      </c>
      <c r="D29" s="2">
        <v>41.108646999999998</v>
      </c>
      <c r="E29" s="1">
        <v>2441</v>
      </c>
      <c r="F29" s="1">
        <v>27.738636363636367</v>
      </c>
      <c r="G29" s="58">
        <v>622</v>
      </c>
      <c r="H29" s="58">
        <v>146.03</v>
      </c>
      <c r="J29" s="58">
        <v>120.4</v>
      </c>
      <c r="K29" s="58">
        <v>88</v>
      </c>
      <c r="L29" s="58">
        <f t="shared" si="1"/>
        <v>13681.818181818182</v>
      </c>
      <c r="M29" s="31">
        <v>826001</v>
      </c>
      <c r="N29" s="31">
        <f t="shared" si="2"/>
        <v>82.600099999999998</v>
      </c>
      <c r="O29" s="31">
        <f t="shared" si="3"/>
        <v>5656.3788262685748</v>
      </c>
      <c r="P29" s="33" t="s">
        <v>261</v>
      </c>
      <c r="Q29" s="18">
        <v>122.99432899999999</v>
      </c>
      <c r="R29" s="18">
        <v>41.108646999999998</v>
      </c>
      <c r="S29" s="15">
        <v>36.39</v>
      </c>
      <c r="T29" s="33">
        <v>624</v>
      </c>
      <c r="U29" s="33">
        <v>350</v>
      </c>
      <c r="V29" s="33">
        <v>624.29</v>
      </c>
      <c r="W29" s="33">
        <v>147.35</v>
      </c>
      <c r="X29" s="33">
        <v>143.96</v>
      </c>
      <c r="Y29" s="58">
        <f t="shared" si="4"/>
        <v>10235.482078355099</v>
      </c>
      <c r="Z29" s="33">
        <v>1018</v>
      </c>
      <c r="AA29" s="33">
        <f t="shared" si="0"/>
        <v>29085.714285714286</v>
      </c>
      <c r="AC29" s="31" t="s">
        <v>262</v>
      </c>
      <c r="AD29" s="2">
        <v>122.99432899999999</v>
      </c>
      <c r="AE29" s="2">
        <v>41.108646999999998</v>
      </c>
      <c r="AF29" s="31">
        <v>6463</v>
      </c>
      <c r="AG29" s="31">
        <v>38.700000000000003</v>
      </c>
      <c r="AH29" s="31">
        <v>792</v>
      </c>
      <c r="AI29" s="31">
        <v>174.81</v>
      </c>
      <c r="AJ29" s="31">
        <v>624.29</v>
      </c>
      <c r="AK29" s="31">
        <v>151.9</v>
      </c>
      <c r="AL29" s="31">
        <v>167.18</v>
      </c>
      <c r="AM29" s="31">
        <f t="shared" si="5"/>
        <v>9086.0150735733932</v>
      </c>
      <c r="AN29" s="31">
        <f t="shared" si="6"/>
        <v>9086.0150735733932</v>
      </c>
      <c r="AO29" s="31">
        <v>12734016</v>
      </c>
      <c r="AP29" s="31">
        <f t="shared" si="7"/>
        <v>1273.4015999999999</v>
      </c>
      <c r="AQ29" s="31">
        <f t="shared" si="8"/>
        <v>72844.894456838854</v>
      </c>
      <c r="AS29" s="31" t="s">
        <v>23</v>
      </c>
      <c r="AT29" s="72">
        <v>24.9</v>
      </c>
      <c r="AU29" s="73">
        <v>24.1</v>
      </c>
      <c r="AV29" s="73">
        <v>76.7</v>
      </c>
      <c r="AW29" s="73">
        <v>2.8</v>
      </c>
      <c r="AX29" s="73">
        <v>45</v>
      </c>
      <c r="AY29" s="74">
        <v>27.9</v>
      </c>
      <c r="AZ29" s="79">
        <f t="shared" si="9"/>
        <v>26.7</v>
      </c>
      <c r="BA29" s="68" t="s">
        <v>23</v>
      </c>
      <c r="BB29" s="50">
        <v>25.8</v>
      </c>
      <c r="BC29" s="31">
        <v>23</v>
      </c>
      <c r="BD29" s="31">
        <v>69.400000000000006</v>
      </c>
      <c r="BE29" s="31">
        <v>1.8</v>
      </c>
      <c r="BF29" s="31">
        <v>45</v>
      </c>
      <c r="BG29" s="31">
        <v>30.4</v>
      </c>
      <c r="BH29" s="79">
        <f t="shared" si="10"/>
        <v>31.4</v>
      </c>
      <c r="BI29" s="68" t="s">
        <v>23</v>
      </c>
      <c r="BJ29" s="64">
        <v>26</v>
      </c>
      <c r="BK29" s="31">
        <v>20.6</v>
      </c>
      <c r="BL29" s="31">
        <v>61.4</v>
      </c>
      <c r="BM29" s="31">
        <v>2.1</v>
      </c>
      <c r="BN29" s="31">
        <v>45</v>
      </c>
      <c r="BO29" s="31">
        <v>29.9</v>
      </c>
      <c r="BP29" s="79">
        <f t="shared" si="11"/>
        <v>30.9</v>
      </c>
    </row>
    <row r="30" spans="1:69">
      <c r="A30" s="7" t="s">
        <v>24</v>
      </c>
      <c r="B30" s="78" t="s">
        <v>766</v>
      </c>
      <c r="C30" s="2">
        <v>123.685142999999</v>
      </c>
      <c r="D30" s="2">
        <v>41.486981</v>
      </c>
      <c r="E30" s="1">
        <v>2401</v>
      </c>
      <c r="F30" s="1">
        <v>34.797101449275367</v>
      </c>
      <c r="G30" s="58">
        <v>1308</v>
      </c>
      <c r="H30" s="58">
        <v>93.5</v>
      </c>
      <c r="J30" s="58">
        <v>76.88</v>
      </c>
      <c r="K30" s="58">
        <v>69</v>
      </c>
      <c r="L30" s="58">
        <f t="shared" si="1"/>
        <v>11142.028985507246</v>
      </c>
      <c r="M30" s="31">
        <v>393874</v>
      </c>
      <c r="N30" s="31">
        <f t="shared" si="2"/>
        <v>39.3874</v>
      </c>
      <c r="O30" s="31">
        <f t="shared" si="3"/>
        <v>4212.5561497326207</v>
      </c>
      <c r="P30" s="33" t="s">
        <v>264</v>
      </c>
      <c r="Q30" s="18">
        <v>123.685142999999</v>
      </c>
      <c r="R30" s="18">
        <v>41.486981</v>
      </c>
      <c r="S30" s="15">
        <v>42.01</v>
      </c>
      <c r="T30" s="33">
        <v>1518</v>
      </c>
      <c r="U30" s="33">
        <v>96</v>
      </c>
      <c r="V30" s="33">
        <v>661.95</v>
      </c>
      <c r="W30" s="33">
        <v>85.46</v>
      </c>
      <c r="X30" s="33">
        <v>106.5</v>
      </c>
      <c r="Y30" s="58">
        <f t="shared" si="4"/>
        <v>8024.4131455399047</v>
      </c>
      <c r="Z30" s="33">
        <v>343.3</v>
      </c>
      <c r="AA30" s="33">
        <f t="shared" si="0"/>
        <v>35760.416666666664</v>
      </c>
      <c r="AC30" s="31" t="s">
        <v>265</v>
      </c>
      <c r="AD30" s="2">
        <v>123.685142999999</v>
      </c>
      <c r="AE30" s="2">
        <v>41.486981</v>
      </c>
      <c r="AF30" s="31">
        <v>5422</v>
      </c>
      <c r="AG30" s="31">
        <v>49.74</v>
      </c>
      <c r="AH30" s="31">
        <v>1518</v>
      </c>
      <c r="AI30" s="31">
        <v>93.61</v>
      </c>
      <c r="AJ30" s="31">
        <v>1518</v>
      </c>
      <c r="AK30" s="31">
        <v>88.5</v>
      </c>
      <c r="AL30" s="31">
        <v>109</v>
      </c>
      <c r="AM30" s="31">
        <f t="shared" si="5"/>
        <v>8119.2660550458713</v>
      </c>
      <c r="AN30" s="31">
        <f t="shared" si="6"/>
        <v>8119.2660550458713</v>
      </c>
      <c r="AO30" s="31">
        <v>8434548</v>
      </c>
      <c r="AP30" s="31">
        <f t="shared" si="7"/>
        <v>843.45479999999998</v>
      </c>
      <c r="AQ30" s="31">
        <f t="shared" si="8"/>
        <v>90103.065911761558</v>
      </c>
      <c r="AS30" s="31" t="s">
        <v>675</v>
      </c>
      <c r="AT30" s="31">
        <v>23.9</v>
      </c>
      <c r="AU30" s="31">
        <v>23</v>
      </c>
      <c r="AV30" s="31">
        <v>77.7</v>
      </c>
      <c r="AW30" s="31">
        <v>2.2000000000000002</v>
      </c>
      <c r="AX30" s="31">
        <v>45</v>
      </c>
      <c r="AY30" s="31">
        <v>27.8</v>
      </c>
      <c r="AZ30" s="79">
        <f t="shared" si="9"/>
        <v>26.6</v>
      </c>
      <c r="BA30" s="68" t="s">
        <v>675</v>
      </c>
      <c r="BB30" s="50">
        <v>24.5</v>
      </c>
      <c r="BC30" s="31">
        <v>24.4</v>
      </c>
      <c r="BD30" s="31">
        <v>79.5</v>
      </c>
      <c r="BE30" s="31">
        <v>1.6</v>
      </c>
      <c r="BF30" s="31">
        <v>45</v>
      </c>
      <c r="BG30" s="31">
        <v>29.7</v>
      </c>
      <c r="BH30" s="79">
        <f t="shared" si="10"/>
        <v>30.7</v>
      </c>
      <c r="BI30" s="68" t="s">
        <v>675</v>
      </c>
      <c r="BJ30" s="64">
        <v>24</v>
      </c>
      <c r="BK30" s="31">
        <v>19.899999999999999</v>
      </c>
      <c r="BL30" s="31">
        <v>66.8</v>
      </c>
      <c r="BM30" s="31">
        <v>1.9</v>
      </c>
      <c r="BN30" s="31">
        <v>45</v>
      </c>
      <c r="BO30" s="31">
        <v>28.3</v>
      </c>
      <c r="BP30" s="79">
        <f t="shared" si="11"/>
        <v>29.3</v>
      </c>
    </row>
    <row r="31" spans="1:69">
      <c r="A31" s="7" t="s">
        <v>25</v>
      </c>
      <c r="B31" s="78" t="s">
        <v>766</v>
      </c>
      <c r="C31" s="2">
        <v>124.354450999999</v>
      </c>
      <c r="D31" s="2">
        <v>40.000787000000003</v>
      </c>
      <c r="E31" s="1">
        <v>1619</v>
      </c>
      <c r="F31" s="1">
        <v>32.379999999999995</v>
      </c>
      <c r="G31" s="58">
        <v>526</v>
      </c>
      <c r="H31" s="58">
        <v>95.47</v>
      </c>
      <c r="J31" s="58">
        <v>52.37</v>
      </c>
      <c r="K31" s="58">
        <v>50</v>
      </c>
      <c r="L31" s="58">
        <f t="shared" si="1"/>
        <v>10474</v>
      </c>
      <c r="M31" s="31">
        <v>266520</v>
      </c>
      <c r="N31" s="31">
        <f t="shared" si="2"/>
        <v>26.652000000000001</v>
      </c>
      <c r="O31" s="31">
        <f t="shared" si="3"/>
        <v>2791.6623022939143</v>
      </c>
      <c r="P31" s="33" t="s">
        <v>266</v>
      </c>
      <c r="Q31" s="18">
        <v>124.354450999999</v>
      </c>
      <c r="R31" s="18">
        <v>40.000787000000003</v>
      </c>
      <c r="S31" s="15">
        <v>35.72</v>
      </c>
      <c r="T31" s="33">
        <v>835</v>
      </c>
      <c r="U31" s="33">
        <v>76</v>
      </c>
      <c r="V31" s="33">
        <v>223.21</v>
      </c>
      <c r="W31" s="33">
        <v>61.81</v>
      </c>
      <c r="X31" s="33">
        <v>53.4</v>
      </c>
      <c r="Y31" s="58">
        <f t="shared" si="4"/>
        <v>11574.9063670412</v>
      </c>
      <c r="Z31" s="33">
        <v>326.3</v>
      </c>
      <c r="AA31" s="33">
        <f t="shared" si="0"/>
        <v>42934.210526315786</v>
      </c>
      <c r="AC31" s="31" t="s">
        <v>267</v>
      </c>
      <c r="AD31" s="2">
        <v>124.354450999999</v>
      </c>
      <c r="AE31" s="2">
        <v>40.000787000000003</v>
      </c>
      <c r="AF31" s="31">
        <v>2071</v>
      </c>
      <c r="AG31" s="31">
        <v>39.08</v>
      </c>
      <c r="AH31" s="31">
        <v>873.59</v>
      </c>
      <c r="AI31" s="31">
        <v>78.45</v>
      </c>
      <c r="AJ31" s="31">
        <v>226.11</v>
      </c>
      <c r="AK31" s="31">
        <v>60.58</v>
      </c>
      <c r="AL31" s="31">
        <v>53.4</v>
      </c>
      <c r="AM31" s="31">
        <f t="shared" si="5"/>
        <v>11344.569288389514</v>
      </c>
      <c r="AN31" s="31">
        <f t="shared" si="6"/>
        <v>11344.569288389514</v>
      </c>
      <c r="AO31" s="31">
        <v>3383737</v>
      </c>
      <c r="AP31" s="31">
        <f t="shared" si="7"/>
        <v>338.37369999999999</v>
      </c>
      <c r="AQ31" s="31">
        <f t="shared" si="8"/>
        <v>43132.402804333971</v>
      </c>
      <c r="AS31" s="31" t="s">
        <v>676</v>
      </c>
      <c r="AT31" s="31">
        <v>23.1</v>
      </c>
      <c r="AU31" s="31">
        <v>25.5</v>
      </c>
      <c r="AV31" s="31">
        <v>90.4</v>
      </c>
      <c r="AW31" s="31">
        <v>2.6</v>
      </c>
      <c r="AX31" s="31">
        <v>45</v>
      </c>
      <c r="AY31" s="31">
        <v>26.3</v>
      </c>
      <c r="AZ31" s="79">
        <f t="shared" si="9"/>
        <v>25.1</v>
      </c>
      <c r="BA31" s="68" t="s">
        <v>676</v>
      </c>
      <c r="BB31" s="50">
        <v>23.4</v>
      </c>
      <c r="BC31" s="31">
        <v>25.1</v>
      </c>
      <c r="BD31" s="31">
        <v>87.4</v>
      </c>
      <c r="BE31" s="31">
        <v>1.7</v>
      </c>
      <c r="BF31" s="31">
        <v>45</v>
      </c>
      <c r="BG31" s="31">
        <v>28.4</v>
      </c>
      <c r="BH31" s="79">
        <f t="shared" si="10"/>
        <v>29.4</v>
      </c>
      <c r="BI31" s="68" t="s">
        <v>676</v>
      </c>
      <c r="BJ31" s="64">
        <v>23</v>
      </c>
      <c r="BK31" s="31">
        <v>21.6</v>
      </c>
      <c r="BL31" s="31">
        <v>77</v>
      </c>
      <c r="BM31" s="31">
        <v>2.1</v>
      </c>
      <c r="BN31" s="31">
        <v>45</v>
      </c>
      <c r="BO31" s="31">
        <v>27</v>
      </c>
      <c r="BP31" s="79">
        <f t="shared" si="11"/>
        <v>28</v>
      </c>
    </row>
    <row r="32" spans="1:69">
      <c r="A32" s="7" t="s">
        <v>26</v>
      </c>
      <c r="B32" s="78" t="s">
        <v>766</v>
      </c>
      <c r="C32" s="2">
        <v>121.126846</v>
      </c>
      <c r="D32" s="2">
        <v>41.095685000000003</v>
      </c>
      <c r="E32" s="1">
        <v>959</v>
      </c>
      <c r="F32" s="1">
        <v>19.979166666666668</v>
      </c>
      <c r="G32" s="58">
        <v>804</v>
      </c>
      <c r="H32" s="58">
        <v>90.8</v>
      </c>
      <c r="J32" s="58">
        <v>56.95</v>
      </c>
      <c r="K32" s="58">
        <v>48</v>
      </c>
      <c r="L32" s="58">
        <f t="shared" si="1"/>
        <v>11864.583333333334</v>
      </c>
      <c r="M32" s="31">
        <v>362115</v>
      </c>
      <c r="N32" s="31">
        <f t="shared" si="2"/>
        <v>36.211500000000001</v>
      </c>
      <c r="O32" s="31">
        <f t="shared" si="3"/>
        <v>3988.0506607929515</v>
      </c>
      <c r="P32" s="33" t="s">
        <v>268</v>
      </c>
      <c r="Q32" s="18">
        <v>121.126846</v>
      </c>
      <c r="R32" s="18">
        <v>41.095685000000003</v>
      </c>
      <c r="S32" s="15">
        <v>36.869999999999997</v>
      </c>
      <c r="T32" s="33">
        <v>729</v>
      </c>
      <c r="U32" s="33">
        <v>96</v>
      </c>
      <c r="V32" s="33">
        <v>436</v>
      </c>
      <c r="W32" s="33">
        <v>92</v>
      </c>
      <c r="X32" s="33">
        <v>65.45</v>
      </c>
      <c r="Y32" s="58">
        <f t="shared" si="4"/>
        <v>14056.531703590526</v>
      </c>
      <c r="Z32" s="33">
        <v>381.9</v>
      </c>
      <c r="AA32" s="33">
        <f t="shared" si="0"/>
        <v>39781.25</v>
      </c>
      <c r="AC32" s="31" t="s">
        <v>269</v>
      </c>
      <c r="AD32" s="2">
        <v>121.126846</v>
      </c>
      <c r="AE32" s="2">
        <v>41.095685000000003</v>
      </c>
      <c r="AF32" s="31">
        <v>3216</v>
      </c>
      <c r="AG32" s="31">
        <v>41.77</v>
      </c>
      <c r="AH32" s="31">
        <v>728.8</v>
      </c>
      <c r="AI32" s="31">
        <v>93.6</v>
      </c>
      <c r="AJ32" s="31">
        <v>436</v>
      </c>
      <c r="AK32" s="31">
        <v>87.8</v>
      </c>
      <c r="AL32" s="31">
        <v>77.099999999999994</v>
      </c>
      <c r="AM32" s="31">
        <f t="shared" si="5"/>
        <v>11387.808041504541</v>
      </c>
      <c r="AN32" s="31">
        <f t="shared" si="6"/>
        <v>11387.808041504541</v>
      </c>
      <c r="AO32" s="31">
        <v>6323044</v>
      </c>
      <c r="AP32" s="31">
        <f t="shared" si="7"/>
        <v>632.30439999999999</v>
      </c>
      <c r="AQ32" s="31">
        <f t="shared" si="8"/>
        <v>67553.888888888891</v>
      </c>
      <c r="AS32" s="31" t="s">
        <v>677</v>
      </c>
      <c r="AT32" s="31">
        <v>23.5</v>
      </c>
      <c r="AU32" s="31">
        <v>24.3</v>
      </c>
      <c r="AV32" s="31">
        <v>84.1</v>
      </c>
      <c r="AW32" s="31">
        <v>3.1</v>
      </c>
      <c r="AX32" s="31">
        <v>45</v>
      </c>
      <c r="AY32" s="31">
        <v>25.9</v>
      </c>
      <c r="AZ32" s="79">
        <f t="shared" si="9"/>
        <v>24.7</v>
      </c>
      <c r="BA32" s="68" t="s">
        <v>677</v>
      </c>
      <c r="BB32" s="50">
        <v>25.3</v>
      </c>
      <c r="BC32" s="31">
        <v>24</v>
      </c>
      <c r="BD32" s="31">
        <v>74.599999999999994</v>
      </c>
      <c r="BE32" s="31">
        <v>2.5</v>
      </c>
      <c r="BF32" s="31">
        <v>45</v>
      </c>
      <c r="BG32" s="31">
        <v>28.7</v>
      </c>
      <c r="BH32" s="79">
        <f t="shared" si="10"/>
        <v>29.7</v>
      </c>
      <c r="BI32" s="68" t="s">
        <v>677</v>
      </c>
      <c r="BJ32" s="64">
        <v>25.5</v>
      </c>
      <c r="BK32" s="31">
        <v>19.5</v>
      </c>
      <c r="BL32" s="31">
        <v>59.9</v>
      </c>
      <c r="BM32" s="31">
        <v>2.7</v>
      </c>
      <c r="BN32" s="31">
        <v>45</v>
      </c>
      <c r="BO32" s="31">
        <v>28.5</v>
      </c>
      <c r="BP32" s="79">
        <f t="shared" si="11"/>
        <v>29.5</v>
      </c>
    </row>
    <row r="33" spans="1:69">
      <c r="A33" s="7" t="s">
        <v>27</v>
      </c>
      <c r="B33" s="78" t="s">
        <v>766</v>
      </c>
      <c r="C33" s="2">
        <v>122.235417999999</v>
      </c>
      <c r="D33" s="2">
        <v>40.667012</v>
      </c>
      <c r="E33" s="1">
        <v>688</v>
      </c>
      <c r="F33" s="1">
        <v>16</v>
      </c>
      <c r="G33" s="58">
        <v>648</v>
      </c>
      <c r="H33" s="58">
        <v>72.349999999999994</v>
      </c>
      <c r="J33" s="58">
        <v>42.16</v>
      </c>
      <c r="K33" s="58">
        <v>43</v>
      </c>
      <c r="L33" s="58">
        <f t="shared" si="1"/>
        <v>9804.6511627906966</v>
      </c>
      <c r="M33" s="31">
        <v>185886</v>
      </c>
      <c r="N33" s="31">
        <f t="shared" si="2"/>
        <v>18.5886</v>
      </c>
      <c r="O33" s="31">
        <f t="shared" si="3"/>
        <v>2569.2605390463027</v>
      </c>
      <c r="P33" s="33" t="s">
        <v>270</v>
      </c>
      <c r="Q33" s="18">
        <v>122.235417999999</v>
      </c>
      <c r="R33" s="18">
        <v>40.667012</v>
      </c>
      <c r="S33" s="15">
        <v>34.1</v>
      </c>
      <c r="T33" s="33">
        <v>701</v>
      </c>
      <c r="U33" s="33">
        <v>101</v>
      </c>
      <c r="V33" s="33">
        <v>183.72</v>
      </c>
      <c r="W33" s="33">
        <v>87.32</v>
      </c>
      <c r="X33" s="33">
        <v>93.65</v>
      </c>
      <c r="Y33" s="58">
        <f t="shared" si="4"/>
        <v>9324.0790176187911</v>
      </c>
      <c r="Z33" s="33">
        <v>379.6</v>
      </c>
      <c r="AA33" s="33">
        <f t="shared" si="0"/>
        <v>37584.158415841586</v>
      </c>
      <c r="AC33" s="31" t="s">
        <v>271</v>
      </c>
      <c r="AD33" s="2">
        <v>122.235417999999</v>
      </c>
      <c r="AE33" s="2">
        <v>40.667012</v>
      </c>
      <c r="AF33" s="31">
        <v>4332</v>
      </c>
      <c r="AG33" s="31">
        <v>39.380000000000003</v>
      </c>
      <c r="AH33" s="31">
        <v>702</v>
      </c>
      <c r="AI33" s="31">
        <v>91.5</v>
      </c>
      <c r="AJ33" s="31">
        <v>183.72</v>
      </c>
      <c r="AK33" s="31">
        <v>91.5</v>
      </c>
      <c r="AL33" s="31">
        <v>109.55</v>
      </c>
      <c r="AM33" s="31">
        <f t="shared" si="5"/>
        <v>8352.3505248744859</v>
      </c>
      <c r="AN33" s="31">
        <f t="shared" si="6"/>
        <v>8352.3505248744859</v>
      </c>
      <c r="AO33" s="31">
        <v>8635099</v>
      </c>
      <c r="AP33" s="31">
        <f t="shared" si="7"/>
        <v>863.50990000000002</v>
      </c>
      <c r="AQ33" s="31">
        <f t="shared" si="8"/>
        <v>94372.666666666672</v>
      </c>
      <c r="AS33" s="31" t="s">
        <v>27</v>
      </c>
      <c r="AT33" s="31">
        <v>24.8</v>
      </c>
      <c r="AU33" s="31">
        <v>25.7</v>
      </c>
      <c r="AV33" s="31">
        <v>82.2</v>
      </c>
      <c r="AW33" s="31">
        <v>4.2</v>
      </c>
      <c r="AX33" s="31">
        <v>45</v>
      </c>
      <c r="AY33" s="31">
        <v>26.1</v>
      </c>
      <c r="AZ33" s="79">
        <f t="shared" si="9"/>
        <v>24.900000000000002</v>
      </c>
      <c r="BA33" s="68" t="s">
        <v>27</v>
      </c>
      <c r="BB33" s="50">
        <v>26</v>
      </c>
      <c r="BC33" s="31">
        <v>24.5</v>
      </c>
      <c r="BD33" s="31">
        <v>73</v>
      </c>
      <c r="BE33" s="31">
        <v>2.9</v>
      </c>
      <c r="BF33" s="31">
        <v>45</v>
      </c>
      <c r="BG33" s="31">
        <v>28.9</v>
      </c>
      <c r="BH33" s="79">
        <f t="shared" si="10"/>
        <v>29.9</v>
      </c>
      <c r="BI33" s="68" t="s">
        <v>27</v>
      </c>
      <c r="BJ33" s="64">
        <v>25</v>
      </c>
      <c r="BK33" s="31">
        <v>23.3</v>
      </c>
      <c r="BL33" s="31">
        <v>73.7</v>
      </c>
      <c r="BM33" s="31">
        <v>3</v>
      </c>
      <c r="BN33" s="31">
        <v>45</v>
      </c>
      <c r="BO33" s="31">
        <v>27.6</v>
      </c>
      <c r="BP33" s="79">
        <f t="shared" si="11"/>
        <v>28.6</v>
      </c>
    </row>
    <row r="34" spans="1:69">
      <c r="A34" s="7" t="s">
        <v>28</v>
      </c>
      <c r="B34" s="78" t="s">
        <v>766</v>
      </c>
      <c r="C34" s="2">
        <v>121.670323999999</v>
      </c>
      <c r="D34" s="2">
        <v>42.021619000000001</v>
      </c>
      <c r="E34" s="1">
        <v>1142</v>
      </c>
      <c r="F34" s="1">
        <v>23.30612244897959</v>
      </c>
      <c r="G34" s="58">
        <v>448</v>
      </c>
      <c r="H34" s="58">
        <v>78.66</v>
      </c>
      <c r="J34" s="58">
        <v>63.55</v>
      </c>
      <c r="K34" s="58">
        <v>49</v>
      </c>
      <c r="L34" s="58">
        <f t="shared" si="1"/>
        <v>12969.387755102041</v>
      </c>
      <c r="M34" s="31">
        <v>170187</v>
      </c>
      <c r="N34" s="31">
        <f t="shared" si="2"/>
        <v>17.018699999999999</v>
      </c>
      <c r="O34" s="31">
        <f t="shared" si="3"/>
        <v>2163.5774218154083</v>
      </c>
      <c r="P34" s="33" t="s">
        <v>272</v>
      </c>
      <c r="Q34" s="18">
        <v>121.670323999999</v>
      </c>
      <c r="R34" s="18">
        <v>42.021619000000001</v>
      </c>
      <c r="S34" s="15">
        <v>43.33</v>
      </c>
      <c r="T34" s="33">
        <v>468</v>
      </c>
      <c r="U34" s="33">
        <v>193</v>
      </c>
      <c r="V34" s="33">
        <v>448</v>
      </c>
      <c r="W34" s="33">
        <v>78</v>
      </c>
      <c r="X34" s="33">
        <v>67</v>
      </c>
      <c r="Y34" s="58">
        <f t="shared" si="4"/>
        <v>11641.791044776119</v>
      </c>
      <c r="Z34" s="33">
        <v>142.6</v>
      </c>
      <c r="AA34" s="33">
        <f t="shared" ref="AA34:AA65" si="12">(Z34*10000)/U34</f>
        <v>7388.6010362694296</v>
      </c>
      <c r="AC34" s="31" t="s">
        <v>273</v>
      </c>
      <c r="AD34" s="2">
        <v>121.670323999999</v>
      </c>
      <c r="AE34" s="2">
        <v>42.021619000000001</v>
      </c>
      <c r="AF34" s="31">
        <v>3215</v>
      </c>
      <c r="AG34" s="31">
        <v>41.75</v>
      </c>
      <c r="AH34" s="31">
        <v>490</v>
      </c>
      <c r="AI34" s="31">
        <v>77.459999999999994</v>
      </c>
      <c r="AJ34" s="31">
        <v>448</v>
      </c>
      <c r="AK34" s="31">
        <v>77.459999999999994</v>
      </c>
      <c r="AL34" s="31">
        <v>76.5</v>
      </c>
      <c r="AM34" s="31">
        <f t="shared" si="5"/>
        <v>10125.49019607843</v>
      </c>
      <c r="AN34" s="31">
        <f t="shared" si="6"/>
        <v>10125.49019607843</v>
      </c>
      <c r="AO34" s="31">
        <v>3155772</v>
      </c>
      <c r="AP34" s="31">
        <f t="shared" si="7"/>
        <v>315.5772</v>
      </c>
      <c r="AQ34" s="31">
        <f t="shared" si="8"/>
        <v>40740.666150271114</v>
      </c>
      <c r="AS34" s="31" t="s">
        <v>678</v>
      </c>
      <c r="AT34" s="31">
        <v>24</v>
      </c>
      <c r="AU34" s="31">
        <v>23.3</v>
      </c>
      <c r="AV34" s="31">
        <v>78.2</v>
      </c>
      <c r="AW34" s="31">
        <v>2</v>
      </c>
      <c r="AX34" s="31">
        <v>45</v>
      </c>
      <c r="AY34" s="31">
        <v>28.3</v>
      </c>
      <c r="AZ34" s="79">
        <f t="shared" si="9"/>
        <v>27.1</v>
      </c>
      <c r="BA34" s="68" t="s">
        <v>678</v>
      </c>
      <c r="BB34" s="50">
        <v>24.8</v>
      </c>
      <c r="BC34" s="31">
        <v>23.8</v>
      </c>
      <c r="BD34" s="31">
        <v>76.2</v>
      </c>
      <c r="BE34" s="31">
        <v>2.4</v>
      </c>
      <c r="BF34" s="31">
        <v>45</v>
      </c>
      <c r="BG34" s="31">
        <v>28.4</v>
      </c>
      <c r="BH34" s="79">
        <f t="shared" si="10"/>
        <v>29.4</v>
      </c>
      <c r="BI34" s="68" t="s">
        <v>678</v>
      </c>
      <c r="BJ34" s="64">
        <v>24.4</v>
      </c>
      <c r="BK34" s="31">
        <v>19.2</v>
      </c>
      <c r="BL34" s="31">
        <v>62.9</v>
      </c>
      <c r="BM34" s="31">
        <v>2.6</v>
      </c>
      <c r="BN34" s="31">
        <v>45</v>
      </c>
      <c r="BO34" s="31">
        <v>27.4</v>
      </c>
      <c r="BP34" s="79">
        <f t="shared" si="11"/>
        <v>28.4</v>
      </c>
    </row>
    <row r="35" spans="1:69">
      <c r="A35" s="7" t="s">
        <v>29</v>
      </c>
      <c r="B35" s="78" t="s">
        <v>766</v>
      </c>
      <c r="C35" s="2">
        <v>120.449388</v>
      </c>
      <c r="D35" s="2">
        <v>41.573650000000001</v>
      </c>
      <c r="E35" s="1">
        <v>429</v>
      </c>
      <c r="F35" s="1">
        <v>23.833333333333336</v>
      </c>
      <c r="G35" s="58">
        <v>497</v>
      </c>
      <c r="H35" s="58">
        <v>69.12</v>
      </c>
      <c r="J35" s="58">
        <v>22.24</v>
      </c>
      <c r="K35" s="58">
        <v>18</v>
      </c>
      <c r="L35" s="58">
        <f t="shared" si="1"/>
        <v>12355.555555555555</v>
      </c>
      <c r="M35" s="31">
        <v>101740</v>
      </c>
      <c r="N35" s="31">
        <f t="shared" si="2"/>
        <v>10.173999999999999</v>
      </c>
      <c r="O35" s="31">
        <f t="shared" si="3"/>
        <v>1471.9328703703702</v>
      </c>
      <c r="P35" s="33" t="s">
        <v>277</v>
      </c>
      <c r="Q35" s="18">
        <v>120.449388</v>
      </c>
      <c r="R35" s="18">
        <v>41.573650000000001</v>
      </c>
      <c r="S35" s="15">
        <v>26.21</v>
      </c>
      <c r="T35" s="33">
        <v>1141</v>
      </c>
      <c r="U35" s="33">
        <v>61</v>
      </c>
      <c r="V35" s="33">
        <v>533</v>
      </c>
      <c r="W35" s="33">
        <v>50.4</v>
      </c>
      <c r="X35" s="33">
        <v>32</v>
      </c>
      <c r="Y35" s="58">
        <f t="shared" si="4"/>
        <v>15750</v>
      </c>
      <c r="Z35" s="33">
        <v>212.2</v>
      </c>
      <c r="AA35" s="33">
        <f t="shared" si="12"/>
        <v>34786.885245901642</v>
      </c>
      <c r="AC35" s="31" t="s">
        <v>278</v>
      </c>
      <c r="AD35" s="2">
        <v>120.449388</v>
      </c>
      <c r="AE35" s="2">
        <v>41.573650000000001</v>
      </c>
      <c r="AF35" s="31">
        <v>1409</v>
      </c>
      <c r="AG35" s="31">
        <v>23.88</v>
      </c>
      <c r="AH35" s="31">
        <v>1170.5</v>
      </c>
      <c r="AI35" s="31">
        <v>66.5</v>
      </c>
      <c r="AJ35" s="31">
        <v>570</v>
      </c>
      <c r="AK35" s="31">
        <v>56.5</v>
      </c>
      <c r="AL35" s="31">
        <v>43</v>
      </c>
      <c r="AM35" s="31">
        <f t="shared" si="5"/>
        <v>13139.534883720929</v>
      </c>
      <c r="AN35" s="31">
        <f t="shared" si="6"/>
        <v>13139.534883720929</v>
      </c>
      <c r="AO35" s="31">
        <v>2495819</v>
      </c>
      <c r="AP35" s="31">
        <f t="shared" si="7"/>
        <v>249.58189999999999</v>
      </c>
      <c r="AQ35" s="31">
        <f t="shared" si="8"/>
        <v>37531.112781954886</v>
      </c>
      <c r="AS35" s="31" t="s">
        <v>679</v>
      </c>
      <c r="AT35" s="31">
        <v>24.1</v>
      </c>
      <c r="AU35" s="31">
        <v>23.5</v>
      </c>
      <c r="AV35" s="31">
        <v>78.400000000000006</v>
      </c>
      <c r="AW35" s="31">
        <v>2.7</v>
      </c>
      <c r="AX35" s="31">
        <v>45</v>
      </c>
      <c r="AY35" s="31">
        <v>27.1</v>
      </c>
      <c r="AZ35" s="79">
        <f t="shared" si="9"/>
        <v>25.900000000000002</v>
      </c>
      <c r="BA35" s="68" t="s">
        <v>679</v>
      </c>
      <c r="BB35" s="50">
        <v>25</v>
      </c>
      <c r="BC35" s="31">
        <v>23.2</v>
      </c>
      <c r="BD35" s="31">
        <v>73.400000000000006</v>
      </c>
      <c r="BE35" s="31">
        <v>1.9</v>
      </c>
      <c r="BF35" s="31">
        <v>45</v>
      </c>
      <c r="BG35" s="31">
        <v>29.4</v>
      </c>
      <c r="BH35" s="79">
        <f t="shared" si="10"/>
        <v>30.4</v>
      </c>
      <c r="BI35" s="68" t="s">
        <v>679</v>
      </c>
      <c r="BJ35" s="64">
        <v>25</v>
      </c>
      <c r="BK35" s="31">
        <v>19.7</v>
      </c>
      <c r="BL35" s="31">
        <v>62.3</v>
      </c>
      <c r="BM35" s="31">
        <v>2.6</v>
      </c>
      <c r="BN35" s="31">
        <v>45</v>
      </c>
      <c r="BO35" s="31">
        <v>28.1</v>
      </c>
      <c r="BP35" s="79">
        <f t="shared" si="11"/>
        <v>29.1</v>
      </c>
    </row>
    <row r="36" spans="1:69">
      <c r="A36" s="7" t="s">
        <v>30</v>
      </c>
      <c r="B36" s="78" t="s">
        <v>766</v>
      </c>
      <c r="C36" s="2">
        <v>120.728309999999</v>
      </c>
      <c r="D36" s="2">
        <v>40.614761999999999</v>
      </c>
      <c r="E36" s="1">
        <v>150</v>
      </c>
      <c r="F36" s="1">
        <v>8.3333333333333321</v>
      </c>
      <c r="G36" s="58">
        <v>2147</v>
      </c>
      <c r="H36" s="58">
        <v>53</v>
      </c>
      <c r="J36" s="58">
        <v>10.24</v>
      </c>
      <c r="K36" s="58">
        <v>18</v>
      </c>
      <c r="L36" s="58">
        <f t="shared" si="1"/>
        <v>5688.8888888888887</v>
      </c>
      <c r="M36" s="31">
        <v>78953</v>
      </c>
      <c r="N36" s="31">
        <f t="shared" si="2"/>
        <v>7.8952999999999998</v>
      </c>
      <c r="O36" s="31">
        <f>M36/H36</f>
        <v>1489.6792452830189</v>
      </c>
      <c r="P36" s="33" t="s">
        <v>279</v>
      </c>
      <c r="Q36" s="18">
        <v>120.728309999999</v>
      </c>
      <c r="R36" s="18">
        <v>40.614761999999999</v>
      </c>
      <c r="S36" s="15">
        <v>43.55</v>
      </c>
      <c r="T36" s="33">
        <v>2301</v>
      </c>
      <c r="U36" s="33">
        <v>41</v>
      </c>
      <c r="V36" s="33">
        <v>575</v>
      </c>
      <c r="W36" s="33">
        <v>41</v>
      </c>
      <c r="X36" s="33">
        <v>67.180000000000007</v>
      </c>
      <c r="Y36" s="58">
        <f t="shared" si="4"/>
        <v>6103.006847275974</v>
      </c>
      <c r="Z36" s="33">
        <v>299.5</v>
      </c>
      <c r="AA36" s="33">
        <f t="shared" si="12"/>
        <v>73048.780487804877</v>
      </c>
      <c r="AC36" s="31" t="s">
        <v>280</v>
      </c>
      <c r="AD36" s="2">
        <v>120.728309999999</v>
      </c>
      <c r="AE36" s="2">
        <v>40.614761999999999</v>
      </c>
      <c r="AF36" s="31">
        <v>3105</v>
      </c>
      <c r="AG36" s="31">
        <v>40.86</v>
      </c>
      <c r="AH36" s="31">
        <v>2301</v>
      </c>
      <c r="AI36" s="31">
        <v>82.3</v>
      </c>
      <c r="AJ36" s="31">
        <v>575</v>
      </c>
      <c r="AK36" s="31">
        <v>43.3</v>
      </c>
      <c r="AL36" s="31">
        <v>80.8</v>
      </c>
      <c r="AM36" s="31">
        <f t="shared" si="5"/>
        <v>5358.9108910891091</v>
      </c>
      <c r="AN36" s="31">
        <f t="shared" si="6"/>
        <v>5358.9108910891091</v>
      </c>
      <c r="AO36" s="31">
        <v>3621398</v>
      </c>
      <c r="AP36" s="31">
        <f t="shared" si="7"/>
        <v>362.13979999999998</v>
      </c>
      <c r="AQ36" s="31">
        <f t="shared" si="8"/>
        <v>44002.405832320779</v>
      </c>
      <c r="AS36" s="31" t="s">
        <v>680</v>
      </c>
      <c r="AT36" s="31">
        <v>23.2</v>
      </c>
      <c r="AU36" s="31">
        <v>24.9</v>
      </c>
      <c r="AV36" s="31">
        <v>87.7</v>
      </c>
      <c r="AW36" s="31">
        <v>2.2000000000000002</v>
      </c>
      <c r="AX36" s="31">
        <v>45</v>
      </c>
      <c r="AY36" s="31">
        <v>27.1</v>
      </c>
      <c r="AZ36" s="79">
        <f t="shared" si="9"/>
        <v>25.900000000000002</v>
      </c>
      <c r="BA36" s="68" t="s">
        <v>680</v>
      </c>
      <c r="BB36" s="50">
        <v>25</v>
      </c>
      <c r="BC36" s="31">
        <v>25.1</v>
      </c>
      <c r="BD36" s="31">
        <v>79.400000000000006</v>
      </c>
      <c r="BE36" s="31">
        <v>2.8</v>
      </c>
      <c r="BF36" s="31">
        <v>45</v>
      </c>
      <c r="BG36" s="31">
        <v>28</v>
      </c>
      <c r="BH36" s="79">
        <f t="shared" si="10"/>
        <v>29</v>
      </c>
      <c r="BI36" s="68" t="s">
        <v>680</v>
      </c>
      <c r="BJ36" s="64">
        <v>24</v>
      </c>
      <c r="BK36" s="31">
        <v>22.3</v>
      </c>
      <c r="BL36" s="31">
        <v>74.900000000000006</v>
      </c>
      <c r="BM36" s="31">
        <v>2.5</v>
      </c>
      <c r="BN36" s="31">
        <v>45</v>
      </c>
      <c r="BO36" s="31">
        <v>27.3</v>
      </c>
      <c r="BP36" s="79">
        <f t="shared" si="11"/>
        <v>28.3</v>
      </c>
    </row>
    <row r="37" spans="1:69" s="32" customFormat="1">
      <c r="A37" s="9" t="s">
        <v>185</v>
      </c>
      <c r="B37" s="78" t="s">
        <v>766</v>
      </c>
      <c r="C37" s="4">
        <v>125.323543999999</v>
      </c>
      <c r="D37" s="4">
        <v>43.817072000000003</v>
      </c>
      <c r="E37" s="4">
        <v>4038</v>
      </c>
      <c r="F37" s="4">
        <v>35.421052631578945</v>
      </c>
      <c r="G37" s="70">
        <v>1116</v>
      </c>
      <c r="H37" s="70">
        <v>232.7</v>
      </c>
      <c r="I37" s="69"/>
      <c r="J37" s="70">
        <v>167.93</v>
      </c>
      <c r="K37" s="70">
        <v>114</v>
      </c>
      <c r="L37" s="58">
        <f t="shared" si="1"/>
        <v>14730.701754385966</v>
      </c>
      <c r="M37" s="32">
        <v>625815</v>
      </c>
      <c r="N37" s="31">
        <f t="shared" si="2"/>
        <v>62.581499999999998</v>
      </c>
      <c r="O37" s="31">
        <f t="shared" si="3"/>
        <v>2689.3639879673401</v>
      </c>
      <c r="P37" s="36" t="s">
        <v>281</v>
      </c>
      <c r="Q37" s="19">
        <v>125.323543999999</v>
      </c>
      <c r="R37" s="19">
        <v>43.817072000000003</v>
      </c>
      <c r="S37" s="19">
        <v>41.47</v>
      </c>
      <c r="T37" s="36">
        <v>4789</v>
      </c>
      <c r="U37" s="36">
        <v>358</v>
      </c>
      <c r="V37" s="36">
        <v>302.14</v>
      </c>
      <c r="W37" s="36">
        <v>251.67</v>
      </c>
      <c r="X37" s="36">
        <v>284.76</v>
      </c>
      <c r="Y37" s="58">
        <f t="shared" si="4"/>
        <v>8837.9688158449226</v>
      </c>
      <c r="Z37" s="36">
        <v>1508.6</v>
      </c>
      <c r="AA37" s="33">
        <f t="shared" si="12"/>
        <v>42139.66480446927</v>
      </c>
      <c r="AC37" s="31" t="s">
        <v>282</v>
      </c>
      <c r="AD37" s="4">
        <v>125.323543999999</v>
      </c>
      <c r="AE37" s="4">
        <v>43.817072000000003</v>
      </c>
      <c r="AF37" s="31">
        <v>12287</v>
      </c>
      <c r="AG37" s="31">
        <v>37.18</v>
      </c>
      <c r="AH37" s="31">
        <v>4789</v>
      </c>
      <c r="AI37" s="31">
        <v>363.81</v>
      </c>
      <c r="AJ37" s="31">
        <v>470.29</v>
      </c>
      <c r="AK37" s="31">
        <v>308.81</v>
      </c>
      <c r="AL37" s="31">
        <v>452.03</v>
      </c>
      <c r="AM37" s="31">
        <f t="shared" si="5"/>
        <v>6831.6262194987066</v>
      </c>
      <c r="AN37" s="31">
        <f t="shared" si="6"/>
        <v>6831.6262194987066</v>
      </c>
      <c r="AO37" s="31">
        <v>35693037</v>
      </c>
      <c r="AP37" s="31">
        <f t="shared" si="7"/>
        <v>3569.3036999999999</v>
      </c>
      <c r="AQ37" s="31">
        <f t="shared" si="8"/>
        <v>98109.004700255624</v>
      </c>
      <c r="AS37" s="32" t="s">
        <v>681</v>
      </c>
      <c r="AT37" s="32">
        <v>22.6</v>
      </c>
      <c r="AU37" s="32">
        <v>22.3</v>
      </c>
      <c r="AV37" s="32">
        <v>81.400000000000006</v>
      </c>
      <c r="AW37" s="32">
        <v>2.7</v>
      </c>
      <c r="AX37" s="32">
        <v>45</v>
      </c>
      <c r="AY37" s="32">
        <v>25.4</v>
      </c>
      <c r="AZ37" s="79">
        <f t="shared" si="9"/>
        <v>24.2</v>
      </c>
      <c r="BA37" s="71" t="s">
        <v>681</v>
      </c>
      <c r="BB37" s="64">
        <v>22.9</v>
      </c>
      <c r="BC37" s="31">
        <v>22.3</v>
      </c>
      <c r="BD37" s="31">
        <v>80</v>
      </c>
      <c r="BE37" s="31">
        <v>2.9</v>
      </c>
      <c r="BF37" s="31">
        <v>45</v>
      </c>
      <c r="BG37" s="31">
        <v>25.4</v>
      </c>
      <c r="BH37" s="79">
        <f t="shared" si="10"/>
        <v>26.4</v>
      </c>
      <c r="BI37" s="71" t="s">
        <v>681</v>
      </c>
      <c r="BJ37" s="64">
        <v>23.8</v>
      </c>
      <c r="BK37" s="31">
        <v>19</v>
      </c>
      <c r="BL37" s="31">
        <v>64.599999999999994</v>
      </c>
      <c r="BM37" s="31">
        <v>2.2000000000000002</v>
      </c>
      <c r="BN37" s="31">
        <v>45</v>
      </c>
      <c r="BO37" s="31">
        <v>27.5</v>
      </c>
      <c r="BP37" s="79">
        <f t="shared" si="11"/>
        <v>28.5</v>
      </c>
      <c r="BQ37" s="31"/>
    </row>
    <row r="38" spans="1:69">
      <c r="A38" s="7" t="s">
        <v>31</v>
      </c>
      <c r="B38" s="78" t="s">
        <v>766</v>
      </c>
      <c r="C38" s="2">
        <v>126.549572</v>
      </c>
      <c r="D38" s="2">
        <v>43.837882999999998</v>
      </c>
      <c r="E38" s="1">
        <v>2460</v>
      </c>
      <c r="F38" s="1">
        <v>24.848484848484848</v>
      </c>
      <c r="G38" s="58">
        <v>1213</v>
      </c>
      <c r="H38" s="58">
        <v>185.14</v>
      </c>
      <c r="J38" s="58">
        <v>103.69</v>
      </c>
      <c r="K38" s="58">
        <v>99</v>
      </c>
      <c r="L38" s="58">
        <f t="shared" si="1"/>
        <v>10473.737373737375</v>
      </c>
      <c r="M38" s="31">
        <v>610048</v>
      </c>
      <c r="N38" s="31">
        <f t="shared" si="2"/>
        <v>61.004800000000003</v>
      </c>
      <c r="O38" s="31">
        <f t="shared" si="3"/>
        <v>3295.0631954196829</v>
      </c>
      <c r="P38" s="33" t="s">
        <v>283</v>
      </c>
      <c r="Q38" s="18">
        <v>126.549572</v>
      </c>
      <c r="R38" s="18">
        <v>43.837882999999998</v>
      </c>
      <c r="S38" s="15">
        <v>40.92</v>
      </c>
      <c r="T38" s="33">
        <v>1995</v>
      </c>
      <c r="U38" s="33">
        <v>182</v>
      </c>
      <c r="V38" s="33">
        <v>1042.75</v>
      </c>
      <c r="W38" s="33">
        <v>126.44</v>
      </c>
      <c r="X38" s="33">
        <v>165.63</v>
      </c>
      <c r="Y38" s="58">
        <f t="shared" si="4"/>
        <v>7633.8827507094129</v>
      </c>
      <c r="Z38" s="33">
        <v>629.70000000000005</v>
      </c>
      <c r="AA38" s="33">
        <f t="shared" si="12"/>
        <v>34598.9010989011</v>
      </c>
      <c r="AC38" s="31" t="s">
        <v>284</v>
      </c>
      <c r="AD38" s="2">
        <v>126.549572</v>
      </c>
      <c r="AE38" s="2">
        <v>43.837882999999998</v>
      </c>
      <c r="AF38" s="31">
        <v>7577</v>
      </c>
      <c r="AG38" s="31">
        <v>43.8</v>
      </c>
      <c r="AH38" s="31">
        <v>1995</v>
      </c>
      <c r="AI38" s="31">
        <v>181.82</v>
      </c>
      <c r="AJ38" s="31">
        <v>498.75</v>
      </c>
      <c r="AK38" s="31">
        <v>126.11</v>
      </c>
      <c r="AL38" s="31">
        <v>165.63</v>
      </c>
      <c r="AM38" s="31">
        <f t="shared" si="5"/>
        <v>7613.9588238845618</v>
      </c>
      <c r="AN38" s="31">
        <f t="shared" si="6"/>
        <v>7613.9588238845618</v>
      </c>
      <c r="AO38" s="31">
        <v>14763494</v>
      </c>
      <c r="AP38" s="31">
        <f t="shared" si="7"/>
        <v>1476.3494000000001</v>
      </c>
      <c r="AQ38" s="31">
        <f t="shared" si="8"/>
        <v>81198.405015949844</v>
      </c>
      <c r="AS38" s="31" t="s">
        <v>682</v>
      </c>
      <c r="AT38" s="31">
        <v>22.8</v>
      </c>
      <c r="AU38" s="31">
        <v>22.3</v>
      </c>
      <c r="AV38" s="31">
        <v>80.5</v>
      </c>
      <c r="AW38" s="31">
        <v>2.5</v>
      </c>
      <c r="AX38" s="31">
        <v>45</v>
      </c>
      <c r="AY38" s="31">
        <v>26</v>
      </c>
      <c r="AZ38" s="79">
        <f t="shared" si="9"/>
        <v>24.8</v>
      </c>
      <c r="BA38" s="68" t="s">
        <v>682</v>
      </c>
      <c r="BB38" s="64">
        <v>22.9</v>
      </c>
      <c r="BC38" s="31">
        <v>22.5</v>
      </c>
      <c r="BD38" s="31">
        <v>80.7</v>
      </c>
      <c r="BE38" s="31">
        <v>1.6</v>
      </c>
      <c r="BF38" s="31">
        <v>45</v>
      </c>
      <c r="BG38" s="31">
        <v>28.1</v>
      </c>
      <c r="BH38" s="79">
        <f t="shared" si="10"/>
        <v>29.1</v>
      </c>
      <c r="BI38" s="68" t="s">
        <v>682</v>
      </c>
      <c r="BJ38" s="64">
        <v>23.3</v>
      </c>
      <c r="BK38" s="31">
        <v>20.2</v>
      </c>
      <c r="BL38" s="31">
        <v>70.7</v>
      </c>
      <c r="BM38" s="31">
        <v>2.4</v>
      </c>
      <c r="BN38" s="31">
        <v>45</v>
      </c>
      <c r="BO38" s="31">
        <v>26.6</v>
      </c>
      <c r="BP38" s="79">
        <f t="shared" si="11"/>
        <v>27.6</v>
      </c>
    </row>
    <row r="39" spans="1:69">
      <c r="A39" s="7" t="s">
        <v>32</v>
      </c>
      <c r="B39" s="78" t="s">
        <v>766</v>
      </c>
      <c r="C39" s="2">
        <v>124.350398</v>
      </c>
      <c r="D39" s="2">
        <v>43.166420000000002</v>
      </c>
      <c r="E39" s="1">
        <v>518</v>
      </c>
      <c r="F39" s="1">
        <v>19.185185185185187</v>
      </c>
      <c r="G39" s="58">
        <v>407</v>
      </c>
      <c r="H39" s="58">
        <v>90</v>
      </c>
      <c r="J39" s="58">
        <v>31.72</v>
      </c>
      <c r="K39" s="58">
        <v>27</v>
      </c>
      <c r="L39" s="58">
        <f t="shared" si="1"/>
        <v>11748.148148148148</v>
      </c>
      <c r="M39" s="31">
        <v>123286</v>
      </c>
      <c r="N39" s="31">
        <f t="shared" si="2"/>
        <v>12.3286</v>
      </c>
      <c r="O39" s="31">
        <f t="shared" si="3"/>
        <v>1369.8444444444444</v>
      </c>
      <c r="P39" s="33" t="s">
        <v>285</v>
      </c>
      <c r="Q39" s="18">
        <v>124.350398</v>
      </c>
      <c r="R39" s="18">
        <v>43.166420000000002</v>
      </c>
      <c r="S39" s="15">
        <v>18.86</v>
      </c>
      <c r="T39" s="33">
        <v>640</v>
      </c>
      <c r="U39" s="33">
        <v>57</v>
      </c>
      <c r="V39" s="33">
        <v>550</v>
      </c>
      <c r="W39" s="33">
        <v>55</v>
      </c>
      <c r="X39" s="33">
        <v>39</v>
      </c>
      <c r="Y39" s="58">
        <f t="shared" si="4"/>
        <v>14102.564102564103</v>
      </c>
      <c r="Z39" s="33">
        <v>330.7</v>
      </c>
      <c r="AA39" s="33">
        <f t="shared" si="12"/>
        <v>58017.543859649122</v>
      </c>
      <c r="AC39" s="31" t="s">
        <v>286</v>
      </c>
      <c r="AD39" s="2">
        <v>124.350398</v>
      </c>
      <c r="AE39" s="2">
        <v>43.166420000000002</v>
      </c>
      <c r="AF39" s="31">
        <v>1827</v>
      </c>
      <c r="AG39" s="31">
        <v>33.83</v>
      </c>
      <c r="AH39" s="31">
        <v>1080.96</v>
      </c>
      <c r="AI39" s="31">
        <v>59.69</v>
      </c>
      <c r="AJ39" s="31">
        <v>87.4</v>
      </c>
      <c r="AK39" s="31">
        <v>59</v>
      </c>
      <c r="AL39" s="31">
        <v>54.2</v>
      </c>
      <c r="AM39" s="31">
        <f t="shared" si="5"/>
        <v>10885.60885608856</v>
      </c>
      <c r="AN39" s="31">
        <f t="shared" si="6"/>
        <v>10885.60885608856</v>
      </c>
      <c r="AO39" s="31">
        <v>2686862</v>
      </c>
      <c r="AP39" s="31">
        <f t="shared" si="7"/>
        <v>268.68619999999999</v>
      </c>
      <c r="AQ39" s="31">
        <f t="shared" si="8"/>
        <v>45013.603618696601</v>
      </c>
      <c r="AS39" s="31" t="s">
        <v>32</v>
      </c>
      <c r="AT39" s="31">
        <v>23.3</v>
      </c>
      <c r="AU39" s="31">
        <v>23.3</v>
      </c>
      <c r="AV39" s="31">
        <v>81.599999999999994</v>
      </c>
      <c r="AW39" s="31">
        <v>2.4</v>
      </c>
      <c r="AX39" s="31">
        <v>45</v>
      </c>
      <c r="AY39" s="31">
        <v>26.8</v>
      </c>
      <c r="AZ39" s="79">
        <f t="shared" si="9"/>
        <v>25.6</v>
      </c>
      <c r="BA39" s="68" t="s">
        <v>32</v>
      </c>
      <c r="BB39" s="64">
        <v>23.6</v>
      </c>
      <c r="BC39" s="31">
        <v>23.4</v>
      </c>
      <c r="BD39" s="31">
        <v>80.5</v>
      </c>
      <c r="BE39" s="31">
        <v>2.1</v>
      </c>
      <c r="BF39" s="31">
        <v>45</v>
      </c>
      <c r="BG39" s="31">
        <v>27.7</v>
      </c>
      <c r="BH39" s="79">
        <f t="shared" si="10"/>
        <v>28.7</v>
      </c>
      <c r="BI39" s="68" t="s">
        <v>32</v>
      </c>
      <c r="BJ39" s="64">
        <v>24.3</v>
      </c>
      <c r="BK39" s="31">
        <v>20</v>
      </c>
      <c r="BL39" s="31">
        <v>65.900000000000006</v>
      </c>
      <c r="BM39" s="31">
        <v>1.8</v>
      </c>
      <c r="BN39" s="31">
        <v>45</v>
      </c>
      <c r="BO39" s="31">
        <v>28.8</v>
      </c>
      <c r="BP39" s="79">
        <f t="shared" si="11"/>
        <v>29.8</v>
      </c>
    </row>
    <row r="40" spans="1:69">
      <c r="A40" s="7" t="s">
        <v>33</v>
      </c>
      <c r="B40" s="78" t="s">
        <v>766</v>
      </c>
      <c r="C40" s="2">
        <v>125.939697</v>
      </c>
      <c r="D40" s="2">
        <v>41.728400999999998</v>
      </c>
      <c r="E40" s="1">
        <v>589</v>
      </c>
      <c r="F40" s="1">
        <v>26.77272727272727</v>
      </c>
      <c r="G40" s="58">
        <v>761</v>
      </c>
      <c r="H40" s="58">
        <v>87.52</v>
      </c>
      <c r="J40" s="58">
        <v>32.46</v>
      </c>
      <c r="K40" s="58">
        <v>22</v>
      </c>
      <c r="L40" s="58">
        <f t="shared" si="1"/>
        <v>14754.545454545454</v>
      </c>
      <c r="M40" s="31">
        <v>107456</v>
      </c>
      <c r="N40" s="31">
        <f t="shared" si="2"/>
        <v>10.7456</v>
      </c>
      <c r="O40" s="31">
        <f t="shared" si="3"/>
        <v>1227.7879341864718</v>
      </c>
      <c r="P40" s="33" t="s">
        <v>288</v>
      </c>
      <c r="Q40" s="18">
        <v>125.939697</v>
      </c>
      <c r="R40" s="18">
        <v>41.728400999999998</v>
      </c>
      <c r="S40" s="15">
        <v>34.159999999999997</v>
      </c>
      <c r="T40" s="33">
        <v>761</v>
      </c>
      <c r="U40" s="33">
        <v>45</v>
      </c>
      <c r="V40" s="33">
        <v>761</v>
      </c>
      <c r="W40" s="33">
        <v>45.43</v>
      </c>
      <c r="X40" s="33">
        <v>46.81</v>
      </c>
      <c r="Y40" s="58">
        <f t="shared" si="4"/>
        <v>9705.1911984618673</v>
      </c>
      <c r="Z40" s="33">
        <v>233.6</v>
      </c>
      <c r="AA40" s="33">
        <f t="shared" si="12"/>
        <v>51911.111111111109</v>
      </c>
      <c r="AC40" s="31" t="s">
        <v>289</v>
      </c>
      <c r="AD40" s="2">
        <v>125.939697</v>
      </c>
      <c r="AE40" s="2">
        <v>41.728400999999998</v>
      </c>
      <c r="AF40" s="31">
        <v>1770</v>
      </c>
      <c r="AG40" s="31">
        <v>35.4</v>
      </c>
      <c r="AH40" s="31">
        <v>745.4</v>
      </c>
      <c r="AI40" s="31">
        <v>44.34</v>
      </c>
      <c r="AJ40" s="31">
        <v>64.75</v>
      </c>
      <c r="AK40" s="31">
        <v>44.34</v>
      </c>
      <c r="AL40" s="31">
        <v>50.33</v>
      </c>
      <c r="AM40" s="31">
        <f t="shared" si="5"/>
        <v>8809.8549572819411</v>
      </c>
      <c r="AN40" s="31">
        <f t="shared" si="6"/>
        <v>8809.8549572819411</v>
      </c>
      <c r="AO40" s="31">
        <v>3091746</v>
      </c>
      <c r="AP40" s="31">
        <f t="shared" si="7"/>
        <v>309.1746</v>
      </c>
      <c r="AQ40" s="31">
        <f t="shared" si="8"/>
        <v>69728.146143437072</v>
      </c>
      <c r="AS40" s="31" t="s">
        <v>683</v>
      </c>
      <c r="AT40" s="31">
        <v>22.5</v>
      </c>
      <c r="AU40" s="31">
        <v>22.4</v>
      </c>
      <c r="AV40" s="31">
        <v>82.3</v>
      </c>
      <c r="AW40" s="31">
        <v>1.5</v>
      </c>
      <c r="AX40" s="31">
        <v>45</v>
      </c>
      <c r="AY40" s="31">
        <v>28</v>
      </c>
      <c r="AZ40" s="79">
        <f t="shared" si="9"/>
        <v>26.8</v>
      </c>
      <c r="BA40" s="68" t="s">
        <v>683</v>
      </c>
      <c r="BB40" s="64">
        <v>22.6</v>
      </c>
      <c r="BC40" s="31">
        <v>21.3</v>
      </c>
      <c r="BD40" s="31">
        <v>77.8</v>
      </c>
      <c r="BE40" s="31">
        <v>1.6</v>
      </c>
      <c r="BF40" s="31">
        <v>45</v>
      </c>
      <c r="BG40" s="31">
        <v>27.8</v>
      </c>
      <c r="BH40" s="79">
        <f t="shared" si="10"/>
        <v>28.8</v>
      </c>
      <c r="BI40" s="68" t="s">
        <v>683</v>
      </c>
      <c r="BJ40" s="64">
        <v>22.8</v>
      </c>
      <c r="BK40" s="31">
        <v>20.2</v>
      </c>
      <c r="BL40" s="31">
        <v>72.900000000000006</v>
      </c>
      <c r="BM40" s="31">
        <v>1.6</v>
      </c>
      <c r="BN40" s="31">
        <v>45</v>
      </c>
      <c r="BO40" s="31">
        <v>27.9</v>
      </c>
      <c r="BP40" s="79">
        <f t="shared" si="11"/>
        <v>28.9</v>
      </c>
    </row>
    <row r="41" spans="1:69">
      <c r="A41" s="7" t="s">
        <v>34</v>
      </c>
      <c r="B41" s="78" t="s">
        <v>766</v>
      </c>
      <c r="C41" s="3">
        <v>122.838825999999</v>
      </c>
      <c r="D41" s="1">
        <v>45.619588</v>
      </c>
      <c r="E41" s="1">
        <v>518</v>
      </c>
      <c r="F41" s="1">
        <v>23.545454545454543</v>
      </c>
      <c r="G41" s="58">
        <v>978</v>
      </c>
      <c r="H41" s="58">
        <v>21.8</v>
      </c>
      <c r="J41" s="58">
        <v>21.8</v>
      </c>
      <c r="K41" s="58">
        <v>22</v>
      </c>
      <c r="L41" s="58">
        <f t="shared" si="1"/>
        <v>9909.0909090909099</v>
      </c>
      <c r="M41" s="31">
        <v>74715</v>
      </c>
      <c r="N41" s="31">
        <f t="shared" si="2"/>
        <v>7.4714999999999998</v>
      </c>
      <c r="O41" s="31">
        <f t="shared" si="3"/>
        <v>3427.2935779816512</v>
      </c>
      <c r="P41" s="33" t="s">
        <v>290</v>
      </c>
      <c r="Q41" s="23">
        <v>122.838825999999</v>
      </c>
      <c r="R41" s="15">
        <v>45.619588</v>
      </c>
      <c r="S41" s="15">
        <v>17.39</v>
      </c>
      <c r="T41" s="33">
        <v>2525</v>
      </c>
      <c r="U41" s="33">
        <v>51</v>
      </c>
      <c r="V41" s="33">
        <v>912</v>
      </c>
      <c r="W41" s="33">
        <v>25.9</v>
      </c>
      <c r="X41" s="33">
        <v>38.11</v>
      </c>
      <c r="Y41" s="58">
        <f t="shared" si="4"/>
        <v>6796.1165048543689</v>
      </c>
      <c r="Z41" s="33">
        <v>152.19999999999999</v>
      </c>
      <c r="AA41" s="33">
        <f t="shared" si="12"/>
        <v>29843.137254901962</v>
      </c>
      <c r="AC41" s="31" t="s">
        <v>291</v>
      </c>
      <c r="AD41" s="3">
        <v>122.838825999999</v>
      </c>
      <c r="AE41" s="1">
        <v>45.619588</v>
      </c>
      <c r="AF41" s="31">
        <v>1202</v>
      </c>
      <c r="AG41" s="31">
        <v>28.62</v>
      </c>
      <c r="AH41" s="31">
        <v>2525</v>
      </c>
      <c r="AI41" s="31">
        <v>51.11</v>
      </c>
      <c r="AJ41" s="31">
        <v>49.11</v>
      </c>
      <c r="AK41" s="31">
        <v>28.26</v>
      </c>
      <c r="AL41" s="31">
        <v>42.13</v>
      </c>
      <c r="AM41" s="31">
        <f t="shared" si="5"/>
        <v>6707.8091621172553</v>
      </c>
      <c r="AN41" s="31">
        <f t="shared" si="6"/>
        <v>6707.8091621172553</v>
      </c>
      <c r="AO41" s="31">
        <v>1670875</v>
      </c>
      <c r="AP41" s="31">
        <f t="shared" si="7"/>
        <v>167.08750000000001</v>
      </c>
      <c r="AQ41" s="31">
        <f t="shared" si="8"/>
        <v>32691.743298767364</v>
      </c>
      <c r="AS41" s="31" t="s">
        <v>684</v>
      </c>
      <c r="AT41" s="31">
        <v>22.8</v>
      </c>
      <c r="AU41" s="31">
        <v>21.8</v>
      </c>
      <c r="AV41" s="31">
        <v>78.7</v>
      </c>
      <c r="AW41" s="31">
        <v>2.5</v>
      </c>
      <c r="AX41" s="31">
        <v>45</v>
      </c>
      <c r="AY41" s="31">
        <v>26</v>
      </c>
      <c r="AZ41" s="79">
        <f t="shared" si="9"/>
        <v>24.8</v>
      </c>
      <c r="BA41" s="68" t="s">
        <v>684</v>
      </c>
      <c r="BB41" s="64">
        <v>22.9</v>
      </c>
      <c r="BC41" s="31">
        <v>23.3</v>
      </c>
      <c r="BD41" s="31">
        <v>83.6</v>
      </c>
      <c r="BE41" s="31">
        <v>2.8</v>
      </c>
      <c r="BF41" s="31">
        <v>45</v>
      </c>
      <c r="BG41" s="31">
        <v>25.6</v>
      </c>
      <c r="BH41" s="79">
        <f t="shared" si="10"/>
        <v>26.6</v>
      </c>
      <c r="BI41" s="68" t="s">
        <v>684</v>
      </c>
      <c r="BJ41" s="64">
        <v>24.2</v>
      </c>
      <c r="BK41" s="31">
        <v>18.8</v>
      </c>
      <c r="BL41" s="31">
        <v>62.4</v>
      </c>
      <c r="BM41" s="31">
        <v>2.4</v>
      </c>
      <c r="BN41" s="31">
        <v>45</v>
      </c>
      <c r="BO41" s="31">
        <v>27.5</v>
      </c>
      <c r="BP41" s="79">
        <f t="shared" si="11"/>
        <v>28.5</v>
      </c>
    </row>
    <row r="42" spans="1:69">
      <c r="A42" s="7" t="s">
        <v>35</v>
      </c>
      <c r="B42" s="78" t="s">
        <v>766</v>
      </c>
      <c r="C42" s="2">
        <v>129.84370999999999</v>
      </c>
      <c r="D42" s="2">
        <v>42.968043999999999</v>
      </c>
      <c r="E42" s="1">
        <v>66</v>
      </c>
      <c r="F42" s="1">
        <v>6.6000000000000005</v>
      </c>
      <c r="G42" s="58">
        <v>794</v>
      </c>
      <c r="H42" s="58">
        <v>9.1199999999999992</v>
      </c>
      <c r="J42" s="58">
        <v>9.1199999999999992</v>
      </c>
      <c r="K42" s="58">
        <v>10</v>
      </c>
      <c r="L42" s="58">
        <f t="shared" si="1"/>
        <v>9119.9999999999982</v>
      </c>
      <c r="M42" s="31">
        <v>33478</v>
      </c>
      <c r="N42" s="31">
        <f t="shared" si="2"/>
        <v>3.3477999999999999</v>
      </c>
      <c r="O42" s="31">
        <f t="shared" si="3"/>
        <v>3670.8333333333335</v>
      </c>
      <c r="P42" s="33" t="s">
        <v>292</v>
      </c>
      <c r="Q42" s="18">
        <v>129.84370999999999</v>
      </c>
      <c r="R42" s="18">
        <v>42.968043999999999</v>
      </c>
      <c r="S42" s="15">
        <v>19.920000000000002</v>
      </c>
      <c r="T42" s="33">
        <v>151</v>
      </c>
      <c r="U42" s="33">
        <v>62</v>
      </c>
      <c r="V42" s="33">
        <v>132.54</v>
      </c>
      <c r="W42" s="33">
        <v>41.6</v>
      </c>
      <c r="X42" s="33">
        <v>41.8</v>
      </c>
      <c r="Y42" s="58">
        <f t="shared" si="4"/>
        <v>9952.1531100478478</v>
      </c>
      <c r="Z42" s="33">
        <v>160.5</v>
      </c>
      <c r="AA42" s="33">
        <f t="shared" si="12"/>
        <v>25887.096774193549</v>
      </c>
      <c r="AC42" s="31" t="s">
        <v>293</v>
      </c>
      <c r="AD42" s="2">
        <v>129.84370999999999</v>
      </c>
      <c r="AE42" s="2">
        <v>42.968043999999999</v>
      </c>
      <c r="AF42" s="31">
        <v>1283</v>
      </c>
      <c r="AG42" s="31">
        <v>27.3</v>
      </c>
      <c r="AH42" s="31">
        <v>2736</v>
      </c>
      <c r="AI42" s="31">
        <v>57.68</v>
      </c>
      <c r="AJ42" s="31">
        <v>383.79</v>
      </c>
      <c r="AK42" s="31">
        <v>37.75</v>
      </c>
      <c r="AL42" s="31">
        <v>46.74</v>
      </c>
      <c r="AM42" s="31">
        <f t="shared" si="5"/>
        <v>8076.5939238339752</v>
      </c>
      <c r="AN42" s="31">
        <f t="shared" si="6"/>
        <v>8076.5939238339752</v>
      </c>
      <c r="AO42" s="31">
        <v>3358339</v>
      </c>
      <c r="AP42" s="31">
        <f t="shared" si="7"/>
        <v>335.83390000000003</v>
      </c>
      <c r="AQ42" s="31">
        <f t="shared" si="8"/>
        <v>58223.630374479886</v>
      </c>
      <c r="AS42" s="31" t="s">
        <v>35</v>
      </c>
      <c r="AT42" s="31">
        <v>20.8</v>
      </c>
      <c r="AU42" s="31">
        <v>20.399999999999999</v>
      </c>
      <c r="AV42" s="31">
        <v>83.2</v>
      </c>
      <c r="AW42" s="31">
        <v>2.2000000000000002</v>
      </c>
      <c r="AX42" s="31">
        <v>45</v>
      </c>
      <c r="AY42" s="31">
        <v>24.5</v>
      </c>
      <c r="AZ42" s="79">
        <f t="shared" si="9"/>
        <v>23.3</v>
      </c>
      <c r="BA42" s="68" t="s">
        <v>35</v>
      </c>
      <c r="BB42" s="64">
        <v>21.7</v>
      </c>
      <c r="BC42" s="31">
        <v>20.399999999999999</v>
      </c>
      <c r="BD42" s="31">
        <v>78.7</v>
      </c>
      <c r="BE42" s="31">
        <v>1.8</v>
      </c>
      <c r="BF42" s="31">
        <v>45</v>
      </c>
      <c r="BG42" s="31">
        <v>26.3</v>
      </c>
      <c r="BH42" s="79">
        <f t="shared" si="10"/>
        <v>27.3</v>
      </c>
      <c r="BI42" s="68" t="s">
        <v>35</v>
      </c>
      <c r="BJ42" s="64">
        <v>22.8</v>
      </c>
      <c r="BK42" s="31">
        <v>20.2</v>
      </c>
      <c r="BL42" s="31">
        <v>72.900000000000006</v>
      </c>
      <c r="BM42" s="31">
        <v>1.6</v>
      </c>
      <c r="BN42" s="31">
        <v>45</v>
      </c>
      <c r="BO42" s="31">
        <v>27.9</v>
      </c>
      <c r="BP42" s="79">
        <f t="shared" si="11"/>
        <v>28.9</v>
      </c>
    </row>
    <row r="43" spans="1:69" s="32" customFormat="1">
      <c r="A43" s="9" t="s">
        <v>163</v>
      </c>
      <c r="B43" s="78" t="s">
        <v>766</v>
      </c>
      <c r="C43" s="4">
        <v>126.53496699999999</v>
      </c>
      <c r="D43" s="4">
        <v>45.803774999999902</v>
      </c>
      <c r="E43" s="4">
        <v>3276</v>
      </c>
      <c r="F43" s="4">
        <v>21</v>
      </c>
      <c r="G43" s="58">
        <v>1637</v>
      </c>
      <c r="H43" s="70">
        <v>275.04000000000002</v>
      </c>
      <c r="I43" s="69"/>
      <c r="J43" s="70">
        <v>244.34</v>
      </c>
      <c r="K43" s="58">
        <v>156</v>
      </c>
      <c r="L43" s="58">
        <f t="shared" si="1"/>
        <v>15662.820512820514</v>
      </c>
      <c r="M43" s="32">
        <v>1157819</v>
      </c>
      <c r="N43" s="31">
        <f t="shared" si="2"/>
        <v>115.78189999999999</v>
      </c>
      <c r="O43" s="31">
        <f t="shared" si="3"/>
        <v>4209.6385980221057</v>
      </c>
      <c r="P43" s="36" t="s">
        <v>295</v>
      </c>
      <c r="Q43" s="19">
        <v>126.53496699999999</v>
      </c>
      <c r="R43" s="19">
        <v>45.803774999999902</v>
      </c>
      <c r="S43" s="19">
        <v>27.49</v>
      </c>
      <c r="T43" s="36">
        <v>7086</v>
      </c>
      <c r="U43" s="36">
        <v>475</v>
      </c>
      <c r="V43" s="36">
        <v>336.01</v>
      </c>
      <c r="W43" s="36">
        <v>400.14</v>
      </c>
      <c r="X43" s="36">
        <v>336.01</v>
      </c>
      <c r="Y43" s="58">
        <f t="shared" si="4"/>
        <v>11908.574149578882</v>
      </c>
      <c r="Z43" s="36">
        <v>1830.5</v>
      </c>
      <c r="AA43" s="33">
        <f t="shared" si="12"/>
        <v>38536.84210526316</v>
      </c>
      <c r="AC43" s="31" t="s">
        <v>296</v>
      </c>
      <c r="AD43" s="4">
        <v>126.53496699999999</v>
      </c>
      <c r="AE43" s="4">
        <v>45.803774999999902</v>
      </c>
      <c r="AF43" s="31">
        <v>14099</v>
      </c>
      <c r="AG43" s="31">
        <v>36.06</v>
      </c>
      <c r="AH43" s="31">
        <v>7086</v>
      </c>
      <c r="AI43" s="31">
        <v>473.63</v>
      </c>
      <c r="AJ43" s="31">
        <v>390.54</v>
      </c>
      <c r="AK43" s="31">
        <v>400.46</v>
      </c>
      <c r="AL43" s="31">
        <v>390.54</v>
      </c>
      <c r="AM43" s="31">
        <f t="shared" si="5"/>
        <v>10254.007271982382</v>
      </c>
      <c r="AN43" s="31">
        <f t="shared" si="6"/>
        <v>10254.007271982382</v>
      </c>
      <c r="AO43" s="31">
        <v>32363205</v>
      </c>
      <c r="AP43" s="31">
        <f t="shared" si="7"/>
        <v>3236.3204999999998</v>
      </c>
      <c r="AQ43" s="31">
        <f t="shared" si="8"/>
        <v>68330.141671769103</v>
      </c>
      <c r="AS43" s="32" t="s">
        <v>163</v>
      </c>
      <c r="AT43" s="32">
        <v>22.6</v>
      </c>
      <c r="AU43" s="32">
        <v>21.4</v>
      </c>
      <c r="AV43" s="32">
        <v>78.2</v>
      </c>
      <c r="AW43" s="32">
        <v>3.4</v>
      </c>
      <c r="AX43" s="32">
        <v>45</v>
      </c>
      <c r="AY43" s="32">
        <v>24.3</v>
      </c>
      <c r="AZ43" s="79">
        <f t="shared" si="9"/>
        <v>23.1</v>
      </c>
      <c r="BA43" s="71" t="s">
        <v>163</v>
      </c>
      <c r="BB43" s="64">
        <v>22.8</v>
      </c>
      <c r="BC43" s="31">
        <v>21.7</v>
      </c>
      <c r="BD43" s="31">
        <v>78.3</v>
      </c>
      <c r="BE43" s="31">
        <v>2.1</v>
      </c>
      <c r="BF43" s="31">
        <v>45</v>
      </c>
      <c r="BG43" s="31">
        <v>26.8</v>
      </c>
      <c r="BH43" s="79">
        <f t="shared" si="10"/>
        <v>27.8</v>
      </c>
      <c r="BI43" s="71" t="s">
        <v>163</v>
      </c>
      <c r="BJ43" s="64">
        <v>23.6</v>
      </c>
      <c r="BK43" s="31">
        <v>20.2</v>
      </c>
      <c r="BL43" s="31">
        <v>69.5</v>
      </c>
      <c r="BM43" s="31">
        <v>2.2000000000000002</v>
      </c>
      <c r="BN43" s="31">
        <v>45</v>
      </c>
      <c r="BO43" s="31">
        <v>27.3</v>
      </c>
      <c r="BP43" s="79">
        <f t="shared" si="11"/>
        <v>28.3</v>
      </c>
      <c r="BQ43" s="31"/>
    </row>
    <row r="44" spans="1:69">
      <c r="A44" s="7" t="s">
        <v>37</v>
      </c>
      <c r="B44" s="78" t="s">
        <v>766</v>
      </c>
      <c r="C44" s="2">
        <v>123.918185999999</v>
      </c>
      <c r="D44" s="2">
        <v>47.354347999999902</v>
      </c>
      <c r="E44" s="1">
        <v>1781</v>
      </c>
      <c r="F44" s="1">
        <v>17.46078431372549</v>
      </c>
      <c r="G44" s="58">
        <v>4365</v>
      </c>
      <c r="H44" s="58">
        <v>190.98</v>
      </c>
      <c r="J44" s="58">
        <v>107.01</v>
      </c>
      <c r="K44" s="58">
        <v>102</v>
      </c>
      <c r="L44" s="58">
        <f t="shared" si="1"/>
        <v>10491.176470588236</v>
      </c>
      <c r="M44" s="31">
        <v>352893</v>
      </c>
      <c r="N44" s="31">
        <f t="shared" si="2"/>
        <v>35.289299999999997</v>
      </c>
      <c r="O44" s="31">
        <f t="shared" si="3"/>
        <v>1847.8008168394597</v>
      </c>
      <c r="P44" s="33" t="s">
        <v>297</v>
      </c>
      <c r="Q44" s="18">
        <v>123.918185999999</v>
      </c>
      <c r="R44" s="18">
        <v>47.354347999999902</v>
      </c>
      <c r="S44" s="15">
        <v>43.68</v>
      </c>
      <c r="T44" s="33">
        <v>4365</v>
      </c>
      <c r="U44" s="33">
        <v>143</v>
      </c>
      <c r="V44" s="33">
        <v>134.79</v>
      </c>
      <c r="W44" s="33">
        <v>108.37</v>
      </c>
      <c r="X44" s="33">
        <v>134.79</v>
      </c>
      <c r="Y44" s="58">
        <f t="shared" si="4"/>
        <v>8039.9139402032797</v>
      </c>
      <c r="Z44" s="33">
        <v>422.4</v>
      </c>
      <c r="AA44" s="33">
        <f t="shared" si="12"/>
        <v>29538.461538461539</v>
      </c>
      <c r="AC44" s="31" t="s">
        <v>298</v>
      </c>
      <c r="AD44" s="2">
        <v>123.918185999999</v>
      </c>
      <c r="AE44" s="2">
        <v>47.354347999999902</v>
      </c>
      <c r="AF44" s="31">
        <v>5301</v>
      </c>
      <c r="AG44" s="31">
        <v>37.86</v>
      </c>
      <c r="AH44" s="31">
        <v>4365</v>
      </c>
      <c r="AI44" s="31">
        <v>138.38</v>
      </c>
      <c r="AJ44" s="31">
        <v>139.63</v>
      </c>
      <c r="AK44" s="31">
        <v>108.2</v>
      </c>
      <c r="AL44" s="31">
        <v>139.63</v>
      </c>
      <c r="AM44" s="31">
        <f t="shared" si="5"/>
        <v>7749.0510635250303</v>
      </c>
      <c r="AN44" s="31">
        <f t="shared" si="6"/>
        <v>7749.0510635250303</v>
      </c>
      <c r="AO44" s="31">
        <v>6218075</v>
      </c>
      <c r="AP44" s="31">
        <f t="shared" si="7"/>
        <v>621.8075</v>
      </c>
      <c r="AQ44" s="31">
        <f t="shared" si="8"/>
        <v>44934.781037722212</v>
      </c>
      <c r="AS44" s="31" t="s">
        <v>37</v>
      </c>
      <c r="AT44" s="31">
        <v>23.7</v>
      </c>
      <c r="AU44" s="31">
        <v>20.5</v>
      </c>
      <c r="AV44" s="31">
        <v>70.099999999999994</v>
      </c>
      <c r="AW44" s="31">
        <v>3.5</v>
      </c>
      <c r="AX44" s="31">
        <v>45</v>
      </c>
      <c r="AY44" s="31">
        <v>25.4</v>
      </c>
      <c r="AZ44" s="79">
        <f t="shared" si="9"/>
        <v>24.2</v>
      </c>
      <c r="BA44" s="68" t="s">
        <v>37</v>
      </c>
      <c r="BB44" s="64">
        <v>22.4</v>
      </c>
      <c r="BC44" s="31">
        <v>20.9</v>
      </c>
      <c r="BD44" s="31">
        <v>77.3</v>
      </c>
      <c r="BE44" s="31">
        <v>2.9</v>
      </c>
      <c r="BF44" s="31">
        <v>45</v>
      </c>
      <c r="BG44" s="31">
        <v>24.8</v>
      </c>
      <c r="BH44" s="79">
        <f t="shared" si="10"/>
        <v>25.8</v>
      </c>
      <c r="BI44" s="68" t="s">
        <v>37</v>
      </c>
      <c r="BJ44" s="64">
        <v>23.8</v>
      </c>
      <c r="BK44" s="31">
        <v>19.600000000000001</v>
      </c>
      <c r="BL44" s="31">
        <v>66.599999999999994</v>
      </c>
      <c r="BM44" s="31">
        <v>2</v>
      </c>
      <c r="BN44" s="31">
        <v>45</v>
      </c>
      <c r="BO44" s="31">
        <v>27.9</v>
      </c>
      <c r="BP44" s="79">
        <f t="shared" si="11"/>
        <v>28.9</v>
      </c>
    </row>
    <row r="45" spans="1:69">
      <c r="A45" s="7" t="s">
        <v>38</v>
      </c>
      <c r="B45" s="78" t="s">
        <v>766</v>
      </c>
      <c r="C45" s="2">
        <v>130.96933300000001</v>
      </c>
      <c r="D45" s="2">
        <v>45.295074999999997</v>
      </c>
      <c r="E45" s="1">
        <v>683</v>
      </c>
      <c r="F45" s="1">
        <v>10.841269841269842</v>
      </c>
      <c r="G45" s="58">
        <v>2300</v>
      </c>
      <c r="H45" s="58">
        <v>75.63</v>
      </c>
      <c r="J45" s="58">
        <v>68.39</v>
      </c>
      <c r="K45" s="58">
        <v>63</v>
      </c>
      <c r="L45" s="58">
        <f t="shared" si="1"/>
        <v>10855.555555555555</v>
      </c>
      <c r="M45" s="31">
        <v>189587</v>
      </c>
      <c r="N45" s="31">
        <f t="shared" si="2"/>
        <v>18.9587</v>
      </c>
      <c r="O45" s="31">
        <f t="shared" si="3"/>
        <v>2506.769800343779</v>
      </c>
      <c r="P45" s="33" t="s">
        <v>299</v>
      </c>
      <c r="Q45" s="18">
        <v>130.96933300000001</v>
      </c>
      <c r="R45" s="18">
        <v>45.295074999999997</v>
      </c>
      <c r="S45" s="15">
        <v>32.11</v>
      </c>
      <c r="T45" s="33">
        <v>2300</v>
      </c>
      <c r="U45" s="33">
        <v>89</v>
      </c>
      <c r="V45" s="33">
        <v>79.23</v>
      </c>
      <c r="W45" s="33">
        <v>73.72</v>
      </c>
      <c r="X45" s="33">
        <v>79.23</v>
      </c>
      <c r="Y45" s="58">
        <f t="shared" si="4"/>
        <v>9304.556354916067</v>
      </c>
      <c r="Z45" s="33">
        <v>204.6</v>
      </c>
      <c r="AA45" s="33">
        <f t="shared" si="12"/>
        <v>22988.764044943819</v>
      </c>
      <c r="AC45" s="31" t="s">
        <v>300</v>
      </c>
      <c r="AD45" s="2">
        <v>130.96933300000001</v>
      </c>
      <c r="AE45" s="2">
        <v>45.295074999999997</v>
      </c>
      <c r="AF45" s="31">
        <v>3179</v>
      </c>
      <c r="AG45" s="31">
        <v>40.24</v>
      </c>
      <c r="AH45" s="31">
        <v>2300</v>
      </c>
      <c r="AI45" s="31">
        <v>85.18</v>
      </c>
      <c r="AJ45" s="31">
        <v>79.23</v>
      </c>
      <c r="AK45" s="31">
        <v>71.39</v>
      </c>
      <c r="AL45" s="31">
        <v>79.23</v>
      </c>
      <c r="AM45" s="31">
        <f t="shared" si="5"/>
        <v>9010.4758298624256</v>
      </c>
      <c r="AN45" s="31">
        <f t="shared" si="6"/>
        <v>9010.4758298624256</v>
      </c>
      <c r="AO45" s="31">
        <v>1893026</v>
      </c>
      <c r="AP45" s="31">
        <f t="shared" si="7"/>
        <v>189.30260000000001</v>
      </c>
      <c r="AQ45" s="31">
        <f t="shared" si="8"/>
        <v>22223.831885419109</v>
      </c>
      <c r="AS45" s="31" t="s">
        <v>685</v>
      </c>
      <c r="AT45" s="31">
        <v>21.5</v>
      </c>
      <c r="AU45" s="31">
        <v>19.600000000000001</v>
      </c>
      <c r="AV45" s="31">
        <v>76.5</v>
      </c>
      <c r="AW45" s="31">
        <v>1.1000000000000001</v>
      </c>
      <c r="AX45" s="31">
        <v>45</v>
      </c>
      <c r="AY45" s="31">
        <v>28.3</v>
      </c>
      <c r="AZ45" s="79">
        <f t="shared" si="9"/>
        <v>27.1</v>
      </c>
      <c r="BA45" s="68" t="s">
        <v>685</v>
      </c>
      <c r="BB45" s="64">
        <v>21.1</v>
      </c>
      <c r="BC45" s="31">
        <v>19.899999999999999</v>
      </c>
      <c r="BD45" s="31">
        <v>79.599999999999994</v>
      </c>
      <c r="BE45" s="31">
        <v>2.9</v>
      </c>
      <c r="BF45" s="31">
        <v>45</v>
      </c>
      <c r="BG45" s="31">
        <v>23.3</v>
      </c>
      <c r="BH45" s="79">
        <f t="shared" si="10"/>
        <v>24.3</v>
      </c>
      <c r="BI45" s="68" t="s">
        <v>685</v>
      </c>
      <c r="BJ45" s="64">
        <v>21.8</v>
      </c>
      <c r="BK45" s="31">
        <v>19.100000000000001</v>
      </c>
      <c r="BL45" s="31">
        <v>73.2</v>
      </c>
      <c r="BM45" s="31">
        <v>2.8</v>
      </c>
      <c r="BN45" s="31">
        <v>45</v>
      </c>
      <c r="BO45" s="31">
        <v>24.2</v>
      </c>
      <c r="BP45" s="79">
        <f t="shared" si="11"/>
        <v>25.2</v>
      </c>
    </row>
    <row r="46" spans="1:69">
      <c r="A46" s="7" t="s">
        <v>39</v>
      </c>
      <c r="B46" s="78" t="s">
        <v>766</v>
      </c>
      <c r="C46" s="2">
        <v>130.29796399999901</v>
      </c>
      <c r="D46" s="2">
        <v>47.349916</v>
      </c>
      <c r="E46" s="1">
        <v>276</v>
      </c>
      <c r="F46" s="1">
        <v>5.0181818181818185</v>
      </c>
      <c r="G46" s="58">
        <v>4551</v>
      </c>
      <c r="H46" s="58">
        <v>68.3</v>
      </c>
      <c r="J46" s="58">
        <v>52.27</v>
      </c>
      <c r="K46" s="58">
        <v>55</v>
      </c>
      <c r="L46" s="58">
        <f t="shared" si="1"/>
        <v>9503.636363636364</v>
      </c>
      <c r="M46" s="31">
        <v>123897</v>
      </c>
      <c r="N46" s="31">
        <f t="shared" si="2"/>
        <v>12.389699999999999</v>
      </c>
      <c r="O46" s="31">
        <f t="shared" si="3"/>
        <v>1814.0117130307467</v>
      </c>
      <c r="P46" s="33" t="s">
        <v>301</v>
      </c>
      <c r="Q46" s="18">
        <v>130.29796399999901</v>
      </c>
      <c r="R46" s="18">
        <v>47.349916</v>
      </c>
      <c r="S46" s="15">
        <v>40.369999999999997</v>
      </c>
      <c r="T46" s="33">
        <v>4551</v>
      </c>
      <c r="U46" s="33">
        <v>68</v>
      </c>
      <c r="V46" s="33">
        <v>85</v>
      </c>
      <c r="W46" s="33">
        <v>58.81</v>
      </c>
      <c r="X46" s="33">
        <v>43</v>
      </c>
      <c r="Y46" s="58">
        <f t="shared" si="4"/>
        <v>13676.744186046511</v>
      </c>
      <c r="Z46" s="33">
        <v>112.6</v>
      </c>
      <c r="AA46" s="33">
        <f t="shared" si="12"/>
        <v>16558.823529411766</v>
      </c>
      <c r="AC46" s="31" t="s">
        <v>302</v>
      </c>
      <c r="AD46" s="2">
        <v>130.29796399999901</v>
      </c>
      <c r="AE46" s="2">
        <v>47.349916</v>
      </c>
      <c r="AF46" s="31">
        <v>2225</v>
      </c>
      <c r="AG46" s="31">
        <v>33.71</v>
      </c>
      <c r="AH46" s="31">
        <v>4551</v>
      </c>
      <c r="AI46" s="31">
        <v>66.75</v>
      </c>
      <c r="AJ46" s="31">
        <v>85</v>
      </c>
      <c r="AK46" s="31">
        <v>54.9</v>
      </c>
      <c r="AL46" s="31">
        <v>53.22</v>
      </c>
      <c r="AM46" s="31">
        <f t="shared" si="5"/>
        <v>10315.670800450958</v>
      </c>
      <c r="AN46" s="31">
        <f t="shared" si="6"/>
        <v>10315.670800450958</v>
      </c>
      <c r="AO46" s="31">
        <v>1946697</v>
      </c>
      <c r="AP46" s="31">
        <f t="shared" si="7"/>
        <v>194.66970000000001</v>
      </c>
      <c r="AQ46" s="31">
        <f t="shared" si="8"/>
        <v>29164</v>
      </c>
      <c r="AS46" s="31" t="s">
        <v>686</v>
      </c>
      <c r="AT46" s="31">
        <v>22</v>
      </c>
      <c r="AU46" s="31">
        <v>19.399999999999999</v>
      </c>
      <c r="AV46" s="31">
        <v>73.5</v>
      </c>
      <c r="AW46" s="31">
        <v>2.7</v>
      </c>
      <c r="AX46" s="31">
        <v>45</v>
      </c>
      <c r="AY46" s="31">
        <v>24.7</v>
      </c>
      <c r="AZ46" s="79">
        <f t="shared" si="9"/>
        <v>23.5</v>
      </c>
      <c r="BA46" s="68" t="s">
        <v>686</v>
      </c>
      <c r="BB46" s="64">
        <v>20.9</v>
      </c>
      <c r="BC46" s="31">
        <v>19.2</v>
      </c>
      <c r="BD46" s="31">
        <v>77.8</v>
      </c>
      <c r="BE46" s="31">
        <v>2</v>
      </c>
      <c r="BF46" s="31">
        <v>45</v>
      </c>
      <c r="BG46" s="31">
        <v>25</v>
      </c>
      <c r="BH46" s="79">
        <f t="shared" si="10"/>
        <v>26</v>
      </c>
      <c r="BI46" s="68" t="s">
        <v>686</v>
      </c>
      <c r="BJ46" s="64">
        <v>22.5</v>
      </c>
      <c r="BK46" s="31">
        <v>18.3</v>
      </c>
      <c r="BL46" s="31">
        <v>67.2</v>
      </c>
      <c r="BM46" s="31">
        <v>2.4</v>
      </c>
      <c r="BN46" s="31">
        <v>45</v>
      </c>
      <c r="BO46" s="31">
        <v>25.7</v>
      </c>
      <c r="BP46" s="79">
        <f t="shared" si="11"/>
        <v>26.7</v>
      </c>
    </row>
    <row r="47" spans="1:69">
      <c r="A47" s="7" t="s">
        <v>40</v>
      </c>
      <c r="B47" s="78" t="s">
        <v>766</v>
      </c>
      <c r="C47" s="2">
        <v>128.84114799999901</v>
      </c>
      <c r="D47" s="2">
        <v>47.727536000000001</v>
      </c>
      <c r="E47" s="1">
        <v>586</v>
      </c>
      <c r="F47" s="1">
        <v>4.4732824427480917</v>
      </c>
      <c r="G47" s="58">
        <v>20169</v>
      </c>
      <c r="H47" s="58">
        <v>82.13</v>
      </c>
      <c r="J47" s="58">
        <v>79.58</v>
      </c>
      <c r="K47" s="58">
        <v>131</v>
      </c>
      <c r="L47" s="58">
        <f t="shared" si="1"/>
        <v>6074.8091603053435</v>
      </c>
      <c r="M47" s="31">
        <v>155532</v>
      </c>
      <c r="N47" s="31">
        <f t="shared" si="2"/>
        <v>15.5532</v>
      </c>
      <c r="O47" s="31">
        <f t="shared" si="3"/>
        <v>1893.729453305735</v>
      </c>
      <c r="P47" s="33" t="s">
        <v>305</v>
      </c>
      <c r="Q47" s="18">
        <v>128.84114799999901</v>
      </c>
      <c r="R47" s="18">
        <v>47.727536000000001</v>
      </c>
      <c r="S47" s="15">
        <v>22.82</v>
      </c>
      <c r="T47" s="33">
        <v>12910</v>
      </c>
      <c r="U47" s="33">
        <v>81</v>
      </c>
      <c r="V47" s="33">
        <v>159.16</v>
      </c>
      <c r="W47" s="33">
        <v>75.47</v>
      </c>
      <c r="X47" s="33">
        <v>159.16</v>
      </c>
      <c r="Y47" s="58">
        <f t="shared" si="4"/>
        <v>4741.7692887660214</v>
      </c>
      <c r="Z47" s="33">
        <v>115.9</v>
      </c>
      <c r="AA47" s="33">
        <f t="shared" si="12"/>
        <v>14308.641975308641</v>
      </c>
      <c r="AC47" s="31" t="s">
        <v>306</v>
      </c>
      <c r="AD47" s="2">
        <v>128.84114799999901</v>
      </c>
      <c r="AE47" s="2">
        <v>47.727536000000001</v>
      </c>
      <c r="AF47" s="31">
        <v>4830</v>
      </c>
      <c r="AG47" s="31">
        <v>29.27</v>
      </c>
      <c r="AH47" s="31">
        <v>19459</v>
      </c>
      <c r="AI47" s="31">
        <v>80.98</v>
      </c>
      <c r="AJ47" s="31">
        <v>174.87</v>
      </c>
      <c r="AK47" s="31">
        <v>75.7</v>
      </c>
      <c r="AL47" s="31">
        <v>167.37</v>
      </c>
      <c r="AM47" s="31">
        <f t="shared" si="5"/>
        <v>4522.9133058493162</v>
      </c>
      <c r="AN47" s="31">
        <f t="shared" si="6"/>
        <v>4522.9133058493162</v>
      </c>
      <c r="AO47" s="31">
        <v>1819128</v>
      </c>
      <c r="AP47" s="31">
        <f t="shared" si="7"/>
        <v>181.9128</v>
      </c>
      <c r="AQ47" s="31">
        <f t="shared" si="8"/>
        <v>22463.917016547293</v>
      </c>
      <c r="AS47" s="31" t="s">
        <v>687</v>
      </c>
      <c r="AT47" s="31">
        <v>20.7</v>
      </c>
      <c r="AU47" s="31">
        <v>18.899999999999999</v>
      </c>
      <c r="AV47" s="31">
        <v>77.5</v>
      </c>
      <c r="AW47" s="31">
        <v>2.2999999999999998</v>
      </c>
      <c r="AX47" s="31">
        <v>45</v>
      </c>
      <c r="AY47" s="31">
        <v>24.1</v>
      </c>
      <c r="AZ47" s="79">
        <f t="shared" si="9"/>
        <v>22.900000000000002</v>
      </c>
      <c r="BA47" s="68" t="s">
        <v>687</v>
      </c>
      <c r="BB47" s="64">
        <v>20.399999999999999</v>
      </c>
      <c r="BC47" s="31">
        <v>18.8</v>
      </c>
      <c r="BD47" s="31">
        <v>78.5</v>
      </c>
      <c r="BE47" s="31">
        <v>1.5</v>
      </c>
      <c r="BF47" s="31">
        <v>45</v>
      </c>
      <c r="BG47" s="31">
        <v>25.9</v>
      </c>
      <c r="BH47" s="79">
        <f t="shared" si="10"/>
        <v>26.9</v>
      </c>
      <c r="BI47" s="68" t="s">
        <v>687</v>
      </c>
      <c r="BJ47" s="64">
        <v>20.100000000000001</v>
      </c>
      <c r="BK47" s="31">
        <v>19.399999999999999</v>
      </c>
      <c r="BL47" s="31">
        <v>82.6</v>
      </c>
      <c r="BM47" s="31">
        <v>1.6</v>
      </c>
      <c r="BN47" s="31">
        <v>45</v>
      </c>
      <c r="BO47" s="31">
        <v>25.3</v>
      </c>
      <c r="BP47" s="79">
        <f t="shared" si="11"/>
        <v>26.3</v>
      </c>
    </row>
    <row r="48" spans="1:69">
      <c r="A48" s="7" t="s">
        <v>41</v>
      </c>
      <c r="B48" s="78" t="s">
        <v>766</v>
      </c>
      <c r="C48" s="2">
        <v>130.31887900000001</v>
      </c>
      <c r="D48" s="2">
        <v>46.799778000000003</v>
      </c>
      <c r="E48" s="1">
        <v>1154</v>
      </c>
      <c r="F48" s="1">
        <v>24.553191489361701</v>
      </c>
      <c r="G48" s="58">
        <v>912</v>
      </c>
      <c r="H48" s="58">
        <v>111.41</v>
      </c>
      <c r="J48" s="58">
        <v>49.34</v>
      </c>
      <c r="K48" s="58">
        <v>47</v>
      </c>
      <c r="L48" s="58">
        <f t="shared" si="1"/>
        <v>10497.872340425532</v>
      </c>
      <c r="M48" s="31">
        <v>199306</v>
      </c>
      <c r="N48" s="31">
        <f t="shared" si="2"/>
        <v>19.930599999999998</v>
      </c>
      <c r="O48" s="31">
        <f t="shared" si="3"/>
        <v>1788.9417467013734</v>
      </c>
      <c r="P48" s="33" t="s">
        <v>307</v>
      </c>
      <c r="Q48" s="18">
        <v>130.31887900000001</v>
      </c>
      <c r="R48" s="18">
        <v>46.799778000000003</v>
      </c>
      <c r="S48" s="15">
        <v>39.97</v>
      </c>
      <c r="T48" s="33">
        <v>1875</v>
      </c>
      <c r="U48" s="33">
        <v>83</v>
      </c>
      <c r="V48" s="33">
        <v>1073.9000000000001</v>
      </c>
      <c r="W48" s="33">
        <v>60.6</v>
      </c>
      <c r="X48" s="33">
        <v>59.84</v>
      </c>
      <c r="Y48" s="58">
        <f t="shared" si="4"/>
        <v>10127.005347593582</v>
      </c>
      <c r="Z48" s="33">
        <v>241.5</v>
      </c>
      <c r="AA48" s="33">
        <f t="shared" si="12"/>
        <v>29096.385542168675</v>
      </c>
      <c r="AC48" s="31" t="s">
        <v>308</v>
      </c>
      <c r="AD48" s="2">
        <v>130.31887900000001</v>
      </c>
      <c r="AE48" s="2">
        <v>46.799778000000003</v>
      </c>
      <c r="AF48" s="31">
        <v>4031</v>
      </c>
      <c r="AG48" s="31">
        <v>41.56</v>
      </c>
      <c r="AH48" s="31">
        <v>1073.9000000000001</v>
      </c>
      <c r="AI48" s="31">
        <v>79.8</v>
      </c>
      <c r="AJ48" s="31">
        <v>96.98</v>
      </c>
      <c r="AK48" s="31">
        <v>59.9</v>
      </c>
      <c r="AL48" s="31">
        <v>96.98</v>
      </c>
      <c r="AM48" s="31">
        <f t="shared" si="5"/>
        <v>6176.5312435553724</v>
      </c>
      <c r="AN48" s="31">
        <f t="shared" si="6"/>
        <v>6176.5312435553724</v>
      </c>
      <c r="AO48" s="31">
        <v>3640000</v>
      </c>
      <c r="AP48" s="31">
        <f t="shared" si="7"/>
        <v>364</v>
      </c>
      <c r="AQ48" s="31">
        <f t="shared" si="8"/>
        <v>45614.035087719298</v>
      </c>
      <c r="AS48" s="31" t="s">
        <v>41</v>
      </c>
      <c r="AT48" s="31">
        <v>22.5</v>
      </c>
      <c r="AU48" s="31">
        <v>20.100000000000001</v>
      </c>
      <c r="AV48" s="31">
        <v>73.900000000000006</v>
      </c>
      <c r="AW48" s="31">
        <v>2</v>
      </c>
      <c r="AX48" s="31">
        <v>45</v>
      </c>
      <c r="AY48" s="31">
        <v>26.6</v>
      </c>
      <c r="AZ48" s="79">
        <f t="shared" si="9"/>
        <v>25.400000000000002</v>
      </c>
      <c r="BA48" s="68" t="s">
        <v>41</v>
      </c>
      <c r="BB48" s="64">
        <v>22.3</v>
      </c>
      <c r="BC48" s="31">
        <v>20.7</v>
      </c>
      <c r="BD48" s="31">
        <v>77</v>
      </c>
      <c r="BE48" s="31">
        <v>2</v>
      </c>
      <c r="BF48" s="31">
        <v>45</v>
      </c>
      <c r="BG48" s="31">
        <v>26.5</v>
      </c>
      <c r="BH48" s="79">
        <f t="shared" si="10"/>
        <v>27.5</v>
      </c>
      <c r="BI48" s="68" t="s">
        <v>41</v>
      </c>
      <c r="BJ48" s="64">
        <v>22.3</v>
      </c>
      <c r="BK48" s="31">
        <v>19.899999999999999</v>
      </c>
      <c r="BL48" s="31">
        <v>74</v>
      </c>
      <c r="BM48" s="31">
        <v>1.8</v>
      </c>
      <c r="BN48" s="31">
        <v>45</v>
      </c>
      <c r="BO48" s="31">
        <v>26.9</v>
      </c>
      <c r="BP48" s="79">
        <f t="shared" si="11"/>
        <v>27.9</v>
      </c>
    </row>
    <row r="49" spans="1:69">
      <c r="A49" s="7" t="s">
        <v>42</v>
      </c>
      <c r="B49" s="78" t="s">
        <v>766</v>
      </c>
      <c r="C49" s="2">
        <v>129.63316899999899</v>
      </c>
      <c r="D49" s="2">
        <v>44.551652999999902</v>
      </c>
      <c r="E49" s="1">
        <v>594</v>
      </c>
      <c r="F49" s="1">
        <v>14.85</v>
      </c>
      <c r="G49" s="58">
        <v>1351</v>
      </c>
      <c r="H49" s="58">
        <v>142.54</v>
      </c>
      <c r="J49" s="58">
        <v>57.17</v>
      </c>
      <c r="K49" s="58">
        <v>40</v>
      </c>
      <c r="L49" s="58">
        <f t="shared" si="1"/>
        <v>14292.5</v>
      </c>
      <c r="M49" s="31">
        <v>249400</v>
      </c>
      <c r="N49" s="31">
        <f t="shared" si="2"/>
        <v>24.94</v>
      </c>
      <c r="O49" s="31">
        <f t="shared" si="3"/>
        <v>1749.6842991440999</v>
      </c>
      <c r="P49" s="33" t="s">
        <v>310</v>
      </c>
      <c r="Q49" s="18">
        <v>129.63316899999899</v>
      </c>
      <c r="R49" s="18">
        <v>44.551652999999902</v>
      </c>
      <c r="S49" s="15">
        <v>45.73</v>
      </c>
      <c r="T49" s="33">
        <v>2285</v>
      </c>
      <c r="U49" s="33">
        <v>90</v>
      </c>
      <c r="V49" s="33">
        <v>86.3</v>
      </c>
      <c r="W49" s="33">
        <v>68.84</v>
      </c>
      <c r="X49" s="33">
        <v>64.400000000000006</v>
      </c>
      <c r="Y49" s="58">
        <f t="shared" si="4"/>
        <v>10689.440993788819</v>
      </c>
      <c r="Z49" s="33">
        <v>302.8</v>
      </c>
      <c r="AA49" s="33">
        <f t="shared" si="12"/>
        <v>33644.444444444445</v>
      </c>
      <c r="AC49" s="31" t="s">
        <v>311</v>
      </c>
      <c r="AD49" s="2">
        <v>129.63316899999899</v>
      </c>
      <c r="AE49" s="2">
        <v>44.551652999999902</v>
      </c>
      <c r="AF49" s="31">
        <v>3026</v>
      </c>
      <c r="AG49" s="31">
        <v>38.79</v>
      </c>
      <c r="AH49" s="31">
        <v>2675</v>
      </c>
      <c r="AI49" s="31">
        <v>88.77</v>
      </c>
      <c r="AJ49" s="31">
        <v>88.58</v>
      </c>
      <c r="AK49" s="31">
        <v>70.290000000000006</v>
      </c>
      <c r="AL49" s="31">
        <v>78.05</v>
      </c>
      <c r="AM49" s="31">
        <f t="shared" si="5"/>
        <v>9005.7655349135184</v>
      </c>
      <c r="AN49" s="31">
        <f t="shared" si="6"/>
        <v>9005.7655349135184</v>
      </c>
      <c r="AO49" s="31">
        <v>3369368</v>
      </c>
      <c r="AP49" s="31">
        <f t="shared" si="7"/>
        <v>336.93680000000001</v>
      </c>
      <c r="AQ49" s="31">
        <f t="shared" si="8"/>
        <v>37956.156359130342</v>
      </c>
      <c r="AS49" s="31" t="s">
        <v>42</v>
      </c>
      <c r="AT49" s="31">
        <v>21.9</v>
      </c>
      <c r="AU49" s="31">
        <v>20</v>
      </c>
      <c r="AV49" s="31">
        <v>76.2</v>
      </c>
      <c r="AW49" s="31">
        <v>1.9</v>
      </c>
      <c r="AX49" s="31">
        <v>45</v>
      </c>
      <c r="AY49" s="31">
        <v>26.3</v>
      </c>
      <c r="AZ49" s="79">
        <f t="shared" si="9"/>
        <v>25.1</v>
      </c>
      <c r="BA49" s="68" t="s">
        <v>42</v>
      </c>
      <c r="BB49" s="64">
        <v>22.5</v>
      </c>
      <c r="BC49" s="31">
        <v>19.899999999999999</v>
      </c>
      <c r="BD49" s="31">
        <v>73.099999999999994</v>
      </c>
      <c r="BE49" s="31">
        <v>1.5</v>
      </c>
      <c r="BF49" s="31">
        <v>45</v>
      </c>
      <c r="BG49" s="31">
        <v>27.9</v>
      </c>
      <c r="BH49" s="79">
        <f t="shared" si="10"/>
        <v>28.9</v>
      </c>
      <c r="BI49" s="68" t="s">
        <v>42</v>
      </c>
      <c r="BJ49" s="64">
        <v>22</v>
      </c>
      <c r="BK49" s="31">
        <v>18.3</v>
      </c>
      <c r="BL49" s="31">
        <v>69.3</v>
      </c>
      <c r="BM49" s="31">
        <v>2.5</v>
      </c>
      <c r="BN49" s="31">
        <v>45</v>
      </c>
      <c r="BO49" s="31">
        <v>25</v>
      </c>
      <c r="BP49" s="79">
        <f t="shared" si="11"/>
        <v>26</v>
      </c>
    </row>
    <row r="50" spans="1:69">
      <c r="A50" s="7" t="s">
        <v>43</v>
      </c>
      <c r="B50" s="78" t="s">
        <v>766</v>
      </c>
      <c r="C50" s="2">
        <v>126.968887</v>
      </c>
      <c r="D50" s="2">
        <v>46.653844999999997</v>
      </c>
      <c r="E50" s="1">
        <v>137</v>
      </c>
      <c r="F50" s="1">
        <v>5.9565217391304346</v>
      </c>
      <c r="G50" s="58">
        <v>2743</v>
      </c>
      <c r="H50" s="58">
        <v>22.79</v>
      </c>
      <c r="J50" s="58">
        <v>22.79</v>
      </c>
      <c r="K50" s="58">
        <v>23</v>
      </c>
      <c r="L50" s="58">
        <f t="shared" si="1"/>
        <v>9908.6956521739139</v>
      </c>
      <c r="M50" s="31">
        <v>126653</v>
      </c>
      <c r="N50" s="31">
        <f t="shared" si="2"/>
        <v>12.6653</v>
      </c>
      <c r="O50" s="31">
        <f t="shared" si="3"/>
        <v>5557.3935936814396</v>
      </c>
      <c r="P50" s="33" t="s">
        <v>312</v>
      </c>
      <c r="Q50" s="18">
        <v>126.968887</v>
      </c>
      <c r="R50" s="18">
        <v>46.653844999999997</v>
      </c>
      <c r="S50" s="15">
        <v>32.18</v>
      </c>
      <c r="T50" s="33">
        <v>2743</v>
      </c>
      <c r="U50" s="33">
        <v>89</v>
      </c>
      <c r="V50" s="33">
        <v>51.79</v>
      </c>
      <c r="W50" s="33">
        <v>30</v>
      </c>
      <c r="X50" s="33">
        <v>30</v>
      </c>
      <c r="Y50" s="58">
        <f t="shared" si="4"/>
        <v>10000</v>
      </c>
      <c r="Z50" s="33">
        <v>350.8</v>
      </c>
      <c r="AA50" s="33">
        <f t="shared" si="12"/>
        <v>39415.730337078654</v>
      </c>
      <c r="AC50" s="31" t="s">
        <v>313</v>
      </c>
      <c r="AD50" s="2">
        <v>126.968887</v>
      </c>
      <c r="AE50" s="2">
        <v>46.653844999999997</v>
      </c>
      <c r="AF50" s="31">
        <v>1113</v>
      </c>
      <c r="AG50" s="31">
        <v>31.8</v>
      </c>
      <c r="AH50" s="31">
        <v>2743</v>
      </c>
      <c r="AI50" s="31">
        <v>86.8</v>
      </c>
      <c r="AJ50" s="31">
        <v>92.77</v>
      </c>
      <c r="AK50" s="31">
        <v>32.200000000000003</v>
      </c>
      <c r="AL50" s="31">
        <v>35</v>
      </c>
      <c r="AM50" s="31">
        <f t="shared" si="5"/>
        <v>9200</v>
      </c>
      <c r="AN50" s="31">
        <f t="shared" si="6"/>
        <v>9200</v>
      </c>
      <c r="AO50" s="31">
        <v>1124781</v>
      </c>
      <c r="AP50" s="31">
        <f t="shared" si="7"/>
        <v>112.4781</v>
      </c>
      <c r="AQ50" s="31">
        <f t="shared" si="8"/>
        <v>12958.306451612903</v>
      </c>
      <c r="AS50" s="31" t="s">
        <v>688</v>
      </c>
      <c r="AT50" s="31">
        <v>22.2</v>
      </c>
      <c r="AU50" s="31">
        <v>20.3</v>
      </c>
      <c r="AV50" s="31">
        <v>76</v>
      </c>
      <c r="AW50" s="31">
        <v>3.1</v>
      </c>
      <c r="AX50" s="31">
        <v>45</v>
      </c>
      <c r="AY50" s="31">
        <v>24.2</v>
      </c>
      <c r="AZ50" s="79">
        <f t="shared" si="9"/>
        <v>23</v>
      </c>
      <c r="BA50" s="68" t="s">
        <v>688</v>
      </c>
      <c r="BB50" s="64">
        <v>22.4</v>
      </c>
      <c r="BC50" s="31">
        <v>21.3</v>
      </c>
      <c r="BD50" s="31">
        <v>78.7</v>
      </c>
      <c r="BE50" s="31">
        <v>2.2000000000000002</v>
      </c>
      <c r="BF50" s="31">
        <v>45</v>
      </c>
      <c r="BG50" s="31">
        <v>26.1</v>
      </c>
      <c r="BH50" s="79">
        <f t="shared" si="10"/>
        <v>27.1</v>
      </c>
      <c r="BI50" s="68" t="s">
        <v>688</v>
      </c>
      <c r="BJ50" s="64">
        <v>23</v>
      </c>
      <c r="BK50" s="31">
        <v>19.3</v>
      </c>
      <c r="BL50" s="31">
        <v>68.8</v>
      </c>
      <c r="BM50" s="31">
        <v>1.8</v>
      </c>
      <c r="BN50" s="31">
        <v>45</v>
      </c>
      <c r="BO50" s="31">
        <v>27.6</v>
      </c>
      <c r="BP50" s="79">
        <f t="shared" si="11"/>
        <v>28.6</v>
      </c>
    </row>
    <row r="51" spans="1:69">
      <c r="A51" s="7" t="s">
        <v>44</v>
      </c>
      <c r="B51" s="78" t="s">
        <v>766</v>
      </c>
      <c r="C51" s="2">
        <v>127.52829399999899</v>
      </c>
      <c r="D51" s="2">
        <v>50.245128999999999</v>
      </c>
      <c r="E51" s="1">
        <v>85</v>
      </c>
      <c r="F51" s="1">
        <v>9.4444444444444446</v>
      </c>
      <c r="G51" s="58">
        <v>14432</v>
      </c>
      <c r="H51" s="58">
        <v>8.7799999999999994</v>
      </c>
      <c r="J51" s="58">
        <v>8.7799999999999994</v>
      </c>
      <c r="K51" s="58">
        <v>9</v>
      </c>
      <c r="L51" s="58">
        <f t="shared" si="1"/>
        <v>9755.5555555555547</v>
      </c>
      <c r="M51" s="31">
        <v>46842</v>
      </c>
      <c r="N51" s="31">
        <f t="shared" si="2"/>
        <v>4.6841999999999997</v>
      </c>
      <c r="O51" s="31">
        <f t="shared" si="3"/>
        <v>5335.079726651481</v>
      </c>
      <c r="P51" s="33" t="s">
        <v>314</v>
      </c>
      <c r="Q51" s="18">
        <v>127.52829399999899</v>
      </c>
      <c r="R51" s="18">
        <v>50.245128999999999</v>
      </c>
      <c r="S51" s="15">
        <v>11.05</v>
      </c>
      <c r="T51" s="33">
        <v>14444</v>
      </c>
      <c r="U51" s="33">
        <v>20</v>
      </c>
      <c r="V51" s="33">
        <v>18.5</v>
      </c>
      <c r="W51" s="33">
        <v>13.4</v>
      </c>
      <c r="X51" s="33">
        <v>18.5</v>
      </c>
      <c r="Y51" s="58">
        <f t="shared" si="4"/>
        <v>7243.2432432432433</v>
      </c>
      <c r="Z51" s="33">
        <v>120.5</v>
      </c>
      <c r="AA51" s="33">
        <f t="shared" si="12"/>
        <v>60250</v>
      </c>
      <c r="AC51" s="31" t="s">
        <v>315</v>
      </c>
      <c r="AD51" s="2">
        <v>127.52829399999899</v>
      </c>
      <c r="AE51" s="2">
        <v>50.245128999999999</v>
      </c>
      <c r="AF51" s="31">
        <v>573</v>
      </c>
      <c r="AG51" s="31">
        <v>30.16</v>
      </c>
      <c r="AH51" s="31">
        <v>1444</v>
      </c>
      <c r="AI51" s="31">
        <v>19.86</v>
      </c>
      <c r="AJ51" s="31">
        <v>27.88</v>
      </c>
      <c r="AK51" s="31">
        <v>13.66</v>
      </c>
      <c r="AL51" s="31">
        <v>20</v>
      </c>
      <c r="AM51" s="31">
        <f t="shared" si="5"/>
        <v>6830</v>
      </c>
      <c r="AN51" s="31">
        <f t="shared" si="6"/>
        <v>6830</v>
      </c>
      <c r="AO51" s="31">
        <v>272854</v>
      </c>
      <c r="AP51" s="31">
        <f t="shared" si="7"/>
        <v>27.285399999999999</v>
      </c>
      <c r="AQ51" s="31">
        <f t="shared" si="8"/>
        <v>13738.872104733133</v>
      </c>
      <c r="AS51" s="31" t="s">
        <v>689</v>
      </c>
      <c r="AT51" s="31">
        <v>20.9</v>
      </c>
      <c r="AU51" s="31">
        <v>19.100000000000001</v>
      </c>
      <c r="AV51" s="31">
        <v>77.400000000000006</v>
      </c>
      <c r="AW51" s="31">
        <v>2.7</v>
      </c>
      <c r="AX51" s="31">
        <v>45</v>
      </c>
      <c r="AY51" s="31">
        <v>23.5</v>
      </c>
      <c r="AZ51" s="79">
        <f t="shared" si="9"/>
        <v>22.3</v>
      </c>
      <c r="BA51" s="68" t="s">
        <v>689</v>
      </c>
      <c r="BB51" s="64">
        <v>21.9</v>
      </c>
      <c r="BC51" s="31">
        <v>17.600000000000001</v>
      </c>
      <c r="BD51" s="31">
        <v>67.099999999999994</v>
      </c>
      <c r="BE51" s="31">
        <v>2.5</v>
      </c>
      <c r="BF51" s="31">
        <v>45</v>
      </c>
      <c r="BG51" s="31">
        <v>24.8</v>
      </c>
      <c r="BH51" s="79">
        <f t="shared" si="10"/>
        <v>25.8</v>
      </c>
      <c r="BI51" s="68" t="s">
        <v>689</v>
      </c>
      <c r="BJ51" s="64">
        <v>22.1</v>
      </c>
      <c r="BK51" s="31">
        <v>18.399999999999999</v>
      </c>
      <c r="BL51" s="31">
        <v>69.3</v>
      </c>
      <c r="BM51" s="31">
        <v>1.9</v>
      </c>
      <c r="BN51" s="31">
        <v>45</v>
      </c>
      <c r="BO51" s="31">
        <v>26.4</v>
      </c>
      <c r="BP51" s="79">
        <f t="shared" si="11"/>
        <v>27.4</v>
      </c>
    </row>
    <row r="52" spans="1:69" s="32" customFormat="1">
      <c r="A52" s="9" t="s">
        <v>164</v>
      </c>
      <c r="B52" s="78" t="s">
        <v>767</v>
      </c>
      <c r="C52" s="4">
        <v>121.47370100000001</v>
      </c>
      <c r="D52" s="4">
        <v>31.230416000000002</v>
      </c>
      <c r="E52" s="4">
        <v>2930</v>
      </c>
      <c r="F52" s="4">
        <v>11.72</v>
      </c>
      <c r="G52" s="58">
        <v>749</v>
      </c>
      <c r="H52" s="70">
        <v>864.46</v>
      </c>
      <c r="I52" s="69"/>
      <c r="J52" s="70">
        <v>749.65</v>
      </c>
      <c r="K52" s="58">
        <v>250</v>
      </c>
      <c r="L52" s="58">
        <f t="shared" si="1"/>
        <v>29986</v>
      </c>
      <c r="M52" s="32">
        <v>6095117</v>
      </c>
      <c r="N52" s="31">
        <f t="shared" si="2"/>
        <v>609.51170000000002</v>
      </c>
      <c r="O52" s="31">
        <f t="shared" si="3"/>
        <v>7050.7796774865228</v>
      </c>
      <c r="P52" s="33" t="s">
        <v>316</v>
      </c>
      <c r="Q52" s="19">
        <v>121.47370100000001</v>
      </c>
      <c r="R52" s="19">
        <v>31.230416000000002</v>
      </c>
      <c r="S52" s="15">
        <v>37.229999999999997</v>
      </c>
      <c r="T52" s="33">
        <v>6341</v>
      </c>
      <c r="U52" s="33">
        <v>1858</v>
      </c>
      <c r="V52" s="33">
        <v>6340.5</v>
      </c>
      <c r="W52" s="33">
        <v>1858.08</v>
      </c>
      <c r="X52" s="33">
        <v>885.67</v>
      </c>
      <c r="Y52" s="58">
        <f t="shared" si="4"/>
        <v>20979.371549222622</v>
      </c>
      <c r="Z52" s="33">
        <v>9154.2000000000007</v>
      </c>
      <c r="AA52" s="33">
        <f t="shared" si="12"/>
        <v>49269.106566200215</v>
      </c>
      <c r="AC52" s="31" t="s">
        <v>316</v>
      </c>
      <c r="AD52" s="4">
        <v>121.47370100000001</v>
      </c>
      <c r="AE52" s="4">
        <v>31.230416000000002</v>
      </c>
      <c r="AF52" s="31">
        <v>38312</v>
      </c>
      <c r="AG52" s="31">
        <v>43.16</v>
      </c>
      <c r="AH52" s="31">
        <v>6340.5</v>
      </c>
      <c r="AI52" s="31">
        <v>2415.15</v>
      </c>
      <c r="AJ52" s="31">
        <v>6340.5</v>
      </c>
      <c r="AK52" s="31">
        <v>2415.15</v>
      </c>
      <c r="AL52" s="31">
        <v>998.75</v>
      </c>
      <c r="AM52" s="31">
        <f t="shared" si="5"/>
        <v>24181.727158948685</v>
      </c>
      <c r="AN52" s="31">
        <f t="shared" si="6"/>
        <v>24181.727158948685</v>
      </c>
      <c r="AO52" s="31">
        <v>213391800</v>
      </c>
      <c r="AP52" s="31">
        <f t="shared" si="7"/>
        <v>21339.18</v>
      </c>
      <c r="AQ52" s="31">
        <f t="shared" si="8"/>
        <v>88355.505869200671</v>
      </c>
      <c r="AS52" s="32" t="s">
        <v>164</v>
      </c>
      <c r="AT52" s="32">
        <v>29.6</v>
      </c>
      <c r="AU52" s="32">
        <v>31.7</v>
      </c>
      <c r="AV52" s="32">
        <v>76.599999999999994</v>
      </c>
      <c r="AW52" s="32">
        <v>2.8</v>
      </c>
      <c r="AX52" s="32">
        <v>45</v>
      </c>
      <c r="AY52" s="32">
        <v>33.200000000000003</v>
      </c>
      <c r="AZ52" s="79">
        <f t="shared" ref="AZ52:AZ87" si="13">AY52-1.2</f>
        <v>32</v>
      </c>
      <c r="BA52" s="71" t="s">
        <v>164</v>
      </c>
      <c r="BB52" s="64">
        <v>29.3</v>
      </c>
      <c r="BC52" s="31">
        <v>30.4</v>
      </c>
      <c r="BD52" s="31">
        <v>74.8</v>
      </c>
      <c r="BE52" s="31">
        <v>3.4</v>
      </c>
      <c r="BF52" s="31">
        <v>45</v>
      </c>
      <c r="BG52" s="31">
        <v>32.299999999999997</v>
      </c>
      <c r="BH52" s="79">
        <f t="shared" si="10"/>
        <v>33.299999999999997</v>
      </c>
      <c r="BI52" s="71" t="s">
        <v>164</v>
      </c>
      <c r="BJ52" s="64">
        <v>26.7</v>
      </c>
      <c r="BK52" s="31">
        <v>27.2</v>
      </c>
      <c r="BL52" s="31">
        <v>77.8</v>
      </c>
      <c r="BM52" s="31">
        <v>2.6</v>
      </c>
      <c r="BN52" s="31">
        <v>45</v>
      </c>
      <c r="BO52" s="31">
        <v>30.2</v>
      </c>
      <c r="BP52" s="79">
        <f t="shared" si="11"/>
        <v>31.2</v>
      </c>
      <c r="BQ52" s="31"/>
    </row>
    <row r="53" spans="1:69">
      <c r="A53" s="7" t="s">
        <v>45</v>
      </c>
      <c r="B53" s="78" t="s">
        <v>767</v>
      </c>
      <c r="C53" s="2">
        <v>118.79687699999999</v>
      </c>
      <c r="D53" s="2">
        <v>32.060254999999998</v>
      </c>
      <c r="E53" s="1">
        <v>4547</v>
      </c>
      <c r="F53" s="1">
        <v>35.248062015503876</v>
      </c>
      <c r="G53" s="58">
        <v>947</v>
      </c>
      <c r="H53" s="58">
        <v>236.22</v>
      </c>
      <c r="J53" s="58">
        <v>209.02</v>
      </c>
      <c r="K53" s="58">
        <v>129</v>
      </c>
      <c r="L53" s="58">
        <f t="shared" si="1"/>
        <v>16203.100775193798</v>
      </c>
      <c r="M53" s="31">
        <v>1485123</v>
      </c>
      <c r="N53" s="31">
        <f t="shared" si="2"/>
        <v>148.51230000000001</v>
      </c>
      <c r="O53" s="31">
        <f t="shared" si="3"/>
        <v>6287.0332740665481</v>
      </c>
      <c r="P53" s="33" t="s">
        <v>317</v>
      </c>
      <c r="Q53" s="18">
        <v>118.79687699999999</v>
      </c>
      <c r="R53" s="18">
        <v>32.060254999999998</v>
      </c>
      <c r="S53" s="19">
        <v>44.91</v>
      </c>
      <c r="T53" s="33">
        <v>4733</v>
      </c>
      <c r="U53" s="33">
        <v>534</v>
      </c>
      <c r="V53" s="33">
        <v>2414.44</v>
      </c>
      <c r="W53" s="33">
        <v>466.75</v>
      </c>
      <c r="X53" s="33">
        <v>577.44000000000005</v>
      </c>
      <c r="Y53" s="58">
        <f t="shared" si="4"/>
        <v>8083.0908839013573</v>
      </c>
      <c r="Z53" s="33">
        <v>2411.1</v>
      </c>
      <c r="AA53" s="33">
        <f t="shared" si="12"/>
        <v>45151.685393258427</v>
      </c>
      <c r="AC53" s="31" t="s">
        <v>318</v>
      </c>
      <c r="AD53" s="2">
        <v>118.79687699999999</v>
      </c>
      <c r="AE53" s="2">
        <v>32.060254999999998</v>
      </c>
      <c r="AF53" s="31">
        <v>31824</v>
      </c>
      <c r="AG53" s="31">
        <v>44.63</v>
      </c>
      <c r="AH53" s="31">
        <v>6588.54</v>
      </c>
      <c r="AI53" s="31">
        <v>643.08000000000004</v>
      </c>
      <c r="AJ53" s="31">
        <v>4226.41</v>
      </c>
      <c r="AK53" s="31">
        <v>567.11</v>
      </c>
      <c r="AL53" s="31">
        <v>713.29</v>
      </c>
      <c r="AM53" s="31">
        <f t="shared" si="5"/>
        <v>7950.6231686971641</v>
      </c>
      <c r="AN53" s="31">
        <f t="shared" si="6"/>
        <v>7950.6231686971641</v>
      </c>
      <c r="AO53" s="31">
        <v>80117800</v>
      </c>
      <c r="AP53" s="31">
        <f t="shared" si="7"/>
        <v>8011.78</v>
      </c>
      <c r="AQ53" s="31">
        <f t="shared" si="8"/>
        <v>124584.49959569571</v>
      </c>
      <c r="AS53" s="31" t="s">
        <v>45</v>
      </c>
      <c r="AT53" s="31">
        <v>29.5</v>
      </c>
      <c r="AU53" s="31">
        <v>31.4</v>
      </c>
      <c r="AV53" s="31">
        <v>76.3</v>
      </c>
      <c r="AW53" s="31">
        <v>2.7</v>
      </c>
      <c r="AX53" s="31">
        <v>45</v>
      </c>
      <c r="AY53" s="31">
        <v>33.200000000000003</v>
      </c>
      <c r="AZ53" s="79">
        <f t="shared" si="13"/>
        <v>32</v>
      </c>
      <c r="BA53" s="68" t="s">
        <v>45</v>
      </c>
      <c r="BB53" s="64">
        <v>28.7</v>
      </c>
      <c r="BC53" s="31">
        <v>27.7</v>
      </c>
      <c r="BD53" s="31">
        <v>70.5</v>
      </c>
      <c r="BE53" s="31">
        <v>2.7</v>
      </c>
      <c r="BF53" s="31">
        <v>45</v>
      </c>
      <c r="BG53" s="31">
        <v>32.200000000000003</v>
      </c>
      <c r="BH53" s="79">
        <f t="shared" si="10"/>
        <v>33.200000000000003</v>
      </c>
      <c r="BI53" s="68" t="s">
        <v>45</v>
      </c>
      <c r="BJ53" s="64">
        <v>26.4</v>
      </c>
      <c r="BK53" s="31">
        <v>27.2</v>
      </c>
      <c r="BL53" s="31">
        <v>79.2</v>
      </c>
      <c r="BM53" s="31">
        <v>2.5</v>
      </c>
      <c r="BN53" s="31">
        <v>45</v>
      </c>
      <c r="BO53" s="31">
        <v>30</v>
      </c>
      <c r="BP53" s="79">
        <f t="shared" si="11"/>
        <v>31</v>
      </c>
    </row>
    <row r="54" spans="1:69">
      <c r="A54" s="7" t="s">
        <v>46</v>
      </c>
      <c r="B54" s="78" t="s">
        <v>767</v>
      </c>
      <c r="C54" s="2">
        <v>117.28412400000001</v>
      </c>
      <c r="D54" s="2">
        <v>34.205767999999999</v>
      </c>
      <c r="E54" s="1">
        <v>891</v>
      </c>
      <c r="F54" s="1">
        <v>14.370967741935484</v>
      </c>
      <c r="G54" s="58">
        <v>172</v>
      </c>
      <c r="H54" s="58">
        <v>138.26</v>
      </c>
      <c r="J54" s="58">
        <v>80.569999999999993</v>
      </c>
      <c r="K54" s="58">
        <v>62</v>
      </c>
      <c r="L54" s="58">
        <f t="shared" si="1"/>
        <v>12995.16129032258</v>
      </c>
      <c r="M54" s="31">
        <v>414456</v>
      </c>
      <c r="N54" s="31">
        <f t="shared" si="2"/>
        <v>41.445599999999999</v>
      </c>
      <c r="O54" s="31">
        <f t="shared" si="3"/>
        <v>2997.6565890351512</v>
      </c>
      <c r="P54" s="33" t="s">
        <v>320</v>
      </c>
      <c r="Q54" s="18">
        <v>117.28412400000001</v>
      </c>
      <c r="R54" s="18">
        <v>34.205767999999999</v>
      </c>
      <c r="S54" s="15">
        <v>36.299999999999997</v>
      </c>
      <c r="T54" s="33">
        <v>514</v>
      </c>
      <c r="U54" s="33">
        <v>192</v>
      </c>
      <c r="V54" s="33">
        <v>360.5</v>
      </c>
      <c r="W54" s="33">
        <v>131.78</v>
      </c>
      <c r="X54" s="33">
        <v>177.4</v>
      </c>
      <c r="Y54" s="58">
        <f t="shared" si="4"/>
        <v>7428.4103720405856</v>
      </c>
      <c r="Z54" s="33">
        <v>1212.2</v>
      </c>
      <c r="AA54" s="33">
        <f t="shared" si="12"/>
        <v>63135.416666666664</v>
      </c>
      <c r="AC54" s="31" t="s">
        <v>321</v>
      </c>
      <c r="AD54" s="2">
        <v>117.28412400000001</v>
      </c>
      <c r="AE54" s="2">
        <v>34.205767999999999</v>
      </c>
      <c r="AF54" s="31">
        <v>10846</v>
      </c>
      <c r="AG54" s="31">
        <v>39.299999999999997</v>
      </c>
      <c r="AH54" s="31">
        <v>3040</v>
      </c>
      <c r="AI54" s="31">
        <v>213.19</v>
      </c>
      <c r="AJ54" s="31">
        <v>427.45</v>
      </c>
      <c r="AK54" s="31">
        <v>162.22</v>
      </c>
      <c r="AL54" s="31">
        <v>253</v>
      </c>
      <c r="AM54" s="31">
        <f t="shared" si="5"/>
        <v>6411.857707509881</v>
      </c>
      <c r="AN54" s="31">
        <f t="shared" si="6"/>
        <v>6411.857707509881</v>
      </c>
      <c r="AO54" s="31">
        <v>26417600</v>
      </c>
      <c r="AP54" s="31">
        <f t="shared" si="7"/>
        <v>2641.76</v>
      </c>
      <c r="AQ54" s="31">
        <f t="shared" si="8"/>
        <v>123915.7558984943</v>
      </c>
      <c r="AS54" s="31" t="s">
        <v>46</v>
      </c>
      <c r="AT54" s="31">
        <v>28.1</v>
      </c>
      <c r="AU54" s="31">
        <v>29.7</v>
      </c>
      <c r="AV54" s="31">
        <v>78.3</v>
      </c>
      <c r="AW54" s="31">
        <v>2.8</v>
      </c>
      <c r="AX54" s="31">
        <v>45</v>
      </c>
      <c r="AY54" s="31">
        <v>31.5</v>
      </c>
      <c r="AZ54" s="79">
        <f t="shared" si="13"/>
        <v>30.3</v>
      </c>
      <c r="BA54" s="68" t="s">
        <v>46</v>
      </c>
      <c r="BB54" s="64">
        <v>27.4</v>
      </c>
      <c r="BC54" s="31">
        <v>29</v>
      </c>
      <c r="BD54" s="31">
        <v>79.599999999999994</v>
      </c>
      <c r="BE54" s="31">
        <v>2.4</v>
      </c>
      <c r="BF54" s="31">
        <v>45</v>
      </c>
      <c r="BG54" s="31">
        <v>31.2</v>
      </c>
      <c r="BH54" s="79">
        <f t="shared" si="10"/>
        <v>32.200000000000003</v>
      </c>
      <c r="BI54" s="68" t="s">
        <v>46</v>
      </c>
      <c r="BJ54" s="64">
        <v>26.9</v>
      </c>
      <c r="BK54" s="31">
        <v>26.5</v>
      </c>
      <c r="BL54" s="31">
        <v>74.900000000000006</v>
      </c>
      <c r="BM54" s="31">
        <v>1.5</v>
      </c>
      <c r="BN54" s="31">
        <v>45</v>
      </c>
      <c r="BO54" s="31">
        <v>32.1</v>
      </c>
      <c r="BP54" s="79">
        <f t="shared" si="11"/>
        <v>33.1</v>
      </c>
    </row>
    <row r="55" spans="1:69">
      <c r="A55" s="7" t="s">
        <v>47</v>
      </c>
      <c r="B55" s="78" t="s">
        <v>767</v>
      </c>
      <c r="C55" s="2">
        <v>119.974062</v>
      </c>
      <c r="D55" s="2">
        <v>31.811226000000001</v>
      </c>
      <c r="E55" s="1">
        <v>343</v>
      </c>
      <c r="F55" s="1">
        <v>8.7948717948717956</v>
      </c>
      <c r="G55" s="58">
        <v>187</v>
      </c>
      <c r="H55" s="58">
        <v>81.400000000000006</v>
      </c>
      <c r="J55" s="58">
        <v>53.15</v>
      </c>
      <c r="K55" s="58">
        <v>39</v>
      </c>
      <c r="L55" s="58">
        <f t="shared" si="1"/>
        <v>13628.205128205129</v>
      </c>
      <c r="M55" s="31">
        <v>420608</v>
      </c>
      <c r="N55" s="31">
        <f t="shared" si="2"/>
        <v>42.0608</v>
      </c>
      <c r="O55" s="31">
        <f t="shared" si="3"/>
        <v>5167.1744471744469</v>
      </c>
      <c r="P55" s="33" t="s">
        <v>322</v>
      </c>
      <c r="Q55" s="18">
        <v>119.974062</v>
      </c>
      <c r="R55" s="18">
        <v>31.811226000000001</v>
      </c>
      <c r="S55" s="15">
        <v>38.909999999999997</v>
      </c>
      <c r="T55" s="33">
        <v>1872</v>
      </c>
      <c r="U55" s="33">
        <v>225</v>
      </c>
      <c r="V55" s="33">
        <v>384.38</v>
      </c>
      <c r="W55" s="33">
        <v>122.39</v>
      </c>
      <c r="X55" s="33">
        <v>112.5</v>
      </c>
      <c r="Y55" s="58">
        <f t="shared" si="4"/>
        <v>10879.111111111111</v>
      </c>
      <c r="Z55" s="33">
        <v>1303.4000000000001</v>
      </c>
      <c r="AA55" s="33">
        <f t="shared" si="12"/>
        <v>57928.888888888891</v>
      </c>
      <c r="AC55" s="31" t="s">
        <v>323</v>
      </c>
      <c r="AD55" s="2">
        <v>119.974062</v>
      </c>
      <c r="AE55" s="2">
        <v>31.811226000000001</v>
      </c>
      <c r="AF55" s="31">
        <v>7960</v>
      </c>
      <c r="AG55" s="31">
        <v>42.8</v>
      </c>
      <c r="AH55" s="31">
        <v>1861.96</v>
      </c>
      <c r="AI55" s="31">
        <v>231.74</v>
      </c>
      <c r="AJ55" s="31">
        <v>384.38</v>
      </c>
      <c r="AK55" s="31">
        <v>121.9</v>
      </c>
      <c r="AL55" s="31">
        <v>185.67</v>
      </c>
      <c r="AM55" s="31">
        <f t="shared" si="5"/>
        <v>6565.4117520331774</v>
      </c>
      <c r="AN55" s="31">
        <f t="shared" si="6"/>
        <v>6565.4117520331774</v>
      </c>
      <c r="AO55" s="31">
        <v>33496800</v>
      </c>
      <c r="AP55" s="31">
        <f t="shared" si="7"/>
        <v>3349.68</v>
      </c>
      <c r="AQ55" s="31">
        <f t="shared" si="8"/>
        <v>144544.74842495899</v>
      </c>
      <c r="AS55" s="31" t="s">
        <v>47</v>
      </c>
      <c r="AT55" s="31">
        <v>30</v>
      </c>
      <c r="AU55" s="31">
        <v>31.6</v>
      </c>
      <c r="AV55" s="31">
        <v>74.7</v>
      </c>
      <c r="AW55" s="31">
        <v>3.2</v>
      </c>
      <c r="AX55" s="31">
        <v>45</v>
      </c>
      <c r="AY55" s="31">
        <v>33.299999999999997</v>
      </c>
      <c r="AZ55" s="79">
        <f t="shared" si="13"/>
        <v>32.099999999999994</v>
      </c>
      <c r="BA55" s="68" t="s">
        <v>47</v>
      </c>
      <c r="BB55" s="64">
        <v>29.1</v>
      </c>
      <c r="BC55" s="31">
        <v>30.8</v>
      </c>
      <c r="BD55" s="31">
        <v>76.599999999999994</v>
      </c>
      <c r="BE55" s="31">
        <v>3.3</v>
      </c>
      <c r="BF55" s="31">
        <v>45</v>
      </c>
      <c r="BG55" s="31">
        <v>32.200000000000003</v>
      </c>
      <c r="BH55" s="79">
        <f t="shared" si="10"/>
        <v>33.200000000000003</v>
      </c>
      <c r="BI55" s="68" t="s">
        <v>47</v>
      </c>
      <c r="BJ55" s="64">
        <v>26.9</v>
      </c>
      <c r="BK55" s="31">
        <v>27.4</v>
      </c>
      <c r="BL55" s="31">
        <v>77.5</v>
      </c>
      <c r="BM55" s="31">
        <v>2.2000000000000002</v>
      </c>
      <c r="BN55" s="31">
        <v>45</v>
      </c>
      <c r="BO55" s="31">
        <v>31</v>
      </c>
      <c r="BP55" s="79">
        <f t="shared" si="11"/>
        <v>32</v>
      </c>
    </row>
    <row r="56" spans="1:69">
      <c r="A56" s="7" t="s">
        <v>48</v>
      </c>
      <c r="B56" s="78" t="s">
        <v>767</v>
      </c>
      <c r="C56" s="2">
        <v>120.894291</v>
      </c>
      <c r="D56" s="2">
        <v>31.980172</v>
      </c>
      <c r="E56" s="1">
        <v>378</v>
      </c>
      <c r="F56" s="1">
        <v>14.000000000000002</v>
      </c>
      <c r="G56" s="58">
        <v>121</v>
      </c>
      <c r="H56" s="58">
        <v>153.38999999999999</v>
      </c>
      <c r="J56" s="58">
        <v>34.33</v>
      </c>
      <c r="K56" s="58">
        <v>27</v>
      </c>
      <c r="L56" s="58">
        <f t="shared" si="1"/>
        <v>12714.814814814816</v>
      </c>
      <c r="M56" s="31">
        <v>344182</v>
      </c>
      <c r="N56" s="31">
        <f t="shared" si="2"/>
        <v>34.418199999999999</v>
      </c>
      <c r="O56" s="31">
        <f t="shared" si="3"/>
        <v>2243.8359736619077</v>
      </c>
      <c r="P56" s="33" t="s">
        <v>325</v>
      </c>
      <c r="Q56" s="18">
        <v>120.894291</v>
      </c>
      <c r="R56" s="18">
        <v>31.980172</v>
      </c>
      <c r="S56" s="15">
        <v>41.77</v>
      </c>
      <c r="T56" s="33">
        <v>355</v>
      </c>
      <c r="U56" s="33">
        <v>87</v>
      </c>
      <c r="V56" s="33">
        <v>141.52000000000001</v>
      </c>
      <c r="W56" s="33">
        <v>65.27</v>
      </c>
      <c r="X56" s="33">
        <v>61.36</v>
      </c>
      <c r="Y56" s="58">
        <f t="shared" si="4"/>
        <v>10637.22294654498</v>
      </c>
      <c r="Z56" s="33">
        <v>1472.1</v>
      </c>
      <c r="AA56" s="33">
        <f t="shared" si="12"/>
        <v>169206.89655172414</v>
      </c>
      <c r="AC56" s="31" t="s">
        <v>326</v>
      </c>
      <c r="AD56" s="2">
        <v>120.894291</v>
      </c>
      <c r="AE56" s="2">
        <v>31.980172</v>
      </c>
      <c r="AF56" s="31">
        <v>7232</v>
      </c>
      <c r="AG56" s="31">
        <v>42.05</v>
      </c>
      <c r="AH56" s="31">
        <v>1706</v>
      </c>
      <c r="AI56" s="31">
        <v>212.32</v>
      </c>
      <c r="AJ56" s="31">
        <v>387</v>
      </c>
      <c r="AK56" s="31">
        <v>113.04</v>
      </c>
      <c r="AL56" s="31">
        <v>171.5</v>
      </c>
      <c r="AM56" s="31">
        <f t="shared" si="5"/>
        <v>6591.2536443148692</v>
      </c>
      <c r="AN56" s="31">
        <f t="shared" si="6"/>
        <v>6591.2536443148692</v>
      </c>
      <c r="AO56" s="31">
        <v>19087880</v>
      </c>
      <c r="AP56" s="31">
        <f t="shared" si="7"/>
        <v>1908.788</v>
      </c>
      <c r="AQ56" s="31">
        <f t="shared" si="8"/>
        <v>89901.469480030151</v>
      </c>
      <c r="AS56" s="31" t="s">
        <v>48</v>
      </c>
      <c r="AT56" s="31">
        <v>29</v>
      </c>
      <c r="AU56" s="31">
        <v>32.4</v>
      </c>
      <c r="AV56" s="31">
        <v>81.099999999999994</v>
      </c>
      <c r="AW56" s="31">
        <v>2.9</v>
      </c>
      <c r="AX56" s="31">
        <v>45</v>
      </c>
      <c r="AY56" s="31">
        <v>32.5</v>
      </c>
      <c r="AZ56" s="79">
        <f t="shared" si="13"/>
        <v>31.3</v>
      </c>
      <c r="BA56" s="68" t="s">
        <v>48</v>
      </c>
      <c r="BB56" s="64">
        <v>28.8</v>
      </c>
      <c r="BC56" s="31">
        <v>31.7</v>
      </c>
      <c r="BD56" s="31">
        <v>80.2</v>
      </c>
      <c r="BE56" s="31">
        <v>3.1</v>
      </c>
      <c r="BF56" s="31">
        <v>45</v>
      </c>
      <c r="BG56" s="31">
        <v>32</v>
      </c>
      <c r="BH56" s="79">
        <f t="shared" si="10"/>
        <v>33</v>
      </c>
      <c r="BI56" s="68" t="s">
        <v>48</v>
      </c>
      <c r="BJ56" s="64">
        <v>26.3</v>
      </c>
      <c r="BK56" s="31">
        <v>27.5</v>
      </c>
      <c r="BL56" s="31">
        <v>80.5</v>
      </c>
      <c r="BM56" s="31">
        <v>2.8</v>
      </c>
      <c r="BN56" s="31">
        <v>45</v>
      </c>
      <c r="BO56" s="31">
        <v>29.5</v>
      </c>
      <c r="BP56" s="79">
        <f t="shared" si="11"/>
        <v>30.5</v>
      </c>
    </row>
    <row r="57" spans="1:69">
      <c r="A57" s="7" t="s">
        <v>49</v>
      </c>
      <c r="B57" s="78" t="s">
        <v>767</v>
      </c>
      <c r="C57" s="3">
        <v>119.034724999999</v>
      </c>
      <c r="D57" s="3">
        <v>33.631892999999998</v>
      </c>
      <c r="E57" s="1">
        <v>651</v>
      </c>
      <c r="F57" s="1">
        <v>27.125</v>
      </c>
      <c r="G57" s="58">
        <v>347</v>
      </c>
      <c r="H57" s="58">
        <v>113.2</v>
      </c>
      <c r="J57" s="58">
        <v>23.97</v>
      </c>
      <c r="K57" s="58">
        <v>24</v>
      </c>
      <c r="L57" s="58">
        <f t="shared" si="1"/>
        <v>9987.5</v>
      </c>
      <c r="M57" s="31">
        <v>142121</v>
      </c>
      <c r="N57" s="31">
        <f t="shared" si="2"/>
        <v>14.2121</v>
      </c>
      <c r="O57" s="31">
        <f t="shared" si="3"/>
        <v>1255.4858657243815</v>
      </c>
      <c r="P57" s="33" t="s">
        <v>328</v>
      </c>
      <c r="Q57" s="23">
        <v>119.034724999999</v>
      </c>
      <c r="R57" s="23">
        <v>33.631892999999998</v>
      </c>
      <c r="S57" s="15">
        <v>37.119999999999997</v>
      </c>
      <c r="T57" s="33">
        <v>3137</v>
      </c>
      <c r="U57" s="33">
        <v>95</v>
      </c>
      <c r="V57" s="33">
        <v>227</v>
      </c>
      <c r="W57" s="33">
        <v>95</v>
      </c>
      <c r="X57" s="33">
        <v>95</v>
      </c>
      <c r="Y57" s="58">
        <f t="shared" si="4"/>
        <v>10000</v>
      </c>
      <c r="Z57" s="33">
        <v>561.79999999999995</v>
      </c>
      <c r="AA57" s="33">
        <f t="shared" si="12"/>
        <v>59136.84210526316</v>
      </c>
      <c r="AC57" s="31" t="s">
        <v>329</v>
      </c>
      <c r="AD57" s="3">
        <v>119.034724999999</v>
      </c>
      <c r="AE57" s="3">
        <v>33.631892999999998</v>
      </c>
      <c r="AF57" s="31">
        <v>5703</v>
      </c>
      <c r="AG57" s="31">
        <v>40.74</v>
      </c>
      <c r="AH57" s="31">
        <v>3137</v>
      </c>
      <c r="AI57" s="31">
        <v>308.89</v>
      </c>
      <c r="AJ57" s="31">
        <v>227</v>
      </c>
      <c r="AK57" s="31">
        <v>122.21</v>
      </c>
      <c r="AL57" s="31">
        <v>140</v>
      </c>
      <c r="AM57" s="31">
        <f t="shared" si="5"/>
        <v>8729.2857142857138</v>
      </c>
      <c r="AN57" s="31">
        <f t="shared" si="6"/>
        <v>8729.2857142857138</v>
      </c>
      <c r="AO57" s="31">
        <v>12909200</v>
      </c>
      <c r="AP57" s="31">
        <f t="shared" si="7"/>
        <v>1290.92</v>
      </c>
      <c r="AQ57" s="31">
        <f t="shared" si="8"/>
        <v>41792.223768979253</v>
      </c>
      <c r="AS57" s="31" t="s">
        <v>49</v>
      </c>
      <c r="AT57" s="31">
        <v>27.9</v>
      </c>
      <c r="AU57" s="31">
        <v>31.2</v>
      </c>
      <c r="AV57" s="31">
        <v>83.2</v>
      </c>
      <c r="AW57" s="31">
        <v>2.4</v>
      </c>
      <c r="AX57" s="31">
        <v>45</v>
      </c>
      <c r="AY57" s="31">
        <v>31.8</v>
      </c>
      <c r="AZ57" s="79">
        <f t="shared" si="13"/>
        <v>30.6</v>
      </c>
      <c r="BA57" s="68" t="s">
        <v>49</v>
      </c>
      <c r="BB57" s="64">
        <v>27.5</v>
      </c>
      <c r="BC57" s="31">
        <v>28.7</v>
      </c>
      <c r="BD57" s="31">
        <v>78.3</v>
      </c>
      <c r="BE57" s="31">
        <v>2.8</v>
      </c>
      <c r="BF57" s="31">
        <v>45</v>
      </c>
      <c r="BG57" s="31">
        <v>30.8</v>
      </c>
      <c r="BH57" s="79">
        <f t="shared" si="10"/>
        <v>31.8</v>
      </c>
      <c r="BI57" s="68" t="s">
        <v>49</v>
      </c>
      <c r="BJ57" s="64">
        <v>25.8</v>
      </c>
      <c r="BK57" s="31">
        <v>29.4</v>
      </c>
      <c r="BL57" s="31">
        <v>88.7</v>
      </c>
      <c r="BM57" s="31">
        <v>2</v>
      </c>
      <c r="BN57" s="31">
        <v>45</v>
      </c>
      <c r="BO57" s="31">
        <v>30.3</v>
      </c>
      <c r="BP57" s="79">
        <f t="shared" si="11"/>
        <v>31.3</v>
      </c>
    </row>
    <row r="58" spans="1:69" s="32" customFormat="1">
      <c r="A58" s="9" t="s">
        <v>165</v>
      </c>
      <c r="B58" s="78" t="s">
        <v>767</v>
      </c>
      <c r="C58" s="4">
        <v>120.15506999999999</v>
      </c>
      <c r="D58" s="4">
        <v>30.274084999999999</v>
      </c>
      <c r="E58" s="4">
        <v>787</v>
      </c>
      <c r="F58" s="4">
        <v>11.405797101449275</v>
      </c>
      <c r="G58" s="58">
        <v>430</v>
      </c>
      <c r="H58" s="58">
        <v>169</v>
      </c>
      <c r="I58" s="69"/>
      <c r="J58" s="70">
        <v>109.97</v>
      </c>
      <c r="K58" s="58">
        <v>69</v>
      </c>
      <c r="L58" s="58">
        <f t="shared" si="1"/>
        <v>15937.68115942029</v>
      </c>
      <c r="M58" s="32">
        <v>983815</v>
      </c>
      <c r="N58" s="31">
        <f t="shared" si="2"/>
        <v>98.381500000000003</v>
      </c>
      <c r="O58" s="31">
        <f t="shared" si="3"/>
        <v>5821.3905325443784</v>
      </c>
      <c r="P58" s="36" t="s">
        <v>335</v>
      </c>
      <c r="Q58" s="19">
        <v>120.15506999999999</v>
      </c>
      <c r="R58" s="19">
        <v>30.274084999999999</v>
      </c>
      <c r="S58" s="19">
        <v>37.31</v>
      </c>
      <c r="T58" s="36">
        <v>3327</v>
      </c>
      <c r="U58" s="36">
        <v>417</v>
      </c>
      <c r="V58" s="36">
        <v>923.97</v>
      </c>
      <c r="W58" s="36">
        <v>254.6</v>
      </c>
      <c r="X58" s="36">
        <v>344.48</v>
      </c>
      <c r="Y58" s="58">
        <f t="shared" si="4"/>
        <v>7390.8499767765907</v>
      </c>
      <c r="Z58" s="36">
        <v>2942.7</v>
      </c>
      <c r="AA58" s="33">
        <f t="shared" si="12"/>
        <v>70568.345323741014</v>
      </c>
      <c r="AC58" s="31" t="s">
        <v>336</v>
      </c>
      <c r="AD58" s="4">
        <v>120.15506999999999</v>
      </c>
      <c r="AE58" s="4">
        <v>30.274084999999999</v>
      </c>
      <c r="AF58" s="31">
        <v>18606</v>
      </c>
      <c r="AG58" s="31">
        <v>40.270000000000003</v>
      </c>
      <c r="AH58" s="31">
        <v>3068</v>
      </c>
      <c r="AI58" s="31">
        <v>450</v>
      </c>
      <c r="AJ58" s="31">
        <v>1022.41</v>
      </c>
      <c r="AK58" s="31">
        <v>284.16000000000003</v>
      </c>
      <c r="AL58" s="31">
        <v>462.48</v>
      </c>
      <c r="AM58" s="31">
        <f t="shared" si="5"/>
        <v>6144.2656979761296</v>
      </c>
      <c r="AN58" s="31">
        <f t="shared" si="6"/>
        <v>6144.2656979761296</v>
      </c>
      <c r="AO58" s="31">
        <v>66398609</v>
      </c>
      <c r="AP58" s="31">
        <f t="shared" si="7"/>
        <v>6639.8608999999997</v>
      </c>
      <c r="AQ58" s="31">
        <f t="shared" si="8"/>
        <v>147552.46444444446</v>
      </c>
      <c r="AS58" s="32" t="s">
        <v>165</v>
      </c>
      <c r="AT58" s="32">
        <v>30.3</v>
      </c>
      <c r="AU58" s="32">
        <v>30.4</v>
      </c>
      <c r="AV58" s="32">
        <v>70.599999999999994</v>
      </c>
      <c r="AW58" s="32">
        <v>2.7</v>
      </c>
      <c r="AX58" s="32">
        <v>45</v>
      </c>
      <c r="AY58" s="32">
        <v>34</v>
      </c>
      <c r="AZ58" s="79">
        <f t="shared" si="13"/>
        <v>32.799999999999997</v>
      </c>
      <c r="BA58" s="71" t="s">
        <v>165</v>
      </c>
      <c r="BB58" s="64">
        <v>29.8</v>
      </c>
      <c r="BC58" s="31">
        <v>26.9</v>
      </c>
      <c r="BD58" s="31">
        <v>64.3</v>
      </c>
      <c r="BE58" s="31">
        <v>2.5</v>
      </c>
      <c r="BF58" s="31">
        <v>45</v>
      </c>
      <c r="BG58" s="31">
        <v>33.5</v>
      </c>
      <c r="BH58" s="79">
        <f t="shared" si="10"/>
        <v>34.5</v>
      </c>
      <c r="BI58" s="71" t="s">
        <v>165</v>
      </c>
      <c r="BJ58" s="64">
        <v>26.6</v>
      </c>
      <c r="BK58" s="31">
        <v>27.7</v>
      </c>
      <c r="BL58" s="31">
        <v>79.7</v>
      </c>
      <c r="BM58" s="31">
        <v>2.2999999999999998</v>
      </c>
      <c r="BN58" s="31">
        <v>45</v>
      </c>
      <c r="BO58" s="31">
        <v>30.5</v>
      </c>
      <c r="BP58" s="79">
        <f t="shared" si="11"/>
        <v>31.5</v>
      </c>
      <c r="BQ58" s="31"/>
    </row>
    <row r="59" spans="1:69">
      <c r="A59" s="7" t="s">
        <v>50</v>
      </c>
      <c r="B59" s="78" t="s">
        <v>767</v>
      </c>
      <c r="C59" s="2">
        <v>120.69936199999999</v>
      </c>
      <c r="D59" s="2">
        <v>27.993828000000001</v>
      </c>
      <c r="E59" s="1">
        <v>148</v>
      </c>
      <c r="F59" s="1">
        <v>5.4814814814814818</v>
      </c>
      <c r="G59" s="58">
        <v>187</v>
      </c>
      <c r="H59" s="58">
        <v>98.28</v>
      </c>
      <c r="J59" s="58">
        <v>40.19</v>
      </c>
      <c r="K59" s="58">
        <v>27</v>
      </c>
      <c r="L59" s="58">
        <f t="shared" si="1"/>
        <v>14885.185185185184</v>
      </c>
      <c r="M59" s="31">
        <v>249782</v>
      </c>
      <c r="N59" s="31">
        <f t="shared" si="2"/>
        <v>24.978200000000001</v>
      </c>
      <c r="O59" s="31">
        <f t="shared" si="3"/>
        <v>2541.5343915343915</v>
      </c>
      <c r="P59" s="33" t="s">
        <v>338</v>
      </c>
      <c r="Q59" s="18">
        <v>120.69936199999999</v>
      </c>
      <c r="R59" s="18">
        <v>27.993828000000001</v>
      </c>
      <c r="S59" s="15">
        <v>24.19</v>
      </c>
      <c r="T59" s="33">
        <v>1187</v>
      </c>
      <c r="U59" s="33">
        <v>142</v>
      </c>
      <c r="V59" s="33">
        <v>397</v>
      </c>
      <c r="W59" s="33">
        <v>104.15</v>
      </c>
      <c r="X59" s="33">
        <v>153</v>
      </c>
      <c r="Y59" s="58">
        <f t="shared" si="4"/>
        <v>6807.1895424836603</v>
      </c>
      <c r="Z59" s="33">
        <v>1596.4</v>
      </c>
      <c r="AA59" s="33">
        <f t="shared" si="12"/>
        <v>112422.5352112676</v>
      </c>
      <c r="AC59" s="31" t="s">
        <v>339</v>
      </c>
      <c r="AD59" s="2">
        <v>120.69936199999999</v>
      </c>
      <c r="AE59" s="2">
        <v>27.993828000000001</v>
      </c>
      <c r="AF59" s="31">
        <v>7801</v>
      </c>
      <c r="AG59" s="31">
        <v>38</v>
      </c>
      <c r="AH59" s="31">
        <v>1187</v>
      </c>
      <c r="AI59" s="31">
        <v>151</v>
      </c>
      <c r="AJ59" s="31">
        <v>730.03</v>
      </c>
      <c r="AK59" s="31">
        <v>136.44</v>
      </c>
      <c r="AL59" s="31">
        <v>204.9</v>
      </c>
      <c r="AM59" s="31">
        <f t="shared" si="5"/>
        <v>6658.857979502196</v>
      </c>
      <c r="AN59" s="31">
        <f t="shared" si="6"/>
        <v>6658.857979502196</v>
      </c>
      <c r="AO59" s="31">
        <v>15782906</v>
      </c>
      <c r="AP59" s="31">
        <f t="shared" si="7"/>
        <v>1578.2906</v>
      </c>
      <c r="AQ59" s="31">
        <f t="shared" si="8"/>
        <v>104522.55629139073</v>
      </c>
      <c r="AS59" s="31" t="s">
        <v>50</v>
      </c>
      <c r="AT59" s="31">
        <v>28.9</v>
      </c>
      <c r="AU59" s="31">
        <v>32.200000000000003</v>
      </c>
      <c r="AV59" s="31">
        <v>81</v>
      </c>
      <c r="AW59" s="31">
        <v>2</v>
      </c>
      <c r="AX59" s="31">
        <v>45</v>
      </c>
      <c r="AY59" s="31">
        <v>33.4</v>
      </c>
      <c r="AZ59" s="79">
        <f t="shared" si="13"/>
        <v>32.199999999999996</v>
      </c>
      <c r="BA59" s="68" t="s">
        <v>50</v>
      </c>
      <c r="BB59" s="64">
        <v>29</v>
      </c>
      <c r="BC59" s="31">
        <v>30</v>
      </c>
      <c r="BD59" s="31">
        <v>75.099999999999994</v>
      </c>
      <c r="BE59" s="31">
        <v>3.3</v>
      </c>
      <c r="BF59" s="31">
        <v>45</v>
      </c>
      <c r="BG59" s="31">
        <v>32</v>
      </c>
      <c r="BH59" s="79">
        <f t="shared" si="10"/>
        <v>33</v>
      </c>
      <c r="BI59" s="68" t="s">
        <v>50</v>
      </c>
      <c r="BJ59" s="64">
        <v>27.2</v>
      </c>
      <c r="BK59" s="31">
        <v>28.9</v>
      </c>
      <c r="BL59" s="31">
        <v>80.3</v>
      </c>
      <c r="BM59" s="31">
        <v>2.2999999999999998</v>
      </c>
      <c r="BN59" s="31">
        <v>45</v>
      </c>
      <c r="BO59" s="31">
        <v>31.2</v>
      </c>
      <c r="BP59" s="79">
        <f t="shared" si="11"/>
        <v>32.200000000000003</v>
      </c>
    </row>
    <row r="60" spans="1:69">
      <c r="A60" s="7" t="s">
        <v>51</v>
      </c>
      <c r="B60" s="78" t="s">
        <v>767</v>
      </c>
      <c r="C60" s="2">
        <v>119.64742099999999</v>
      </c>
      <c r="D60" s="2">
        <v>29.079174999999999</v>
      </c>
      <c r="E60" s="1">
        <v>120</v>
      </c>
      <c r="F60" s="1">
        <v>10</v>
      </c>
      <c r="G60" s="58">
        <v>301</v>
      </c>
      <c r="H60" s="58">
        <v>47.9</v>
      </c>
      <c r="J60" s="58">
        <v>14.43</v>
      </c>
      <c r="K60" s="58">
        <v>12</v>
      </c>
      <c r="L60" s="58">
        <f t="shared" si="1"/>
        <v>12025</v>
      </c>
      <c r="M60" s="31">
        <v>109122</v>
      </c>
      <c r="N60" s="31">
        <f t="shared" si="2"/>
        <v>10.9122</v>
      </c>
      <c r="O60" s="31">
        <f t="shared" si="3"/>
        <v>2278.1210855949898</v>
      </c>
      <c r="P60" s="33" t="s">
        <v>343</v>
      </c>
      <c r="Q60" s="18">
        <v>119.64742099999999</v>
      </c>
      <c r="R60" s="18">
        <v>29.079174999999999</v>
      </c>
      <c r="S60" s="15">
        <v>35.770000000000003</v>
      </c>
      <c r="T60" s="33">
        <v>2044</v>
      </c>
      <c r="U60" s="33">
        <v>92</v>
      </c>
      <c r="V60" s="33">
        <v>379.64</v>
      </c>
      <c r="W60" s="33">
        <v>45.41</v>
      </c>
      <c r="X60" s="33">
        <v>68.790000000000006</v>
      </c>
      <c r="Y60" s="58">
        <f t="shared" si="4"/>
        <v>6601.2501817124567</v>
      </c>
      <c r="Z60" s="33">
        <v>1063.5</v>
      </c>
      <c r="AA60" s="33">
        <f t="shared" si="12"/>
        <v>115597.82608695653</v>
      </c>
      <c r="AC60" s="31" t="s">
        <v>344</v>
      </c>
      <c r="AD60" s="2">
        <v>119.64742099999999</v>
      </c>
      <c r="AE60" s="2">
        <v>29.079174999999999</v>
      </c>
      <c r="AF60" s="31">
        <v>2915</v>
      </c>
      <c r="AG60" s="31">
        <v>37.799999999999997</v>
      </c>
      <c r="AH60" s="31">
        <v>2049.39</v>
      </c>
      <c r="AI60" s="31">
        <v>94.57</v>
      </c>
      <c r="AJ60" s="31">
        <v>379.64</v>
      </c>
      <c r="AK60" s="31">
        <v>47.02</v>
      </c>
      <c r="AL60" s="31">
        <v>76.680000000000007</v>
      </c>
      <c r="AM60" s="31">
        <f t="shared" si="5"/>
        <v>6131.9770474700053</v>
      </c>
      <c r="AN60" s="31">
        <f t="shared" si="6"/>
        <v>6131.9770474700053</v>
      </c>
      <c r="AO60" s="31">
        <v>5719229</v>
      </c>
      <c r="AP60" s="31">
        <f t="shared" si="7"/>
        <v>571.92290000000003</v>
      </c>
      <c r="AQ60" s="31">
        <f t="shared" si="8"/>
        <v>60476.144654753094</v>
      </c>
      <c r="AS60" s="31" t="s">
        <v>690</v>
      </c>
      <c r="AT60" s="31">
        <v>30.9</v>
      </c>
      <c r="AU60" s="31">
        <v>28.7</v>
      </c>
      <c r="AV60" s="31">
        <v>64.400000000000006</v>
      </c>
      <c r="AW60" s="31">
        <v>2.1</v>
      </c>
      <c r="AX60" s="31">
        <v>45</v>
      </c>
      <c r="AY60" s="31">
        <v>35.1</v>
      </c>
      <c r="AZ60" s="79">
        <f t="shared" si="13"/>
        <v>33.9</v>
      </c>
      <c r="BA60" s="68" t="s">
        <v>690</v>
      </c>
      <c r="BB60" s="64">
        <v>30.8</v>
      </c>
      <c r="BC60" s="31">
        <v>27</v>
      </c>
      <c r="BD60" s="31">
        <v>60.9</v>
      </c>
      <c r="BE60" s="31">
        <v>2.2999999999999998</v>
      </c>
      <c r="BF60" s="31">
        <v>45</v>
      </c>
      <c r="BG60" s="31">
        <v>34.799999999999997</v>
      </c>
      <c r="BH60" s="79">
        <f t="shared" si="10"/>
        <v>35.799999999999997</v>
      </c>
      <c r="BI60" s="68" t="s">
        <v>690</v>
      </c>
      <c r="BJ60" s="64">
        <v>27.2</v>
      </c>
      <c r="BK60" s="31">
        <v>28.4</v>
      </c>
      <c r="BL60" s="31">
        <v>78.900000000000006</v>
      </c>
      <c r="BM60" s="31">
        <v>1.8</v>
      </c>
      <c r="BN60" s="31">
        <v>45</v>
      </c>
      <c r="BO60" s="31">
        <v>31.9</v>
      </c>
      <c r="BP60" s="79">
        <f t="shared" si="11"/>
        <v>32.9</v>
      </c>
    </row>
    <row r="61" spans="1:69">
      <c r="A61" s="7" t="s">
        <v>52</v>
      </c>
      <c r="B61" s="78" t="s">
        <v>767</v>
      </c>
      <c r="C61" s="2">
        <v>118.85945700000001</v>
      </c>
      <c r="D61" s="2">
        <v>28.970079999999999</v>
      </c>
      <c r="E61" s="1">
        <v>31</v>
      </c>
      <c r="F61" s="1">
        <v>1.9375</v>
      </c>
      <c r="G61" s="58">
        <v>240</v>
      </c>
      <c r="H61" s="58">
        <v>29</v>
      </c>
      <c r="J61" s="58">
        <v>11.24</v>
      </c>
      <c r="K61" s="58">
        <v>16</v>
      </c>
      <c r="L61" s="58">
        <f t="shared" si="1"/>
        <v>7025</v>
      </c>
      <c r="M61" s="31">
        <v>107604</v>
      </c>
      <c r="N61" s="31">
        <f t="shared" si="2"/>
        <v>10.760400000000001</v>
      </c>
      <c r="O61" s="31">
        <f t="shared" si="3"/>
        <v>3710.4827586206898</v>
      </c>
      <c r="P61" s="33" t="s">
        <v>345</v>
      </c>
      <c r="Q61" s="18">
        <v>118.85945700000001</v>
      </c>
      <c r="R61" s="18">
        <v>28.970079999999999</v>
      </c>
      <c r="S61" s="15">
        <v>40.14</v>
      </c>
      <c r="T61" s="33">
        <v>2354</v>
      </c>
      <c r="U61" s="33">
        <v>81</v>
      </c>
      <c r="V61" s="33">
        <v>200.1</v>
      </c>
      <c r="W61" s="33">
        <v>27.82</v>
      </c>
      <c r="X61" s="33">
        <v>44.7</v>
      </c>
      <c r="Y61" s="58">
        <f t="shared" si="4"/>
        <v>6223.7136465324384</v>
      </c>
      <c r="Z61" s="33">
        <v>329.1</v>
      </c>
      <c r="AA61" s="33">
        <f t="shared" si="12"/>
        <v>40629.629629629628</v>
      </c>
      <c r="AC61" s="31" t="s">
        <v>346</v>
      </c>
      <c r="AD61" s="2">
        <v>118.85945700000001</v>
      </c>
      <c r="AE61" s="2">
        <v>28.970079999999999</v>
      </c>
      <c r="AF61" s="31">
        <v>2742</v>
      </c>
      <c r="AG61" s="31">
        <v>40.9</v>
      </c>
      <c r="AH61" s="31">
        <v>2354.4</v>
      </c>
      <c r="AI61" s="31">
        <v>83.61</v>
      </c>
      <c r="AJ61" s="31">
        <v>200.1</v>
      </c>
      <c r="AK61" s="31">
        <v>29.16</v>
      </c>
      <c r="AL61" s="31">
        <v>66.599999999999994</v>
      </c>
      <c r="AM61" s="31">
        <f t="shared" si="5"/>
        <v>4378.3783783783783</v>
      </c>
      <c r="AN61" s="31">
        <f t="shared" si="6"/>
        <v>4378.3783783783783</v>
      </c>
      <c r="AO61" s="31">
        <v>4378334</v>
      </c>
      <c r="AP61" s="31">
        <f t="shared" si="7"/>
        <v>437.83339999999998</v>
      </c>
      <c r="AQ61" s="31">
        <f t="shared" si="8"/>
        <v>52366.152374117926</v>
      </c>
      <c r="AS61" s="31" t="s">
        <v>691</v>
      </c>
      <c r="AT61" s="31">
        <v>30.3</v>
      </c>
      <c r="AU61" s="31">
        <v>29.8</v>
      </c>
      <c r="AV61" s="31">
        <v>69.2</v>
      </c>
      <c r="AW61" s="31">
        <v>2.2999999999999998</v>
      </c>
      <c r="AX61" s="31">
        <v>45</v>
      </c>
      <c r="AY61" s="31">
        <v>34.299999999999997</v>
      </c>
      <c r="AZ61" s="79">
        <f t="shared" si="13"/>
        <v>33.099999999999994</v>
      </c>
      <c r="BA61" s="68" t="s">
        <v>691</v>
      </c>
      <c r="BB61" s="64">
        <v>29.9</v>
      </c>
      <c r="BC61" s="31">
        <v>27.4</v>
      </c>
      <c r="BD61" s="31">
        <v>65.099999999999994</v>
      </c>
      <c r="BE61" s="31">
        <v>3.1</v>
      </c>
      <c r="BF61" s="31">
        <v>45</v>
      </c>
      <c r="BG61" s="31">
        <v>33.1</v>
      </c>
      <c r="BH61" s="79">
        <f t="shared" si="10"/>
        <v>34.1</v>
      </c>
      <c r="BI61" s="68" t="s">
        <v>691</v>
      </c>
      <c r="BJ61" s="64">
        <v>26.8</v>
      </c>
      <c r="BK61" s="31">
        <v>29.4</v>
      </c>
      <c r="BL61" s="31">
        <v>83.6</v>
      </c>
      <c r="BM61" s="31">
        <v>2.5</v>
      </c>
      <c r="BN61" s="31">
        <v>45</v>
      </c>
      <c r="BO61" s="31">
        <v>30.5</v>
      </c>
      <c r="BP61" s="79">
        <f t="shared" si="11"/>
        <v>31.5</v>
      </c>
    </row>
    <row r="62" spans="1:69">
      <c r="A62" s="7" t="s">
        <v>53</v>
      </c>
      <c r="B62" s="78" t="s">
        <v>767</v>
      </c>
      <c r="C62" s="2">
        <v>119.92279600000001</v>
      </c>
      <c r="D62" s="2">
        <v>28.46763</v>
      </c>
      <c r="E62" s="1">
        <v>109</v>
      </c>
      <c r="F62" s="1">
        <v>15.571428571428573</v>
      </c>
      <c r="G62" s="58">
        <v>1502</v>
      </c>
      <c r="H62" s="58">
        <v>6.92</v>
      </c>
      <c r="J62" s="58">
        <v>6.92</v>
      </c>
      <c r="K62" s="58">
        <v>7</v>
      </c>
      <c r="L62" s="58">
        <f t="shared" si="1"/>
        <v>9885.7142857142862</v>
      </c>
      <c r="M62" s="31">
        <v>52694</v>
      </c>
      <c r="N62" s="31">
        <f t="shared" si="2"/>
        <v>5.2694000000000001</v>
      </c>
      <c r="O62" s="31">
        <f t="shared" si="3"/>
        <v>7614.7398843930632</v>
      </c>
      <c r="P62" s="33" t="s">
        <v>347</v>
      </c>
      <c r="Q62" s="18">
        <v>119.92279600000001</v>
      </c>
      <c r="R62" s="18">
        <v>28.46763</v>
      </c>
      <c r="S62" s="15">
        <v>23.62</v>
      </c>
      <c r="T62" s="33">
        <v>1502</v>
      </c>
      <c r="U62" s="33">
        <v>38</v>
      </c>
      <c r="V62" s="33">
        <v>266.13</v>
      </c>
      <c r="W62" s="33">
        <v>18.690000000000001</v>
      </c>
      <c r="X62" s="33">
        <v>26</v>
      </c>
      <c r="Y62" s="58">
        <f t="shared" si="4"/>
        <v>7188.4615384615381</v>
      </c>
      <c r="Z62" s="33">
        <v>306</v>
      </c>
      <c r="AA62" s="33">
        <f t="shared" si="12"/>
        <v>80526.31578947368</v>
      </c>
      <c r="AC62" s="31" t="s">
        <v>348</v>
      </c>
      <c r="AD62" s="2">
        <v>119.92279600000001</v>
      </c>
      <c r="AE62" s="2">
        <v>28.46763</v>
      </c>
      <c r="AF62" s="31">
        <v>1462</v>
      </c>
      <c r="AG62" s="31">
        <v>44.3</v>
      </c>
      <c r="AH62" s="31">
        <v>1502</v>
      </c>
      <c r="AI62" s="31">
        <v>39.61</v>
      </c>
      <c r="AJ62" s="31">
        <v>266.13</v>
      </c>
      <c r="AK62" s="31">
        <v>15.2</v>
      </c>
      <c r="AL62" s="31">
        <v>33.33</v>
      </c>
      <c r="AM62" s="31">
        <f t="shared" si="5"/>
        <v>4560.456045604561</v>
      </c>
      <c r="AN62" s="31">
        <f t="shared" si="6"/>
        <v>4560.456045604561</v>
      </c>
      <c r="AO62" s="31">
        <v>2491519</v>
      </c>
      <c r="AP62" s="31">
        <f t="shared" si="7"/>
        <v>249.15190000000001</v>
      </c>
      <c r="AQ62" s="31">
        <f t="shared" si="8"/>
        <v>62901.262307498109</v>
      </c>
      <c r="AS62" s="31" t="s">
        <v>692</v>
      </c>
      <c r="AT62" s="31">
        <v>30.6</v>
      </c>
      <c r="AU62" s="31">
        <v>28.9</v>
      </c>
      <c r="AV62" s="31">
        <v>66</v>
      </c>
      <c r="AW62" s="31">
        <v>1.5</v>
      </c>
      <c r="AX62" s="31">
        <v>45</v>
      </c>
      <c r="AY62" s="31">
        <v>35.5</v>
      </c>
      <c r="AZ62" s="79">
        <f t="shared" si="13"/>
        <v>34.299999999999997</v>
      </c>
      <c r="BA62" s="68" t="s">
        <v>692</v>
      </c>
      <c r="BB62" s="64">
        <v>30.7</v>
      </c>
      <c r="BC62" s="31">
        <v>26.7</v>
      </c>
      <c r="BD62" s="31">
        <v>60.6</v>
      </c>
      <c r="BE62" s="31">
        <v>1.3</v>
      </c>
      <c r="BF62" s="31">
        <v>45</v>
      </c>
      <c r="BG62" s="31">
        <v>35.799999999999997</v>
      </c>
      <c r="BH62" s="79">
        <f t="shared" si="10"/>
        <v>36.799999999999997</v>
      </c>
      <c r="BI62" s="68" t="s">
        <v>692</v>
      </c>
      <c r="BJ62" s="64">
        <v>27.6</v>
      </c>
      <c r="BK62" s="31">
        <v>28</v>
      </c>
      <c r="BL62" s="31">
        <v>76</v>
      </c>
      <c r="BM62" s="31">
        <v>1.1000000000000001</v>
      </c>
      <c r="BN62" s="31">
        <v>45</v>
      </c>
      <c r="BO62" s="31">
        <v>33.700000000000003</v>
      </c>
      <c r="BP62" s="79">
        <f t="shared" si="11"/>
        <v>34.700000000000003</v>
      </c>
    </row>
    <row r="63" spans="1:69" s="32" customFormat="1">
      <c r="A63" s="9" t="s">
        <v>166</v>
      </c>
      <c r="B63" s="78" t="s">
        <v>767</v>
      </c>
      <c r="C63" s="4">
        <v>117.227218999999</v>
      </c>
      <c r="D63" s="4">
        <v>31.820592000000001</v>
      </c>
      <c r="E63" s="4">
        <v>1654</v>
      </c>
      <c r="F63" s="4">
        <v>23.62857142857143</v>
      </c>
      <c r="G63" s="58">
        <v>458</v>
      </c>
      <c r="H63" s="58">
        <v>99.17</v>
      </c>
      <c r="I63" s="69"/>
      <c r="J63" s="70">
        <v>73.33</v>
      </c>
      <c r="K63" s="58">
        <v>70</v>
      </c>
      <c r="L63" s="58">
        <f t="shared" si="1"/>
        <v>10475.714285714286</v>
      </c>
      <c r="M63" s="32">
        <v>388937</v>
      </c>
      <c r="N63" s="31">
        <f t="shared" si="2"/>
        <v>38.893700000000003</v>
      </c>
      <c r="O63" s="31">
        <f t="shared" si="3"/>
        <v>3921.9219522032872</v>
      </c>
      <c r="P63" s="36" t="s">
        <v>351</v>
      </c>
      <c r="Q63" s="19">
        <v>117.227218999999</v>
      </c>
      <c r="R63" s="19">
        <v>31.820592000000001</v>
      </c>
      <c r="S63" s="19">
        <v>30.08</v>
      </c>
      <c r="T63" s="36">
        <v>596</v>
      </c>
      <c r="U63" s="36">
        <v>479</v>
      </c>
      <c r="V63" s="36">
        <v>224.74</v>
      </c>
      <c r="W63" s="36">
        <v>198.39</v>
      </c>
      <c r="X63" s="36">
        <v>224.74</v>
      </c>
      <c r="Y63" s="58">
        <f t="shared" si="4"/>
        <v>8827.5340393343413</v>
      </c>
      <c r="Z63" s="36">
        <v>853.6</v>
      </c>
      <c r="AA63" s="33">
        <f t="shared" si="12"/>
        <v>17820.459290187893</v>
      </c>
      <c r="AC63" s="31" t="s">
        <v>352</v>
      </c>
      <c r="AD63" s="4">
        <v>117.227218999999</v>
      </c>
      <c r="AE63" s="4">
        <v>31.820592000000001</v>
      </c>
      <c r="AF63" s="31">
        <v>17807</v>
      </c>
      <c r="AG63" s="31">
        <v>45.3</v>
      </c>
      <c r="AH63" s="31">
        <v>1126.6300000000001</v>
      </c>
      <c r="AI63" s="31">
        <v>233.82</v>
      </c>
      <c r="AJ63" s="31">
        <v>777.03</v>
      </c>
      <c r="AK63" s="31">
        <v>205.95</v>
      </c>
      <c r="AL63" s="31">
        <v>393</v>
      </c>
      <c r="AM63" s="31">
        <f t="shared" si="5"/>
        <v>5240.4580152671751</v>
      </c>
      <c r="AN63" s="31">
        <f t="shared" si="6"/>
        <v>5240.4580152671751</v>
      </c>
      <c r="AO63" s="31">
        <v>30783146</v>
      </c>
      <c r="AP63" s="31">
        <f t="shared" si="7"/>
        <v>3078.3146000000002</v>
      </c>
      <c r="AQ63" s="31">
        <f t="shared" si="8"/>
        <v>131653.17765802753</v>
      </c>
      <c r="AS63" s="32" t="s">
        <v>693</v>
      </c>
      <c r="AT63" s="32">
        <v>29.6</v>
      </c>
      <c r="AU63" s="32">
        <v>30.7</v>
      </c>
      <c r="AV63" s="32">
        <v>74.2</v>
      </c>
      <c r="AW63" s="32">
        <v>3.2</v>
      </c>
      <c r="AX63" s="32">
        <v>45</v>
      </c>
      <c r="AY63" s="32">
        <v>32.799999999999997</v>
      </c>
      <c r="AZ63" s="79">
        <f t="shared" si="13"/>
        <v>31.599999999999998</v>
      </c>
      <c r="BA63" s="71" t="s">
        <v>693</v>
      </c>
      <c r="BB63" s="64">
        <v>28.4</v>
      </c>
      <c r="BC63" s="31">
        <v>29.7</v>
      </c>
      <c r="BD63" s="31">
        <v>76.900000000000006</v>
      </c>
      <c r="BE63" s="31">
        <v>3</v>
      </c>
      <c r="BF63" s="31">
        <v>45</v>
      </c>
      <c r="BG63" s="31">
        <v>31.6</v>
      </c>
      <c r="BH63" s="79">
        <f t="shared" si="10"/>
        <v>32.6</v>
      </c>
      <c r="BI63" s="71" t="s">
        <v>693</v>
      </c>
      <c r="BJ63" s="64">
        <v>26.9</v>
      </c>
      <c r="BK63" s="31">
        <v>28.8</v>
      </c>
      <c r="BL63" s="31">
        <v>81.400000000000006</v>
      </c>
      <c r="BM63" s="31">
        <v>2.1</v>
      </c>
      <c r="BN63" s="31">
        <v>45</v>
      </c>
      <c r="BO63" s="31">
        <v>31.2</v>
      </c>
      <c r="BP63" s="79">
        <f t="shared" si="11"/>
        <v>32.200000000000003</v>
      </c>
      <c r="BQ63" s="31"/>
    </row>
    <row r="64" spans="1:69">
      <c r="A64" s="7" t="s">
        <v>54</v>
      </c>
      <c r="B64" s="78" t="s">
        <v>767</v>
      </c>
      <c r="C64" s="2">
        <v>118.432941</v>
      </c>
      <c r="D64" s="2">
        <v>31.352858999999999</v>
      </c>
      <c r="E64" s="1">
        <v>670</v>
      </c>
      <c r="F64" s="1">
        <v>23.103448275862068</v>
      </c>
      <c r="G64" s="58">
        <v>203</v>
      </c>
      <c r="H64" s="58">
        <v>59.97</v>
      </c>
      <c r="J64" s="58">
        <v>42.57</v>
      </c>
      <c r="K64" s="58">
        <v>29</v>
      </c>
      <c r="L64" s="58">
        <f t="shared" si="1"/>
        <v>14679.310344827587</v>
      </c>
      <c r="M64" s="31">
        <v>190420</v>
      </c>
      <c r="N64" s="31">
        <f t="shared" si="2"/>
        <v>19.042000000000002</v>
      </c>
      <c r="O64" s="31">
        <f t="shared" si="3"/>
        <v>3175.2542938135734</v>
      </c>
      <c r="P64" s="33" t="s">
        <v>353</v>
      </c>
      <c r="Q64" s="18">
        <v>118.432941</v>
      </c>
      <c r="R64" s="18">
        <v>31.352858999999999</v>
      </c>
      <c r="S64" s="15">
        <v>32.79</v>
      </c>
      <c r="T64" s="33">
        <v>720</v>
      </c>
      <c r="U64" s="33">
        <v>105</v>
      </c>
      <c r="V64" s="33">
        <v>230</v>
      </c>
      <c r="W64" s="33">
        <v>95.23</v>
      </c>
      <c r="X64" s="33">
        <v>117.56</v>
      </c>
      <c r="Y64" s="58">
        <f t="shared" si="4"/>
        <v>8100.5444028581151</v>
      </c>
      <c r="Z64" s="33">
        <v>400.7</v>
      </c>
      <c r="AA64" s="33">
        <f t="shared" si="12"/>
        <v>38161.904761904763</v>
      </c>
      <c r="AC64" s="31" t="s">
        <v>354</v>
      </c>
      <c r="AD64" s="2">
        <v>118.432941</v>
      </c>
      <c r="AE64" s="2">
        <v>31.352858999999999</v>
      </c>
      <c r="AF64" s="31">
        <v>6195</v>
      </c>
      <c r="AG64" s="31">
        <v>39.9</v>
      </c>
      <c r="AH64" s="31">
        <v>1271.7</v>
      </c>
      <c r="AI64" s="31">
        <v>136.13999999999999</v>
      </c>
      <c r="AJ64" s="31">
        <v>721.7</v>
      </c>
      <c r="AK64" s="31">
        <v>105.63</v>
      </c>
      <c r="AL64" s="31">
        <v>155</v>
      </c>
      <c r="AM64" s="31">
        <f t="shared" si="5"/>
        <v>6814.8387096774195</v>
      </c>
      <c r="AN64" s="31">
        <f t="shared" si="6"/>
        <v>6814.8387096774195</v>
      </c>
      <c r="AO64" s="31">
        <v>12690832</v>
      </c>
      <c r="AP64" s="31">
        <f t="shared" si="7"/>
        <v>1269.0832</v>
      </c>
      <c r="AQ64" s="31">
        <f t="shared" si="8"/>
        <v>93218.980461289859</v>
      </c>
      <c r="AS64" s="31" t="s">
        <v>694</v>
      </c>
      <c r="AT64" s="31">
        <v>29.9</v>
      </c>
      <c r="AU64" s="31">
        <v>30.7</v>
      </c>
      <c r="AV64" s="31">
        <v>72.900000000000006</v>
      </c>
      <c r="AW64" s="31">
        <v>3.1</v>
      </c>
      <c r="AX64" s="31">
        <v>45</v>
      </c>
      <c r="AY64" s="31">
        <v>33.200000000000003</v>
      </c>
      <c r="AZ64" s="79">
        <f t="shared" si="13"/>
        <v>32</v>
      </c>
      <c r="BA64" s="68" t="s">
        <v>694</v>
      </c>
      <c r="BB64" s="64">
        <v>28.7</v>
      </c>
      <c r="BC64" s="31">
        <v>30.2</v>
      </c>
      <c r="BD64" s="31">
        <v>76.900000000000006</v>
      </c>
      <c r="BE64" s="31">
        <v>2.4</v>
      </c>
      <c r="BF64" s="31">
        <v>45</v>
      </c>
      <c r="BG64" s="31">
        <v>32.6</v>
      </c>
      <c r="BH64" s="79">
        <f t="shared" si="10"/>
        <v>33.6</v>
      </c>
      <c r="BI64" s="68" t="s">
        <v>694</v>
      </c>
      <c r="BJ64" s="64">
        <v>26.1</v>
      </c>
      <c r="BK64" s="31">
        <v>29.1</v>
      </c>
      <c r="BL64" s="31">
        <v>86.2</v>
      </c>
      <c r="BM64" s="31">
        <v>2.6</v>
      </c>
      <c r="BN64" s="31">
        <v>45</v>
      </c>
      <c r="BO64" s="31">
        <v>29.6</v>
      </c>
      <c r="BP64" s="79">
        <f t="shared" si="11"/>
        <v>30.6</v>
      </c>
    </row>
    <row r="65" spans="1:69">
      <c r="A65" s="7" t="s">
        <v>55</v>
      </c>
      <c r="B65" s="78" t="s">
        <v>767</v>
      </c>
      <c r="C65" s="2">
        <v>117.389719</v>
      </c>
      <c r="D65" s="2">
        <v>32.916286999999997</v>
      </c>
      <c r="E65" s="1">
        <v>788</v>
      </c>
      <c r="F65" s="1">
        <v>21.888888888888889</v>
      </c>
      <c r="G65" s="58">
        <v>445</v>
      </c>
      <c r="H65" s="58">
        <v>64.08</v>
      </c>
      <c r="J65" s="58">
        <v>44.92</v>
      </c>
      <c r="K65" s="58">
        <v>36</v>
      </c>
      <c r="L65" s="58">
        <f t="shared" si="1"/>
        <v>12477.777777777777</v>
      </c>
      <c r="M65" s="31">
        <v>197765</v>
      </c>
      <c r="N65" s="31">
        <f t="shared" si="2"/>
        <v>19.776499999999999</v>
      </c>
      <c r="O65" s="31">
        <f t="shared" si="3"/>
        <v>3086.2203495630461</v>
      </c>
      <c r="P65" s="33" t="s">
        <v>355</v>
      </c>
      <c r="Q65" s="18">
        <v>117.389719</v>
      </c>
      <c r="R65" s="18">
        <v>32.916286999999997</v>
      </c>
      <c r="S65" s="15">
        <v>27.94</v>
      </c>
      <c r="T65" s="33">
        <v>602</v>
      </c>
      <c r="U65" s="33">
        <v>92</v>
      </c>
      <c r="V65" s="33">
        <v>284.60000000000002</v>
      </c>
      <c r="W65" s="33">
        <v>76.92</v>
      </c>
      <c r="X65" s="33">
        <v>93.47</v>
      </c>
      <c r="Y65" s="58">
        <f t="shared" si="4"/>
        <v>8229.378410185087</v>
      </c>
      <c r="Z65" s="33">
        <v>311.3</v>
      </c>
      <c r="AA65" s="33">
        <f t="shared" si="12"/>
        <v>33836.956521739128</v>
      </c>
      <c r="AC65" s="31" t="s">
        <v>356</v>
      </c>
      <c r="AD65" s="2">
        <v>117.389719</v>
      </c>
      <c r="AE65" s="2">
        <v>32.916286999999997</v>
      </c>
      <c r="AF65" s="31">
        <v>4620</v>
      </c>
      <c r="AG65" s="31">
        <v>38.799999999999997</v>
      </c>
      <c r="AH65" s="31">
        <v>789.93</v>
      </c>
      <c r="AI65" s="31">
        <v>103.57</v>
      </c>
      <c r="AJ65" s="31">
        <v>365.48</v>
      </c>
      <c r="AK65" s="31">
        <v>81.96</v>
      </c>
      <c r="AL65" s="31">
        <v>119.05</v>
      </c>
      <c r="AM65" s="31">
        <f t="shared" si="5"/>
        <v>6884.5023099538002</v>
      </c>
      <c r="AN65" s="31">
        <f t="shared" si="6"/>
        <v>6884.5023099538002</v>
      </c>
      <c r="AO65" s="31">
        <v>5594203</v>
      </c>
      <c r="AP65" s="31">
        <f t="shared" si="7"/>
        <v>559.4203</v>
      </c>
      <c r="AQ65" s="31">
        <f t="shared" si="8"/>
        <v>54013.739499855175</v>
      </c>
      <c r="AS65" s="31" t="s">
        <v>695</v>
      </c>
      <c r="AT65" s="31">
        <v>29</v>
      </c>
      <c r="AU65" s="31">
        <v>31.5</v>
      </c>
      <c r="AV65" s="31">
        <v>78.8</v>
      </c>
      <c r="AW65" s="31">
        <v>3.1</v>
      </c>
      <c r="AX65" s="31">
        <v>45</v>
      </c>
      <c r="AY65" s="31">
        <v>32.299999999999997</v>
      </c>
      <c r="AZ65" s="79">
        <f t="shared" si="13"/>
        <v>31.099999999999998</v>
      </c>
      <c r="BA65" s="68" t="s">
        <v>695</v>
      </c>
      <c r="BB65" s="64">
        <v>28.3</v>
      </c>
      <c r="BC65" s="31">
        <v>30.2</v>
      </c>
      <c r="BD65" s="31">
        <v>78.7</v>
      </c>
      <c r="BE65" s="31">
        <v>2.7</v>
      </c>
      <c r="BF65" s="31">
        <v>45</v>
      </c>
      <c r="BG65" s="31">
        <v>31.9</v>
      </c>
      <c r="BH65" s="79">
        <f t="shared" si="10"/>
        <v>32.9</v>
      </c>
      <c r="BI65" s="68" t="s">
        <v>695</v>
      </c>
      <c r="BJ65" s="64">
        <v>26.2</v>
      </c>
      <c r="BK65" s="31">
        <v>27.5</v>
      </c>
      <c r="BL65" s="31">
        <v>81</v>
      </c>
      <c r="BM65" s="31">
        <v>2.5</v>
      </c>
      <c r="BN65" s="31">
        <v>45</v>
      </c>
      <c r="BO65" s="31">
        <v>29.8</v>
      </c>
      <c r="BP65" s="79">
        <f t="shared" si="11"/>
        <v>30.8</v>
      </c>
    </row>
    <row r="66" spans="1:69">
      <c r="A66" s="7" t="s">
        <v>56</v>
      </c>
      <c r="B66" s="78" t="s">
        <v>767</v>
      </c>
      <c r="C66" s="2">
        <v>118.337621</v>
      </c>
      <c r="D66" s="2">
        <v>29.714748</v>
      </c>
      <c r="E66" s="1">
        <v>278</v>
      </c>
      <c r="F66" s="1">
        <v>23.166666666666664</v>
      </c>
      <c r="G66" s="58">
        <v>2354</v>
      </c>
      <c r="H66" s="58">
        <v>21.33</v>
      </c>
      <c r="J66" s="58">
        <v>10.26</v>
      </c>
      <c r="K66" s="58">
        <v>12</v>
      </c>
      <c r="L66" s="58">
        <f t="shared" si="1"/>
        <v>8550</v>
      </c>
      <c r="M66" s="31">
        <v>69805</v>
      </c>
      <c r="N66" s="31">
        <f t="shared" si="2"/>
        <v>6.9805000000000001</v>
      </c>
      <c r="O66" s="31">
        <f t="shared" si="3"/>
        <v>3272.6207219878111</v>
      </c>
      <c r="P66" s="33" t="s">
        <v>362</v>
      </c>
      <c r="Q66" s="18">
        <v>118.337621</v>
      </c>
      <c r="R66" s="18">
        <v>29.714748</v>
      </c>
      <c r="S66" s="15">
        <v>45.44</v>
      </c>
      <c r="T66" s="33">
        <v>2361</v>
      </c>
      <c r="U66" s="33">
        <v>43</v>
      </c>
      <c r="V66" s="33">
        <v>445.8</v>
      </c>
      <c r="W66" s="33">
        <v>24.44</v>
      </c>
      <c r="X66" s="33">
        <v>34.200000000000003</v>
      </c>
      <c r="Y66" s="58">
        <f t="shared" si="4"/>
        <v>7146.1988304093566</v>
      </c>
      <c r="Z66" s="33">
        <v>160</v>
      </c>
      <c r="AA66" s="33">
        <f t="shared" ref="AA66:AA97" si="14">(Z66*10000)/U66</f>
        <v>37209.302325581397</v>
      </c>
      <c r="AC66" s="31" t="s">
        <v>363</v>
      </c>
      <c r="AD66" s="2">
        <v>118.337621</v>
      </c>
      <c r="AE66" s="2">
        <v>29.714748</v>
      </c>
      <c r="AF66" s="31">
        <v>2757</v>
      </c>
      <c r="AG66" s="31">
        <v>45.9</v>
      </c>
      <c r="AH66" s="31">
        <v>2360.6999999999998</v>
      </c>
      <c r="AI66" s="31">
        <v>50.21</v>
      </c>
      <c r="AJ66" s="31">
        <v>445.8</v>
      </c>
      <c r="AK66" s="31">
        <v>32.19</v>
      </c>
      <c r="AL66" s="31">
        <v>59.5</v>
      </c>
      <c r="AM66" s="31">
        <f t="shared" si="5"/>
        <v>5410.0840336134452</v>
      </c>
      <c r="AN66" s="31">
        <f t="shared" si="6"/>
        <v>5410.0840336134452</v>
      </c>
      <c r="AO66" s="31">
        <v>2157209</v>
      </c>
      <c r="AP66" s="31">
        <f t="shared" si="7"/>
        <v>215.7209</v>
      </c>
      <c r="AQ66" s="31">
        <f t="shared" si="8"/>
        <v>42963.732324238197</v>
      </c>
      <c r="AS66" s="31" t="s">
        <v>696</v>
      </c>
      <c r="AT66" s="31">
        <v>18.2</v>
      </c>
      <c r="AU66" s="31">
        <v>19</v>
      </c>
      <c r="AV66" s="31">
        <v>91</v>
      </c>
      <c r="AW66" s="31">
        <v>6.5</v>
      </c>
      <c r="AX66" s="31">
        <v>45</v>
      </c>
      <c r="AY66" s="31">
        <v>16.899999999999999</v>
      </c>
      <c r="AZ66" s="79">
        <f t="shared" si="13"/>
        <v>15.7</v>
      </c>
      <c r="BA66" s="68" t="s">
        <v>696</v>
      </c>
      <c r="BB66" s="64">
        <v>17.899999999999999</v>
      </c>
      <c r="BC66" s="31">
        <v>19.399999999999999</v>
      </c>
      <c r="BD66" s="31">
        <v>94.7</v>
      </c>
      <c r="BE66" s="31">
        <v>6.7</v>
      </c>
      <c r="BF66" s="31">
        <v>45</v>
      </c>
      <c r="BG66" s="31">
        <v>16.5</v>
      </c>
      <c r="BH66" s="79">
        <f t="shared" si="10"/>
        <v>17.5</v>
      </c>
      <c r="BI66" s="68" t="s">
        <v>696</v>
      </c>
      <c r="BJ66" s="64">
        <v>16.600000000000001</v>
      </c>
      <c r="BK66" s="31">
        <v>17.3</v>
      </c>
      <c r="BL66" s="31">
        <v>91.7</v>
      </c>
      <c r="BM66" s="31">
        <v>6.5</v>
      </c>
      <c r="BN66" s="31">
        <v>45</v>
      </c>
      <c r="BO66" s="31">
        <v>15.4</v>
      </c>
      <c r="BP66" s="79">
        <f t="shared" si="11"/>
        <v>16.399999999999999</v>
      </c>
    </row>
    <row r="67" spans="1:69">
      <c r="A67" s="7" t="s">
        <v>57</v>
      </c>
      <c r="B67" s="78" t="s">
        <v>767</v>
      </c>
      <c r="C67" s="2">
        <v>115.814205</v>
      </c>
      <c r="D67" s="2">
        <v>32.890124</v>
      </c>
      <c r="E67" s="1">
        <v>483</v>
      </c>
      <c r="F67" s="1">
        <v>30.1875</v>
      </c>
      <c r="G67" s="58">
        <v>50</v>
      </c>
      <c r="H67" s="58">
        <v>17.96</v>
      </c>
      <c r="J67" s="58">
        <v>17.96</v>
      </c>
      <c r="K67" s="58">
        <v>16</v>
      </c>
      <c r="L67" s="58">
        <f t="shared" ref="L67:L130" si="15">J67*10000/K67</f>
        <v>11225</v>
      </c>
      <c r="M67" s="31">
        <v>69618</v>
      </c>
      <c r="N67" s="31">
        <f t="shared" ref="N67:N130" si="16">M67/10000</f>
        <v>6.9618000000000002</v>
      </c>
      <c r="O67" s="31">
        <f t="shared" ref="O67:O130" si="17">M67/H67</f>
        <v>3876.2806236080178</v>
      </c>
      <c r="P67" s="33" t="s">
        <v>364</v>
      </c>
      <c r="Q67" s="18">
        <v>115.814205</v>
      </c>
      <c r="R67" s="18">
        <v>32.890124</v>
      </c>
      <c r="S67" s="15">
        <v>9.48</v>
      </c>
      <c r="T67" s="33">
        <v>1844</v>
      </c>
      <c r="U67" s="33">
        <v>198</v>
      </c>
      <c r="V67" s="33">
        <v>332.67</v>
      </c>
      <c r="W67" s="33">
        <v>68.16</v>
      </c>
      <c r="X67" s="33">
        <v>60.67</v>
      </c>
      <c r="Y67" s="58">
        <f t="shared" ref="Y67:Y130" si="18">W67*10000/X67</f>
        <v>11234.547552332289</v>
      </c>
      <c r="Z67" s="33">
        <v>324.60000000000002</v>
      </c>
      <c r="AA67" s="33">
        <f t="shared" si="14"/>
        <v>16393.939393939392</v>
      </c>
      <c r="AC67" s="31" t="s">
        <v>365</v>
      </c>
      <c r="AD67" s="2">
        <v>115.814205</v>
      </c>
      <c r="AE67" s="2">
        <v>32.890124</v>
      </c>
      <c r="AF67" s="31">
        <v>3245</v>
      </c>
      <c r="AG67" s="31">
        <v>33.1</v>
      </c>
      <c r="AH67" s="31">
        <v>1844</v>
      </c>
      <c r="AI67" s="31">
        <v>217.1</v>
      </c>
      <c r="AJ67" s="31">
        <v>332.67</v>
      </c>
      <c r="AK67" s="31">
        <v>74.099999999999994</v>
      </c>
      <c r="AL67" s="31">
        <v>97.55</v>
      </c>
      <c r="AM67" s="31">
        <f t="shared" ref="AM67:AM130" si="19">AK67*10000/AL67</f>
        <v>7596.1045617631989</v>
      </c>
      <c r="AN67" s="31">
        <f t="shared" ref="AN67:AN130" si="20">AK67*10000/AL67</f>
        <v>7596.1045617631989</v>
      </c>
      <c r="AO67" s="31">
        <v>3479665</v>
      </c>
      <c r="AP67" s="31">
        <f t="shared" ref="AP67:AP130" si="21">AO67/10000</f>
        <v>347.9665</v>
      </c>
      <c r="AQ67" s="31">
        <f t="shared" ref="AQ67:AQ130" si="22">AO67/AI67</f>
        <v>16027.936434822663</v>
      </c>
      <c r="AS67" s="31" t="s">
        <v>697</v>
      </c>
      <c r="AT67" s="31">
        <v>28.7</v>
      </c>
      <c r="AU67" s="31">
        <v>30.5</v>
      </c>
      <c r="AV67" s="31">
        <v>77.7</v>
      </c>
      <c r="AW67" s="31">
        <v>2.9</v>
      </c>
      <c r="AX67" s="31">
        <v>45</v>
      </c>
      <c r="AY67" s="31">
        <v>32.1</v>
      </c>
      <c r="AZ67" s="79">
        <f t="shared" si="13"/>
        <v>30.900000000000002</v>
      </c>
      <c r="BA67" s="68" t="s">
        <v>697</v>
      </c>
      <c r="BB67" s="64">
        <v>30.1</v>
      </c>
      <c r="BC67" s="31">
        <v>32.4</v>
      </c>
      <c r="BD67" s="31">
        <v>76.099999999999994</v>
      </c>
      <c r="BE67" s="31">
        <v>3.2</v>
      </c>
      <c r="BF67" s="31">
        <v>45</v>
      </c>
      <c r="BG67" s="31">
        <v>33.4</v>
      </c>
      <c r="BH67" s="79">
        <f t="shared" ref="BH67:BH130" si="23">BG67+1</f>
        <v>34.4</v>
      </c>
      <c r="BI67" s="68" t="s">
        <v>697</v>
      </c>
      <c r="BJ67" s="64">
        <v>26.4</v>
      </c>
      <c r="BK67" s="31">
        <v>27.5</v>
      </c>
      <c r="BL67" s="31">
        <v>80.099999999999994</v>
      </c>
      <c r="BM67" s="31">
        <v>1.9</v>
      </c>
      <c r="BN67" s="31">
        <v>45</v>
      </c>
      <c r="BO67" s="31">
        <v>30.9</v>
      </c>
      <c r="BP67" s="79">
        <f t="shared" ref="BP67:BP130" si="24">BO67+1</f>
        <v>31.9</v>
      </c>
    </row>
    <row r="68" spans="1:69">
      <c r="A68" s="7" t="s">
        <v>58</v>
      </c>
      <c r="B68" s="78" t="s">
        <v>767</v>
      </c>
      <c r="C68" s="2">
        <v>116.52185499999899</v>
      </c>
      <c r="D68" s="2">
        <v>31.733699999999999</v>
      </c>
      <c r="E68" s="1">
        <v>330</v>
      </c>
      <c r="F68" s="1">
        <v>18.333333333333332</v>
      </c>
      <c r="G68" s="58">
        <v>85</v>
      </c>
      <c r="H68" s="58">
        <v>14.42</v>
      </c>
      <c r="J68" s="58">
        <v>14.42</v>
      </c>
      <c r="K68" s="58">
        <v>18</v>
      </c>
      <c r="L68" s="58">
        <f t="shared" si="15"/>
        <v>8011.1111111111113</v>
      </c>
      <c r="M68" s="31">
        <v>39439</v>
      </c>
      <c r="N68" s="31">
        <f t="shared" si="16"/>
        <v>3.9439000000000002</v>
      </c>
      <c r="O68" s="31">
        <f t="shared" si="17"/>
        <v>2735.0208044382803</v>
      </c>
      <c r="P68" s="33" t="s">
        <v>366</v>
      </c>
      <c r="Q68" s="18">
        <v>116.52185499999899</v>
      </c>
      <c r="R68" s="18">
        <v>31.733699999999999</v>
      </c>
      <c r="S68" s="15">
        <v>22.39</v>
      </c>
      <c r="T68" s="33">
        <v>3583</v>
      </c>
      <c r="U68" s="33">
        <v>182</v>
      </c>
      <c r="V68" s="33">
        <v>136.12</v>
      </c>
      <c r="W68" s="33">
        <v>29.24</v>
      </c>
      <c r="X68" s="33">
        <v>44.06</v>
      </c>
      <c r="Y68" s="58">
        <f t="shared" si="18"/>
        <v>6636.4049024058095</v>
      </c>
      <c r="Z68" s="33">
        <v>312.8</v>
      </c>
      <c r="AA68" s="33">
        <f t="shared" si="14"/>
        <v>17186.813186813186</v>
      </c>
      <c r="AC68" s="31" t="s">
        <v>367</v>
      </c>
      <c r="AD68" s="2">
        <v>116.52185499999899</v>
      </c>
      <c r="AE68" s="2">
        <v>31.733699999999999</v>
      </c>
      <c r="AF68" s="31">
        <v>2618</v>
      </c>
      <c r="AG68" s="31">
        <v>37.4</v>
      </c>
      <c r="AH68" s="31">
        <v>3583</v>
      </c>
      <c r="AI68" s="31">
        <v>188.79</v>
      </c>
      <c r="AJ68" s="31">
        <v>166.12</v>
      </c>
      <c r="AK68" s="31">
        <v>37.9</v>
      </c>
      <c r="AL68" s="31">
        <v>70.2</v>
      </c>
      <c r="AM68" s="31">
        <f t="shared" si="19"/>
        <v>5398.8603988603991</v>
      </c>
      <c r="AN68" s="31">
        <f t="shared" si="20"/>
        <v>5398.8603988603991</v>
      </c>
      <c r="AO68" s="31">
        <v>3260444</v>
      </c>
      <c r="AP68" s="31">
        <f t="shared" si="21"/>
        <v>326.0444</v>
      </c>
      <c r="AQ68" s="31">
        <f t="shared" si="22"/>
        <v>17270.215583452515</v>
      </c>
      <c r="AS68" s="31" t="s">
        <v>698</v>
      </c>
      <c r="AT68" s="31">
        <v>29.1</v>
      </c>
      <c r="AU68" s="31">
        <v>30.5</v>
      </c>
      <c r="AV68" s="31">
        <v>75.900000000000006</v>
      </c>
      <c r="AW68" s="31">
        <v>2</v>
      </c>
      <c r="AX68" s="31">
        <v>45</v>
      </c>
      <c r="AY68" s="31">
        <v>33.5</v>
      </c>
      <c r="AZ68" s="79">
        <f t="shared" si="13"/>
        <v>32.299999999999997</v>
      </c>
      <c r="BA68" s="68" t="s">
        <v>698</v>
      </c>
      <c r="BB68" s="64">
        <v>28.6</v>
      </c>
      <c r="BC68" s="31">
        <v>27.7</v>
      </c>
      <c r="BD68" s="31">
        <v>70.900000000000006</v>
      </c>
      <c r="BE68" s="31">
        <v>1.9</v>
      </c>
      <c r="BF68" s="31">
        <v>45</v>
      </c>
      <c r="BG68" s="31">
        <v>33.1</v>
      </c>
      <c r="BH68" s="79">
        <f t="shared" si="23"/>
        <v>34.1</v>
      </c>
      <c r="BI68" s="68" t="s">
        <v>698</v>
      </c>
      <c r="BJ68" s="64">
        <v>26</v>
      </c>
      <c r="BK68" s="31">
        <v>27.4</v>
      </c>
      <c r="BL68" s="31">
        <v>81.7</v>
      </c>
      <c r="BM68" s="31">
        <v>1.7</v>
      </c>
      <c r="BN68" s="31">
        <v>45</v>
      </c>
      <c r="BO68" s="31">
        <v>31</v>
      </c>
      <c r="BP68" s="79">
        <f t="shared" si="24"/>
        <v>32</v>
      </c>
    </row>
    <row r="69" spans="1:69">
      <c r="A69" s="7" t="s">
        <v>59</v>
      </c>
      <c r="B69" s="78" t="s">
        <v>767</v>
      </c>
      <c r="C69" s="2">
        <v>116.964357999999</v>
      </c>
      <c r="D69" s="2">
        <v>33.646357000000002</v>
      </c>
      <c r="E69" s="1">
        <v>163</v>
      </c>
      <c r="F69" s="1">
        <v>9.0555555555555554</v>
      </c>
      <c r="G69" s="58">
        <v>125</v>
      </c>
      <c r="H69" s="58">
        <v>15.19</v>
      </c>
      <c r="J69" s="58">
        <v>15.19</v>
      </c>
      <c r="K69" s="58">
        <v>18</v>
      </c>
      <c r="L69" s="58">
        <f t="shared" si="15"/>
        <v>8438.8888888888887</v>
      </c>
      <c r="M69" s="31">
        <v>31984</v>
      </c>
      <c r="N69" s="31">
        <f t="shared" si="16"/>
        <v>3.1983999999999999</v>
      </c>
      <c r="O69" s="31">
        <f t="shared" si="17"/>
        <v>2105.5957867017773</v>
      </c>
      <c r="P69" s="33" t="s">
        <v>368</v>
      </c>
      <c r="Q69" s="18">
        <v>116.964357999999</v>
      </c>
      <c r="R69" s="18">
        <v>33.646357000000002</v>
      </c>
      <c r="S69" s="15">
        <v>30.84</v>
      </c>
      <c r="T69" s="33">
        <v>2868</v>
      </c>
      <c r="U69" s="33">
        <v>178</v>
      </c>
      <c r="V69" s="33">
        <v>164.51</v>
      </c>
      <c r="W69" s="33">
        <v>42.02</v>
      </c>
      <c r="X69" s="33">
        <v>41.5</v>
      </c>
      <c r="Y69" s="58">
        <f t="shared" si="18"/>
        <v>10125.301204819278</v>
      </c>
      <c r="Z69" s="33">
        <v>313</v>
      </c>
      <c r="AA69" s="33">
        <f t="shared" si="14"/>
        <v>17584.26966292135</v>
      </c>
      <c r="AC69" s="31" t="s">
        <v>369</v>
      </c>
      <c r="AD69" s="2">
        <v>116.964357999999</v>
      </c>
      <c r="AE69" s="2">
        <v>33.646357000000002</v>
      </c>
      <c r="AF69" s="31">
        <v>2671</v>
      </c>
      <c r="AG69" s="31">
        <v>38.1</v>
      </c>
      <c r="AH69" s="31">
        <v>2868</v>
      </c>
      <c r="AI69" s="31">
        <v>187.04</v>
      </c>
      <c r="AJ69" s="31">
        <v>164.51</v>
      </c>
      <c r="AK69" s="31">
        <v>44.07</v>
      </c>
      <c r="AL69" s="31">
        <v>70</v>
      </c>
      <c r="AM69" s="31">
        <f t="shared" si="19"/>
        <v>6295.7142857142853</v>
      </c>
      <c r="AN69" s="31">
        <f t="shared" si="20"/>
        <v>6295.7142857142853</v>
      </c>
      <c r="AO69" s="31">
        <v>4149601</v>
      </c>
      <c r="AP69" s="31">
        <f t="shared" si="21"/>
        <v>414.96010000000001</v>
      </c>
      <c r="AQ69" s="31">
        <f t="shared" si="22"/>
        <v>22185.634088964929</v>
      </c>
      <c r="AS69" s="31" t="s">
        <v>699</v>
      </c>
      <c r="AT69" s="31">
        <v>28.1</v>
      </c>
      <c r="AU69" s="31">
        <v>30.6</v>
      </c>
      <c r="AV69" s="31">
        <v>80.7</v>
      </c>
      <c r="AW69" s="31">
        <v>2.9</v>
      </c>
      <c r="AX69" s="31">
        <v>45</v>
      </c>
      <c r="AY69" s="31">
        <v>31.5</v>
      </c>
      <c r="AZ69" s="79">
        <f t="shared" si="13"/>
        <v>30.3</v>
      </c>
      <c r="BA69" s="68" t="s">
        <v>699</v>
      </c>
      <c r="BB69" s="64">
        <v>27.6</v>
      </c>
      <c r="BC69" s="31">
        <v>30.3</v>
      </c>
      <c r="BD69" s="31">
        <v>82.2</v>
      </c>
      <c r="BE69" s="31">
        <v>2.1</v>
      </c>
      <c r="BF69" s="31">
        <v>45</v>
      </c>
      <c r="BG69" s="31">
        <v>31.9</v>
      </c>
      <c r="BH69" s="79">
        <f t="shared" si="23"/>
        <v>32.9</v>
      </c>
      <c r="BI69" s="68" t="s">
        <v>699</v>
      </c>
      <c r="BJ69" s="64">
        <v>27</v>
      </c>
      <c r="BK69" s="31">
        <v>25.8</v>
      </c>
      <c r="BL69" s="31">
        <v>72.5</v>
      </c>
      <c r="BM69" s="31">
        <v>1.8</v>
      </c>
      <c r="BN69" s="31">
        <v>45</v>
      </c>
      <c r="BO69" s="31">
        <v>31.6</v>
      </c>
      <c r="BP69" s="79">
        <f t="shared" si="24"/>
        <v>32.6</v>
      </c>
    </row>
    <row r="70" spans="1:69">
      <c r="A70" s="7" t="s">
        <v>60</v>
      </c>
      <c r="B70" s="78" t="s">
        <v>767</v>
      </c>
      <c r="C70" s="2">
        <v>118.328322</v>
      </c>
      <c r="D70" s="2">
        <v>32.253425</v>
      </c>
      <c r="E70" s="1">
        <v>298</v>
      </c>
      <c r="F70" s="1">
        <v>27.090909090909093</v>
      </c>
      <c r="G70" s="58">
        <v>1399</v>
      </c>
      <c r="H70" s="58">
        <v>12.53</v>
      </c>
      <c r="J70" s="58">
        <v>12.53</v>
      </c>
      <c r="K70" s="58">
        <v>11</v>
      </c>
      <c r="L70" s="58">
        <f t="shared" si="15"/>
        <v>11390.90909090909</v>
      </c>
      <c r="M70" s="31">
        <v>117104</v>
      </c>
      <c r="N70" s="31">
        <f t="shared" si="16"/>
        <v>11.7104</v>
      </c>
      <c r="O70" s="31">
        <f t="shared" si="17"/>
        <v>9345.8898643256198</v>
      </c>
      <c r="P70" s="33" t="s">
        <v>370</v>
      </c>
      <c r="Q70" s="18">
        <v>118.328322</v>
      </c>
      <c r="R70" s="18">
        <v>32.253425</v>
      </c>
      <c r="S70" s="24">
        <v>27.3333333333333</v>
      </c>
      <c r="T70" s="33">
        <v>1404</v>
      </c>
      <c r="U70" s="33">
        <v>53</v>
      </c>
      <c r="V70" s="33">
        <v>282.60000000000002</v>
      </c>
      <c r="W70" s="33">
        <v>29.5</v>
      </c>
      <c r="X70" s="33">
        <v>42.56</v>
      </c>
      <c r="Y70" s="58">
        <f t="shared" si="18"/>
        <v>6931.3909774436088</v>
      </c>
      <c r="Z70" s="33">
        <v>328.1</v>
      </c>
      <c r="AA70" s="33">
        <f t="shared" si="14"/>
        <v>61905.660377358494</v>
      </c>
      <c r="AC70" s="31" t="s">
        <v>371</v>
      </c>
      <c r="AD70" s="2">
        <v>118.328322</v>
      </c>
      <c r="AE70" s="2">
        <v>32.253425</v>
      </c>
      <c r="AF70" s="31">
        <v>3246</v>
      </c>
      <c r="AG70" s="31">
        <v>39.1</v>
      </c>
      <c r="AH70" s="31">
        <v>1404.31</v>
      </c>
      <c r="AI70" s="31">
        <v>54.13</v>
      </c>
      <c r="AJ70" s="31">
        <v>282.60000000000002</v>
      </c>
      <c r="AK70" s="31">
        <v>35.72</v>
      </c>
      <c r="AL70" s="31">
        <v>82.9</v>
      </c>
      <c r="AM70" s="31">
        <f t="shared" si="19"/>
        <v>4308.805790108564</v>
      </c>
      <c r="AN70" s="31">
        <f t="shared" si="20"/>
        <v>4308.805790108564</v>
      </c>
      <c r="AO70" s="31">
        <v>2564242</v>
      </c>
      <c r="AP70" s="31">
        <f t="shared" si="21"/>
        <v>256.42419999999998</v>
      </c>
      <c r="AQ70" s="31">
        <f t="shared" si="22"/>
        <v>47371.919453168295</v>
      </c>
      <c r="AS70" s="31" t="s">
        <v>700</v>
      </c>
      <c r="AT70" s="31">
        <v>28.9</v>
      </c>
      <c r="AU70" s="31">
        <v>31.7</v>
      </c>
      <c r="AV70" s="31">
        <v>79.8</v>
      </c>
      <c r="AW70" s="31">
        <v>2.4</v>
      </c>
      <c r="AX70" s="31">
        <v>45</v>
      </c>
      <c r="AY70" s="31">
        <v>32.9</v>
      </c>
      <c r="AZ70" s="79">
        <f t="shared" si="13"/>
        <v>31.7</v>
      </c>
      <c r="BA70" s="68" t="s">
        <v>700</v>
      </c>
      <c r="BB70" s="64">
        <v>28.5</v>
      </c>
      <c r="BC70" s="31">
        <v>30.3</v>
      </c>
      <c r="BD70" s="31">
        <v>78</v>
      </c>
      <c r="BE70" s="31">
        <v>2.4</v>
      </c>
      <c r="BF70" s="31">
        <v>45</v>
      </c>
      <c r="BG70" s="31">
        <v>32.4</v>
      </c>
      <c r="BH70" s="79">
        <f t="shared" si="23"/>
        <v>33.4</v>
      </c>
      <c r="BI70" s="68" t="s">
        <v>700</v>
      </c>
      <c r="BJ70" s="64">
        <v>25.9</v>
      </c>
      <c r="BK70" s="31">
        <v>28.3</v>
      </c>
      <c r="BL70" s="31">
        <v>84.9</v>
      </c>
      <c r="BM70" s="31">
        <v>1.7</v>
      </c>
      <c r="BN70" s="31">
        <v>45</v>
      </c>
      <c r="BO70" s="31">
        <v>30.9</v>
      </c>
      <c r="BP70" s="79">
        <f t="shared" si="24"/>
        <v>31.9</v>
      </c>
    </row>
    <row r="71" spans="1:69">
      <c r="A71" s="7" t="s">
        <v>61</v>
      </c>
      <c r="B71" s="78" t="s">
        <v>767</v>
      </c>
      <c r="C71" s="2">
        <v>117.890355</v>
      </c>
      <c r="D71" s="2">
        <v>31.624521999999999</v>
      </c>
      <c r="E71" s="1">
        <v>73</v>
      </c>
      <c r="F71" s="1">
        <v>7.3</v>
      </c>
      <c r="G71" s="58">
        <v>2063</v>
      </c>
      <c r="H71" s="58">
        <v>12.37</v>
      </c>
      <c r="J71" s="58">
        <v>12.37</v>
      </c>
      <c r="K71" s="58">
        <v>10</v>
      </c>
      <c r="L71" s="58">
        <f t="shared" si="15"/>
        <v>12369.999999999998</v>
      </c>
      <c r="M71" s="31">
        <v>84824</v>
      </c>
      <c r="N71" s="31">
        <f t="shared" si="16"/>
        <v>8.4824000000000002</v>
      </c>
      <c r="O71" s="31">
        <f t="shared" si="17"/>
        <v>6857.2352465642689</v>
      </c>
      <c r="P71" s="33" t="s">
        <v>653</v>
      </c>
      <c r="Q71" s="18">
        <v>117.890355</v>
      </c>
      <c r="R71" s="18">
        <v>31.624521999999999</v>
      </c>
      <c r="S71" s="15">
        <v>24.43</v>
      </c>
      <c r="T71" s="33">
        <v>2082</v>
      </c>
      <c r="U71" s="33">
        <v>87</v>
      </c>
      <c r="V71" s="33">
        <v>145</v>
      </c>
      <c r="W71" s="33">
        <v>27</v>
      </c>
      <c r="X71" s="33">
        <v>36.299999999999997</v>
      </c>
      <c r="Y71" s="58">
        <f t="shared" si="18"/>
        <v>7438.0165289256202</v>
      </c>
      <c r="Z71" s="33">
        <v>301.89999999999998</v>
      </c>
      <c r="AA71" s="33">
        <f t="shared" si="14"/>
        <v>34701.14942528736</v>
      </c>
      <c r="AC71" s="31" t="s">
        <v>372</v>
      </c>
      <c r="AD71" s="2">
        <v>117.890355</v>
      </c>
      <c r="AE71" s="2">
        <v>31.624521999999999</v>
      </c>
      <c r="AF71" s="31">
        <v>1760</v>
      </c>
      <c r="AG71" s="31">
        <v>37.606837606837608</v>
      </c>
      <c r="AH71" s="31">
        <v>2031</v>
      </c>
      <c r="AI71" s="31">
        <v>92.6</v>
      </c>
      <c r="AJ71" s="31">
        <v>48</v>
      </c>
      <c r="AK71" s="31">
        <v>30.4</v>
      </c>
      <c r="AL71" s="31">
        <v>46.8</v>
      </c>
      <c r="AM71" s="31">
        <f t="shared" si="19"/>
        <v>6495.7264957264961</v>
      </c>
      <c r="AN71" s="31">
        <f t="shared" si="20"/>
        <v>6495.7264957264961</v>
      </c>
      <c r="AO71" s="31">
        <v>2352983</v>
      </c>
      <c r="AP71" s="31">
        <f t="shared" si="21"/>
        <v>235.29830000000001</v>
      </c>
      <c r="AQ71" s="31">
        <f t="shared" si="22"/>
        <v>25410.183585313178</v>
      </c>
      <c r="AS71" s="31" t="s">
        <v>701</v>
      </c>
      <c r="AT71" s="31">
        <v>30.2</v>
      </c>
      <c r="AU71" s="31">
        <v>30.7</v>
      </c>
      <c r="AV71" s="31">
        <v>71.7</v>
      </c>
      <c r="AW71" s="31">
        <v>2.8</v>
      </c>
      <c r="AX71" s="31">
        <v>45</v>
      </c>
      <c r="AY71" s="31">
        <v>33.799999999999997</v>
      </c>
      <c r="AZ71" s="79">
        <f t="shared" si="13"/>
        <v>32.599999999999994</v>
      </c>
      <c r="BA71" s="68" t="s">
        <v>701</v>
      </c>
      <c r="BB71" s="64">
        <v>29.3</v>
      </c>
      <c r="BC71" s="31">
        <v>31.5</v>
      </c>
      <c r="BD71" s="31">
        <v>77.5</v>
      </c>
      <c r="BE71" s="31">
        <v>3</v>
      </c>
      <c r="BF71" s="31">
        <v>45</v>
      </c>
      <c r="BG71" s="31">
        <v>32.700000000000003</v>
      </c>
      <c r="BH71" s="79">
        <f t="shared" si="23"/>
        <v>33.700000000000003</v>
      </c>
      <c r="BI71" s="68" t="s">
        <v>701</v>
      </c>
      <c r="BJ71" s="64">
        <v>26.3</v>
      </c>
      <c r="BK71" s="31">
        <v>27.3</v>
      </c>
      <c r="BL71" s="31">
        <v>79.900000000000006</v>
      </c>
      <c r="BM71" s="31">
        <v>2.5</v>
      </c>
      <c r="BN71" s="31">
        <v>45</v>
      </c>
      <c r="BO71" s="31">
        <v>29.9</v>
      </c>
      <c r="BP71" s="79">
        <f t="shared" si="24"/>
        <v>30.9</v>
      </c>
    </row>
    <row r="72" spans="1:69">
      <c r="A72" s="7" t="s">
        <v>62</v>
      </c>
      <c r="B72" s="78" t="s">
        <v>767</v>
      </c>
      <c r="C72" s="2">
        <v>115.778676</v>
      </c>
      <c r="D72" s="2">
        <v>33.844582000000003</v>
      </c>
      <c r="E72" s="1">
        <v>38</v>
      </c>
      <c r="F72" s="1">
        <v>4.2222222222222223</v>
      </c>
      <c r="G72" s="58">
        <v>2226</v>
      </c>
      <c r="H72" s="58">
        <v>10.63</v>
      </c>
      <c r="J72" s="58">
        <v>10.63</v>
      </c>
      <c r="K72" s="58">
        <v>9</v>
      </c>
      <c r="L72" s="58">
        <f t="shared" si="15"/>
        <v>11811.111111111113</v>
      </c>
      <c r="M72" s="31">
        <v>135172</v>
      </c>
      <c r="N72" s="31">
        <f t="shared" si="16"/>
        <v>13.517200000000001</v>
      </c>
      <c r="O72" s="31">
        <f t="shared" si="17"/>
        <v>12716.086547507055</v>
      </c>
      <c r="P72" s="33" t="s">
        <v>373</v>
      </c>
      <c r="Q72" s="18">
        <v>115.778676</v>
      </c>
      <c r="R72" s="18">
        <v>33.844582000000003</v>
      </c>
      <c r="S72" s="15">
        <v>19.309999999999999</v>
      </c>
      <c r="T72" s="33">
        <v>2226</v>
      </c>
      <c r="U72" s="33">
        <v>152</v>
      </c>
      <c r="V72" s="33">
        <v>56.52</v>
      </c>
      <c r="W72" s="33">
        <v>23.38</v>
      </c>
      <c r="X72" s="33">
        <v>32</v>
      </c>
      <c r="Y72" s="58">
        <f t="shared" si="18"/>
        <v>7306.25</v>
      </c>
      <c r="Z72" s="33">
        <v>265</v>
      </c>
      <c r="AA72" s="33">
        <f t="shared" si="14"/>
        <v>17434.21052631579</v>
      </c>
      <c r="AC72" s="31" t="s">
        <v>374</v>
      </c>
      <c r="AD72" s="2">
        <v>115.778676</v>
      </c>
      <c r="AE72" s="2">
        <v>33.844582000000003</v>
      </c>
      <c r="AF72" s="31">
        <v>1956</v>
      </c>
      <c r="AG72" s="31">
        <v>39.92</v>
      </c>
      <c r="AH72" s="31">
        <v>2226</v>
      </c>
      <c r="AI72" s="31">
        <v>167.03</v>
      </c>
      <c r="AJ72" s="31">
        <v>86.9</v>
      </c>
      <c r="AK72" s="31">
        <v>33.5</v>
      </c>
      <c r="AL72" s="31">
        <v>48.98</v>
      </c>
      <c r="AM72" s="31">
        <f t="shared" si="19"/>
        <v>6839.526337280523</v>
      </c>
      <c r="AN72" s="31">
        <f t="shared" si="20"/>
        <v>6839.526337280523</v>
      </c>
      <c r="AO72" s="31">
        <v>2716371</v>
      </c>
      <c r="AP72" s="31">
        <f t="shared" si="21"/>
        <v>271.63709999999998</v>
      </c>
      <c r="AQ72" s="31">
        <f t="shared" si="22"/>
        <v>16262.77315452314</v>
      </c>
      <c r="AS72" s="31" t="s">
        <v>702</v>
      </c>
      <c r="AT72" s="31">
        <v>28.3</v>
      </c>
      <c r="AU72" s="31">
        <v>30.1</v>
      </c>
      <c r="AV72" s="31">
        <v>78.400000000000006</v>
      </c>
      <c r="AW72" s="31">
        <v>3</v>
      </c>
      <c r="AX72" s="31">
        <v>45</v>
      </c>
      <c r="AY72" s="31">
        <v>31.5</v>
      </c>
      <c r="AZ72" s="79">
        <f t="shared" si="13"/>
        <v>30.3</v>
      </c>
      <c r="BA72" s="68" t="s">
        <v>702</v>
      </c>
      <c r="BB72" s="64">
        <v>27.2</v>
      </c>
      <c r="BC72" s="31">
        <v>29.4</v>
      </c>
      <c r="BD72" s="31">
        <v>81.7</v>
      </c>
      <c r="BE72" s="31">
        <v>2.2999999999999998</v>
      </c>
      <c r="BF72" s="31">
        <v>45</v>
      </c>
      <c r="BG72" s="31">
        <v>31.2</v>
      </c>
      <c r="BH72" s="79">
        <f t="shared" si="23"/>
        <v>32.200000000000003</v>
      </c>
      <c r="BI72" s="68" t="s">
        <v>702</v>
      </c>
      <c r="BJ72" s="64">
        <v>26.5</v>
      </c>
      <c r="BK72" s="31">
        <v>27.3</v>
      </c>
      <c r="BL72" s="31">
        <v>79</v>
      </c>
      <c r="BM72" s="31">
        <v>2.2000000000000002</v>
      </c>
      <c r="BN72" s="31">
        <v>45</v>
      </c>
      <c r="BO72" s="31">
        <v>30.6</v>
      </c>
      <c r="BP72" s="79">
        <f t="shared" si="24"/>
        <v>31.6</v>
      </c>
    </row>
    <row r="73" spans="1:69" s="32" customFormat="1">
      <c r="A73" s="9" t="s">
        <v>167</v>
      </c>
      <c r="B73" s="78" t="s">
        <v>767</v>
      </c>
      <c r="C73" s="4">
        <v>119.296493999999</v>
      </c>
      <c r="D73" s="4">
        <v>26.074508000000002</v>
      </c>
      <c r="E73" s="4">
        <v>807</v>
      </c>
      <c r="F73" s="4">
        <v>16.14</v>
      </c>
      <c r="G73" s="58">
        <v>1043</v>
      </c>
      <c r="H73" s="58">
        <v>123.59</v>
      </c>
      <c r="I73" s="69"/>
      <c r="J73" s="70">
        <v>87.48</v>
      </c>
      <c r="K73" s="58">
        <v>50</v>
      </c>
      <c r="L73" s="58">
        <f t="shared" si="15"/>
        <v>17496</v>
      </c>
      <c r="M73" s="32">
        <v>562730</v>
      </c>
      <c r="N73" s="31">
        <f t="shared" si="16"/>
        <v>56.273000000000003</v>
      </c>
      <c r="O73" s="31">
        <f t="shared" si="17"/>
        <v>4553.200097095234</v>
      </c>
      <c r="P73" s="36" t="s">
        <v>377</v>
      </c>
      <c r="Q73" s="19">
        <v>119.296493999999</v>
      </c>
      <c r="R73" s="19">
        <v>26.074508000000002</v>
      </c>
      <c r="S73" s="19">
        <v>32.049999999999997</v>
      </c>
      <c r="T73" s="36">
        <v>1786</v>
      </c>
      <c r="U73" s="36">
        <v>186</v>
      </c>
      <c r="V73" s="36">
        <v>1043</v>
      </c>
      <c r="W73" s="36">
        <v>185.92</v>
      </c>
      <c r="X73" s="36">
        <v>170.46</v>
      </c>
      <c r="Y73" s="58">
        <f t="shared" si="18"/>
        <v>10906.957644022055</v>
      </c>
      <c r="Z73" s="36">
        <v>1476.3</v>
      </c>
      <c r="AA73" s="33">
        <f t="shared" si="14"/>
        <v>79370.967741935485</v>
      </c>
      <c r="AC73" s="31" t="s">
        <v>378</v>
      </c>
      <c r="AD73" s="4">
        <v>119.296493999999</v>
      </c>
      <c r="AE73" s="4">
        <v>26.074508000000002</v>
      </c>
      <c r="AF73" s="31">
        <v>10594</v>
      </c>
      <c r="AG73" s="31">
        <v>42.72</v>
      </c>
      <c r="AH73" s="31">
        <v>1786</v>
      </c>
      <c r="AI73" s="31">
        <v>194.76</v>
      </c>
      <c r="AJ73" s="31">
        <v>1043</v>
      </c>
      <c r="AK73" s="31">
        <v>192.76</v>
      </c>
      <c r="AL73" s="31">
        <v>248.12</v>
      </c>
      <c r="AM73" s="31">
        <f t="shared" si="19"/>
        <v>7768.8215379655003</v>
      </c>
      <c r="AN73" s="31">
        <f t="shared" si="20"/>
        <v>7768.8215379655003</v>
      </c>
      <c r="AO73" s="31">
        <v>23015025</v>
      </c>
      <c r="AP73" s="31">
        <f t="shared" si="21"/>
        <v>2301.5025000000001</v>
      </c>
      <c r="AQ73" s="31">
        <f t="shared" si="22"/>
        <v>118171.21072088725</v>
      </c>
      <c r="AS73" s="32" t="s">
        <v>703</v>
      </c>
      <c r="AT73" s="32">
        <v>29.5</v>
      </c>
      <c r="AU73" s="32">
        <v>30.5</v>
      </c>
      <c r="AV73" s="32">
        <v>74.2</v>
      </c>
      <c r="AW73" s="32">
        <v>2.9</v>
      </c>
      <c r="AX73" s="32">
        <v>45</v>
      </c>
      <c r="AY73" s="32">
        <v>32.9</v>
      </c>
      <c r="AZ73" s="79">
        <f t="shared" si="13"/>
        <v>31.7</v>
      </c>
      <c r="BA73" s="71" t="s">
        <v>703</v>
      </c>
      <c r="BB73" s="64">
        <v>29.6</v>
      </c>
      <c r="BC73" s="31">
        <v>27.2</v>
      </c>
      <c r="BD73" s="31">
        <v>65.8</v>
      </c>
      <c r="BE73" s="31">
        <v>3.5</v>
      </c>
      <c r="BF73" s="31">
        <v>45</v>
      </c>
      <c r="BG73" s="31">
        <v>32.4</v>
      </c>
      <c r="BH73" s="79">
        <f t="shared" si="23"/>
        <v>33.4</v>
      </c>
      <c r="BI73" s="71" t="s">
        <v>703</v>
      </c>
      <c r="BJ73" s="64">
        <v>28.3</v>
      </c>
      <c r="BK73" s="31">
        <v>28.6</v>
      </c>
      <c r="BL73" s="31">
        <v>74.5</v>
      </c>
      <c r="BM73" s="31">
        <v>2.6</v>
      </c>
      <c r="BN73" s="31">
        <v>45</v>
      </c>
      <c r="BO73" s="31">
        <v>31.9</v>
      </c>
      <c r="BP73" s="79">
        <f t="shared" si="24"/>
        <v>32.9</v>
      </c>
      <c r="BQ73" s="31"/>
    </row>
    <row r="74" spans="1:69">
      <c r="A74" s="7" t="s">
        <v>63</v>
      </c>
      <c r="B74" s="78" t="s">
        <v>767</v>
      </c>
      <c r="C74" s="2">
        <v>118.08942500000001</v>
      </c>
      <c r="D74" s="2">
        <v>24.479834</v>
      </c>
      <c r="E74" s="1">
        <v>1045</v>
      </c>
      <c r="F74" s="1">
        <v>24.302325581395348</v>
      </c>
      <c r="G74" s="58">
        <v>555</v>
      </c>
      <c r="H74" s="58">
        <v>43.14</v>
      </c>
      <c r="J74" s="58">
        <v>38.68</v>
      </c>
      <c r="K74" s="58">
        <v>43</v>
      </c>
      <c r="L74" s="58">
        <f t="shared" si="15"/>
        <v>8995.3488372093016</v>
      </c>
      <c r="M74" s="31">
        <v>536485</v>
      </c>
      <c r="N74" s="31">
        <f t="shared" si="16"/>
        <v>53.648499999999999</v>
      </c>
      <c r="O74" s="31">
        <f t="shared" si="17"/>
        <v>12435.906351414002</v>
      </c>
      <c r="P74" s="33" t="s">
        <v>379</v>
      </c>
      <c r="Q74" s="18">
        <v>118.08942500000001</v>
      </c>
      <c r="R74" s="18">
        <v>24.479834</v>
      </c>
      <c r="S74" s="15">
        <v>36.67</v>
      </c>
      <c r="T74" s="33">
        <v>1569</v>
      </c>
      <c r="U74" s="33">
        <v>167</v>
      </c>
      <c r="V74" s="33">
        <v>220</v>
      </c>
      <c r="W74" s="33">
        <v>114.16</v>
      </c>
      <c r="X74" s="33">
        <v>180</v>
      </c>
      <c r="Y74" s="58">
        <f t="shared" si="18"/>
        <v>6342.2222222222226</v>
      </c>
      <c r="Z74" s="33">
        <v>1006.6</v>
      </c>
      <c r="AA74" s="33">
        <f t="shared" si="14"/>
        <v>60275.44910179641</v>
      </c>
      <c r="AC74" s="31" t="s">
        <v>380</v>
      </c>
      <c r="AD74" s="2">
        <v>118.08942500000001</v>
      </c>
      <c r="AE74" s="2">
        <v>24.479834</v>
      </c>
      <c r="AF74" s="31">
        <v>11783</v>
      </c>
      <c r="AG74" s="31">
        <v>41.78</v>
      </c>
      <c r="AH74" s="31">
        <v>1569</v>
      </c>
      <c r="AI74" s="31">
        <v>196.78</v>
      </c>
      <c r="AJ74" s="31">
        <v>281.61</v>
      </c>
      <c r="AK74" s="31">
        <v>159.69</v>
      </c>
      <c r="AL74" s="31">
        <v>281.60000000000002</v>
      </c>
      <c r="AM74" s="31">
        <f t="shared" si="19"/>
        <v>5670.809659090909</v>
      </c>
      <c r="AN74" s="31">
        <f t="shared" si="20"/>
        <v>5670.809659090909</v>
      </c>
      <c r="AO74" s="31">
        <v>30181565</v>
      </c>
      <c r="AP74" s="31">
        <f t="shared" si="21"/>
        <v>3018.1565000000001</v>
      </c>
      <c r="AQ74" s="31">
        <f t="shared" si="22"/>
        <v>153377.19788596401</v>
      </c>
      <c r="AS74" s="31" t="s">
        <v>63</v>
      </c>
      <c r="AT74" s="31">
        <v>27.9</v>
      </c>
      <c r="AU74" s="31">
        <v>30.2</v>
      </c>
      <c r="AV74" s="31">
        <v>80.5</v>
      </c>
      <c r="AW74" s="31">
        <v>3.4</v>
      </c>
      <c r="AX74" s="31">
        <v>45</v>
      </c>
      <c r="AY74" s="31">
        <v>30.7</v>
      </c>
      <c r="AZ74" s="79">
        <f t="shared" si="13"/>
        <v>29.5</v>
      </c>
      <c r="BA74" s="68" t="s">
        <v>63</v>
      </c>
      <c r="BB74" s="64">
        <v>28.3</v>
      </c>
      <c r="BC74" s="31">
        <v>28.9</v>
      </c>
      <c r="BD74" s="31">
        <v>75.3</v>
      </c>
      <c r="BE74" s="31">
        <v>2.8</v>
      </c>
      <c r="BF74" s="31">
        <v>45</v>
      </c>
      <c r="BG74" s="31">
        <v>31.7</v>
      </c>
      <c r="BH74" s="79">
        <f t="shared" si="23"/>
        <v>32.700000000000003</v>
      </c>
      <c r="BI74" s="68" t="s">
        <v>63</v>
      </c>
      <c r="BJ74" s="64">
        <v>28</v>
      </c>
      <c r="BK74" s="31">
        <v>30.9</v>
      </c>
      <c r="BL74" s="31">
        <v>81.900000000000006</v>
      </c>
      <c r="BM74" s="31">
        <v>2.7</v>
      </c>
      <c r="BN74" s="31">
        <v>45</v>
      </c>
      <c r="BO74" s="31">
        <v>31.6</v>
      </c>
      <c r="BP74" s="79">
        <f t="shared" si="24"/>
        <v>32.6</v>
      </c>
    </row>
    <row r="75" spans="1:69">
      <c r="A75" s="7" t="s">
        <v>64</v>
      </c>
      <c r="B75" s="78" t="s">
        <v>767</v>
      </c>
      <c r="C75" s="2">
        <v>117.647093</v>
      </c>
      <c r="D75" s="2">
        <v>24.513024999999999</v>
      </c>
      <c r="E75" s="1">
        <v>451</v>
      </c>
      <c r="F75" s="1">
        <v>41</v>
      </c>
      <c r="G75" s="58">
        <v>265</v>
      </c>
      <c r="H75" s="58">
        <v>59.79</v>
      </c>
      <c r="J75" s="58">
        <v>18.14</v>
      </c>
      <c r="K75" s="58">
        <v>11</v>
      </c>
      <c r="L75" s="58">
        <f t="shared" si="15"/>
        <v>16490.909090909092</v>
      </c>
      <c r="M75" s="31">
        <v>103128</v>
      </c>
      <c r="N75" s="31">
        <f t="shared" si="16"/>
        <v>10.312799999999999</v>
      </c>
      <c r="O75" s="31">
        <f t="shared" si="17"/>
        <v>1724.8369292523835</v>
      </c>
      <c r="P75" s="33" t="s">
        <v>384</v>
      </c>
      <c r="Q75" s="18">
        <v>117.647093</v>
      </c>
      <c r="R75" s="18">
        <v>24.513024999999999</v>
      </c>
      <c r="S75" s="15">
        <v>43.22</v>
      </c>
      <c r="T75" s="33">
        <v>401</v>
      </c>
      <c r="U75" s="33">
        <v>54</v>
      </c>
      <c r="V75" s="33">
        <v>95.24</v>
      </c>
      <c r="W75" s="33">
        <v>36.94</v>
      </c>
      <c r="X75" s="33">
        <v>46.77</v>
      </c>
      <c r="Y75" s="58">
        <f t="shared" si="18"/>
        <v>7898.2253581355562</v>
      </c>
      <c r="Z75" s="33">
        <v>628.5</v>
      </c>
      <c r="AA75" s="33">
        <f t="shared" si="14"/>
        <v>116388.88888888889</v>
      </c>
      <c r="AC75" s="31" t="s">
        <v>385</v>
      </c>
      <c r="AD75" s="2">
        <v>117.647093</v>
      </c>
      <c r="AE75" s="2">
        <v>24.513024999999999</v>
      </c>
      <c r="AF75" s="31">
        <v>2460</v>
      </c>
      <c r="AG75" s="31">
        <v>41.6</v>
      </c>
      <c r="AH75" s="31">
        <v>400.6</v>
      </c>
      <c r="AI75" s="31">
        <v>57.45</v>
      </c>
      <c r="AJ75" s="31">
        <v>95.24</v>
      </c>
      <c r="AK75" s="31">
        <v>39.29</v>
      </c>
      <c r="AL75" s="31">
        <v>59.28</v>
      </c>
      <c r="AM75" s="31">
        <f t="shared" si="19"/>
        <v>6627.867746288799</v>
      </c>
      <c r="AN75" s="31">
        <f t="shared" si="20"/>
        <v>6627.867746288799</v>
      </c>
      <c r="AO75" s="31">
        <v>5144886</v>
      </c>
      <c r="AP75" s="31">
        <f t="shared" si="21"/>
        <v>514.48860000000002</v>
      </c>
      <c r="AQ75" s="31">
        <f t="shared" si="22"/>
        <v>89554.15143603133</v>
      </c>
      <c r="AS75" s="31" t="s">
        <v>704</v>
      </c>
      <c r="AT75" s="31">
        <v>29.3</v>
      </c>
      <c r="AU75" s="31">
        <v>30.5</v>
      </c>
      <c r="AV75" s="31">
        <v>75</v>
      </c>
      <c r="AW75" s="31">
        <v>1.6</v>
      </c>
      <c r="AX75" s="31">
        <v>45</v>
      </c>
      <c r="AY75" s="31">
        <v>34.299999999999997</v>
      </c>
      <c r="AZ75" s="79">
        <f t="shared" si="13"/>
        <v>33.099999999999994</v>
      </c>
      <c r="BA75" s="68" t="s">
        <v>704</v>
      </c>
      <c r="BB75" s="64">
        <v>29.8</v>
      </c>
      <c r="BC75" s="31">
        <v>28.7</v>
      </c>
      <c r="BD75" s="31">
        <v>68.599999999999994</v>
      </c>
      <c r="BE75" s="31">
        <v>2</v>
      </c>
      <c r="BF75" s="31">
        <v>45</v>
      </c>
      <c r="BG75" s="31">
        <v>34.1</v>
      </c>
      <c r="BH75" s="79">
        <f t="shared" si="23"/>
        <v>35.1</v>
      </c>
      <c r="BI75" s="68" t="s">
        <v>704</v>
      </c>
      <c r="BJ75" s="64">
        <v>29</v>
      </c>
      <c r="BK75" s="31">
        <v>30.5</v>
      </c>
      <c r="BL75" s="31">
        <v>76.3</v>
      </c>
      <c r="BM75" s="31">
        <v>1.7</v>
      </c>
      <c r="BN75" s="31">
        <v>45</v>
      </c>
      <c r="BO75" s="31">
        <v>33.799999999999997</v>
      </c>
      <c r="BP75" s="79">
        <f t="shared" si="24"/>
        <v>34.799999999999997</v>
      </c>
    </row>
    <row r="76" spans="1:69">
      <c r="A76" s="7" t="s">
        <v>65</v>
      </c>
      <c r="B76" s="78" t="s">
        <v>767</v>
      </c>
      <c r="C76" s="2">
        <v>118.177707999999</v>
      </c>
      <c r="D76" s="2">
        <v>26.641769</v>
      </c>
      <c r="E76" s="1">
        <v>550</v>
      </c>
      <c r="F76" s="1">
        <v>26.190476190476193</v>
      </c>
      <c r="G76" s="58">
        <v>2653</v>
      </c>
      <c r="H76" s="58">
        <v>19.510000000000002</v>
      </c>
      <c r="J76" s="58">
        <v>19.510000000000002</v>
      </c>
      <c r="K76" s="58">
        <v>21</v>
      </c>
      <c r="L76" s="58">
        <f t="shared" si="15"/>
        <v>9290.4761904761926</v>
      </c>
      <c r="M76" s="31">
        <v>137335</v>
      </c>
      <c r="N76" s="31">
        <f t="shared" si="16"/>
        <v>13.733499999999999</v>
      </c>
      <c r="O76" s="31">
        <f t="shared" si="17"/>
        <v>7039.210661199384</v>
      </c>
      <c r="P76" s="33" t="s">
        <v>386</v>
      </c>
      <c r="Q76" s="18">
        <v>118.177707999999</v>
      </c>
      <c r="R76" s="18">
        <v>26.641769</v>
      </c>
      <c r="S76" s="15">
        <v>35.1</v>
      </c>
      <c r="T76" s="33">
        <v>2660</v>
      </c>
      <c r="U76" s="33">
        <v>49</v>
      </c>
      <c r="V76" s="33">
        <v>370.47</v>
      </c>
      <c r="W76" s="33">
        <v>20.79</v>
      </c>
      <c r="X76" s="33">
        <v>20.13</v>
      </c>
      <c r="Y76" s="58">
        <f t="shared" si="18"/>
        <v>10327.868852459016</v>
      </c>
      <c r="Z76" s="33">
        <v>348</v>
      </c>
      <c r="AA76" s="33">
        <f t="shared" si="14"/>
        <v>71020.408163265311</v>
      </c>
      <c r="AC76" s="31" t="s">
        <v>387</v>
      </c>
      <c r="AD76" s="2">
        <v>118.177707999999</v>
      </c>
      <c r="AE76" s="2">
        <v>26.641769</v>
      </c>
      <c r="AF76" s="31">
        <v>1335</v>
      </c>
      <c r="AG76" s="31">
        <v>47.68</v>
      </c>
      <c r="AH76" s="31">
        <v>2659.66</v>
      </c>
      <c r="AI76" s="31">
        <v>49.99</v>
      </c>
      <c r="AJ76" s="31">
        <v>165.81</v>
      </c>
      <c r="AK76" s="31">
        <v>19.37</v>
      </c>
      <c r="AL76" s="31">
        <v>28.18</v>
      </c>
      <c r="AM76" s="31">
        <f t="shared" si="19"/>
        <v>6873.6692689850961</v>
      </c>
      <c r="AN76" s="31">
        <f t="shared" si="20"/>
        <v>6873.6692689850961</v>
      </c>
      <c r="AO76" s="31">
        <v>2413204</v>
      </c>
      <c r="AP76" s="31">
        <f t="shared" si="21"/>
        <v>241.32040000000001</v>
      </c>
      <c r="AQ76" s="31">
        <f t="shared" si="22"/>
        <v>48273.734746949391</v>
      </c>
      <c r="AS76" s="31" t="s">
        <v>705</v>
      </c>
      <c r="AT76" s="31">
        <v>29.7</v>
      </c>
      <c r="AU76" s="31">
        <v>28.1</v>
      </c>
      <c r="AV76" s="31">
        <v>67.5</v>
      </c>
      <c r="AW76" s="31">
        <v>1.3</v>
      </c>
      <c r="AX76" s="31">
        <v>45</v>
      </c>
      <c r="AY76" s="31">
        <v>35</v>
      </c>
      <c r="AZ76" s="79">
        <f t="shared" si="13"/>
        <v>33.799999999999997</v>
      </c>
      <c r="BA76" s="68" t="s">
        <v>705</v>
      </c>
      <c r="BB76" s="64">
        <v>29.4</v>
      </c>
      <c r="BC76" s="31">
        <v>26.1</v>
      </c>
      <c r="BD76" s="31">
        <v>63.8</v>
      </c>
      <c r="BE76" s="31">
        <v>1.9</v>
      </c>
      <c r="BF76" s="31">
        <v>45</v>
      </c>
      <c r="BG76" s="31">
        <v>33.799999999999997</v>
      </c>
      <c r="BH76" s="79">
        <f t="shared" si="23"/>
        <v>34.799999999999997</v>
      </c>
      <c r="BI76" s="68" t="s">
        <v>705</v>
      </c>
      <c r="BJ76" s="64">
        <v>27.9</v>
      </c>
      <c r="BK76" s="31">
        <v>28.9</v>
      </c>
      <c r="BL76" s="31">
        <v>77.099999999999994</v>
      </c>
      <c r="BM76" s="31">
        <v>1.5</v>
      </c>
      <c r="BN76" s="31">
        <v>45</v>
      </c>
      <c r="BO76" s="31">
        <v>33.1</v>
      </c>
      <c r="BP76" s="79">
        <f t="shared" si="24"/>
        <v>34.1</v>
      </c>
    </row>
    <row r="77" spans="1:69">
      <c r="A77" s="7" t="s">
        <v>66</v>
      </c>
      <c r="B77" s="78" t="s">
        <v>767</v>
      </c>
      <c r="C77" s="2">
        <v>117.017536999999</v>
      </c>
      <c r="D77" s="2">
        <v>25.075123000000001</v>
      </c>
      <c r="E77" s="1">
        <v>422</v>
      </c>
      <c r="F77" s="1">
        <v>21.099999999999998</v>
      </c>
      <c r="G77" s="58">
        <v>2677</v>
      </c>
      <c r="H77" s="58">
        <v>13.45</v>
      </c>
      <c r="J77" s="58">
        <v>13.45</v>
      </c>
      <c r="K77" s="58">
        <v>20</v>
      </c>
      <c r="L77" s="58">
        <f t="shared" si="15"/>
        <v>6725</v>
      </c>
      <c r="M77" s="31">
        <v>122376</v>
      </c>
      <c r="N77" s="31">
        <f t="shared" si="16"/>
        <v>12.2376</v>
      </c>
      <c r="O77" s="31">
        <f t="shared" si="17"/>
        <v>9098.5873605947963</v>
      </c>
      <c r="P77" s="33" t="s">
        <v>388</v>
      </c>
      <c r="Q77" s="18">
        <v>117.017536999999</v>
      </c>
      <c r="R77" s="18">
        <v>25.075123000000001</v>
      </c>
      <c r="S77" s="15">
        <v>36.1</v>
      </c>
      <c r="T77" s="33">
        <v>2678</v>
      </c>
      <c r="U77" s="33">
        <v>47</v>
      </c>
      <c r="V77" s="33">
        <v>185</v>
      </c>
      <c r="W77" s="33">
        <v>28.69</v>
      </c>
      <c r="X77" s="33">
        <v>33.299999999999997</v>
      </c>
      <c r="Y77" s="58">
        <f t="shared" si="18"/>
        <v>8615.6156156156158</v>
      </c>
      <c r="Z77" s="33">
        <v>385.6</v>
      </c>
      <c r="AA77" s="33">
        <f t="shared" si="14"/>
        <v>82042.553191489365</v>
      </c>
      <c r="AC77" s="31" t="s">
        <v>389</v>
      </c>
      <c r="AD77" s="2">
        <v>117.017536999999</v>
      </c>
      <c r="AE77" s="2">
        <v>25.075123000000001</v>
      </c>
      <c r="AF77" s="31">
        <v>1916</v>
      </c>
      <c r="AG77" s="31">
        <v>42.58</v>
      </c>
      <c r="AH77" s="31">
        <v>2678</v>
      </c>
      <c r="AI77" s="31">
        <v>49.78</v>
      </c>
      <c r="AJ77" s="31">
        <v>185</v>
      </c>
      <c r="AK77" s="31">
        <v>30.55</v>
      </c>
      <c r="AL77" s="31">
        <v>45</v>
      </c>
      <c r="AM77" s="31">
        <f t="shared" si="19"/>
        <v>6788.8888888888887</v>
      </c>
      <c r="AN77" s="31">
        <f t="shared" si="20"/>
        <v>6788.8888888888887</v>
      </c>
      <c r="AO77" s="31">
        <v>5686874</v>
      </c>
      <c r="AP77" s="31">
        <f t="shared" si="21"/>
        <v>568.68740000000003</v>
      </c>
      <c r="AQ77" s="31">
        <f t="shared" si="22"/>
        <v>114240.13660104459</v>
      </c>
      <c r="AS77" s="31" t="s">
        <v>706</v>
      </c>
      <c r="AT77" s="31">
        <v>28.3</v>
      </c>
      <c r="AU77" s="31">
        <v>26.1</v>
      </c>
      <c r="AV77" s="31">
        <v>68</v>
      </c>
      <c r="AW77" s="31">
        <v>2</v>
      </c>
      <c r="AX77" s="31">
        <v>45</v>
      </c>
      <c r="AY77" s="31">
        <v>32.6</v>
      </c>
      <c r="AZ77" s="79">
        <f t="shared" si="13"/>
        <v>31.400000000000002</v>
      </c>
      <c r="BA77" s="68" t="s">
        <v>706</v>
      </c>
      <c r="BB77" s="64">
        <v>28.5</v>
      </c>
      <c r="BC77" s="31">
        <v>31.2</v>
      </c>
      <c r="BD77" s="31">
        <v>80.400000000000006</v>
      </c>
      <c r="BE77" s="31">
        <v>4.2</v>
      </c>
      <c r="BF77" s="31">
        <v>45</v>
      </c>
      <c r="BG77" s="31">
        <v>30.8</v>
      </c>
      <c r="BH77" s="79">
        <f t="shared" si="23"/>
        <v>31.8</v>
      </c>
      <c r="BI77" s="68" t="s">
        <v>706</v>
      </c>
      <c r="BJ77" s="64">
        <v>27.2</v>
      </c>
      <c r="BK77" s="31">
        <v>27</v>
      </c>
      <c r="BL77" s="31">
        <v>75</v>
      </c>
      <c r="BM77" s="31">
        <v>1.9</v>
      </c>
      <c r="BN77" s="31">
        <v>45</v>
      </c>
      <c r="BO77" s="31">
        <v>31.7</v>
      </c>
      <c r="BP77" s="79">
        <f t="shared" si="24"/>
        <v>32.700000000000003</v>
      </c>
    </row>
    <row r="78" spans="1:69">
      <c r="A78" s="7" t="s">
        <v>67</v>
      </c>
      <c r="B78" s="78" t="s">
        <v>767</v>
      </c>
      <c r="C78" s="2">
        <v>119.547933</v>
      </c>
      <c r="D78" s="2">
        <v>26.665617000000001</v>
      </c>
      <c r="E78" s="1">
        <v>5</v>
      </c>
      <c r="F78" s="1">
        <v>0.38461538461538464</v>
      </c>
      <c r="G78" s="58">
        <v>1492</v>
      </c>
      <c r="H78" s="58">
        <v>6.4</v>
      </c>
      <c r="J78" s="58">
        <v>6.4</v>
      </c>
      <c r="K78" s="58">
        <v>13</v>
      </c>
      <c r="L78" s="58">
        <f t="shared" si="15"/>
        <v>4923.0769230769229</v>
      </c>
      <c r="M78" s="31">
        <v>40414</v>
      </c>
      <c r="N78" s="31">
        <f t="shared" si="16"/>
        <v>4.0414000000000003</v>
      </c>
      <c r="O78" s="31">
        <f t="shared" si="17"/>
        <v>6314.6875</v>
      </c>
      <c r="P78" s="33" t="s">
        <v>390</v>
      </c>
      <c r="Q78" s="18">
        <v>119.547933</v>
      </c>
      <c r="R78" s="18">
        <v>26.665617000000001</v>
      </c>
      <c r="S78" s="15">
        <v>34.42</v>
      </c>
      <c r="T78" s="33">
        <v>1537</v>
      </c>
      <c r="U78" s="33">
        <v>43</v>
      </c>
      <c r="V78" s="33">
        <v>107.5</v>
      </c>
      <c r="W78" s="33">
        <v>15.3</v>
      </c>
      <c r="X78" s="33">
        <v>17.07</v>
      </c>
      <c r="Y78" s="58">
        <f t="shared" si="18"/>
        <v>8963.093145869947</v>
      </c>
      <c r="Z78" s="33">
        <v>343.6</v>
      </c>
      <c r="AA78" s="33">
        <f t="shared" si="14"/>
        <v>79906.976744186046</v>
      </c>
      <c r="AC78" s="31" t="s">
        <v>391</v>
      </c>
      <c r="AD78" s="2">
        <v>119.547933</v>
      </c>
      <c r="AE78" s="2">
        <v>26.665617000000001</v>
      </c>
      <c r="AF78" s="31">
        <v>1065</v>
      </c>
      <c r="AG78" s="31">
        <v>42.6</v>
      </c>
      <c r="AH78" s="31">
        <v>1537</v>
      </c>
      <c r="AI78" s="31">
        <v>43.86</v>
      </c>
      <c r="AJ78" s="31">
        <v>107.5</v>
      </c>
      <c r="AK78" s="31">
        <v>18.03</v>
      </c>
      <c r="AL78" s="31">
        <v>25.3</v>
      </c>
      <c r="AM78" s="31">
        <f t="shared" si="19"/>
        <v>7126.482213438735</v>
      </c>
      <c r="AN78" s="31">
        <f t="shared" si="20"/>
        <v>7126.482213438735</v>
      </c>
      <c r="AO78" s="31">
        <v>2146653</v>
      </c>
      <c r="AP78" s="31">
        <f t="shared" si="21"/>
        <v>214.6653</v>
      </c>
      <c r="AQ78" s="31">
        <f t="shared" si="22"/>
        <v>48943.296853625172</v>
      </c>
      <c r="AS78" s="31" t="s">
        <v>707</v>
      </c>
      <c r="AT78" s="75">
        <v>27.5</v>
      </c>
      <c r="AU78" s="73">
        <v>27.8</v>
      </c>
      <c r="AV78" s="73">
        <v>75.900000000000006</v>
      </c>
      <c r="AW78" s="73">
        <v>0.7</v>
      </c>
      <c r="AX78" s="73">
        <v>45</v>
      </c>
      <c r="AY78" s="74">
        <v>34.700000000000003</v>
      </c>
      <c r="AZ78" s="79">
        <f t="shared" si="13"/>
        <v>33.5</v>
      </c>
      <c r="BA78" s="68" t="s">
        <v>707</v>
      </c>
      <c r="BB78" s="64">
        <v>29.9</v>
      </c>
      <c r="BC78" s="31">
        <v>28.7</v>
      </c>
      <c r="BD78" s="31">
        <v>68.2</v>
      </c>
      <c r="BE78" s="31">
        <v>1.7</v>
      </c>
      <c r="BF78" s="31">
        <v>45</v>
      </c>
      <c r="BG78" s="31">
        <v>34.6</v>
      </c>
      <c r="BH78" s="79">
        <f t="shared" si="23"/>
        <v>35.6</v>
      </c>
      <c r="BI78" s="68" t="s">
        <v>707</v>
      </c>
      <c r="BJ78" s="64">
        <v>28.4</v>
      </c>
      <c r="BK78" s="31">
        <v>28.8</v>
      </c>
      <c r="BL78" s="31">
        <v>74.599999999999994</v>
      </c>
      <c r="BM78" s="31">
        <v>1.5</v>
      </c>
      <c r="BN78" s="31">
        <v>45</v>
      </c>
      <c r="BO78" s="31">
        <v>33.6</v>
      </c>
      <c r="BP78" s="79">
        <f t="shared" si="24"/>
        <v>34.6</v>
      </c>
    </row>
    <row r="79" spans="1:69" s="32" customFormat="1">
      <c r="A79" s="9" t="s">
        <v>168</v>
      </c>
      <c r="B79" s="78" t="s">
        <v>768</v>
      </c>
      <c r="C79" s="4">
        <v>115.858198</v>
      </c>
      <c r="D79" s="4">
        <v>28.682891999999999</v>
      </c>
      <c r="E79" s="4">
        <v>1240</v>
      </c>
      <c r="F79" s="4">
        <v>19.076923076923077</v>
      </c>
      <c r="G79" s="58">
        <v>617</v>
      </c>
      <c r="H79" s="58">
        <v>136.80000000000001</v>
      </c>
      <c r="I79" s="69"/>
      <c r="J79" s="70">
        <v>108.61</v>
      </c>
      <c r="K79" s="58">
        <v>65</v>
      </c>
      <c r="L79" s="58">
        <f t="shared" si="15"/>
        <v>16709.23076923077</v>
      </c>
      <c r="M79" s="32">
        <v>408936</v>
      </c>
      <c r="N79" s="31">
        <f t="shared" si="16"/>
        <v>40.893599999999999</v>
      </c>
      <c r="O79" s="31">
        <f t="shared" si="17"/>
        <v>2989.2982456140348</v>
      </c>
      <c r="P79" s="36" t="s">
        <v>392</v>
      </c>
      <c r="Q79" s="19">
        <v>115.858198</v>
      </c>
      <c r="R79" s="19">
        <v>28.682891999999999</v>
      </c>
      <c r="S79" s="19">
        <v>47.81</v>
      </c>
      <c r="T79" s="36">
        <v>622</v>
      </c>
      <c r="U79" s="36">
        <v>215</v>
      </c>
      <c r="V79" s="36">
        <v>210</v>
      </c>
      <c r="W79" s="36">
        <v>202.3</v>
      </c>
      <c r="X79" s="36">
        <v>180</v>
      </c>
      <c r="Y79" s="58">
        <f t="shared" si="18"/>
        <v>11238.888888888889</v>
      </c>
      <c r="Z79" s="36">
        <v>1007.7</v>
      </c>
      <c r="AA79" s="33">
        <f t="shared" si="14"/>
        <v>46869.767441860466</v>
      </c>
      <c r="AC79" s="31" t="s">
        <v>393</v>
      </c>
      <c r="AD79" s="4">
        <v>115.858198</v>
      </c>
      <c r="AE79" s="4">
        <v>28.682891999999999</v>
      </c>
      <c r="AF79" s="31">
        <v>10582</v>
      </c>
      <c r="AG79" s="31">
        <v>42.33</v>
      </c>
      <c r="AH79" s="31">
        <v>820.36</v>
      </c>
      <c r="AI79" s="31">
        <v>226.36</v>
      </c>
      <c r="AJ79" s="31">
        <v>330</v>
      </c>
      <c r="AK79" s="31">
        <v>223.74</v>
      </c>
      <c r="AL79" s="31">
        <v>249.5</v>
      </c>
      <c r="AM79" s="31">
        <f t="shared" si="19"/>
        <v>8967.5350701402804</v>
      </c>
      <c r="AN79" s="31">
        <f t="shared" si="20"/>
        <v>8967.5350701402804</v>
      </c>
      <c r="AO79" s="31">
        <v>22550663</v>
      </c>
      <c r="AP79" s="31">
        <f t="shared" si="21"/>
        <v>2255.0663</v>
      </c>
      <c r="AQ79" s="31">
        <f t="shared" si="22"/>
        <v>99623.003180773987</v>
      </c>
      <c r="AS79" s="32" t="s">
        <v>708</v>
      </c>
      <c r="AT79" s="32">
        <v>30.8</v>
      </c>
      <c r="AU79" s="32">
        <v>30.5</v>
      </c>
      <c r="AV79" s="32">
        <v>68.8</v>
      </c>
      <c r="AW79" s="32">
        <v>1.9</v>
      </c>
      <c r="AX79" s="32">
        <v>45</v>
      </c>
      <c r="AY79" s="32">
        <v>35.299999999999997</v>
      </c>
      <c r="AZ79" s="79">
        <f t="shared" si="13"/>
        <v>34.099999999999994</v>
      </c>
      <c r="BA79" s="71" t="s">
        <v>708</v>
      </c>
      <c r="BB79" s="64">
        <v>30.4</v>
      </c>
      <c r="BC79" s="31">
        <v>28.5</v>
      </c>
      <c r="BD79" s="31">
        <v>65.8</v>
      </c>
      <c r="BE79" s="31">
        <v>2.4</v>
      </c>
      <c r="BF79" s="31">
        <v>45</v>
      </c>
      <c r="BG79" s="31">
        <v>34.299999999999997</v>
      </c>
      <c r="BH79" s="79">
        <f t="shared" si="23"/>
        <v>35.299999999999997</v>
      </c>
      <c r="BI79" s="71" t="s">
        <v>708</v>
      </c>
      <c r="BJ79" s="64">
        <v>27.4</v>
      </c>
      <c r="BK79" s="31">
        <v>28.2</v>
      </c>
      <c r="BL79" s="31">
        <v>77.400000000000006</v>
      </c>
      <c r="BM79" s="31">
        <v>1.9</v>
      </c>
      <c r="BN79" s="31">
        <v>45</v>
      </c>
      <c r="BO79" s="31">
        <v>31.9</v>
      </c>
      <c r="BP79" s="79">
        <f t="shared" si="24"/>
        <v>32.9</v>
      </c>
      <c r="BQ79" s="31"/>
    </row>
    <row r="80" spans="1:69">
      <c r="A80" s="7" t="s">
        <v>68</v>
      </c>
      <c r="B80" s="78" t="s">
        <v>768</v>
      </c>
      <c r="C80" s="2">
        <v>117.178443</v>
      </c>
      <c r="D80" s="2">
        <v>29.268782999999999</v>
      </c>
      <c r="E80" s="1">
        <v>847</v>
      </c>
      <c r="F80" s="1">
        <v>28.233333333333334</v>
      </c>
      <c r="G80" s="58">
        <v>408</v>
      </c>
      <c r="H80" s="58">
        <v>43.96</v>
      </c>
      <c r="J80" s="58">
        <v>28.12</v>
      </c>
      <c r="K80" s="58">
        <v>30</v>
      </c>
      <c r="L80" s="58">
        <f t="shared" si="15"/>
        <v>9373.3333333333339</v>
      </c>
      <c r="M80" s="31">
        <v>103090</v>
      </c>
      <c r="N80" s="31">
        <f t="shared" si="16"/>
        <v>10.308999999999999</v>
      </c>
      <c r="O80" s="31">
        <f t="shared" si="17"/>
        <v>2345.0864422202003</v>
      </c>
      <c r="P80" s="33" t="s">
        <v>394</v>
      </c>
      <c r="Q80" s="18">
        <v>117.178443</v>
      </c>
      <c r="R80" s="18">
        <v>29.268782999999999</v>
      </c>
      <c r="S80" s="15">
        <v>42.29</v>
      </c>
      <c r="T80" s="33">
        <v>580</v>
      </c>
      <c r="U80" s="33">
        <v>45</v>
      </c>
      <c r="V80" s="33">
        <v>160</v>
      </c>
      <c r="W80" s="33">
        <v>44.96</v>
      </c>
      <c r="X80" s="33">
        <v>72</v>
      </c>
      <c r="Y80" s="58">
        <f t="shared" si="18"/>
        <v>6244.4444444444443</v>
      </c>
      <c r="Z80" s="33">
        <v>193.1</v>
      </c>
      <c r="AA80" s="33">
        <f t="shared" si="14"/>
        <v>42911.111111111109</v>
      </c>
      <c r="AC80" s="31" t="s">
        <v>395</v>
      </c>
      <c r="AD80" s="2">
        <v>117.178443</v>
      </c>
      <c r="AE80" s="2">
        <v>29.268782999999999</v>
      </c>
      <c r="AF80" s="31">
        <v>4055</v>
      </c>
      <c r="AG80" s="31">
        <v>51.33</v>
      </c>
      <c r="AH80" s="31">
        <v>580</v>
      </c>
      <c r="AI80" s="31">
        <v>48.86</v>
      </c>
      <c r="AJ80" s="31">
        <v>198.5</v>
      </c>
      <c r="AK80" s="31">
        <v>48.65</v>
      </c>
      <c r="AL80" s="31">
        <v>78.680000000000007</v>
      </c>
      <c r="AM80" s="31">
        <f t="shared" si="19"/>
        <v>6183.274021352313</v>
      </c>
      <c r="AN80" s="31">
        <f t="shared" si="20"/>
        <v>6183.274021352313</v>
      </c>
      <c r="AO80" s="31">
        <v>3520255</v>
      </c>
      <c r="AP80" s="31">
        <f t="shared" si="21"/>
        <v>352.02550000000002</v>
      </c>
      <c r="AQ80" s="31">
        <f t="shared" si="22"/>
        <v>72047.789602947203</v>
      </c>
      <c r="AS80" s="31" t="s">
        <v>68</v>
      </c>
      <c r="AT80" s="31">
        <v>30.2</v>
      </c>
      <c r="AU80" s="31">
        <v>29.6</v>
      </c>
      <c r="AV80" s="31">
        <v>69.099999999999994</v>
      </c>
      <c r="AW80" s="31">
        <v>2.4</v>
      </c>
      <c r="AX80" s="31">
        <v>45</v>
      </c>
      <c r="AY80" s="31">
        <v>34.1</v>
      </c>
      <c r="AZ80" s="79">
        <f t="shared" si="13"/>
        <v>32.9</v>
      </c>
      <c r="BA80" s="68" t="s">
        <v>68</v>
      </c>
      <c r="BB80" s="64">
        <v>30.4</v>
      </c>
      <c r="BC80" s="31">
        <v>29.6</v>
      </c>
      <c r="BD80" s="31">
        <v>68.400000000000006</v>
      </c>
      <c r="BE80" s="31">
        <v>1.9</v>
      </c>
      <c r="BF80" s="31">
        <v>45</v>
      </c>
      <c r="BG80" s="31">
        <v>34.9</v>
      </c>
      <c r="BH80" s="79">
        <f t="shared" si="23"/>
        <v>35.9</v>
      </c>
      <c r="BI80" s="68" t="s">
        <v>68</v>
      </c>
      <c r="BJ80" s="64">
        <v>27.2</v>
      </c>
      <c r="BK80" s="31">
        <v>29.2</v>
      </c>
      <c r="BL80" s="31">
        <v>81.099999999999994</v>
      </c>
      <c r="BM80" s="31">
        <v>1</v>
      </c>
      <c r="BN80" s="31">
        <v>45</v>
      </c>
      <c r="BO80" s="31">
        <v>33.6</v>
      </c>
      <c r="BP80" s="79">
        <f t="shared" si="24"/>
        <v>34.6</v>
      </c>
    </row>
    <row r="81" spans="1:69">
      <c r="A81" s="7" t="s">
        <v>69</v>
      </c>
      <c r="B81" s="78" t="s">
        <v>768</v>
      </c>
      <c r="C81" s="2">
        <v>116.00193</v>
      </c>
      <c r="D81" s="2">
        <v>29.705076999999999</v>
      </c>
      <c r="E81" s="1">
        <v>1083</v>
      </c>
      <c r="F81" s="1">
        <v>34.935483870967744</v>
      </c>
      <c r="G81" s="58">
        <v>699</v>
      </c>
      <c r="H81" s="58">
        <v>71.19</v>
      </c>
      <c r="J81" s="58">
        <v>29.12</v>
      </c>
      <c r="K81" s="58">
        <v>31</v>
      </c>
      <c r="L81" s="58">
        <f t="shared" si="15"/>
        <v>9393.5483870967746</v>
      </c>
      <c r="M81" s="31">
        <v>132813</v>
      </c>
      <c r="N81" s="31">
        <f t="shared" si="16"/>
        <v>13.2813</v>
      </c>
      <c r="O81" s="31">
        <f t="shared" si="17"/>
        <v>1865.6131479140329</v>
      </c>
      <c r="P81" s="33" t="s">
        <v>397</v>
      </c>
      <c r="Q81" s="18">
        <v>116.00193</v>
      </c>
      <c r="R81" s="18">
        <v>29.705076999999999</v>
      </c>
      <c r="S81" s="15">
        <v>36.04</v>
      </c>
      <c r="T81" s="33">
        <v>1572</v>
      </c>
      <c r="U81" s="33">
        <v>93</v>
      </c>
      <c r="V81" s="33">
        <v>105.64</v>
      </c>
      <c r="W81" s="33">
        <v>60.22</v>
      </c>
      <c r="X81" s="33">
        <v>80.14</v>
      </c>
      <c r="Y81" s="58">
        <f t="shared" si="18"/>
        <v>7514.3498876965314</v>
      </c>
      <c r="Z81" s="33">
        <v>428.9</v>
      </c>
      <c r="AA81" s="33">
        <f t="shared" si="14"/>
        <v>46118.279569892475</v>
      </c>
      <c r="AC81" s="31" t="s">
        <v>398</v>
      </c>
      <c r="AD81" s="2">
        <v>116.00193</v>
      </c>
      <c r="AE81" s="2">
        <v>29.705076999999999</v>
      </c>
      <c r="AF81" s="31">
        <v>5200</v>
      </c>
      <c r="AG81" s="31">
        <v>52</v>
      </c>
      <c r="AH81" s="31">
        <v>699</v>
      </c>
      <c r="AI81" s="31">
        <v>65.400000000000006</v>
      </c>
      <c r="AJ81" s="31">
        <v>104.85</v>
      </c>
      <c r="AK81" s="31">
        <v>62.82</v>
      </c>
      <c r="AL81" s="31">
        <v>100.23</v>
      </c>
      <c r="AM81" s="31">
        <f t="shared" si="19"/>
        <v>6267.5845555222986</v>
      </c>
      <c r="AN81" s="31">
        <f t="shared" si="20"/>
        <v>6267.5845555222986</v>
      </c>
      <c r="AO81" s="31">
        <v>6786152</v>
      </c>
      <c r="AP81" s="31">
        <f t="shared" si="21"/>
        <v>678.61519999999996</v>
      </c>
      <c r="AQ81" s="31">
        <f t="shared" si="22"/>
        <v>103763.79204892965</v>
      </c>
      <c r="AS81" s="31" t="s">
        <v>709</v>
      </c>
      <c r="AT81" s="31">
        <v>31.1</v>
      </c>
      <c r="AU81" s="31">
        <v>29.8</v>
      </c>
      <c r="AV81" s="31">
        <v>66.099999999999994</v>
      </c>
      <c r="AW81" s="31">
        <v>2.5</v>
      </c>
      <c r="AX81" s="31">
        <v>45</v>
      </c>
      <c r="AY81" s="31">
        <v>34.9</v>
      </c>
      <c r="AZ81" s="79">
        <f t="shared" si="13"/>
        <v>33.699999999999996</v>
      </c>
      <c r="BA81" s="68" t="s">
        <v>709</v>
      </c>
      <c r="BB81" s="64">
        <v>31.2</v>
      </c>
      <c r="BC81" s="31">
        <v>31.8</v>
      </c>
      <c r="BD81" s="31">
        <v>70.2</v>
      </c>
      <c r="BE81" s="31">
        <v>1.6</v>
      </c>
      <c r="BF81" s="31">
        <v>45</v>
      </c>
      <c r="BG81" s="31">
        <v>36</v>
      </c>
      <c r="BH81" s="79">
        <f t="shared" si="23"/>
        <v>37</v>
      </c>
      <c r="BI81" s="68" t="s">
        <v>709</v>
      </c>
      <c r="BJ81" s="64">
        <v>28.2</v>
      </c>
      <c r="BK81" s="31">
        <v>28.8</v>
      </c>
      <c r="BL81" s="31">
        <v>75.5</v>
      </c>
      <c r="BM81" s="31">
        <v>1.5</v>
      </c>
      <c r="BN81" s="31">
        <v>45</v>
      </c>
      <c r="BO81" s="31">
        <v>33.4</v>
      </c>
      <c r="BP81" s="79">
        <f t="shared" si="24"/>
        <v>34.4</v>
      </c>
    </row>
    <row r="82" spans="1:69">
      <c r="A82" s="7" t="s">
        <v>70</v>
      </c>
      <c r="B82" s="78" t="s">
        <v>768</v>
      </c>
      <c r="C82" s="2">
        <v>114.964696</v>
      </c>
      <c r="D82" s="2">
        <v>27.087637000000001</v>
      </c>
      <c r="E82" s="1">
        <v>437</v>
      </c>
      <c r="F82" s="1">
        <v>33.615384615384613</v>
      </c>
      <c r="G82" s="58">
        <v>509</v>
      </c>
      <c r="H82" s="58">
        <v>14.86</v>
      </c>
      <c r="J82" s="58">
        <v>14.86</v>
      </c>
      <c r="K82" s="58">
        <v>13</v>
      </c>
      <c r="L82" s="58">
        <f t="shared" si="15"/>
        <v>11430.76923076923</v>
      </c>
      <c r="M82" s="31">
        <v>53835</v>
      </c>
      <c r="N82" s="31">
        <f t="shared" si="16"/>
        <v>5.3834999999999997</v>
      </c>
      <c r="O82" s="31">
        <f t="shared" si="17"/>
        <v>3622.8129205921941</v>
      </c>
      <c r="P82" s="33" t="s">
        <v>402</v>
      </c>
      <c r="Q82" s="18">
        <v>114.964696</v>
      </c>
      <c r="R82" s="18">
        <v>27.087637000000001</v>
      </c>
      <c r="S82" s="15">
        <v>24.59</v>
      </c>
      <c r="T82" s="33">
        <v>1382</v>
      </c>
      <c r="U82" s="33">
        <v>52</v>
      </c>
      <c r="V82" s="33">
        <v>210.8</v>
      </c>
      <c r="W82" s="33">
        <v>27.9</v>
      </c>
      <c r="X82" s="33">
        <v>38.06</v>
      </c>
      <c r="Y82" s="58">
        <f t="shared" si="18"/>
        <v>7330.5307409353645</v>
      </c>
      <c r="Z82" s="33">
        <v>303.10000000000002</v>
      </c>
      <c r="AA82" s="33">
        <f t="shared" si="14"/>
        <v>58288.461538461539</v>
      </c>
      <c r="AC82" s="31" t="s">
        <v>403</v>
      </c>
      <c r="AD82" s="2">
        <v>114.964696</v>
      </c>
      <c r="AE82" s="2">
        <v>27.087637000000001</v>
      </c>
      <c r="AF82" s="31">
        <v>2843</v>
      </c>
      <c r="AG82" s="31">
        <v>56.86</v>
      </c>
      <c r="AH82" s="31">
        <v>1381.53</v>
      </c>
      <c r="AI82" s="31">
        <v>57.2</v>
      </c>
      <c r="AJ82" s="31">
        <v>228.7</v>
      </c>
      <c r="AK82" s="31">
        <v>35.700000000000003</v>
      </c>
      <c r="AL82" s="31">
        <v>50.03</v>
      </c>
      <c r="AM82" s="31">
        <f t="shared" si="19"/>
        <v>7135.7185688586842</v>
      </c>
      <c r="AN82" s="31">
        <f t="shared" si="20"/>
        <v>7135.7185688586842</v>
      </c>
      <c r="AO82" s="31">
        <v>1736079</v>
      </c>
      <c r="AP82" s="31">
        <f t="shared" si="21"/>
        <v>173.6079</v>
      </c>
      <c r="AQ82" s="31">
        <f t="shared" si="22"/>
        <v>30351.031468531466</v>
      </c>
      <c r="AS82" s="31" t="s">
        <v>70</v>
      </c>
      <c r="AT82" s="31">
        <v>30.4</v>
      </c>
      <c r="AU82" s="31">
        <v>29.2</v>
      </c>
      <c r="AV82" s="31">
        <v>67.400000000000006</v>
      </c>
      <c r="AW82" s="31">
        <v>2.9</v>
      </c>
      <c r="AX82" s="31">
        <v>45</v>
      </c>
      <c r="AY82" s="31">
        <v>33.9</v>
      </c>
      <c r="AZ82" s="79">
        <f t="shared" si="13"/>
        <v>32.699999999999996</v>
      </c>
      <c r="BA82" s="68" t="s">
        <v>70</v>
      </c>
      <c r="BB82" s="64">
        <v>30.4</v>
      </c>
      <c r="BC82" s="31">
        <v>29</v>
      </c>
      <c r="BD82" s="31">
        <v>67</v>
      </c>
      <c r="BE82" s="31">
        <v>2</v>
      </c>
      <c r="BF82" s="31">
        <v>45</v>
      </c>
      <c r="BG82" s="31">
        <v>34.700000000000003</v>
      </c>
      <c r="BH82" s="79">
        <f t="shared" si="23"/>
        <v>35.700000000000003</v>
      </c>
      <c r="BI82" s="68" t="s">
        <v>70</v>
      </c>
      <c r="BJ82" s="64">
        <v>27.7</v>
      </c>
      <c r="BK82" s="31">
        <v>28.5</v>
      </c>
      <c r="BL82" s="31">
        <v>76.900000000000006</v>
      </c>
      <c r="BM82" s="31">
        <v>2.1</v>
      </c>
      <c r="BN82" s="31">
        <v>45</v>
      </c>
      <c r="BO82" s="31">
        <v>32</v>
      </c>
      <c r="BP82" s="79">
        <f t="shared" si="24"/>
        <v>33</v>
      </c>
    </row>
    <row r="83" spans="1:69">
      <c r="A83" s="7" t="s">
        <v>71</v>
      </c>
      <c r="B83" s="78" t="s">
        <v>768</v>
      </c>
      <c r="C83" s="2">
        <v>114.935029999999</v>
      </c>
      <c r="D83" s="2">
        <v>25.831828999999999</v>
      </c>
      <c r="E83" s="1">
        <v>582</v>
      </c>
      <c r="F83" s="1">
        <v>36.375</v>
      </c>
      <c r="G83" s="58">
        <v>479</v>
      </c>
      <c r="H83" s="58">
        <v>22.01</v>
      </c>
      <c r="J83" s="58">
        <v>22.01</v>
      </c>
      <c r="K83" s="58">
        <v>16</v>
      </c>
      <c r="L83" s="58">
        <f t="shared" si="15"/>
        <v>13756.250000000002</v>
      </c>
      <c r="M83" s="31">
        <v>72921</v>
      </c>
      <c r="N83" s="31">
        <f t="shared" si="16"/>
        <v>7.2920999999999996</v>
      </c>
      <c r="O83" s="31">
        <f t="shared" si="17"/>
        <v>3313.0849613811902</v>
      </c>
      <c r="P83" s="33" t="s">
        <v>655</v>
      </c>
      <c r="Q83" s="18">
        <v>114.935029999999</v>
      </c>
      <c r="R83" s="18">
        <v>25.831828999999999</v>
      </c>
      <c r="S83" s="15">
        <v>24.65</v>
      </c>
      <c r="T83" s="33">
        <v>528</v>
      </c>
      <c r="U83" s="33">
        <v>59</v>
      </c>
      <c r="V83" s="33">
        <v>50</v>
      </c>
      <c r="W83" s="33">
        <v>45.86</v>
      </c>
      <c r="X83" s="33">
        <v>50</v>
      </c>
      <c r="Y83" s="58">
        <f t="shared" si="18"/>
        <v>9172</v>
      </c>
      <c r="Z83" s="33">
        <v>500.1</v>
      </c>
      <c r="AA83" s="33">
        <f t="shared" si="14"/>
        <v>84762.711864406781</v>
      </c>
      <c r="AC83" s="31" t="s">
        <v>404</v>
      </c>
      <c r="AD83" s="2">
        <v>114.935029999999</v>
      </c>
      <c r="AE83" s="2">
        <v>25.831828999999999</v>
      </c>
      <c r="AF83" s="31">
        <v>3672</v>
      </c>
      <c r="AG83" s="31">
        <v>38.65</v>
      </c>
      <c r="AH83" s="31">
        <v>528.28</v>
      </c>
      <c r="AI83" s="31">
        <v>66.209999999999994</v>
      </c>
      <c r="AJ83" s="31">
        <v>112.12</v>
      </c>
      <c r="AK83" s="31">
        <v>64.599999999999994</v>
      </c>
      <c r="AL83" s="31">
        <v>95</v>
      </c>
      <c r="AM83" s="31">
        <f t="shared" si="19"/>
        <v>6800</v>
      </c>
      <c r="AN83" s="31">
        <f t="shared" si="20"/>
        <v>6800</v>
      </c>
      <c r="AO83" s="31">
        <v>3947742</v>
      </c>
      <c r="AP83" s="31">
        <f t="shared" si="21"/>
        <v>394.77420000000001</v>
      </c>
      <c r="AQ83" s="31">
        <f t="shared" si="22"/>
        <v>59624.558223833264</v>
      </c>
      <c r="AS83" s="31" t="s">
        <v>710</v>
      </c>
      <c r="AT83" s="31">
        <v>29.9</v>
      </c>
      <c r="AU83" s="31">
        <v>28.4</v>
      </c>
      <c r="AV83" s="31">
        <v>67.5</v>
      </c>
      <c r="AW83" s="31">
        <v>2.2999999999999998</v>
      </c>
      <c r="AX83" s="31">
        <v>45</v>
      </c>
      <c r="AY83" s="31">
        <v>33.9</v>
      </c>
      <c r="AZ83" s="79">
        <f t="shared" si="13"/>
        <v>32.699999999999996</v>
      </c>
      <c r="BA83" s="68" t="s">
        <v>710</v>
      </c>
      <c r="BB83" s="64">
        <v>30.3</v>
      </c>
      <c r="BC83" s="31">
        <v>24.5</v>
      </c>
      <c r="BD83" s="31">
        <v>56.9</v>
      </c>
      <c r="BE83" s="31">
        <v>1.9</v>
      </c>
      <c r="BF83" s="31">
        <v>45</v>
      </c>
      <c r="BG83" s="31">
        <v>34.6</v>
      </c>
      <c r="BH83" s="79">
        <f t="shared" si="23"/>
        <v>35.6</v>
      </c>
      <c r="BI83" s="68" t="s">
        <v>710</v>
      </c>
      <c r="BJ83" s="64">
        <v>27.8</v>
      </c>
      <c r="BK83" s="31">
        <v>28.1</v>
      </c>
      <c r="BL83" s="31">
        <v>75.400000000000006</v>
      </c>
      <c r="BM83" s="31">
        <v>1.6</v>
      </c>
      <c r="BN83" s="31">
        <v>45</v>
      </c>
      <c r="BO83" s="31">
        <v>32.799999999999997</v>
      </c>
      <c r="BP83" s="79">
        <f t="shared" si="24"/>
        <v>33.799999999999997</v>
      </c>
    </row>
    <row r="84" spans="1:69">
      <c r="A84" s="7" t="s">
        <v>72</v>
      </c>
      <c r="B84" s="78" t="s">
        <v>768</v>
      </c>
      <c r="C84" s="2">
        <v>114.416786</v>
      </c>
      <c r="D84" s="2">
        <v>27.815743000000001</v>
      </c>
      <c r="E84" s="1">
        <v>237</v>
      </c>
      <c r="F84" s="1">
        <v>15.8</v>
      </c>
      <c r="G84" s="58">
        <v>2532</v>
      </c>
      <c r="H84" s="58">
        <v>15.16</v>
      </c>
      <c r="J84" s="58">
        <v>15.16</v>
      </c>
      <c r="K84" s="58">
        <v>15</v>
      </c>
      <c r="L84" s="58">
        <f t="shared" si="15"/>
        <v>10106.666666666666</v>
      </c>
      <c r="M84" s="31">
        <v>103407</v>
      </c>
      <c r="N84" s="31">
        <f t="shared" si="16"/>
        <v>10.3407</v>
      </c>
      <c r="O84" s="31">
        <f t="shared" si="17"/>
        <v>6821.0422163588391</v>
      </c>
      <c r="P84" s="33" t="s">
        <v>405</v>
      </c>
      <c r="Q84" s="18">
        <v>114.416786</v>
      </c>
      <c r="R84" s="18">
        <v>27.815743000000001</v>
      </c>
      <c r="S84" s="15">
        <v>41.37</v>
      </c>
      <c r="T84" s="33">
        <v>2532</v>
      </c>
      <c r="U84" s="33">
        <v>101</v>
      </c>
      <c r="V84" s="33">
        <v>72.59</v>
      </c>
      <c r="W84" s="33">
        <v>26.2</v>
      </c>
      <c r="X84" s="33">
        <v>32.200000000000003</v>
      </c>
      <c r="Y84" s="58">
        <f t="shared" si="18"/>
        <v>8136.6459627329186</v>
      </c>
      <c r="Z84" s="33">
        <v>372.2</v>
      </c>
      <c r="AA84" s="33">
        <f t="shared" si="14"/>
        <v>36851.485148514854</v>
      </c>
      <c r="AC84" s="31" t="s">
        <v>406</v>
      </c>
      <c r="AD84" s="2">
        <v>114.416786</v>
      </c>
      <c r="AE84" s="2">
        <v>27.815743000000001</v>
      </c>
      <c r="AF84" s="31">
        <v>2801</v>
      </c>
      <c r="AG84" s="31">
        <v>43.09</v>
      </c>
      <c r="AH84" s="31">
        <v>2532.36</v>
      </c>
      <c r="AI84" s="31">
        <v>110.68</v>
      </c>
      <c r="AJ84" s="31">
        <v>88</v>
      </c>
      <c r="AK84" s="31">
        <v>42.49</v>
      </c>
      <c r="AL84" s="31">
        <v>65</v>
      </c>
      <c r="AM84" s="31">
        <f t="shared" si="19"/>
        <v>6536.9230769230771</v>
      </c>
      <c r="AN84" s="31">
        <f t="shared" si="20"/>
        <v>6536.9230769230771</v>
      </c>
      <c r="AO84" s="31">
        <v>1887900</v>
      </c>
      <c r="AP84" s="31">
        <f t="shared" si="21"/>
        <v>188.79</v>
      </c>
      <c r="AQ84" s="31">
        <f t="shared" si="22"/>
        <v>17057.282255149981</v>
      </c>
      <c r="AS84" s="31" t="s">
        <v>711</v>
      </c>
      <c r="AT84" s="31">
        <v>29.3</v>
      </c>
      <c r="AU84" s="31">
        <v>28.8</v>
      </c>
      <c r="AV84" s="31">
        <v>70.8</v>
      </c>
      <c r="AW84" s="31">
        <v>2.1</v>
      </c>
      <c r="AX84" s="31">
        <v>45</v>
      </c>
      <c r="AY84" s="31">
        <v>33.5</v>
      </c>
      <c r="AZ84" s="79">
        <f t="shared" si="13"/>
        <v>32.299999999999997</v>
      </c>
      <c r="BA84" s="68" t="s">
        <v>711</v>
      </c>
      <c r="BB84" s="64">
        <v>29.6</v>
      </c>
      <c r="BC84" s="31">
        <v>30.6</v>
      </c>
      <c r="BD84" s="31">
        <v>74</v>
      </c>
      <c r="BE84" s="31">
        <v>2.2999999999999998</v>
      </c>
      <c r="BF84" s="31">
        <v>45</v>
      </c>
      <c r="BG84" s="31">
        <v>33.6</v>
      </c>
      <c r="BH84" s="79">
        <f t="shared" si="23"/>
        <v>34.6</v>
      </c>
      <c r="BI84" s="68" t="s">
        <v>711</v>
      </c>
      <c r="BJ84" s="64">
        <v>26.5</v>
      </c>
      <c r="BK84" s="31">
        <v>27.9</v>
      </c>
      <c r="BL84" s="31">
        <v>80.7</v>
      </c>
      <c r="BM84" s="31">
        <v>1.5</v>
      </c>
      <c r="BN84" s="31">
        <v>45</v>
      </c>
      <c r="BO84" s="31">
        <v>31.8</v>
      </c>
      <c r="BP84" s="79">
        <f t="shared" si="24"/>
        <v>32.799999999999997</v>
      </c>
    </row>
    <row r="85" spans="1:69">
      <c r="A85" s="7" t="s">
        <v>73</v>
      </c>
      <c r="B85" s="78" t="s">
        <v>768</v>
      </c>
      <c r="C85" s="2">
        <v>115.54615200000001</v>
      </c>
      <c r="D85" s="2">
        <v>28.055852999999999</v>
      </c>
      <c r="E85" s="1">
        <v>21</v>
      </c>
      <c r="F85" s="1">
        <v>3</v>
      </c>
      <c r="G85" s="58">
        <v>1287</v>
      </c>
      <c r="H85" s="58">
        <v>9.3800000000000008</v>
      </c>
      <c r="J85" s="58">
        <v>9.3800000000000008</v>
      </c>
      <c r="K85" s="58">
        <v>7</v>
      </c>
      <c r="L85" s="58">
        <f t="shared" si="15"/>
        <v>13400.000000000002</v>
      </c>
      <c r="M85" s="31">
        <v>80154</v>
      </c>
      <c r="N85" s="31">
        <f t="shared" si="16"/>
        <v>8.0153999999999996</v>
      </c>
      <c r="O85" s="31">
        <f t="shared" si="17"/>
        <v>8545.2025586353939</v>
      </c>
      <c r="P85" s="33" t="s">
        <v>407</v>
      </c>
      <c r="Q85" s="18">
        <v>115.54615200000001</v>
      </c>
      <c r="R85" s="18">
        <v>28.055852999999999</v>
      </c>
      <c r="S85" s="15">
        <v>31.93</v>
      </c>
      <c r="T85" s="33">
        <v>2153</v>
      </c>
      <c r="U85" s="33">
        <v>140</v>
      </c>
      <c r="V85" s="33">
        <v>81.3</v>
      </c>
      <c r="W85" s="33">
        <v>40.799999999999997</v>
      </c>
      <c r="X85" s="33">
        <v>42.05</v>
      </c>
      <c r="Y85" s="58">
        <f t="shared" si="18"/>
        <v>9702.7348394768142</v>
      </c>
      <c r="Z85" s="33">
        <v>262</v>
      </c>
      <c r="AA85" s="33">
        <f t="shared" si="14"/>
        <v>18714.285714285714</v>
      </c>
      <c r="AC85" s="31" t="s">
        <v>408</v>
      </c>
      <c r="AD85" s="2">
        <v>115.54615200000001</v>
      </c>
      <c r="AE85" s="2">
        <v>28.055852999999999</v>
      </c>
      <c r="AF85" s="31">
        <v>2731</v>
      </c>
      <c r="AG85" s="31">
        <v>48.77</v>
      </c>
      <c r="AH85" s="31">
        <v>2153.3000000000002</v>
      </c>
      <c r="AI85" s="31">
        <v>118.11</v>
      </c>
      <c r="AJ85" s="31">
        <v>85.3</v>
      </c>
      <c r="AK85" s="31">
        <v>50.69</v>
      </c>
      <c r="AL85" s="31">
        <v>56.48</v>
      </c>
      <c r="AM85" s="31">
        <f t="shared" si="19"/>
        <v>8974.8583569405109</v>
      </c>
      <c r="AN85" s="31">
        <f t="shared" si="20"/>
        <v>8974.8583569405109</v>
      </c>
      <c r="AO85" s="31">
        <v>2947773</v>
      </c>
      <c r="AP85" s="31">
        <f t="shared" si="21"/>
        <v>294.77730000000003</v>
      </c>
      <c r="AQ85" s="31">
        <f t="shared" si="22"/>
        <v>24957.861315722632</v>
      </c>
      <c r="AS85" s="31" t="s">
        <v>73</v>
      </c>
      <c r="AT85" s="31">
        <v>30.9</v>
      </c>
      <c r="AU85" s="31">
        <v>30.1</v>
      </c>
      <c r="AV85" s="31">
        <v>67.599999999999994</v>
      </c>
      <c r="AW85" s="31">
        <v>1.9</v>
      </c>
      <c r="AX85" s="31">
        <v>45</v>
      </c>
      <c r="AY85" s="31">
        <v>35.299999999999997</v>
      </c>
      <c r="AZ85" s="79">
        <f t="shared" si="13"/>
        <v>34.099999999999994</v>
      </c>
      <c r="BA85" s="68" t="s">
        <v>73</v>
      </c>
      <c r="BB85" s="64">
        <v>31.1</v>
      </c>
      <c r="BC85" s="31">
        <v>29.9</v>
      </c>
      <c r="BD85" s="31">
        <v>66.3</v>
      </c>
      <c r="BE85" s="31">
        <v>1.7</v>
      </c>
      <c r="BF85" s="31">
        <v>45</v>
      </c>
      <c r="BG85" s="31">
        <v>35.700000000000003</v>
      </c>
      <c r="BH85" s="79">
        <f t="shared" si="23"/>
        <v>36.700000000000003</v>
      </c>
      <c r="BI85" s="68" t="s">
        <v>73</v>
      </c>
      <c r="BJ85" s="64">
        <v>28.2</v>
      </c>
      <c r="BK85" s="31">
        <v>28.8</v>
      </c>
      <c r="BL85" s="31">
        <v>75.5</v>
      </c>
      <c r="BM85" s="31">
        <v>1.5</v>
      </c>
      <c r="BN85" s="31">
        <v>45</v>
      </c>
      <c r="BO85" s="31">
        <v>33.4</v>
      </c>
      <c r="BP85" s="79">
        <f t="shared" si="24"/>
        <v>34.4</v>
      </c>
    </row>
    <row r="86" spans="1:69" s="32" customFormat="1">
      <c r="A86" s="9" t="s">
        <v>169</v>
      </c>
      <c r="B86" s="78" t="s">
        <v>767</v>
      </c>
      <c r="C86" s="4">
        <v>117.12</v>
      </c>
      <c r="D86" s="4">
        <v>36.651215999999998</v>
      </c>
      <c r="E86" s="4">
        <v>2795</v>
      </c>
      <c r="F86" s="4">
        <v>26.875</v>
      </c>
      <c r="G86" s="58">
        <v>2119</v>
      </c>
      <c r="H86" s="58">
        <v>160.66999999999999</v>
      </c>
      <c r="I86" s="69"/>
      <c r="J86" s="70">
        <v>145.91999999999999</v>
      </c>
      <c r="K86" s="58">
        <v>104</v>
      </c>
      <c r="L86" s="58">
        <f t="shared" si="15"/>
        <v>14030.769230769229</v>
      </c>
      <c r="M86" s="32">
        <v>1042431</v>
      </c>
      <c r="N86" s="31">
        <f t="shared" si="16"/>
        <v>104.2431</v>
      </c>
      <c r="O86" s="31">
        <f t="shared" si="17"/>
        <v>6488.0251447065421</v>
      </c>
      <c r="P86" s="36" t="s">
        <v>409</v>
      </c>
      <c r="Q86" s="19">
        <v>117.12</v>
      </c>
      <c r="R86" s="19">
        <v>36.651215999999998</v>
      </c>
      <c r="S86" s="19">
        <v>39.14</v>
      </c>
      <c r="T86" s="36">
        <v>3257</v>
      </c>
      <c r="U86" s="36">
        <v>353</v>
      </c>
      <c r="V86" s="36">
        <v>1195</v>
      </c>
      <c r="W86" s="36">
        <v>280</v>
      </c>
      <c r="X86" s="36">
        <v>315.3</v>
      </c>
      <c r="Y86" s="58">
        <f t="shared" si="18"/>
        <v>8880.4313352362824</v>
      </c>
      <c r="Z86" s="36">
        <v>1876.6</v>
      </c>
      <c r="AA86" s="33">
        <f t="shared" si="14"/>
        <v>53161.473087818697</v>
      </c>
      <c r="AC86" s="31" t="s">
        <v>410</v>
      </c>
      <c r="AD86" s="4">
        <v>117.12</v>
      </c>
      <c r="AE86" s="4">
        <v>36.651215999999998</v>
      </c>
      <c r="AF86" s="31">
        <v>14494</v>
      </c>
      <c r="AG86" s="31">
        <v>38.96</v>
      </c>
      <c r="AH86" s="31">
        <v>3257</v>
      </c>
      <c r="AI86" s="31">
        <v>355.38</v>
      </c>
      <c r="AJ86" s="31">
        <v>1210</v>
      </c>
      <c r="AK86" s="31">
        <v>296</v>
      </c>
      <c r="AL86" s="31">
        <v>371.67</v>
      </c>
      <c r="AM86" s="31">
        <f t="shared" si="19"/>
        <v>7964.0541340436403</v>
      </c>
      <c r="AN86" s="31">
        <f t="shared" si="20"/>
        <v>7964.0541340436403</v>
      </c>
      <c r="AO86" s="31">
        <v>39085726</v>
      </c>
      <c r="AP86" s="31">
        <f t="shared" si="21"/>
        <v>3908.5726</v>
      </c>
      <c r="AQ86" s="31">
        <f t="shared" si="22"/>
        <v>109982.90843604029</v>
      </c>
      <c r="AS86" s="32" t="s">
        <v>712</v>
      </c>
      <c r="AT86" s="32">
        <v>28</v>
      </c>
      <c r="AU86" s="32">
        <v>28.5</v>
      </c>
      <c r="AV86" s="32">
        <v>75.599999999999994</v>
      </c>
      <c r="AW86" s="32">
        <v>2.8</v>
      </c>
      <c r="AX86" s="32">
        <v>45</v>
      </c>
      <c r="AY86" s="32">
        <v>31.4</v>
      </c>
      <c r="AZ86" s="79">
        <f t="shared" si="13"/>
        <v>30.2</v>
      </c>
      <c r="BA86" s="71" t="s">
        <v>712</v>
      </c>
      <c r="BB86" s="64">
        <v>27.6</v>
      </c>
      <c r="BC86" s="31">
        <v>26</v>
      </c>
      <c r="BD86" s="31">
        <v>70.599999999999994</v>
      </c>
      <c r="BE86" s="31">
        <v>2.8</v>
      </c>
      <c r="BF86" s="31">
        <v>45</v>
      </c>
      <c r="BG86" s="31">
        <v>30.9</v>
      </c>
      <c r="BH86" s="79">
        <f t="shared" si="23"/>
        <v>31.9</v>
      </c>
      <c r="BI86" s="71" t="s">
        <v>712</v>
      </c>
      <c r="BJ86" s="64">
        <v>27.8</v>
      </c>
      <c r="BK86" s="31">
        <v>23.5</v>
      </c>
      <c r="BL86" s="31">
        <v>63</v>
      </c>
      <c r="BM86" s="31">
        <v>2</v>
      </c>
      <c r="BN86" s="31">
        <v>45</v>
      </c>
      <c r="BO86" s="31">
        <v>32</v>
      </c>
      <c r="BP86" s="79">
        <f t="shared" si="24"/>
        <v>33</v>
      </c>
      <c r="BQ86" s="31"/>
    </row>
    <row r="87" spans="1:69">
      <c r="A87" s="7" t="s">
        <v>74</v>
      </c>
      <c r="B87" s="78" t="s">
        <v>767</v>
      </c>
      <c r="C87" s="2">
        <v>120.382609</v>
      </c>
      <c r="D87" s="2">
        <v>36.067107999999998</v>
      </c>
      <c r="E87" s="1">
        <v>2066</v>
      </c>
      <c r="F87" s="1">
        <v>21.978723404255319</v>
      </c>
      <c r="G87" s="58">
        <v>1103</v>
      </c>
      <c r="H87" s="58">
        <v>168.31</v>
      </c>
      <c r="J87" s="58">
        <v>145.91999999999999</v>
      </c>
      <c r="K87" s="58">
        <v>94</v>
      </c>
      <c r="L87" s="58">
        <f t="shared" si="15"/>
        <v>15523.404255319147</v>
      </c>
      <c r="M87" s="31">
        <v>1037005</v>
      </c>
      <c r="N87" s="31">
        <f t="shared" si="16"/>
        <v>103.70050000000001</v>
      </c>
      <c r="O87" s="31">
        <f t="shared" si="17"/>
        <v>6161.2797813558318</v>
      </c>
      <c r="P87" s="33" t="s">
        <v>411</v>
      </c>
      <c r="Q87" s="18">
        <v>120.382609</v>
      </c>
      <c r="R87" s="18">
        <v>36.067107999999998</v>
      </c>
      <c r="S87" s="15">
        <v>38.729999999999997</v>
      </c>
      <c r="T87" s="33">
        <v>1403</v>
      </c>
      <c r="U87" s="33">
        <v>276</v>
      </c>
      <c r="V87" s="33">
        <v>1403.15</v>
      </c>
      <c r="W87" s="33">
        <v>275.52999999999997</v>
      </c>
      <c r="X87" s="33">
        <v>250.69</v>
      </c>
      <c r="Y87" s="58">
        <f t="shared" si="18"/>
        <v>10990.865212014838</v>
      </c>
      <c r="Z87" s="33">
        <v>2695.8</v>
      </c>
      <c r="AA87" s="33">
        <f t="shared" si="14"/>
        <v>97673.913043478256</v>
      </c>
      <c r="AC87" s="31" t="s">
        <v>412</v>
      </c>
      <c r="AD87" s="2">
        <v>120.382609</v>
      </c>
      <c r="AE87" s="2">
        <v>36.067107999999998</v>
      </c>
      <c r="AF87" s="31">
        <v>20992</v>
      </c>
      <c r="AG87" s="31">
        <v>44.66</v>
      </c>
      <c r="AH87" s="31">
        <v>3231.2</v>
      </c>
      <c r="AI87" s="31">
        <v>366.44</v>
      </c>
      <c r="AJ87" s="31">
        <v>1963.2</v>
      </c>
      <c r="AK87" s="31">
        <v>318.8</v>
      </c>
      <c r="AL87" s="31">
        <v>469.56</v>
      </c>
      <c r="AM87" s="31">
        <f t="shared" si="19"/>
        <v>6789.3346963114409</v>
      </c>
      <c r="AN87" s="31">
        <f t="shared" si="20"/>
        <v>6789.3346963114409</v>
      </c>
      <c r="AO87" s="31">
        <v>51501400</v>
      </c>
      <c r="AP87" s="31">
        <f t="shared" si="21"/>
        <v>5150.1400000000003</v>
      </c>
      <c r="AQ87" s="31">
        <f t="shared" si="22"/>
        <v>140545.2461521668</v>
      </c>
      <c r="AS87" s="31" t="s">
        <v>713</v>
      </c>
      <c r="AT87" s="31">
        <v>24.3</v>
      </c>
      <c r="AU87" s="31">
        <v>27.8</v>
      </c>
      <c r="AV87" s="31">
        <v>91.7</v>
      </c>
      <c r="AW87" s="31">
        <v>5.2</v>
      </c>
      <c r="AX87" s="31">
        <v>45</v>
      </c>
      <c r="AY87" s="31">
        <v>24.6</v>
      </c>
      <c r="AZ87" s="79">
        <f t="shared" si="13"/>
        <v>23.400000000000002</v>
      </c>
      <c r="BA87" s="68" t="s">
        <v>713</v>
      </c>
      <c r="BB87" s="64">
        <v>25.2</v>
      </c>
      <c r="BC87" s="31">
        <v>26</v>
      </c>
      <c r="BD87" s="31">
        <v>81.3</v>
      </c>
      <c r="BE87" s="31">
        <v>3</v>
      </c>
      <c r="BF87" s="31">
        <v>45</v>
      </c>
      <c r="BG87" s="31">
        <v>28</v>
      </c>
      <c r="BH87" s="79">
        <f t="shared" si="23"/>
        <v>29</v>
      </c>
      <c r="BI87" s="68" t="s">
        <v>713</v>
      </c>
      <c r="BJ87" s="64">
        <v>24.6</v>
      </c>
      <c r="BK87" s="31">
        <v>25.4</v>
      </c>
      <c r="BL87" s="31">
        <v>82.3</v>
      </c>
      <c r="BM87" s="31">
        <v>2.7</v>
      </c>
      <c r="BN87" s="31">
        <v>45</v>
      </c>
      <c r="BO87" s="31">
        <v>27.7</v>
      </c>
      <c r="BP87" s="79">
        <f t="shared" si="24"/>
        <v>28.7</v>
      </c>
    </row>
    <row r="88" spans="1:69">
      <c r="A88" s="7" t="s">
        <v>75</v>
      </c>
      <c r="B88" s="78" t="s">
        <v>767</v>
      </c>
      <c r="C88" s="2">
        <v>118.05492700000001</v>
      </c>
      <c r="D88" s="2">
        <v>36.813486999999903</v>
      </c>
      <c r="E88" s="1">
        <v>2137</v>
      </c>
      <c r="F88" s="1">
        <v>24.848837209302328</v>
      </c>
      <c r="G88" s="58">
        <v>2961</v>
      </c>
      <c r="H88" s="58">
        <v>99.81</v>
      </c>
      <c r="J88" s="58">
        <v>113.81</v>
      </c>
      <c r="K88" s="58">
        <v>86</v>
      </c>
      <c r="L88" s="58">
        <f t="shared" si="15"/>
        <v>13233.720930232557</v>
      </c>
      <c r="M88" s="31">
        <v>1044552</v>
      </c>
      <c r="N88" s="31">
        <f t="shared" si="16"/>
        <v>104.4552</v>
      </c>
      <c r="O88" s="31">
        <f t="shared" si="17"/>
        <v>10465.404268109407</v>
      </c>
      <c r="P88" s="33" t="s">
        <v>413</v>
      </c>
      <c r="Q88" s="18">
        <v>118.05492700000001</v>
      </c>
      <c r="R88" s="18">
        <v>36.813486999999903</v>
      </c>
      <c r="S88" s="15">
        <v>38.299999999999997</v>
      </c>
      <c r="T88" s="33">
        <v>2970</v>
      </c>
      <c r="U88" s="33">
        <v>277</v>
      </c>
      <c r="V88" s="33">
        <v>578.05999999999995</v>
      </c>
      <c r="W88" s="33">
        <v>141.09</v>
      </c>
      <c r="X88" s="33">
        <v>202.92</v>
      </c>
      <c r="Y88" s="58">
        <f t="shared" si="18"/>
        <v>6952.9863985807215</v>
      </c>
      <c r="Z88" s="33">
        <v>1431</v>
      </c>
      <c r="AA88" s="33">
        <f t="shared" si="14"/>
        <v>51660.649819494582</v>
      </c>
      <c r="AC88" s="31" t="s">
        <v>414</v>
      </c>
      <c r="AD88" s="2">
        <v>118.05492700000001</v>
      </c>
      <c r="AE88" s="2">
        <v>36.813486999999903</v>
      </c>
      <c r="AF88" s="31">
        <v>11040</v>
      </c>
      <c r="AG88" s="31">
        <v>43.98</v>
      </c>
      <c r="AH88" s="31">
        <v>2989</v>
      </c>
      <c r="AI88" s="31">
        <v>282.36</v>
      </c>
      <c r="AJ88" s="31">
        <v>661.62</v>
      </c>
      <c r="AK88" s="31">
        <v>149.08000000000001</v>
      </c>
      <c r="AL88" s="31">
        <v>250.01</v>
      </c>
      <c r="AM88" s="31">
        <f t="shared" si="19"/>
        <v>5962.9614815407394</v>
      </c>
      <c r="AN88" s="31">
        <f t="shared" si="20"/>
        <v>5962.9614815407394</v>
      </c>
      <c r="AO88" s="31">
        <v>29565136</v>
      </c>
      <c r="AP88" s="31">
        <f t="shared" si="21"/>
        <v>2956.5136000000002</v>
      </c>
      <c r="AQ88" s="31">
        <f t="shared" si="22"/>
        <v>104707.23898569202</v>
      </c>
      <c r="AS88" s="31" t="s">
        <v>714</v>
      </c>
      <c r="AT88" s="31">
        <v>27.5</v>
      </c>
      <c r="AU88" s="31">
        <v>27.8</v>
      </c>
      <c r="AV88" s="31">
        <v>75.900000000000006</v>
      </c>
      <c r="AW88" s="31">
        <v>2.8</v>
      </c>
      <c r="AX88" s="31">
        <v>45</v>
      </c>
      <c r="AY88" s="31">
        <v>30.8</v>
      </c>
      <c r="AZ88" s="79">
        <f t="shared" ref="AZ88:AZ122" si="25">AY88-1.2</f>
        <v>29.6</v>
      </c>
      <c r="BA88" s="68" t="s">
        <v>714</v>
      </c>
      <c r="BB88" s="64">
        <v>27.9</v>
      </c>
      <c r="BC88" s="31">
        <v>26.3</v>
      </c>
      <c r="BD88" s="31">
        <v>70.099999999999994</v>
      </c>
      <c r="BE88" s="31">
        <v>1.6</v>
      </c>
      <c r="BF88" s="31">
        <v>45</v>
      </c>
      <c r="BG88" s="31">
        <v>32.799999999999997</v>
      </c>
      <c r="BH88" s="79">
        <f t="shared" si="23"/>
        <v>33.799999999999997</v>
      </c>
      <c r="BI88" s="68" t="s">
        <v>714</v>
      </c>
      <c r="BJ88" s="64">
        <v>27.3</v>
      </c>
      <c r="BK88" s="31">
        <v>24.4</v>
      </c>
      <c r="BL88" s="31">
        <v>67.400000000000006</v>
      </c>
      <c r="BM88" s="31">
        <v>2.1</v>
      </c>
      <c r="BN88" s="31">
        <v>45</v>
      </c>
      <c r="BO88" s="31">
        <v>31.4</v>
      </c>
      <c r="BP88" s="79">
        <f t="shared" si="24"/>
        <v>32.4</v>
      </c>
    </row>
    <row r="89" spans="1:69">
      <c r="A89" s="7" t="s">
        <v>76</v>
      </c>
      <c r="B89" s="78" t="s">
        <v>767</v>
      </c>
      <c r="C89" s="2">
        <v>118.67476699999899</v>
      </c>
      <c r="D89" s="2">
        <v>37.434750999999999</v>
      </c>
      <c r="E89" s="1">
        <v>74</v>
      </c>
      <c r="F89" s="1">
        <v>2.6428571428571428</v>
      </c>
      <c r="G89" s="58">
        <v>1998</v>
      </c>
      <c r="H89" s="58">
        <v>33.83</v>
      </c>
      <c r="J89" s="58">
        <v>28.17</v>
      </c>
      <c r="K89" s="58">
        <v>28</v>
      </c>
      <c r="L89" s="58">
        <f t="shared" si="15"/>
        <v>10060.714285714286</v>
      </c>
      <c r="M89" s="31">
        <v>619292</v>
      </c>
      <c r="N89" s="31">
        <f t="shared" si="16"/>
        <v>61.929200000000002</v>
      </c>
      <c r="O89" s="31">
        <f t="shared" si="17"/>
        <v>18306.000591191252</v>
      </c>
      <c r="P89" s="33" t="s">
        <v>416</v>
      </c>
      <c r="Q89" s="18">
        <v>118.67476699999899</v>
      </c>
      <c r="R89" s="18">
        <v>37.434750999999999</v>
      </c>
      <c r="S89" s="15">
        <v>36.04</v>
      </c>
      <c r="T89" s="33">
        <v>3294</v>
      </c>
      <c r="U89" s="33">
        <v>83</v>
      </c>
      <c r="V89" s="33">
        <v>1087</v>
      </c>
      <c r="W89" s="33">
        <v>58.22</v>
      </c>
      <c r="X89" s="33">
        <v>92.82</v>
      </c>
      <c r="Y89" s="58">
        <f t="shared" si="18"/>
        <v>6272.355095884508</v>
      </c>
      <c r="Z89" s="33">
        <v>1166.0999999999999</v>
      </c>
      <c r="AA89" s="33">
        <f t="shared" si="14"/>
        <v>140493.97590361445</v>
      </c>
      <c r="AC89" s="31" t="s">
        <v>417</v>
      </c>
      <c r="AD89" s="2">
        <v>118.67476699999899</v>
      </c>
      <c r="AE89" s="2">
        <v>37.434750999999999</v>
      </c>
      <c r="AF89" s="31">
        <v>4826</v>
      </c>
      <c r="AG89" s="31">
        <v>42.71</v>
      </c>
      <c r="AH89" s="31">
        <v>3294.41</v>
      </c>
      <c r="AI89" s="31">
        <v>84.19</v>
      </c>
      <c r="AJ89" s="31">
        <v>1099.2</v>
      </c>
      <c r="AK89" s="31">
        <v>61.48</v>
      </c>
      <c r="AL89" s="31">
        <v>112.95</v>
      </c>
      <c r="AM89" s="31">
        <f t="shared" si="19"/>
        <v>5443.1164231961047</v>
      </c>
      <c r="AN89" s="31">
        <f t="shared" si="20"/>
        <v>5443.1164231961047</v>
      </c>
      <c r="AO89" s="31">
        <v>19965867</v>
      </c>
      <c r="AP89" s="31">
        <f t="shared" si="21"/>
        <v>1996.5867000000001</v>
      </c>
      <c r="AQ89" s="31">
        <f t="shared" si="22"/>
        <v>237152.47654115691</v>
      </c>
      <c r="AS89" s="31" t="s">
        <v>715</v>
      </c>
      <c r="AT89" s="31">
        <v>26.9</v>
      </c>
      <c r="AU89" s="31">
        <v>28.6</v>
      </c>
      <c r="AV89" s="31">
        <v>80.900000000000006</v>
      </c>
      <c r="AW89" s="31">
        <v>3.3</v>
      </c>
      <c r="AX89" s="31">
        <v>45</v>
      </c>
      <c r="AY89" s="31">
        <v>29.6</v>
      </c>
      <c r="AZ89" s="79">
        <f t="shared" si="25"/>
        <v>28.400000000000002</v>
      </c>
      <c r="BA89" s="68" t="s">
        <v>715</v>
      </c>
      <c r="BB89" s="64">
        <v>27.8</v>
      </c>
      <c r="BC89" s="31">
        <v>25.2</v>
      </c>
      <c r="BD89" s="31">
        <v>67.599999999999994</v>
      </c>
      <c r="BE89" s="31">
        <v>2.2000000000000002</v>
      </c>
      <c r="BF89" s="31">
        <v>45</v>
      </c>
      <c r="BG89" s="31">
        <v>31.8</v>
      </c>
      <c r="BH89" s="79">
        <f t="shared" si="23"/>
        <v>32.799999999999997</v>
      </c>
      <c r="BI89" s="68" t="s">
        <v>715</v>
      </c>
      <c r="BJ89" s="64">
        <v>27.1</v>
      </c>
      <c r="BK89" s="31">
        <v>25.3</v>
      </c>
      <c r="BL89" s="31">
        <v>70.7</v>
      </c>
      <c r="BM89" s="31">
        <v>1.3</v>
      </c>
      <c r="BN89" s="31">
        <v>45</v>
      </c>
      <c r="BO89" s="31">
        <v>32.700000000000003</v>
      </c>
      <c r="BP89" s="79">
        <f t="shared" si="24"/>
        <v>33.700000000000003</v>
      </c>
    </row>
    <row r="90" spans="1:69">
      <c r="A90" s="7" t="s">
        <v>77</v>
      </c>
      <c r="B90" s="78" t="s">
        <v>767</v>
      </c>
      <c r="C90" s="2">
        <v>121.447935</v>
      </c>
      <c r="D90" s="2">
        <v>37.463822</v>
      </c>
      <c r="E90" s="1">
        <v>1188</v>
      </c>
      <c r="F90" s="1">
        <v>30.461538461538463</v>
      </c>
      <c r="G90" s="58">
        <v>835</v>
      </c>
      <c r="H90" s="58">
        <v>141.72</v>
      </c>
      <c r="J90" s="58">
        <v>45.21</v>
      </c>
      <c r="K90" s="58">
        <v>39</v>
      </c>
      <c r="L90" s="58">
        <f t="shared" si="15"/>
        <v>11592.307692307691</v>
      </c>
      <c r="M90" s="31">
        <v>393650</v>
      </c>
      <c r="N90" s="31">
        <f t="shared" si="16"/>
        <v>39.365000000000002</v>
      </c>
      <c r="O90" s="31">
        <f t="shared" si="17"/>
        <v>2777.6601749929437</v>
      </c>
      <c r="P90" s="33" t="s">
        <v>418</v>
      </c>
      <c r="Q90" s="18">
        <v>121.447935</v>
      </c>
      <c r="R90" s="18">
        <v>37.463822</v>
      </c>
      <c r="S90" s="15">
        <v>39.36</v>
      </c>
      <c r="T90" s="33">
        <v>2726</v>
      </c>
      <c r="U90" s="33">
        <v>180</v>
      </c>
      <c r="V90" s="33">
        <v>639.36</v>
      </c>
      <c r="W90" s="33">
        <v>126.55</v>
      </c>
      <c r="X90" s="33">
        <v>195.22</v>
      </c>
      <c r="Y90" s="58">
        <f t="shared" si="18"/>
        <v>6482.4300788853598</v>
      </c>
      <c r="Z90" s="33">
        <v>2012.5</v>
      </c>
      <c r="AA90" s="33">
        <f t="shared" si="14"/>
        <v>111805.55555555556</v>
      </c>
      <c r="AC90" s="31" t="s">
        <v>419</v>
      </c>
      <c r="AD90" s="2">
        <v>121.447935</v>
      </c>
      <c r="AE90" s="2">
        <v>37.463822</v>
      </c>
      <c r="AF90" s="31">
        <v>11921</v>
      </c>
      <c r="AG90" s="31">
        <v>43.19</v>
      </c>
      <c r="AH90" s="31">
        <v>2722.3</v>
      </c>
      <c r="AI90" s="31">
        <v>181.56</v>
      </c>
      <c r="AJ90" s="31">
        <v>901.41</v>
      </c>
      <c r="AK90" s="31">
        <v>139.4</v>
      </c>
      <c r="AL90" s="31">
        <v>276.45</v>
      </c>
      <c r="AM90" s="31">
        <f t="shared" si="19"/>
        <v>5042.5031651293184</v>
      </c>
      <c r="AN90" s="31">
        <f t="shared" si="20"/>
        <v>5042.5031651293184</v>
      </c>
      <c r="AO90" s="31">
        <v>26034566</v>
      </c>
      <c r="AP90" s="31">
        <f t="shared" si="21"/>
        <v>2603.4566</v>
      </c>
      <c r="AQ90" s="31">
        <f t="shared" si="22"/>
        <v>143393.73209958139</v>
      </c>
      <c r="AS90" s="31" t="s">
        <v>716</v>
      </c>
      <c r="AT90" s="31">
        <v>25.3</v>
      </c>
      <c r="AU90" s="31">
        <v>26.2</v>
      </c>
      <c r="AV90" s="31">
        <v>81.400000000000006</v>
      </c>
      <c r="AW90" s="31">
        <v>2.9</v>
      </c>
      <c r="AX90" s="31">
        <v>45</v>
      </c>
      <c r="AY90" s="31">
        <v>28.3</v>
      </c>
      <c r="AZ90" s="79">
        <f t="shared" si="25"/>
        <v>27.1</v>
      </c>
      <c r="BA90" s="68" t="s">
        <v>716</v>
      </c>
      <c r="BB90" s="64">
        <v>27.2</v>
      </c>
      <c r="BC90" s="31">
        <v>25.1</v>
      </c>
      <c r="BD90" s="31">
        <v>69.7</v>
      </c>
      <c r="BE90" s="31">
        <v>2.5</v>
      </c>
      <c r="BF90" s="31">
        <v>45</v>
      </c>
      <c r="BG90" s="31">
        <v>30.7</v>
      </c>
      <c r="BH90" s="79">
        <f t="shared" si="23"/>
        <v>31.7</v>
      </c>
      <c r="BI90" s="68" t="s">
        <v>716</v>
      </c>
      <c r="BJ90" s="64">
        <v>26.4</v>
      </c>
      <c r="BK90" s="31">
        <v>26.9</v>
      </c>
      <c r="BL90" s="31">
        <v>78.3</v>
      </c>
      <c r="BM90" s="31">
        <v>2</v>
      </c>
      <c r="BN90" s="31">
        <v>45</v>
      </c>
      <c r="BO90" s="31">
        <v>30.8</v>
      </c>
      <c r="BP90" s="79">
        <f t="shared" si="24"/>
        <v>31.8</v>
      </c>
    </row>
    <row r="91" spans="1:69">
      <c r="A91" s="7" t="s">
        <v>78</v>
      </c>
      <c r="B91" s="78" t="s">
        <v>767</v>
      </c>
      <c r="C91" s="2">
        <v>119.16174899999901</v>
      </c>
      <c r="D91" s="2">
        <v>36.706961999999997</v>
      </c>
      <c r="E91" s="1">
        <v>653</v>
      </c>
      <c r="F91" s="1">
        <v>18.657142857142858</v>
      </c>
      <c r="G91" s="58">
        <v>1472</v>
      </c>
      <c r="H91" s="58">
        <v>94.61</v>
      </c>
      <c r="J91" s="58">
        <v>42.85</v>
      </c>
      <c r="K91" s="58">
        <v>35</v>
      </c>
      <c r="L91" s="58">
        <f t="shared" si="15"/>
        <v>12242.857142857143</v>
      </c>
      <c r="M91" s="31">
        <v>363730</v>
      </c>
      <c r="N91" s="31">
        <f t="shared" si="16"/>
        <v>36.372999999999998</v>
      </c>
      <c r="O91" s="31">
        <f t="shared" si="17"/>
        <v>3844.5196068068913</v>
      </c>
      <c r="P91" s="33" t="s">
        <v>420</v>
      </c>
      <c r="Q91" s="18">
        <v>119.16174899999901</v>
      </c>
      <c r="R91" s="18">
        <v>36.706961999999997</v>
      </c>
      <c r="S91" s="15">
        <v>37.32</v>
      </c>
      <c r="T91" s="33">
        <v>1993</v>
      </c>
      <c r="U91" s="33">
        <v>154</v>
      </c>
      <c r="V91" s="33">
        <v>1687.7</v>
      </c>
      <c r="W91" s="33">
        <v>137.86000000000001</v>
      </c>
      <c r="X91" s="33">
        <v>128</v>
      </c>
      <c r="Y91" s="58">
        <f t="shared" si="18"/>
        <v>10770.312500000002</v>
      </c>
      <c r="Z91" s="33">
        <v>1471.2</v>
      </c>
      <c r="AA91" s="33">
        <f t="shared" si="14"/>
        <v>95532.467532467534</v>
      </c>
      <c r="AC91" s="31" t="s">
        <v>421</v>
      </c>
      <c r="AD91" s="2">
        <v>119.16174899999901</v>
      </c>
      <c r="AE91" s="2">
        <v>36.706961999999997</v>
      </c>
      <c r="AF91" s="31">
        <v>6841</v>
      </c>
      <c r="AG91" s="31">
        <v>40.01</v>
      </c>
      <c r="AH91" s="31">
        <v>2006</v>
      </c>
      <c r="AI91" s="31">
        <v>184.13</v>
      </c>
      <c r="AJ91" s="31">
        <v>1186.54</v>
      </c>
      <c r="AK91" s="31">
        <v>123.35</v>
      </c>
      <c r="AL91" s="31">
        <v>168.21</v>
      </c>
      <c r="AM91" s="31">
        <f t="shared" si="19"/>
        <v>7333.0955353427262</v>
      </c>
      <c r="AN91" s="31">
        <f t="shared" si="20"/>
        <v>7333.0955353427262</v>
      </c>
      <c r="AO91" s="31">
        <v>12477955</v>
      </c>
      <c r="AP91" s="31">
        <f t="shared" si="21"/>
        <v>1247.7954999999999</v>
      </c>
      <c r="AQ91" s="31">
        <f t="shared" si="22"/>
        <v>67767.093901048167</v>
      </c>
      <c r="AS91" s="31" t="s">
        <v>717</v>
      </c>
      <c r="AT91" s="31">
        <v>26.8</v>
      </c>
      <c r="AU91" s="31">
        <v>28.4</v>
      </c>
      <c r="AV91" s="31">
        <v>80.8</v>
      </c>
      <c r="AW91" s="31">
        <v>3.5</v>
      </c>
      <c r="AX91" s="31">
        <v>45</v>
      </c>
      <c r="AY91" s="31">
        <v>29.3</v>
      </c>
      <c r="AZ91" s="79">
        <f t="shared" si="25"/>
        <v>28.1</v>
      </c>
      <c r="BA91" s="68" t="s">
        <v>717</v>
      </c>
      <c r="BB91" s="64">
        <v>26.8</v>
      </c>
      <c r="BC91" s="31">
        <v>25.8</v>
      </c>
      <c r="BD91" s="31">
        <v>73.400000000000006</v>
      </c>
      <c r="BE91" s="31">
        <v>2.5</v>
      </c>
      <c r="BF91" s="31">
        <v>45</v>
      </c>
      <c r="BG91" s="31">
        <v>30.4</v>
      </c>
      <c r="BH91" s="79">
        <f t="shared" si="23"/>
        <v>31.4</v>
      </c>
      <c r="BI91" s="68" t="s">
        <v>717</v>
      </c>
      <c r="BJ91" s="64">
        <v>27.1</v>
      </c>
      <c r="BK91" s="31">
        <v>23.2</v>
      </c>
      <c r="BL91" s="31">
        <v>64.8</v>
      </c>
      <c r="BM91" s="31">
        <v>2</v>
      </c>
      <c r="BN91" s="31">
        <v>45</v>
      </c>
      <c r="BO91" s="31">
        <v>31.3</v>
      </c>
      <c r="BP91" s="79">
        <f t="shared" si="24"/>
        <v>32.299999999999997</v>
      </c>
    </row>
    <row r="92" spans="1:69">
      <c r="A92" s="7" t="s">
        <v>79</v>
      </c>
      <c r="B92" s="78" t="s">
        <v>767</v>
      </c>
      <c r="C92" s="2">
        <v>117.087614</v>
      </c>
      <c r="D92" s="2">
        <v>36.200251999999999</v>
      </c>
      <c r="E92" s="1">
        <v>540</v>
      </c>
      <c r="F92" s="1">
        <v>27</v>
      </c>
      <c r="G92" s="58">
        <v>2089</v>
      </c>
      <c r="H92" s="58">
        <v>95.25</v>
      </c>
      <c r="J92" s="58">
        <v>35.07</v>
      </c>
      <c r="K92" s="58">
        <v>20</v>
      </c>
      <c r="L92" s="58">
        <f t="shared" si="15"/>
        <v>17535</v>
      </c>
      <c r="M92" s="31">
        <v>268479</v>
      </c>
      <c r="N92" s="31">
        <f t="shared" si="16"/>
        <v>26.847899999999999</v>
      </c>
      <c r="O92" s="31">
        <f t="shared" si="17"/>
        <v>2818.6771653543306</v>
      </c>
      <c r="P92" s="33" t="s">
        <v>423</v>
      </c>
      <c r="Q92" s="18">
        <v>117.087614</v>
      </c>
      <c r="R92" s="18">
        <v>36.200251999999999</v>
      </c>
      <c r="S92" s="15">
        <v>41.1</v>
      </c>
      <c r="T92" s="33">
        <v>2087</v>
      </c>
      <c r="U92" s="33">
        <v>160</v>
      </c>
      <c r="V92" s="33">
        <v>271.22000000000003</v>
      </c>
      <c r="W92" s="33">
        <v>58.63</v>
      </c>
      <c r="X92" s="33">
        <v>97.4</v>
      </c>
      <c r="Y92" s="58">
        <f t="shared" si="18"/>
        <v>6019.5071868583154</v>
      </c>
      <c r="Z92" s="33">
        <v>855.7</v>
      </c>
      <c r="AA92" s="33">
        <f t="shared" si="14"/>
        <v>53481.25</v>
      </c>
      <c r="AC92" s="31" t="s">
        <v>424</v>
      </c>
      <c r="AD92" s="2">
        <v>117.087614</v>
      </c>
      <c r="AE92" s="2">
        <v>36.200251999999999</v>
      </c>
      <c r="AF92" s="31">
        <v>5327</v>
      </c>
      <c r="AG92" s="31">
        <v>44.02</v>
      </c>
      <c r="AH92" s="31">
        <v>2087</v>
      </c>
      <c r="AI92" s="31">
        <v>159.72999999999999</v>
      </c>
      <c r="AJ92" s="31">
        <v>405.82</v>
      </c>
      <c r="AK92" s="31">
        <v>64.5</v>
      </c>
      <c r="AL92" s="31">
        <v>121.2</v>
      </c>
      <c r="AM92" s="31">
        <f t="shared" si="19"/>
        <v>5321.7821782178216</v>
      </c>
      <c r="AN92" s="31">
        <f t="shared" si="20"/>
        <v>5321.7821782178216</v>
      </c>
      <c r="AO92" s="31">
        <v>8114067</v>
      </c>
      <c r="AP92" s="31">
        <f t="shared" si="21"/>
        <v>811.4067</v>
      </c>
      <c r="AQ92" s="31">
        <f t="shared" si="22"/>
        <v>50798.641457459467</v>
      </c>
      <c r="AS92" s="31" t="s">
        <v>718</v>
      </c>
      <c r="AT92" s="31">
        <v>26.5</v>
      </c>
      <c r="AU92" s="31">
        <v>29.5</v>
      </c>
      <c r="AV92" s="31">
        <v>85.4</v>
      </c>
      <c r="AW92" s="31">
        <v>2.1</v>
      </c>
      <c r="AX92" s="31">
        <v>45</v>
      </c>
      <c r="AY92" s="31">
        <v>30.8</v>
      </c>
      <c r="AZ92" s="79">
        <f t="shared" si="25"/>
        <v>29.6</v>
      </c>
      <c r="BA92" s="68" t="s">
        <v>718</v>
      </c>
      <c r="BB92" s="64">
        <v>27.3</v>
      </c>
      <c r="BC92" s="31">
        <v>27.3</v>
      </c>
      <c r="BD92" s="31">
        <v>75.400000000000006</v>
      </c>
      <c r="BE92" s="31">
        <v>2.1</v>
      </c>
      <c r="BF92" s="31">
        <v>45</v>
      </c>
      <c r="BG92" s="31">
        <v>31.5</v>
      </c>
      <c r="BH92" s="79">
        <f t="shared" si="23"/>
        <v>32.5</v>
      </c>
      <c r="BI92" s="68" t="s">
        <v>718</v>
      </c>
      <c r="BJ92" s="64">
        <v>27.1</v>
      </c>
      <c r="BK92" s="31">
        <v>25.3</v>
      </c>
      <c r="BL92" s="31">
        <v>70.7</v>
      </c>
      <c r="BM92" s="31">
        <v>1.3</v>
      </c>
      <c r="BN92" s="31">
        <v>45</v>
      </c>
      <c r="BO92" s="31">
        <v>32.700000000000003</v>
      </c>
      <c r="BP92" s="79">
        <f t="shared" si="24"/>
        <v>33.700000000000003</v>
      </c>
    </row>
    <row r="93" spans="1:69">
      <c r="A93" s="7" t="s">
        <v>80</v>
      </c>
      <c r="B93" s="78" t="s">
        <v>767</v>
      </c>
      <c r="C93" s="2">
        <v>116.357465</v>
      </c>
      <c r="D93" s="2">
        <v>37.434092999999997</v>
      </c>
      <c r="E93" s="1">
        <v>472</v>
      </c>
      <c r="F93" s="1">
        <v>17.481481481481481</v>
      </c>
      <c r="G93" s="58">
        <v>313</v>
      </c>
      <c r="H93" s="58">
        <v>19.55</v>
      </c>
      <c r="J93" s="58">
        <v>19.55</v>
      </c>
      <c r="K93" s="58">
        <v>27</v>
      </c>
      <c r="L93" s="58">
        <f t="shared" si="15"/>
        <v>7240.7407407407409</v>
      </c>
      <c r="M93" s="31">
        <v>120170</v>
      </c>
      <c r="N93" s="31">
        <f t="shared" si="16"/>
        <v>12.016999999999999</v>
      </c>
      <c r="O93" s="31">
        <f t="shared" si="17"/>
        <v>6146.803069053708</v>
      </c>
      <c r="P93" s="33" t="s">
        <v>425</v>
      </c>
      <c r="Q93" s="18">
        <v>116.357465</v>
      </c>
      <c r="R93" s="18">
        <v>37.434092999999997</v>
      </c>
      <c r="S93" s="15">
        <v>38.67</v>
      </c>
      <c r="T93" s="33">
        <v>539</v>
      </c>
      <c r="U93" s="33">
        <v>59</v>
      </c>
      <c r="V93" s="33">
        <v>539</v>
      </c>
      <c r="W93" s="33">
        <v>59.39</v>
      </c>
      <c r="X93" s="33">
        <v>46</v>
      </c>
      <c r="Y93" s="58">
        <f t="shared" si="18"/>
        <v>12910.869565217392</v>
      </c>
      <c r="Z93" s="33">
        <v>831.8</v>
      </c>
      <c r="AA93" s="33">
        <f t="shared" si="14"/>
        <v>140983.05084745763</v>
      </c>
      <c r="AC93" s="31" t="s">
        <v>426</v>
      </c>
      <c r="AD93" s="2">
        <v>116.357465</v>
      </c>
      <c r="AE93" s="2">
        <v>37.434092999999997</v>
      </c>
      <c r="AF93" s="31">
        <v>4652</v>
      </c>
      <c r="AG93" s="31">
        <v>36.340000000000003</v>
      </c>
      <c r="AH93" s="31">
        <v>539</v>
      </c>
      <c r="AI93" s="31">
        <v>60.94</v>
      </c>
      <c r="AJ93" s="31">
        <v>539</v>
      </c>
      <c r="AK93" s="31">
        <v>60.94</v>
      </c>
      <c r="AL93" s="31">
        <v>107.42</v>
      </c>
      <c r="AM93" s="31">
        <f t="shared" si="19"/>
        <v>5673.0590206665429</v>
      </c>
      <c r="AN93" s="31">
        <f t="shared" si="20"/>
        <v>5673.0590206665429</v>
      </c>
      <c r="AO93" s="31">
        <v>5428400</v>
      </c>
      <c r="AP93" s="31">
        <f t="shared" si="21"/>
        <v>542.84</v>
      </c>
      <c r="AQ93" s="31">
        <f t="shared" si="22"/>
        <v>89077.781424351822</v>
      </c>
      <c r="AS93" s="31" t="s">
        <v>719</v>
      </c>
      <c r="AT93" s="31">
        <v>26.8</v>
      </c>
      <c r="AU93" s="31">
        <v>29.3</v>
      </c>
      <c r="AV93" s="31">
        <v>83.3</v>
      </c>
      <c r="AW93" s="31">
        <v>2.2999999999999998</v>
      </c>
      <c r="AX93" s="31">
        <v>45</v>
      </c>
      <c r="AY93" s="31">
        <v>30.8</v>
      </c>
      <c r="AZ93" s="79">
        <f t="shared" si="25"/>
        <v>29.6</v>
      </c>
      <c r="BA93" s="68" t="s">
        <v>719</v>
      </c>
      <c r="BB93" s="64">
        <v>27.4</v>
      </c>
      <c r="BC93" s="31">
        <v>25.4</v>
      </c>
      <c r="BD93" s="31">
        <v>69.7</v>
      </c>
      <c r="BE93" s="31">
        <v>3</v>
      </c>
      <c r="BF93" s="31">
        <v>45</v>
      </c>
      <c r="BG93" s="31">
        <v>30.4</v>
      </c>
      <c r="BH93" s="79">
        <f t="shared" si="23"/>
        <v>31.4</v>
      </c>
      <c r="BI93" s="68" t="s">
        <v>719</v>
      </c>
      <c r="BJ93" s="64">
        <v>27.1</v>
      </c>
      <c r="BK93" s="31">
        <v>24.1</v>
      </c>
      <c r="BL93" s="31">
        <v>67.3</v>
      </c>
      <c r="BM93" s="31">
        <v>1.8</v>
      </c>
      <c r="BN93" s="31">
        <v>45</v>
      </c>
      <c r="BO93" s="31">
        <v>31.7</v>
      </c>
      <c r="BP93" s="79">
        <f t="shared" si="24"/>
        <v>32.700000000000003</v>
      </c>
    </row>
    <row r="94" spans="1:69">
      <c r="A94" s="7" t="s">
        <v>81</v>
      </c>
      <c r="B94" s="78" t="s">
        <v>767</v>
      </c>
      <c r="C94" s="2">
        <v>122.120419999999</v>
      </c>
      <c r="D94" s="2">
        <v>37.513067999999997</v>
      </c>
      <c r="E94" s="1">
        <v>425</v>
      </c>
      <c r="F94" s="1">
        <v>28.333333333333332</v>
      </c>
      <c r="G94" s="58">
        <v>408</v>
      </c>
      <c r="H94" s="58">
        <v>25.66</v>
      </c>
      <c r="J94" s="58">
        <v>12.9</v>
      </c>
      <c r="K94" s="58">
        <v>15</v>
      </c>
      <c r="L94" s="58">
        <f t="shared" si="15"/>
        <v>8600</v>
      </c>
      <c r="M94" s="31">
        <v>171260</v>
      </c>
      <c r="N94" s="31">
        <f t="shared" si="16"/>
        <v>17.126000000000001</v>
      </c>
      <c r="O94" s="31">
        <f t="shared" si="17"/>
        <v>6674.2010911925172</v>
      </c>
      <c r="P94" s="33" t="s">
        <v>427</v>
      </c>
      <c r="Q94" s="18">
        <v>122.120419999999</v>
      </c>
      <c r="R94" s="18">
        <v>37.513067999999997</v>
      </c>
      <c r="S94" s="15">
        <v>45.11</v>
      </c>
      <c r="T94" s="33">
        <v>769</v>
      </c>
      <c r="U94" s="33">
        <v>63</v>
      </c>
      <c r="V94" s="33">
        <v>221</v>
      </c>
      <c r="W94" s="33">
        <v>46.29</v>
      </c>
      <c r="X94" s="33">
        <v>109</v>
      </c>
      <c r="Y94" s="58">
        <f t="shared" si="18"/>
        <v>4246.7889908256884</v>
      </c>
      <c r="Z94" s="33">
        <v>1169.8</v>
      </c>
      <c r="AA94" s="33">
        <f t="shared" si="14"/>
        <v>185682.53968253967</v>
      </c>
      <c r="AC94" s="31" t="s">
        <v>428</v>
      </c>
      <c r="AD94" s="2">
        <v>122.120419999999</v>
      </c>
      <c r="AE94" s="2">
        <v>37.513067999999997</v>
      </c>
      <c r="AF94" s="31">
        <v>6809</v>
      </c>
      <c r="AG94" s="31">
        <v>47.95</v>
      </c>
      <c r="AH94" s="31">
        <v>777</v>
      </c>
      <c r="AI94" s="31">
        <v>66.2</v>
      </c>
      <c r="AJ94" s="31">
        <v>230</v>
      </c>
      <c r="AK94" s="31">
        <v>49.77</v>
      </c>
      <c r="AL94" s="31">
        <v>142</v>
      </c>
      <c r="AM94" s="31">
        <f t="shared" si="19"/>
        <v>3504.929577464789</v>
      </c>
      <c r="AN94" s="31">
        <f t="shared" si="20"/>
        <v>3504.929577464789</v>
      </c>
      <c r="AO94" s="31">
        <v>6851070</v>
      </c>
      <c r="AP94" s="31">
        <f t="shared" si="21"/>
        <v>685.10699999999997</v>
      </c>
      <c r="AQ94" s="31">
        <f t="shared" si="22"/>
        <v>103490.4833836858</v>
      </c>
      <c r="AS94" s="31" t="s">
        <v>81</v>
      </c>
      <c r="AT94" s="31">
        <v>24.3</v>
      </c>
      <c r="AU94" s="31">
        <v>26.7</v>
      </c>
      <c r="AV94" s="31">
        <v>88</v>
      </c>
      <c r="AW94" s="31">
        <v>4.2</v>
      </c>
      <c r="AX94" s="31">
        <v>45</v>
      </c>
      <c r="AY94" s="31">
        <v>25.6</v>
      </c>
      <c r="AZ94" s="79">
        <f t="shared" si="25"/>
        <v>24.400000000000002</v>
      </c>
      <c r="BA94" s="68" t="s">
        <v>81</v>
      </c>
      <c r="BB94" s="64">
        <v>26.4</v>
      </c>
      <c r="BC94" s="31">
        <v>25</v>
      </c>
      <c r="BD94" s="31">
        <v>72.8</v>
      </c>
      <c r="BE94" s="31">
        <v>3.2</v>
      </c>
      <c r="BF94" s="31">
        <v>45</v>
      </c>
      <c r="BG94" s="31">
        <v>29</v>
      </c>
      <c r="BH94" s="79">
        <f t="shared" si="23"/>
        <v>30</v>
      </c>
      <c r="BI94" s="68" t="s">
        <v>81</v>
      </c>
      <c r="BJ94" s="64">
        <v>24.7</v>
      </c>
      <c r="BK94" s="31">
        <v>23.6</v>
      </c>
      <c r="BL94" s="31">
        <v>76</v>
      </c>
      <c r="BM94" s="31">
        <v>2.5</v>
      </c>
      <c r="BN94" s="31">
        <v>45</v>
      </c>
      <c r="BO94" s="31">
        <v>28.1</v>
      </c>
      <c r="BP94" s="79">
        <f t="shared" si="24"/>
        <v>29.1</v>
      </c>
    </row>
    <row r="95" spans="1:69">
      <c r="A95" s="7" t="s">
        <v>82</v>
      </c>
      <c r="B95" s="78" t="s">
        <v>767</v>
      </c>
      <c r="C95" s="2">
        <v>118.35641399999901</v>
      </c>
      <c r="D95" s="2">
        <v>35.104674000000003</v>
      </c>
      <c r="E95" s="1">
        <v>341</v>
      </c>
      <c r="F95" s="1">
        <v>20.058823529411764</v>
      </c>
      <c r="G95" s="58">
        <v>1749</v>
      </c>
      <c r="H95" s="58">
        <v>32.47</v>
      </c>
      <c r="J95" s="58">
        <v>32.47</v>
      </c>
      <c r="K95" s="58">
        <v>17</v>
      </c>
      <c r="L95" s="58">
        <f t="shared" si="15"/>
        <v>19100</v>
      </c>
      <c r="M95" s="31">
        <v>310758</v>
      </c>
      <c r="N95" s="31">
        <f t="shared" si="16"/>
        <v>31.075800000000001</v>
      </c>
      <c r="O95" s="31">
        <f t="shared" si="17"/>
        <v>9570.6190329534966</v>
      </c>
      <c r="P95" s="33" t="s">
        <v>432</v>
      </c>
      <c r="Q95" s="18">
        <v>118.35641399999901</v>
      </c>
      <c r="R95" s="18">
        <v>35.104674000000003</v>
      </c>
      <c r="S95" s="15">
        <v>36.11</v>
      </c>
      <c r="T95" s="33">
        <v>1761</v>
      </c>
      <c r="U95" s="33">
        <v>196</v>
      </c>
      <c r="V95" s="33">
        <v>1003.25</v>
      </c>
      <c r="W95" s="33">
        <v>137.58000000000001</v>
      </c>
      <c r="X95" s="33">
        <v>118.89</v>
      </c>
      <c r="Y95" s="58">
        <f t="shared" si="18"/>
        <v>11572.041382790818</v>
      </c>
      <c r="Z95" s="33">
        <v>1211.8</v>
      </c>
      <c r="AA95" s="33">
        <f t="shared" si="14"/>
        <v>61826.530612244896</v>
      </c>
      <c r="AC95" s="31" t="s">
        <v>433</v>
      </c>
      <c r="AD95" s="2">
        <v>118.35641399999901</v>
      </c>
      <c r="AE95" s="2">
        <v>35.104674000000003</v>
      </c>
      <c r="AF95" s="31">
        <v>8166</v>
      </c>
      <c r="AG95" s="31">
        <v>41.88</v>
      </c>
      <c r="AH95" s="31">
        <v>2656.92</v>
      </c>
      <c r="AI95" s="31">
        <v>251.44</v>
      </c>
      <c r="AJ95" s="31">
        <v>1277.6300000000001</v>
      </c>
      <c r="AK95" s="31">
        <v>165.67</v>
      </c>
      <c r="AL95" s="31">
        <v>204.9</v>
      </c>
      <c r="AM95" s="31">
        <f t="shared" si="19"/>
        <v>8085.4075158613941</v>
      </c>
      <c r="AN95" s="31">
        <f t="shared" si="20"/>
        <v>8085.4075158613941</v>
      </c>
      <c r="AO95" s="31">
        <v>13773950</v>
      </c>
      <c r="AP95" s="31">
        <f t="shared" si="21"/>
        <v>1377.395</v>
      </c>
      <c r="AQ95" s="31">
        <f t="shared" si="22"/>
        <v>54780.265669742286</v>
      </c>
      <c r="AS95" s="31" t="s">
        <v>82</v>
      </c>
      <c r="AT95" s="31">
        <v>27.2</v>
      </c>
      <c r="AU95" s="31">
        <v>29.5</v>
      </c>
      <c r="AV95" s="31">
        <v>81.900000000000006</v>
      </c>
      <c r="AW95" s="31">
        <v>2.7</v>
      </c>
      <c r="AX95" s="31">
        <v>45</v>
      </c>
      <c r="AY95" s="31">
        <v>30.7</v>
      </c>
      <c r="AZ95" s="79">
        <f t="shared" si="25"/>
        <v>29.5</v>
      </c>
      <c r="BA95" s="68" t="s">
        <v>82</v>
      </c>
      <c r="BB95" s="64">
        <v>27.3</v>
      </c>
      <c r="BC95" s="31">
        <v>27.3</v>
      </c>
      <c r="BD95" s="31">
        <v>75.400000000000006</v>
      </c>
      <c r="BE95" s="31">
        <v>2.1</v>
      </c>
      <c r="BF95" s="31">
        <v>45</v>
      </c>
      <c r="BG95" s="31">
        <v>31.5</v>
      </c>
      <c r="BH95" s="79">
        <f t="shared" si="23"/>
        <v>32.5</v>
      </c>
      <c r="BI95" s="68" t="s">
        <v>82</v>
      </c>
      <c r="BJ95" s="64">
        <v>26.9</v>
      </c>
      <c r="BK95" s="31">
        <v>25.2</v>
      </c>
      <c r="BL95" s="31">
        <v>71.2</v>
      </c>
      <c r="BM95" s="31">
        <v>2.1</v>
      </c>
      <c r="BN95" s="31">
        <v>45</v>
      </c>
      <c r="BO95" s="31">
        <v>31</v>
      </c>
      <c r="BP95" s="79">
        <f t="shared" si="24"/>
        <v>32</v>
      </c>
    </row>
    <row r="96" spans="1:69">
      <c r="A96" s="7" t="s">
        <v>83</v>
      </c>
      <c r="B96" s="78" t="s">
        <v>767</v>
      </c>
      <c r="C96" s="2">
        <v>115.480655999999</v>
      </c>
      <c r="D96" s="2">
        <v>35.233750000000001</v>
      </c>
      <c r="E96" s="1">
        <v>443</v>
      </c>
      <c r="F96" s="1">
        <v>29.533333333333335</v>
      </c>
      <c r="G96" s="58">
        <v>1400</v>
      </c>
      <c r="H96" s="58">
        <v>18.93</v>
      </c>
      <c r="J96" s="58">
        <v>18.93</v>
      </c>
      <c r="K96" s="58">
        <v>15</v>
      </c>
      <c r="L96" s="58">
        <f t="shared" si="15"/>
        <v>12620</v>
      </c>
      <c r="M96" s="31">
        <v>142991</v>
      </c>
      <c r="N96" s="31">
        <f t="shared" si="16"/>
        <v>14.299099999999999</v>
      </c>
      <c r="O96" s="31">
        <f t="shared" si="17"/>
        <v>7553.6714210248283</v>
      </c>
      <c r="P96" s="33" t="s">
        <v>434</v>
      </c>
      <c r="Q96" s="18">
        <v>115.480655999999</v>
      </c>
      <c r="R96" s="18">
        <v>35.233750000000001</v>
      </c>
      <c r="S96" s="15">
        <v>36.04</v>
      </c>
      <c r="T96" s="33">
        <v>1415</v>
      </c>
      <c r="U96" s="33">
        <v>146</v>
      </c>
      <c r="V96" s="33">
        <v>359.54</v>
      </c>
      <c r="W96" s="33">
        <v>65.83</v>
      </c>
      <c r="X96" s="33">
        <v>57.46</v>
      </c>
      <c r="Y96" s="58">
        <f t="shared" si="18"/>
        <v>11456.665506439262</v>
      </c>
      <c r="Z96" s="33">
        <v>450.8</v>
      </c>
      <c r="AA96" s="33">
        <f t="shared" si="14"/>
        <v>30876.712328767124</v>
      </c>
      <c r="AC96" s="31" t="s">
        <v>435</v>
      </c>
      <c r="AD96" s="2">
        <v>115.480655999999</v>
      </c>
      <c r="AE96" s="2">
        <v>35.233750000000001</v>
      </c>
      <c r="AF96" s="31">
        <v>3680</v>
      </c>
      <c r="AG96" s="31">
        <v>40.89</v>
      </c>
      <c r="AH96" s="31">
        <v>1415</v>
      </c>
      <c r="AI96" s="31">
        <v>149.82</v>
      </c>
      <c r="AJ96" s="31">
        <v>389.96</v>
      </c>
      <c r="AK96" s="31">
        <v>69.7</v>
      </c>
      <c r="AL96" s="31">
        <v>90</v>
      </c>
      <c r="AM96" s="31">
        <f t="shared" si="19"/>
        <v>7744.4444444444443</v>
      </c>
      <c r="AN96" s="31">
        <f t="shared" si="20"/>
        <v>7744.4444444444443</v>
      </c>
      <c r="AO96" s="31">
        <v>4414056</v>
      </c>
      <c r="AP96" s="31">
        <f t="shared" si="21"/>
        <v>441.40559999999999</v>
      </c>
      <c r="AQ96" s="31">
        <f t="shared" si="22"/>
        <v>29462.394873848622</v>
      </c>
      <c r="AS96" s="31" t="s">
        <v>83</v>
      </c>
      <c r="AT96" s="64">
        <v>27.8</v>
      </c>
      <c r="AU96" s="31">
        <v>25.2</v>
      </c>
      <c r="AV96" s="31">
        <v>67.599999999999994</v>
      </c>
      <c r="AW96" s="31">
        <v>2.2000000000000002</v>
      </c>
      <c r="AX96" s="31">
        <v>45</v>
      </c>
      <c r="AY96" s="31">
        <v>31.8</v>
      </c>
      <c r="AZ96" s="79">
        <f t="shared" si="25"/>
        <v>30.6</v>
      </c>
      <c r="BA96" s="68" t="s">
        <v>83</v>
      </c>
      <c r="BB96" s="31">
        <v>27.9</v>
      </c>
      <c r="BC96" s="31">
        <v>30.6</v>
      </c>
      <c r="BD96" s="31">
        <v>81.599999999999994</v>
      </c>
      <c r="BE96" s="31">
        <v>1.6</v>
      </c>
      <c r="BF96" s="31">
        <v>45</v>
      </c>
      <c r="BG96" s="31">
        <v>33</v>
      </c>
      <c r="BH96" s="79">
        <f t="shared" si="23"/>
        <v>34</v>
      </c>
      <c r="BI96" s="68" t="s">
        <v>83</v>
      </c>
      <c r="BJ96" s="64">
        <v>27.1</v>
      </c>
      <c r="BK96" s="31">
        <v>24.1</v>
      </c>
      <c r="BL96" s="31">
        <v>67.3</v>
      </c>
      <c r="BM96" s="31">
        <v>1.8</v>
      </c>
      <c r="BN96" s="31">
        <v>45</v>
      </c>
      <c r="BO96" s="31">
        <v>31.7</v>
      </c>
      <c r="BP96" s="79">
        <f t="shared" si="24"/>
        <v>32.700000000000003</v>
      </c>
    </row>
    <row r="97" spans="1:69">
      <c r="A97" s="7" t="s">
        <v>84</v>
      </c>
      <c r="B97" s="78" t="s">
        <v>767</v>
      </c>
      <c r="C97" s="2">
        <v>119.52692500000001</v>
      </c>
      <c r="D97" s="2">
        <v>35.416733999999998</v>
      </c>
      <c r="E97" s="1">
        <v>327</v>
      </c>
      <c r="F97" s="1">
        <v>25.153846153846153</v>
      </c>
      <c r="G97" s="58">
        <v>1915</v>
      </c>
      <c r="H97" s="58">
        <v>18.5</v>
      </c>
      <c r="J97" s="58">
        <v>18.5</v>
      </c>
      <c r="K97" s="58">
        <v>13</v>
      </c>
      <c r="L97" s="58">
        <f t="shared" si="15"/>
        <v>14230.76923076923</v>
      </c>
      <c r="M97" s="31">
        <v>194873</v>
      </c>
      <c r="N97" s="31">
        <f t="shared" si="16"/>
        <v>19.487300000000001</v>
      </c>
      <c r="O97" s="31">
        <f t="shared" si="17"/>
        <v>10533.675675675675</v>
      </c>
      <c r="P97" s="33" t="s">
        <v>436</v>
      </c>
      <c r="Q97" s="18">
        <v>119.52692500000001</v>
      </c>
      <c r="R97" s="18">
        <v>35.416733999999998</v>
      </c>
      <c r="S97" s="15">
        <v>41.24</v>
      </c>
      <c r="T97" s="33">
        <v>1915</v>
      </c>
      <c r="U97" s="33">
        <v>122</v>
      </c>
      <c r="V97" s="33">
        <v>362</v>
      </c>
      <c r="W97" s="33">
        <v>54.65</v>
      </c>
      <c r="X97" s="33">
        <v>65.28</v>
      </c>
      <c r="Y97" s="58">
        <f t="shared" si="18"/>
        <v>8371.629901960785</v>
      </c>
      <c r="Z97" s="33">
        <v>426.5</v>
      </c>
      <c r="AA97" s="33">
        <f t="shared" si="14"/>
        <v>34959.016393442624</v>
      </c>
      <c r="AC97" s="31" t="s">
        <v>437</v>
      </c>
      <c r="AD97" s="2">
        <v>119.52692500000001</v>
      </c>
      <c r="AE97" s="2">
        <v>35.416733999999998</v>
      </c>
      <c r="AF97" s="31">
        <v>4171</v>
      </c>
      <c r="AG97" s="31">
        <v>43</v>
      </c>
      <c r="AH97" s="31">
        <v>2043.09</v>
      </c>
      <c r="AI97" s="31">
        <v>130.37</v>
      </c>
      <c r="AJ97" s="31">
        <v>403.7</v>
      </c>
      <c r="AK97" s="31">
        <v>56.03</v>
      </c>
      <c r="AL97" s="31">
        <v>97.1</v>
      </c>
      <c r="AM97" s="31">
        <f t="shared" si="19"/>
        <v>5770.3398558187437</v>
      </c>
      <c r="AN97" s="31">
        <f t="shared" si="20"/>
        <v>5770.3398558187437</v>
      </c>
      <c r="AO97" s="31">
        <v>11662700</v>
      </c>
      <c r="AP97" s="31">
        <f t="shared" si="21"/>
        <v>1166.27</v>
      </c>
      <c r="AQ97" s="31">
        <f t="shared" si="22"/>
        <v>89458.464370637419</v>
      </c>
      <c r="AS97" s="31" t="s">
        <v>84</v>
      </c>
      <c r="AT97" s="31">
        <v>25.6</v>
      </c>
      <c r="AU97" s="31">
        <v>30</v>
      </c>
      <c r="AV97" s="31">
        <v>91.6</v>
      </c>
      <c r="AW97" s="31">
        <v>3.3</v>
      </c>
      <c r="AX97" s="31">
        <v>45</v>
      </c>
      <c r="AY97" s="31">
        <v>28.2</v>
      </c>
      <c r="AZ97" s="79">
        <f t="shared" si="25"/>
        <v>27</v>
      </c>
      <c r="BA97" s="68" t="s">
        <v>84</v>
      </c>
      <c r="BB97" s="64">
        <v>25.8</v>
      </c>
      <c r="BC97" s="31">
        <v>26.6</v>
      </c>
      <c r="BD97" s="31">
        <v>80.2</v>
      </c>
      <c r="BE97" s="31">
        <v>2</v>
      </c>
      <c r="BF97" s="31">
        <v>45</v>
      </c>
      <c r="BG97" s="31">
        <v>30.2</v>
      </c>
      <c r="BH97" s="79">
        <f t="shared" si="23"/>
        <v>31.2</v>
      </c>
      <c r="BI97" s="68" t="s">
        <v>84</v>
      </c>
      <c r="BJ97" s="64">
        <v>24.8</v>
      </c>
      <c r="BK97" s="31">
        <v>26.3</v>
      </c>
      <c r="BL97" s="31">
        <v>84.2</v>
      </c>
      <c r="BM97" s="31">
        <v>2.5</v>
      </c>
      <c r="BN97" s="31">
        <v>45</v>
      </c>
      <c r="BO97" s="31">
        <v>28.3</v>
      </c>
      <c r="BP97" s="79">
        <f t="shared" si="24"/>
        <v>29.3</v>
      </c>
    </row>
    <row r="98" spans="1:69" s="32" customFormat="1">
      <c r="A98" s="9" t="s">
        <v>170</v>
      </c>
      <c r="B98" s="78" t="s">
        <v>768</v>
      </c>
      <c r="C98" s="4">
        <v>113.625327999999</v>
      </c>
      <c r="D98" s="4">
        <v>34.746611000000001</v>
      </c>
      <c r="E98" s="4">
        <v>2863</v>
      </c>
      <c r="F98" s="4">
        <v>25.5625</v>
      </c>
      <c r="G98" s="58">
        <v>1010</v>
      </c>
      <c r="H98" s="58">
        <v>144</v>
      </c>
      <c r="I98" s="69"/>
      <c r="J98" s="70">
        <v>115.97</v>
      </c>
      <c r="K98" s="58">
        <v>112</v>
      </c>
      <c r="L98" s="58">
        <f t="shared" si="15"/>
        <v>10354.464285714286</v>
      </c>
      <c r="M98" s="32">
        <v>515897</v>
      </c>
      <c r="N98" s="31">
        <f t="shared" si="16"/>
        <v>51.589700000000001</v>
      </c>
      <c r="O98" s="31">
        <f t="shared" si="17"/>
        <v>3582.6180555555557</v>
      </c>
      <c r="P98" s="36" t="s">
        <v>438</v>
      </c>
      <c r="Q98" s="19">
        <v>113.625327999999</v>
      </c>
      <c r="R98" s="19">
        <v>34.746611000000001</v>
      </c>
      <c r="S98" s="19">
        <v>34.9</v>
      </c>
      <c r="T98" s="36">
        <v>1010</v>
      </c>
      <c r="U98" s="36">
        <v>319</v>
      </c>
      <c r="V98" s="36">
        <v>431.43</v>
      </c>
      <c r="W98" s="36">
        <v>269.58999999999997</v>
      </c>
      <c r="X98" s="36">
        <v>320.66000000000003</v>
      </c>
      <c r="Y98" s="58">
        <f t="shared" si="18"/>
        <v>8407.3473460986697</v>
      </c>
      <c r="Z98" s="36">
        <v>1660.6</v>
      </c>
      <c r="AA98" s="33">
        <f t="shared" ref="AA98:AA129" si="26">(Z98*10000)/U98</f>
        <v>52056.4263322884</v>
      </c>
      <c r="AC98" s="31" t="s">
        <v>439</v>
      </c>
      <c r="AD98" s="4">
        <v>113.625327999999</v>
      </c>
      <c r="AE98" s="4">
        <v>34.746611000000001</v>
      </c>
      <c r="AF98" s="31">
        <v>12677</v>
      </c>
      <c r="AG98" s="31">
        <v>33.1</v>
      </c>
      <c r="AH98" s="31">
        <v>1010.3</v>
      </c>
      <c r="AI98" s="31">
        <v>517.08000000000004</v>
      </c>
      <c r="AJ98" s="31">
        <v>439.07</v>
      </c>
      <c r="AK98" s="31">
        <v>326.01</v>
      </c>
      <c r="AL98" s="31">
        <v>382.66</v>
      </c>
      <c r="AM98" s="31">
        <f t="shared" si="19"/>
        <v>8519.5735117336535</v>
      </c>
      <c r="AN98" s="31">
        <f t="shared" si="20"/>
        <v>8519.5735117336535</v>
      </c>
      <c r="AO98" s="31">
        <v>33357336</v>
      </c>
      <c r="AP98" s="31">
        <f t="shared" si="21"/>
        <v>3335.7336</v>
      </c>
      <c r="AQ98" s="31">
        <f t="shared" si="22"/>
        <v>64510.977024831744</v>
      </c>
      <c r="AS98" s="32" t="s">
        <v>170</v>
      </c>
      <c r="AT98" s="32">
        <v>27.6</v>
      </c>
      <c r="AU98" s="32">
        <v>29.6</v>
      </c>
      <c r="AV98" s="32">
        <v>80.3</v>
      </c>
      <c r="AW98" s="32">
        <v>2.2000000000000002</v>
      </c>
      <c r="AX98" s="32">
        <v>45</v>
      </c>
      <c r="AY98" s="32">
        <v>31.7</v>
      </c>
      <c r="AZ98" s="79">
        <f t="shared" si="25"/>
        <v>30.5</v>
      </c>
      <c r="BA98" s="71" t="s">
        <v>170</v>
      </c>
      <c r="BB98" s="64">
        <v>26.9</v>
      </c>
      <c r="BC98" s="31">
        <v>27.4</v>
      </c>
      <c r="BD98" s="31">
        <v>77.5</v>
      </c>
      <c r="BE98" s="31">
        <v>1.9</v>
      </c>
      <c r="BF98" s="31">
        <v>45</v>
      </c>
      <c r="BG98" s="31">
        <v>31.4</v>
      </c>
      <c r="BH98" s="79">
        <f t="shared" si="23"/>
        <v>32.4</v>
      </c>
      <c r="BI98" s="71" t="s">
        <v>170</v>
      </c>
      <c r="BJ98" s="64">
        <v>28</v>
      </c>
      <c r="BK98" s="31">
        <v>25.2</v>
      </c>
      <c r="BL98" s="31">
        <v>66.8</v>
      </c>
      <c r="BM98" s="31">
        <v>1.8</v>
      </c>
      <c r="BN98" s="31">
        <v>45</v>
      </c>
      <c r="BO98" s="31">
        <v>32.6</v>
      </c>
      <c r="BP98" s="79">
        <f t="shared" si="24"/>
        <v>33.6</v>
      </c>
      <c r="BQ98" s="31"/>
    </row>
    <row r="99" spans="1:69">
      <c r="A99" s="7" t="s">
        <v>85</v>
      </c>
      <c r="B99" s="78" t="s">
        <v>768</v>
      </c>
      <c r="C99" s="2">
        <v>114.30758299999999</v>
      </c>
      <c r="D99" s="2">
        <v>34.797280999999998</v>
      </c>
      <c r="E99" s="1">
        <v>703</v>
      </c>
      <c r="F99" s="1">
        <v>16.348837209302324</v>
      </c>
      <c r="G99" s="58">
        <v>359</v>
      </c>
      <c r="H99" s="58">
        <v>70.03</v>
      </c>
      <c r="J99" s="58">
        <v>50.78</v>
      </c>
      <c r="K99" s="58">
        <v>43</v>
      </c>
      <c r="L99" s="58">
        <f t="shared" si="15"/>
        <v>11809.302325581395</v>
      </c>
      <c r="M99" s="31">
        <v>172779</v>
      </c>
      <c r="N99" s="31">
        <f t="shared" si="16"/>
        <v>17.277899999999999</v>
      </c>
      <c r="O99" s="31">
        <f t="shared" si="17"/>
        <v>2467.2140511209482</v>
      </c>
      <c r="P99" s="33" t="s">
        <v>440</v>
      </c>
      <c r="Q99" s="18">
        <v>114.30758299999999</v>
      </c>
      <c r="R99" s="18">
        <v>34.797280999999998</v>
      </c>
      <c r="S99" s="15">
        <v>28.06</v>
      </c>
      <c r="T99" s="33">
        <v>546</v>
      </c>
      <c r="U99" s="33">
        <v>85</v>
      </c>
      <c r="V99" s="33">
        <v>86</v>
      </c>
      <c r="W99" s="33">
        <v>84.23</v>
      </c>
      <c r="X99" s="33">
        <v>86</v>
      </c>
      <c r="Y99" s="58">
        <f t="shared" si="18"/>
        <v>9794.1860465116279</v>
      </c>
      <c r="Z99" s="33">
        <v>408</v>
      </c>
      <c r="AA99" s="33">
        <f t="shared" si="26"/>
        <v>48000</v>
      </c>
      <c r="AC99" s="31" t="s">
        <v>441</v>
      </c>
      <c r="AD99" s="2">
        <v>114.30758299999999</v>
      </c>
      <c r="AE99" s="2">
        <v>34.797280999999998</v>
      </c>
      <c r="AF99" s="31">
        <v>3679</v>
      </c>
      <c r="AG99" s="31">
        <v>32.56</v>
      </c>
      <c r="AH99" s="31">
        <v>546</v>
      </c>
      <c r="AI99" s="31">
        <v>104.51</v>
      </c>
      <c r="AJ99" s="31">
        <v>121.25</v>
      </c>
      <c r="AK99" s="31">
        <v>87.29</v>
      </c>
      <c r="AL99" s="31">
        <v>98.86</v>
      </c>
      <c r="AM99" s="31">
        <f t="shared" si="19"/>
        <v>8829.6581023669842</v>
      </c>
      <c r="AN99" s="31">
        <f t="shared" si="20"/>
        <v>8829.6581023669842</v>
      </c>
      <c r="AO99" s="31">
        <v>3525997</v>
      </c>
      <c r="AP99" s="31">
        <f t="shared" si="21"/>
        <v>352.59969999999998</v>
      </c>
      <c r="AQ99" s="31">
        <f t="shared" si="22"/>
        <v>33738.369534015881</v>
      </c>
      <c r="AS99" s="31" t="s">
        <v>85</v>
      </c>
      <c r="AT99" s="31">
        <v>27.6</v>
      </c>
      <c r="AU99" s="31">
        <v>30.5</v>
      </c>
      <c r="AV99" s="31">
        <v>82.8</v>
      </c>
      <c r="AW99" s="31">
        <v>2.7</v>
      </c>
      <c r="AX99" s="31">
        <v>45</v>
      </c>
      <c r="AY99" s="31">
        <v>31.1</v>
      </c>
      <c r="AZ99" s="79">
        <f t="shared" si="25"/>
        <v>29.900000000000002</v>
      </c>
      <c r="BA99" s="68" t="s">
        <v>85</v>
      </c>
      <c r="BB99" s="64">
        <v>27.1</v>
      </c>
      <c r="BC99" s="31">
        <v>27.4</v>
      </c>
      <c r="BD99" s="31">
        <v>76.599999999999994</v>
      </c>
      <c r="BE99" s="31">
        <v>2.5</v>
      </c>
      <c r="BF99" s="31">
        <v>45</v>
      </c>
      <c r="BG99" s="31">
        <v>30.7</v>
      </c>
      <c r="BH99" s="79">
        <f t="shared" si="23"/>
        <v>31.7</v>
      </c>
      <c r="BI99" s="68" t="s">
        <v>85</v>
      </c>
      <c r="BJ99" s="64">
        <v>27.3</v>
      </c>
      <c r="BK99" s="31">
        <v>26</v>
      </c>
      <c r="BL99" s="31">
        <v>71.8</v>
      </c>
      <c r="BM99" s="31">
        <v>2.2000000000000002</v>
      </c>
      <c r="BN99" s="31">
        <v>45</v>
      </c>
      <c r="BO99" s="31">
        <v>31.3</v>
      </c>
      <c r="BP99" s="79">
        <f t="shared" si="24"/>
        <v>32.299999999999997</v>
      </c>
    </row>
    <row r="100" spans="1:69">
      <c r="A100" s="7" t="s">
        <v>86</v>
      </c>
      <c r="B100" s="78" t="s">
        <v>768</v>
      </c>
      <c r="C100" s="2">
        <v>112.45404000000001</v>
      </c>
      <c r="D100" s="2">
        <v>34.619683000000002</v>
      </c>
      <c r="E100" s="1">
        <v>877</v>
      </c>
      <c r="F100" s="1">
        <v>19.93181818181818</v>
      </c>
      <c r="G100" s="58">
        <v>544</v>
      </c>
      <c r="H100" s="58">
        <v>106.92</v>
      </c>
      <c r="J100" s="58">
        <v>75.98</v>
      </c>
      <c r="K100" s="58">
        <v>44</v>
      </c>
      <c r="L100" s="58">
        <f t="shared" si="15"/>
        <v>17268.18181818182</v>
      </c>
      <c r="M100" s="31">
        <v>447687</v>
      </c>
      <c r="N100" s="31">
        <f t="shared" si="16"/>
        <v>44.768700000000003</v>
      </c>
      <c r="O100" s="31">
        <f t="shared" si="17"/>
        <v>4187.121212121212</v>
      </c>
      <c r="P100" s="33" t="s">
        <v>442</v>
      </c>
      <c r="Q100" s="18">
        <v>112.45404000000001</v>
      </c>
      <c r="R100" s="18">
        <v>34.619683000000002</v>
      </c>
      <c r="S100" s="15">
        <v>38</v>
      </c>
      <c r="T100" s="33">
        <v>544</v>
      </c>
      <c r="U100" s="33">
        <v>161</v>
      </c>
      <c r="V100" s="33">
        <v>144.91999999999999</v>
      </c>
      <c r="W100" s="33">
        <v>151.18</v>
      </c>
      <c r="X100" s="33">
        <v>144.91999999999999</v>
      </c>
      <c r="Y100" s="58">
        <f t="shared" si="18"/>
        <v>10431.962462048028</v>
      </c>
      <c r="Z100" s="33">
        <v>1112.4000000000001</v>
      </c>
      <c r="AA100" s="33">
        <f t="shared" si="26"/>
        <v>69093.167701863349</v>
      </c>
      <c r="AC100" s="31" t="s">
        <v>443</v>
      </c>
      <c r="AD100" s="2">
        <v>112.45404000000001</v>
      </c>
      <c r="AE100" s="2">
        <v>34.619683000000002</v>
      </c>
      <c r="AF100" s="31">
        <v>7148</v>
      </c>
      <c r="AG100" s="31">
        <v>37.229999999999997</v>
      </c>
      <c r="AH100" s="31">
        <v>593.5</v>
      </c>
      <c r="AI100" s="31">
        <v>215</v>
      </c>
      <c r="AJ100" s="31">
        <v>331.42</v>
      </c>
      <c r="AK100" s="31">
        <v>203</v>
      </c>
      <c r="AL100" s="31">
        <v>191.85</v>
      </c>
      <c r="AM100" s="31">
        <f t="shared" si="19"/>
        <v>10581.183216054209</v>
      </c>
      <c r="AN100" s="31">
        <f t="shared" si="20"/>
        <v>10581.183216054209</v>
      </c>
      <c r="AO100" s="31">
        <v>12236651</v>
      </c>
      <c r="AP100" s="31">
        <f t="shared" si="21"/>
        <v>1223.6650999999999</v>
      </c>
      <c r="AQ100" s="31">
        <f t="shared" si="22"/>
        <v>56914.65581395349</v>
      </c>
      <c r="AS100" s="31" t="s">
        <v>86</v>
      </c>
      <c r="AT100" s="31">
        <v>27.5</v>
      </c>
      <c r="AU100" s="31">
        <v>29.2</v>
      </c>
      <c r="AV100" s="31">
        <v>79.7</v>
      </c>
      <c r="AW100" s="31">
        <v>1.7</v>
      </c>
      <c r="AX100" s="31">
        <v>45</v>
      </c>
      <c r="AY100" s="31">
        <v>32.4</v>
      </c>
      <c r="AZ100" s="79">
        <f t="shared" si="25"/>
        <v>31.2</v>
      </c>
      <c r="BA100" s="68" t="s">
        <v>86</v>
      </c>
      <c r="BB100" s="64">
        <v>27.3</v>
      </c>
      <c r="BC100" s="31">
        <v>29.9</v>
      </c>
      <c r="BD100" s="31">
        <v>82.6</v>
      </c>
      <c r="BE100" s="31">
        <v>2.6</v>
      </c>
      <c r="BF100" s="31">
        <v>45</v>
      </c>
      <c r="BG100" s="31">
        <v>30.9</v>
      </c>
      <c r="BH100" s="79">
        <f t="shared" si="23"/>
        <v>31.9</v>
      </c>
      <c r="BI100" s="68" t="s">
        <v>86</v>
      </c>
      <c r="BJ100" s="64">
        <v>27.8</v>
      </c>
      <c r="BK100" s="31">
        <v>24.5</v>
      </c>
      <c r="BL100" s="31">
        <v>65.7</v>
      </c>
      <c r="BM100" s="31">
        <v>1.8</v>
      </c>
      <c r="BN100" s="31">
        <v>45</v>
      </c>
      <c r="BO100" s="31">
        <v>32.299999999999997</v>
      </c>
      <c r="BP100" s="79">
        <f t="shared" si="24"/>
        <v>33.299999999999997</v>
      </c>
    </row>
    <row r="101" spans="1:69">
      <c r="A101" s="7" t="s">
        <v>87</v>
      </c>
      <c r="B101" s="78" t="s">
        <v>768</v>
      </c>
      <c r="C101" s="2">
        <v>114.392392999999</v>
      </c>
      <c r="D101" s="2">
        <v>36.097577000000001</v>
      </c>
      <c r="E101" s="1">
        <v>542</v>
      </c>
      <c r="F101" s="1">
        <v>18.066666666666666</v>
      </c>
      <c r="G101" s="58">
        <v>247</v>
      </c>
      <c r="H101" s="58">
        <v>65.53</v>
      </c>
      <c r="J101" s="58">
        <v>42.03</v>
      </c>
      <c r="K101" s="58">
        <v>30</v>
      </c>
      <c r="L101" s="58">
        <f t="shared" si="15"/>
        <v>14010</v>
      </c>
      <c r="M101" s="31">
        <v>2224888</v>
      </c>
      <c r="N101" s="31">
        <f t="shared" si="16"/>
        <v>222.4888</v>
      </c>
      <c r="O101" s="31">
        <f t="shared" si="17"/>
        <v>33952.20509690218</v>
      </c>
      <c r="P101" s="33" t="s">
        <v>445</v>
      </c>
      <c r="Q101" s="18">
        <v>114.392392999999</v>
      </c>
      <c r="R101" s="18">
        <v>36.097577000000001</v>
      </c>
      <c r="S101" s="15">
        <v>34.49</v>
      </c>
      <c r="T101" s="33">
        <v>544</v>
      </c>
      <c r="U101" s="33">
        <v>106</v>
      </c>
      <c r="V101" s="33">
        <v>203</v>
      </c>
      <c r="W101" s="33">
        <v>69</v>
      </c>
      <c r="X101" s="33">
        <v>73</v>
      </c>
      <c r="Y101" s="58">
        <f t="shared" si="18"/>
        <v>9452.0547945205471</v>
      </c>
      <c r="Z101" s="33">
        <v>557.5</v>
      </c>
      <c r="AA101" s="33">
        <f t="shared" si="26"/>
        <v>52594.339622641506</v>
      </c>
      <c r="AC101" s="31" t="s">
        <v>446</v>
      </c>
      <c r="AD101" s="2">
        <v>114.392392999999</v>
      </c>
      <c r="AE101" s="2">
        <v>36.097577000000001</v>
      </c>
      <c r="AF101" s="31">
        <v>3095</v>
      </c>
      <c r="AG101" s="31">
        <v>28.14</v>
      </c>
      <c r="AH101" s="31">
        <v>543.6</v>
      </c>
      <c r="AI101" s="31">
        <v>112.82</v>
      </c>
      <c r="AJ101" s="31">
        <v>153</v>
      </c>
      <c r="AK101" s="31">
        <v>71.150000000000006</v>
      </c>
      <c r="AL101" s="31">
        <v>79</v>
      </c>
      <c r="AM101" s="31">
        <f t="shared" si="19"/>
        <v>9006.32911392405</v>
      </c>
      <c r="AN101" s="31">
        <f t="shared" si="20"/>
        <v>9006.32911392405</v>
      </c>
      <c r="AO101" s="31">
        <v>4538105</v>
      </c>
      <c r="AP101" s="31">
        <f t="shared" si="21"/>
        <v>453.81049999999999</v>
      </c>
      <c r="AQ101" s="31">
        <f t="shared" si="22"/>
        <v>40224.295337706084</v>
      </c>
      <c r="AS101" s="31" t="s">
        <v>87</v>
      </c>
      <c r="AT101" s="31">
        <v>27.4</v>
      </c>
      <c r="AU101" s="31">
        <v>28.8</v>
      </c>
      <c r="AV101" s="31">
        <v>79.099999999999994</v>
      </c>
      <c r="AW101" s="31">
        <v>1.2</v>
      </c>
      <c r="AX101" s="31">
        <v>45</v>
      </c>
      <c r="AY101" s="31">
        <v>33.299999999999997</v>
      </c>
      <c r="AZ101" s="79">
        <f t="shared" si="25"/>
        <v>32.099999999999994</v>
      </c>
      <c r="BA101" s="68" t="s">
        <v>87</v>
      </c>
      <c r="BB101" s="64">
        <v>27.1</v>
      </c>
      <c r="BC101" s="31">
        <v>28.4</v>
      </c>
      <c r="BD101" s="31">
        <v>79.400000000000006</v>
      </c>
      <c r="BE101" s="31">
        <v>1.8</v>
      </c>
      <c r="BF101" s="31">
        <v>45</v>
      </c>
      <c r="BG101" s="31">
        <v>31.8</v>
      </c>
      <c r="BH101" s="79">
        <f t="shared" si="23"/>
        <v>32.799999999999997</v>
      </c>
      <c r="BI101" s="68" t="s">
        <v>87</v>
      </c>
      <c r="BJ101" s="64">
        <v>26.8</v>
      </c>
      <c r="BK101" s="31">
        <v>23.2</v>
      </c>
      <c r="BL101" s="31">
        <v>66</v>
      </c>
      <c r="BM101" s="31">
        <v>2.5</v>
      </c>
      <c r="BN101" s="31">
        <v>45</v>
      </c>
      <c r="BO101" s="31">
        <v>30.3</v>
      </c>
      <c r="BP101" s="79">
        <f t="shared" si="24"/>
        <v>31.3</v>
      </c>
    </row>
    <row r="102" spans="1:69">
      <c r="A102" s="7" t="s">
        <v>88</v>
      </c>
      <c r="B102" s="78" t="s">
        <v>768</v>
      </c>
      <c r="C102" s="2">
        <v>113.927015999999</v>
      </c>
      <c r="D102" s="2">
        <v>35.303135999999903</v>
      </c>
      <c r="E102" s="1">
        <v>1064</v>
      </c>
      <c r="F102" s="1">
        <v>26.6</v>
      </c>
      <c r="G102" s="58">
        <v>187</v>
      </c>
      <c r="H102" s="58">
        <v>79.81</v>
      </c>
      <c r="J102" s="58">
        <v>47.38</v>
      </c>
      <c r="K102" s="58">
        <v>40</v>
      </c>
      <c r="L102" s="58">
        <f t="shared" si="15"/>
        <v>11845</v>
      </c>
      <c r="M102" s="31">
        <v>188540</v>
      </c>
      <c r="N102" s="31">
        <f t="shared" si="16"/>
        <v>18.853999999999999</v>
      </c>
      <c r="O102" s="31">
        <f t="shared" si="17"/>
        <v>2362.3606064402957</v>
      </c>
      <c r="P102" s="33" t="s">
        <v>448</v>
      </c>
      <c r="Q102" s="18">
        <v>113.927015999999</v>
      </c>
      <c r="R102" s="18">
        <v>35.303135999999903</v>
      </c>
      <c r="S102" s="15">
        <v>40.9</v>
      </c>
      <c r="T102" s="33">
        <v>346</v>
      </c>
      <c r="U102" s="33">
        <v>100</v>
      </c>
      <c r="V102" s="33">
        <v>99</v>
      </c>
      <c r="W102" s="33">
        <v>72.12</v>
      </c>
      <c r="X102" s="33">
        <v>90.92</v>
      </c>
      <c r="Y102" s="58">
        <f t="shared" si="18"/>
        <v>7932.2481302243732</v>
      </c>
      <c r="Z102" s="33">
        <v>544.20000000000005</v>
      </c>
      <c r="AA102" s="33">
        <f t="shared" si="26"/>
        <v>54420</v>
      </c>
      <c r="AC102" s="31" t="s">
        <v>449</v>
      </c>
      <c r="AD102" s="2">
        <v>113.927015999999</v>
      </c>
      <c r="AE102" s="2">
        <v>35.303135999999903</v>
      </c>
      <c r="AF102" s="31">
        <v>4492</v>
      </c>
      <c r="AG102" s="31">
        <v>40.840000000000003</v>
      </c>
      <c r="AH102" s="31">
        <v>346</v>
      </c>
      <c r="AI102" s="31">
        <v>113</v>
      </c>
      <c r="AJ102" s="31">
        <v>140</v>
      </c>
      <c r="AK102" s="31">
        <v>75.900000000000006</v>
      </c>
      <c r="AL102" s="31">
        <v>110.1</v>
      </c>
      <c r="AM102" s="31">
        <f t="shared" si="19"/>
        <v>6893.7329700272485</v>
      </c>
      <c r="AN102" s="31">
        <f t="shared" si="20"/>
        <v>6893.7329700272485</v>
      </c>
      <c r="AO102" s="31">
        <v>5685015</v>
      </c>
      <c r="AP102" s="31">
        <f t="shared" si="21"/>
        <v>568.50149999999996</v>
      </c>
      <c r="AQ102" s="31">
        <f t="shared" si="22"/>
        <v>50309.867256637168</v>
      </c>
      <c r="AS102" s="31" t="s">
        <v>88</v>
      </c>
      <c r="AT102" s="31">
        <v>27.6</v>
      </c>
      <c r="AU102" s="31">
        <v>29.9</v>
      </c>
      <c r="AV102" s="31">
        <v>81.099999999999994</v>
      </c>
      <c r="AW102" s="31">
        <v>1.5</v>
      </c>
      <c r="AX102" s="31">
        <v>45</v>
      </c>
      <c r="AY102" s="31">
        <v>32.9</v>
      </c>
      <c r="AZ102" s="79">
        <f t="shared" si="25"/>
        <v>31.7</v>
      </c>
      <c r="BA102" s="68" t="s">
        <v>88</v>
      </c>
      <c r="BB102" s="64">
        <v>27.1</v>
      </c>
      <c r="BC102" s="31">
        <v>28.2</v>
      </c>
      <c r="BD102" s="31">
        <v>78.8</v>
      </c>
      <c r="BE102" s="31">
        <v>2</v>
      </c>
      <c r="BF102" s="31">
        <v>45</v>
      </c>
      <c r="BG102" s="31">
        <v>31.5</v>
      </c>
      <c r="BH102" s="79">
        <f t="shared" si="23"/>
        <v>32.5</v>
      </c>
      <c r="BI102" s="68" t="s">
        <v>88</v>
      </c>
      <c r="BJ102" s="64">
        <v>27.8</v>
      </c>
      <c r="BK102" s="31">
        <v>24.5</v>
      </c>
      <c r="BL102" s="31">
        <v>65.7</v>
      </c>
      <c r="BM102" s="31">
        <v>1.8</v>
      </c>
      <c r="BN102" s="31">
        <v>45</v>
      </c>
      <c r="BO102" s="31">
        <v>32.299999999999997</v>
      </c>
      <c r="BP102" s="79">
        <f t="shared" si="24"/>
        <v>33.299999999999997</v>
      </c>
    </row>
    <row r="103" spans="1:69">
      <c r="A103" s="7" t="s">
        <v>89</v>
      </c>
      <c r="B103" s="78" t="s">
        <v>768</v>
      </c>
      <c r="C103" s="2">
        <v>113.852453999999</v>
      </c>
      <c r="D103" s="2">
        <v>34.035770999999997</v>
      </c>
      <c r="E103" s="1">
        <v>595</v>
      </c>
      <c r="F103" s="1">
        <v>33.055555555555557</v>
      </c>
      <c r="G103" s="58">
        <v>88</v>
      </c>
      <c r="H103" s="58">
        <v>38.25</v>
      </c>
      <c r="J103" s="58">
        <v>20.88</v>
      </c>
      <c r="K103" s="58">
        <v>18</v>
      </c>
      <c r="L103" s="58">
        <f t="shared" si="15"/>
        <v>11600</v>
      </c>
      <c r="M103" s="31">
        <v>108509</v>
      </c>
      <c r="N103" s="31">
        <f t="shared" si="16"/>
        <v>10.850899999999999</v>
      </c>
      <c r="O103" s="31">
        <f t="shared" si="17"/>
        <v>2836.8366013071895</v>
      </c>
      <c r="P103" s="33" t="s">
        <v>452</v>
      </c>
      <c r="Q103" s="18">
        <v>113.852453999999</v>
      </c>
      <c r="R103" s="18">
        <v>34.035770999999997</v>
      </c>
      <c r="S103" s="15">
        <v>42.68</v>
      </c>
      <c r="T103" s="33">
        <v>97</v>
      </c>
      <c r="U103" s="33">
        <v>48</v>
      </c>
      <c r="V103" s="33">
        <v>97</v>
      </c>
      <c r="W103" s="33">
        <v>40.450000000000003</v>
      </c>
      <c r="X103" s="33">
        <v>63</v>
      </c>
      <c r="Y103" s="58">
        <f t="shared" si="18"/>
        <v>6420.6349206349205</v>
      </c>
      <c r="Z103" s="33">
        <v>605.5</v>
      </c>
      <c r="AA103" s="33">
        <f t="shared" si="26"/>
        <v>126145.83333333333</v>
      </c>
      <c r="AC103" s="31" t="s">
        <v>453</v>
      </c>
      <c r="AD103" s="2">
        <v>113.852453999999</v>
      </c>
      <c r="AE103" s="2">
        <v>34.035770999999997</v>
      </c>
      <c r="AF103" s="31">
        <v>3289</v>
      </c>
      <c r="AG103" s="31">
        <v>35.75</v>
      </c>
      <c r="AH103" s="31">
        <v>97</v>
      </c>
      <c r="AI103" s="31">
        <v>41.85</v>
      </c>
      <c r="AJ103" s="31">
        <v>97</v>
      </c>
      <c r="AK103" s="31">
        <v>41.85</v>
      </c>
      <c r="AL103" s="31">
        <v>84</v>
      </c>
      <c r="AM103" s="31">
        <f t="shared" si="19"/>
        <v>4982.1428571428569</v>
      </c>
      <c r="AN103" s="31">
        <f t="shared" si="20"/>
        <v>4982.1428571428569</v>
      </c>
      <c r="AO103" s="31">
        <v>2976705</v>
      </c>
      <c r="AP103" s="31">
        <f t="shared" si="21"/>
        <v>297.6705</v>
      </c>
      <c r="AQ103" s="31">
        <f t="shared" si="22"/>
        <v>71127.956989247308</v>
      </c>
      <c r="AS103" s="31" t="s">
        <v>89</v>
      </c>
      <c r="AT103" s="31">
        <v>28</v>
      </c>
      <c r="AU103" s="31">
        <v>30.1</v>
      </c>
      <c r="AV103" s="31">
        <v>79.8</v>
      </c>
      <c r="AW103" s="31">
        <v>2.7</v>
      </c>
      <c r="AX103" s="31">
        <v>45</v>
      </c>
      <c r="AY103" s="31">
        <v>31.5</v>
      </c>
      <c r="AZ103" s="79">
        <f t="shared" si="25"/>
        <v>30.3</v>
      </c>
      <c r="BA103" s="68" t="s">
        <v>89</v>
      </c>
      <c r="BB103" s="64">
        <v>26.5</v>
      </c>
      <c r="BC103" s="31">
        <v>28.5</v>
      </c>
      <c r="BD103" s="31">
        <v>82.5</v>
      </c>
      <c r="BE103" s="31">
        <v>2</v>
      </c>
      <c r="BF103" s="31">
        <v>45</v>
      </c>
      <c r="BG103" s="31">
        <v>30.9</v>
      </c>
      <c r="BH103" s="79">
        <f t="shared" si="23"/>
        <v>31.9</v>
      </c>
      <c r="BI103" s="68" t="s">
        <v>89</v>
      </c>
      <c r="BJ103" s="64">
        <v>26</v>
      </c>
      <c r="BK103" s="31">
        <v>27.1</v>
      </c>
      <c r="BL103" s="31">
        <v>80.8</v>
      </c>
      <c r="BM103" s="31">
        <v>1.9</v>
      </c>
      <c r="BN103" s="31">
        <v>45</v>
      </c>
      <c r="BO103" s="31">
        <v>30.6</v>
      </c>
      <c r="BP103" s="79">
        <f t="shared" si="24"/>
        <v>31.6</v>
      </c>
    </row>
    <row r="104" spans="1:69">
      <c r="A104" s="7" t="s">
        <v>90</v>
      </c>
      <c r="B104" s="78" t="s">
        <v>768</v>
      </c>
      <c r="C104" s="2">
        <v>111.200367</v>
      </c>
      <c r="D104" s="2">
        <v>34.772792000000003</v>
      </c>
      <c r="E104" s="1">
        <v>298</v>
      </c>
      <c r="F104" s="1">
        <v>24.833333333333332</v>
      </c>
      <c r="G104" s="58">
        <v>185</v>
      </c>
      <c r="H104" s="58">
        <v>36.22</v>
      </c>
      <c r="J104" s="58">
        <v>12.05</v>
      </c>
      <c r="K104" s="58">
        <v>12</v>
      </c>
      <c r="L104" s="58">
        <f t="shared" si="15"/>
        <v>10041.666666666666</v>
      </c>
      <c r="M104" s="31">
        <v>52899</v>
      </c>
      <c r="N104" s="31">
        <f t="shared" si="16"/>
        <v>5.2899000000000003</v>
      </c>
      <c r="O104" s="31">
        <f t="shared" si="17"/>
        <v>1460.4914411927114</v>
      </c>
      <c r="P104" s="33" t="s">
        <v>455</v>
      </c>
      <c r="Q104" s="18">
        <v>111.200367</v>
      </c>
      <c r="R104" s="18">
        <v>34.772792000000003</v>
      </c>
      <c r="S104" s="15">
        <v>25.21</v>
      </c>
      <c r="T104" s="33">
        <v>185</v>
      </c>
      <c r="U104" s="33">
        <v>29</v>
      </c>
      <c r="V104" s="33">
        <v>30</v>
      </c>
      <c r="W104" s="33">
        <v>25.95</v>
      </c>
      <c r="X104" s="33">
        <v>28</v>
      </c>
      <c r="Y104" s="58">
        <f t="shared" si="18"/>
        <v>9267.8571428571431</v>
      </c>
      <c r="Z104" s="33">
        <v>335.2</v>
      </c>
      <c r="AA104" s="33">
        <f t="shared" si="26"/>
        <v>115586.20689655172</v>
      </c>
      <c r="AC104" s="31" t="s">
        <v>456</v>
      </c>
      <c r="AD104" s="2">
        <v>111.200367</v>
      </c>
      <c r="AE104" s="2">
        <v>34.772792000000003</v>
      </c>
      <c r="AF104" s="31">
        <v>1304</v>
      </c>
      <c r="AG104" s="31">
        <v>43.47</v>
      </c>
      <c r="AH104" s="31">
        <v>185</v>
      </c>
      <c r="AI104" s="31">
        <v>32</v>
      </c>
      <c r="AJ104" s="31">
        <v>30</v>
      </c>
      <c r="AK104" s="31">
        <v>29</v>
      </c>
      <c r="AL104" s="31">
        <v>30</v>
      </c>
      <c r="AM104" s="31">
        <f t="shared" si="19"/>
        <v>9666.6666666666661</v>
      </c>
      <c r="AN104" s="31">
        <f t="shared" si="20"/>
        <v>9666.6666666666661</v>
      </c>
      <c r="AO104" s="31">
        <v>1547888</v>
      </c>
      <c r="AP104" s="31">
        <f t="shared" si="21"/>
        <v>154.78880000000001</v>
      </c>
      <c r="AQ104" s="31">
        <f t="shared" si="22"/>
        <v>48371.5</v>
      </c>
      <c r="AS104" s="31" t="s">
        <v>90</v>
      </c>
      <c r="AT104" s="31">
        <v>27.2</v>
      </c>
      <c r="AU104" s="31">
        <v>25.4</v>
      </c>
      <c r="AV104" s="31">
        <v>70.599999999999994</v>
      </c>
      <c r="AW104" s="31">
        <v>2.4</v>
      </c>
      <c r="AX104" s="31">
        <v>45</v>
      </c>
      <c r="AY104" s="31">
        <v>30.9</v>
      </c>
      <c r="AZ104" s="79">
        <f t="shared" si="25"/>
        <v>29.7</v>
      </c>
      <c r="BA104" s="68" t="s">
        <v>90</v>
      </c>
      <c r="BB104" s="64">
        <v>26.8</v>
      </c>
      <c r="BC104" s="31">
        <v>24.7</v>
      </c>
      <c r="BD104" s="31">
        <v>70.2</v>
      </c>
      <c r="BE104" s="31">
        <v>1.9</v>
      </c>
      <c r="BF104" s="31">
        <v>45</v>
      </c>
      <c r="BG104" s="31">
        <v>31.2</v>
      </c>
      <c r="BH104" s="79">
        <f t="shared" si="23"/>
        <v>32.200000000000003</v>
      </c>
      <c r="BI104" s="68" t="s">
        <v>90</v>
      </c>
      <c r="BJ104" s="64">
        <v>26.6</v>
      </c>
      <c r="BK104" s="31">
        <v>22.1</v>
      </c>
      <c r="BL104" s="31">
        <v>63.6</v>
      </c>
      <c r="BM104" s="31">
        <v>1.7</v>
      </c>
      <c r="BN104" s="31">
        <v>45</v>
      </c>
      <c r="BO104" s="31">
        <v>31.3</v>
      </c>
      <c r="BP104" s="79">
        <f t="shared" si="24"/>
        <v>32.299999999999997</v>
      </c>
    </row>
    <row r="105" spans="1:69">
      <c r="A105" s="7" t="s">
        <v>91</v>
      </c>
      <c r="B105" s="78" t="s">
        <v>768</v>
      </c>
      <c r="C105" s="2">
        <v>114.022297999999</v>
      </c>
      <c r="D105" s="2">
        <v>33.011529000000003</v>
      </c>
      <c r="E105" s="1">
        <v>166</v>
      </c>
      <c r="F105" s="1">
        <v>13.833333333333334</v>
      </c>
      <c r="G105" s="58">
        <v>198</v>
      </c>
      <c r="H105" s="58">
        <v>12.32</v>
      </c>
      <c r="J105" s="58">
        <v>12.32</v>
      </c>
      <c r="K105" s="58">
        <v>12</v>
      </c>
      <c r="L105" s="58">
        <f t="shared" si="15"/>
        <v>10266.666666666666</v>
      </c>
      <c r="M105" s="31">
        <v>61894</v>
      </c>
      <c r="N105" s="31">
        <f t="shared" si="16"/>
        <v>6.1894</v>
      </c>
      <c r="O105" s="31">
        <f t="shared" si="17"/>
        <v>5023.863636363636</v>
      </c>
      <c r="P105" s="33" t="s">
        <v>459</v>
      </c>
      <c r="Q105" s="18">
        <v>114.022297999999</v>
      </c>
      <c r="R105" s="18">
        <v>33.011529000000003</v>
      </c>
      <c r="S105" s="15">
        <v>26.89</v>
      </c>
      <c r="T105" s="33">
        <v>770</v>
      </c>
      <c r="U105" s="33">
        <v>65</v>
      </c>
      <c r="V105" s="33">
        <v>49.7</v>
      </c>
      <c r="W105" s="33">
        <v>31.06</v>
      </c>
      <c r="X105" s="33">
        <v>48.2</v>
      </c>
      <c r="Y105" s="58">
        <f t="shared" si="18"/>
        <v>6443.9834024896263</v>
      </c>
      <c r="Z105" s="33">
        <v>500.4</v>
      </c>
      <c r="AA105" s="33">
        <f t="shared" si="26"/>
        <v>76984.61538461539</v>
      </c>
      <c r="AC105" s="31" t="s">
        <v>460</v>
      </c>
      <c r="AD105" s="2">
        <v>114.022297999999</v>
      </c>
      <c r="AE105" s="2">
        <v>33.011529000000003</v>
      </c>
      <c r="AF105" s="31">
        <v>2795</v>
      </c>
      <c r="AG105" s="31">
        <v>40.51</v>
      </c>
      <c r="AH105" s="31">
        <v>1365.1</v>
      </c>
      <c r="AI105" s="31">
        <v>82.27</v>
      </c>
      <c r="AJ105" s="31">
        <v>185</v>
      </c>
      <c r="AK105" s="31">
        <v>42.96</v>
      </c>
      <c r="AL105" s="31">
        <v>69</v>
      </c>
      <c r="AM105" s="31">
        <f t="shared" si="19"/>
        <v>6226.086956521739</v>
      </c>
      <c r="AN105" s="31">
        <f t="shared" si="20"/>
        <v>6226.086956521739</v>
      </c>
      <c r="AO105" s="31">
        <v>2656403</v>
      </c>
      <c r="AP105" s="31">
        <f t="shared" si="21"/>
        <v>265.64030000000002</v>
      </c>
      <c r="AQ105" s="31">
        <f t="shared" si="22"/>
        <v>32288.841619059196</v>
      </c>
      <c r="AS105" s="31" t="s">
        <v>91</v>
      </c>
      <c r="AT105" s="31">
        <v>28.2</v>
      </c>
      <c r="AU105" s="31">
        <v>30.3</v>
      </c>
      <c r="AV105" s="31">
        <v>79.400000000000006</v>
      </c>
      <c r="AW105" s="31">
        <v>2.2999999999999998</v>
      </c>
      <c r="AX105" s="31">
        <v>45</v>
      </c>
      <c r="AY105" s="31">
        <v>32.200000000000003</v>
      </c>
      <c r="AZ105" s="79">
        <f t="shared" si="25"/>
        <v>31.000000000000004</v>
      </c>
      <c r="BA105" s="68" t="s">
        <v>91</v>
      </c>
      <c r="BB105" s="64">
        <v>26.8</v>
      </c>
      <c r="BC105" s="31">
        <v>28.2</v>
      </c>
      <c r="BD105" s="31">
        <v>80.2</v>
      </c>
      <c r="BE105" s="31">
        <v>1.8</v>
      </c>
      <c r="BF105" s="31">
        <v>45</v>
      </c>
      <c r="BG105" s="31">
        <v>31.5</v>
      </c>
      <c r="BH105" s="79">
        <f t="shared" si="23"/>
        <v>32.5</v>
      </c>
      <c r="BI105" s="68" t="s">
        <v>91</v>
      </c>
      <c r="BJ105" s="64">
        <v>26.2</v>
      </c>
      <c r="BK105" s="31">
        <v>27.1</v>
      </c>
      <c r="BL105" s="31">
        <v>79.8</v>
      </c>
      <c r="BM105" s="31">
        <v>1.8</v>
      </c>
      <c r="BN105" s="31">
        <v>45</v>
      </c>
      <c r="BO105" s="31">
        <v>30.9</v>
      </c>
      <c r="BP105" s="79">
        <f t="shared" si="24"/>
        <v>31.9</v>
      </c>
    </row>
    <row r="106" spans="1:69">
      <c r="A106" s="7" t="s">
        <v>92</v>
      </c>
      <c r="B106" s="78" t="s">
        <v>768</v>
      </c>
      <c r="C106" s="2">
        <v>112.528307999999</v>
      </c>
      <c r="D106" s="2">
        <v>32.990664000000002</v>
      </c>
      <c r="E106" s="1">
        <v>515</v>
      </c>
      <c r="F106" s="1">
        <v>25.75</v>
      </c>
      <c r="G106" s="58">
        <v>174</v>
      </c>
      <c r="H106" s="58">
        <v>24.33</v>
      </c>
      <c r="J106" s="58">
        <v>24.33</v>
      </c>
      <c r="K106" s="58">
        <v>20</v>
      </c>
      <c r="L106" s="58">
        <f t="shared" si="15"/>
        <v>12164.999999999998</v>
      </c>
      <c r="M106" s="31">
        <v>121215</v>
      </c>
      <c r="N106" s="31">
        <f t="shared" si="16"/>
        <v>12.121499999999999</v>
      </c>
      <c r="O106" s="31">
        <f t="shared" si="17"/>
        <v>4982.1208384710235</v>
      </c>
      <c r="P106" s="33" t="s">
        <v>461</v>
      </c>
      <c r="Q106" s="18">
        <v>112.528307999999</v>
      </c>
      <c r="R106" s="18">
        <v>32.990664000000002</v>
      </c>
      <c r="S106" s="15">
        <v>31.28</v>
      </c>
      <c r="T106" s="33">
        <v>1988</v>
      </c>
      <c r="U106" s="33">
        <v>170</v>
      </c>
      <c r="V106" s="33">
        <v>215.48</v>
      </c>
      <c r="W106" s="33">
        <v>92.01</v>
      </c>
      <c r="X106" s="33">
        <v>81.260000000000005</v>
      </c>
      <c r="Y106" s="58">
        <f t="shared" si="18"/>
        <v>11322.914102879646</v>
      </c>
      <c r="Z106" s="33">
        <v>1053.4000000000001</v>
      </c>
      <c r="AA106" s="33">
        <f t="shared" si="26"/>
        <v>61964.705882352944</v>
      </c>
      <c r="AC106" s="31" t="s">
        <v>462</v>
      </c>
      <c r="AD106" s="2">
        <v>112.528307999999</v>
      </c>
      <c r="AE106" s="2">
        <v>32.990664000000002</v>
      </c>
      <c r="AF106" s="31">
        <v>3753</v>
      </c>
      <c r="AG106" s="31">
        <v>25.19</v>
      </c>
      <c r="AH106" s="31">
        <v>2142.75</v>
      </c>
      <c r="AI106" s="31">
        <v>211.07</v>
      </c>
      <c r="AJ106" s="31">
        <v>640.77</v>
      </c>
      <c r="AK106" s="31">
        <v>121.17</v>
      </c>
      <c r="AL106" s="31">
        <v>148.99</v>
      </c>
      <c r="AM106" s="31">
        <f t="shared" si="19"/>
        <v>8132.7605879589228</v>
      </c>
      <c r="AN106" s="31">
        <f t="shared" si="20"/>
        <v>8132.7605879589228</v>
      </c>
      <c r="AO106" s="31">
        <v>5943473</v>
      </c>
      <c r="AP106" s="31">
        <f t="shared" si="21"/>
        <v>594.34730000000002</v>
      </c>
      <c r="AQ106" s="31">
        <f t="shared" si="22"/>
        <v>28158.776709148624</v>
      </c>
      <c r="AS106" s="31" t="s">
        <v>92</v>
      </c>
      <c r="AT106" s="31">
        <v>27.7</v>
      </c>
      <c r="AU106" s="31">
        <v>30.9</v>
      </c>
      <c r="AV106" s="31">
        <v>83.4</v>
      </c>
      <c r="AW106" s="31">
        <v>1.8</v>
      </c>
      <c r="AX106" s="31">
        <v>45</v>
      </c>
      <c r="AY106" s="31">
        <v>32.5</v>
      </c>
      <c r="AZ106" s="79">
        <f t="shared" si="25"/>
        <v>31.3</v>
      </c>
      <c r="BA106" s="68" t="s">
        <v>92</v>
      </c>
      <c r="BB106" s="64">
        <v>26.7</v>
      </c>
      <c r="BC106" s="31">
        <v>28.5</v>
      </c>
      <c r="BD106" s="31">
        <v>81.5</v>
      </c>
      <c r="BE106" s="31">
        <v>1.9</v>
      </c>
      <c r="BF106" s="31">
        <v>45</v>
      </c>
      <c r="BG106" s="31">
        <v>31.3</v>
      </c>
      <c r="BH106" s="79">
        <f t="shared" si="23"/>
        <v>32.299999999999997</v>
      </c>
      <c r="BI106" s="68" t="s">
        <v>92</v>
      </c>
      <c r="BJ106" s="64">
        <v>26.4</v>
      </c>
      <c r="BK106" s="31">
        <v>26</v>
      </c>
      <c r="BL106" s="31">
        <v>75.7</v>
      </c>
      <c r="BM106" s="31">
        <v>2.2000000000000002</v>
      </c>
      <c r="BN106" s="31">
        <v>45</v>
      </c>
      <c r="BO106" s="31">
        <v>30.4</v>
      </c>
      <c r="BP106" s="79">
        <f t="shared" si="24"/>
        <v>31.4</v>
      </c>
    </row>
    <row r="107" spans="1:69">
      <c r="A107" s="7" t="s">
        <v>93</v>
      </c>
      <c r="B107" s="78" t="s">
        <v>768</v>
      </c>
      <c r="C107" s="2">
        <v>114.091022999999</v>
      </c>
      <c r="D107" s="2">
        <v>32.146984000000003</v>
      </c>
      <c r="E107" s="1">
        <v>143</v>
      </c>
      <c r="F107" s="1">
        <v>7.9444444444444446</v>
      </c>
      <c r="G107" s="58">
        <v>222</v>
      </c>
      <c r="H107" s="58">
        <v>19.25</v>
      </c>
      <c r="J107" s="58">
        <v>19.25</v>
      </c>
      <c r="K107" s="58">
        <v>18</v>
      </c>
      <c r="L107" s="58">
        <f t="shared" si="15"/>
        <v>10694.444444444445</v>
      </c>
      <c r="M107" s="31">
        <v>55101</v>
      </c>
      <c r="N107" s="31">
        <f t="shared" si="16"/>
        <v>5.5101000000000004</v>
      </c>
      <c r="O107" s="31">
        <f t="shared" si="17"/>
        <v>2862.3896103896104</v>
      </c>
      <c r="P107" s="33" t="s">
        <v>463</v>
      </c>
      <c r="Q107" s="18">
        <v>114.091022999999</v>
      </c>
      <c r="R107" s="18">
        <v>32.146984000000003</v>
      </c>
      <c r="S107" s="15">
        <v>28.59</v>
      </c>
      <c r="T107" s="33">
        <v>3672</v>
      </c>
      <c r="U107" s="33">
        <v>142</v>
      </c>
      <c r="V107" s="33">
        <v>182.3</v>
      </c>
      <c r="W107" s="33">
        <v>44.8</v>
      </c>
      <c r="X107" s="33">
        <v>52</v>
      </c>
      <c r="Y107" s="58">
        <f t="shared" si="18"/>
        <v>8615.3846153846152</v>
      </c>
      <c r="Z107" s="33">
        <v>508.6</v>
      </c>
      <c r="AA107" s="33">
        <f t="shared" si="26"/>
        <v>35816.901408450707</v>
      </c>
      <c r="AC107" s="31" t="s">
        <v>464</v>
      </c>
      <c r="AD107" s="2">
        <v>114.091022999999</v>
      </c>
      <c r="AE107" s="2">
        <v>32.146984000000003</v>
      </c>
      <c r="AF107" s="31">
        <v>3563</v>
      </c>
      <c r="AG107" s="31">
        <v>42.42</v>
      </c>
      <c r="AH107" s="31">
        <v>3604</v>
      </c>
      <c r="AI107" s="31">
        <v>153.1</v>
      </c>
      <c r="AJ107" s="31">
        <v>259.51</v>
      </c>
      <c r="AK107" s="31">
        <v>47.1</v>
      </c>
      <c r="AL107" s="31">
        <v>84</v>
      </c>
      <c r="AM107" s="31">
        <f t="shared" si="19"/>
        <v>5607.1428571428569</v>
      </c>
      <c r="AN107" s="31">
        <f t="shared" si="20"/>
        <v>5607.1428571428569</v>
      </c>
      <c r="AO107" s="31">
        <v>4086167</v>
      </c>
      <c r="AP107" s="31">
        <f t="shared" si="21"/>
        <v>408.61669999999998</v>
      </c>
      <c r="AQ107" s="31">
        <f t="shared" si="22"/>
        <v>26689.529719137819</v>
      </c>
      <c r="AS107" s="31" t="s">
        <v>720</v>
      </c>
      <c r="AT107" s="31">
        <v>28.4</v>
      </c>
      <c r="AU107" s="31">
        <v>29.6</v>
      </c>
      <c r="AV107" s="31">
        <v>76.7</v>
      </c>
      <c r="AW107" s="31">
        <v>3.5</v>
      </c>
      <c r="AX107" s="31">
        <v>45</v>
      </c>
      <c r="AY107" s="31">
        <v>31.2</v>
      </c>
      <c r="AZ107" s="79">
        <f t="shared" si="25"/>
        <v>30</v>
      </c>
      <c r="BA107" s="68" t="s">
        <v>720</v>
      </c>
      <c r="BB107" s="64">
        <v>27</v>
      </c>
      <c r="BC107" s="31">
        <v>27.4</v>
      </c>
      <c r="BD107" s="31">
        <v>77</v>
      </c>
      <c r="BE107" s="31">
        <v>2.7</v>
      </c>
      <c r="BF107" s="31">
        <v>45</v>
      </c>
      <c r="BG107" s="31">
        <v>30.4</v>
      </c>
      <c r="BH107" s="79">
        <f t="shared" si="23"/>
        <v>31.4</v>
      </c>
      <c r="BI107" s="68" t="s">
        <v>720</v>
      </c>
      <c r="BJ107" s="31">
        <v>27.1</v>
      </c>
      <c r="BK107" s="31">
        <v>78.900000000000006</v>
      </c>
      <c r="BL107" s="31">
        <v>2.2999999999999998</v>
      </c>
      <c r="BM107" s="31">
        <v>45</v>
      </c>
      <c r="BN107" s="31">
        <v>30.3</v>
      </c>
      <c r="BO107" s="64">
        <f t="shared" ref="BO107" si="27">BN107+8</f>
        <v>38.299999999999997</v>
      </c>
      <c r="BP107" s="79">
        <f t="shared" si="24"/>
        <v>39.299999999999997</v>
      </c>
    </row>
    <row r="108" spans="1:69" s="32" customFormat="1">
      <c r="A108" s="9" t="s">
        <v>171</v>
      </c>
      <c r="B108" s="78" t="s">
        <v>768</v>
      </c>
      <c r="C108" s="4">
        <v>114.305392999999</v>
      </c>
      <c r="D108" s="4">
        <v>30.593098999999999</v>
      </c>
      <c r="E108" s="4">
        <v>4455</v>
      </c>
      <c r="F108" s="4">
        <v>23.571428571428569</v>
      </c>
      <c r="G108" s="58">
        <v>1627</v>
      </c>
      <c r="H108" s="58">
        <v>374.47</v>
      </c>
      <c r="I108" s="69"/>
      <c r="J108" s="70">
        <v>328.42</v>
      </c>
      <c r="K108" s="58">
        <v>189</v>
      </c>
      <c r="L108" s="58">
        <f t="shared" si="15"/>
        <v>17376.719576719577</v>
      </c>
      <c r="M108" s="32">
        <v>1534921</v>
      </c>
      <c r="N108" s="31">
        <f t="shared" si="16"/>
        <v>153.49209999999999</v>
      </c>
      <c r="O108" s="31">
        <f t="shared" si="17"/>
        <v>4098.915800998745</v>
      </c>
      <c r="P108" s="36" t="s">
        <v>465</v>
      </c>
      <c r="Q108" s="19">
        <v>114.305392999999</v>
      </c>
      <c r="R108" s="19">
        <v>30.593098999999999</v>
      </c>
      <c r="S108" s="19">
        <v>37.64</v>
      </c>
      <c r="T108" s="36">
        <v>8494</v>
      </c>
      <c r="U108" s="36">
        <v>828</v>
      </c>
      <c r="V108" s="36">
        <v>2718</v>
      </c>
      <c r="W108" s="36">
        <v>451.61</v>
      </c>
      <c r="X108" s="36">
        <v>222.3</v>
      </c>
      <c r="Y108" s="58">
        <f t="shared" si="18"/>
        <v>20315.339631129104</v>
      </c>
      <c r="Z108" s="36">
        <v>2238</v>
      </c>
      <c r="AA108" s="33">
        <f t="shared" si="26"/>
        <v>27028.985507246376</v>
      </c>
      <c r="AC108" s="31" t="s">
        <v>466</v>
      </c>
      <c r="AD108" s="4">
        <v>114.305392999999</v>
      </c>
      <c r="AE108" s="4">
        <v>30.593098999999999</v>
      </c>
      <c r="AF108" s="31">
        <v>20758</v>
      </c>
      <c r="AG108" s="31">
        <v>38.869999999999997</v>
      </c>
      <c r="AH108" s="31">
        <v>8494.41</v>
      </c>
      <c r="AI108" s="31">
        <v>821.71</v>
      </c>
      <c r="AJ108" s="31">
        <v>888.42</v>
      </c>
      <c r="AK108" s="31">
        <v>495.75</v>
      </c>
      <c r="AL108" s="31">
        <v>543.28</v>
      </c>
      <c r="AM108" s="31">
        <f t="shared" si="19"/>
        <v>9125.1288470033869</v>
      </c>
      <c r="AN108" s="31">
        <f t="shared" si="20"/>
        <v>9125.1288470033869</v>
      </c>
      <c r="AO108" s="31">
        <v>72667200</v>
      </c>
      <c r="AP108" s="31">
        <f t="shared" si="21"/>
        <v>7266.72</v>
      </c>
      <c r="AQ108" s="31">
        <f t="shared" si="22"/>
        <v>88434.119093110698</v>
      </c>
      <c r="AS108" s="32" t="s">
        <v>721</v>
      </c>
      <c r="AT108" s="32">
        <v>30</v>
      </c>
      <c r="AU108" s="32">
        <v>31.7</v>
      </c>
      <c r="AV108" s="32">
        <v>74.900000000000006</v>
      </c>
      <c r="AW108" s="32">
        <v>2.4</v>
      </c>
      <c r="AX108" s="32">
        <v>45</v>
      </c>
      <c r="AY108" s="32">
        <v>34</v>
      </c>
      <c r="AZ108" s="79">
        <f t="shared" si="25"/>
        <v>32.799999999999997</v>
      </c>
      <c r="BA108" s="71" t="s">
        <v>721</v>
      </c>
      <c r="BB108" s="64">
        <v>30.5</v>
      </c>
      <c r="BC108" s="31">
        <v>29.8</v>
      </c>
      <c r="BD108" s="31">
        <v>68.400000000000006</v>
      </c>
      <c r="BE108" s="31">
        <v>1.6</v>
      </c>
      <c r="BF108" s="31">
        <v>45</v>
      </c>
      <c r="BG108" s="31">
        <v>35.299999999999997</v>
      </c>
      <c r="BH108" s="79">
        <f t="shared" si="23"/>
        <v>36.299999999999997</v>
      </c>
      <c r="BI108" s="71" t="s">
        <v>721</v>
      </c>
      <c r="BJ108" s="64">
        <v>27.2</v>
      </c>
      <c r="BK108" s="31">
        <v>28.7</v>
      </c>
      <c r="BL108" s="31">
        <v>79.7</v>
      </c>
      <c r="BM108" s="31">
        <v>1.9</v>
      </c>
      <c r="BN108" s="31">
        <v>45</v>
      </c>
      <c r="BO108" s="31">
        <v>31.8</v>
      </c>
      <c r="BP108" s="79">
        <f t="shared" si="24"/>
        <v>32.799999999999997</v>
      </c>
      <c r="BQ108" s="31"/>
    </row>
    <row r="109" spans="1:69">
      <c r="A109" s="7" t="s">
        <v>94</v>
      </c>
      <c r="B109" s="78" t="s">
        <v>768</v>
      </c>
      <c r="C109" s="2">
        <v>115.03883500000001</v>
      </c>
      <c r="D109" s="2">
        <v>30.200030999999999</v>
      </c>
      <c r="E109" s="1">
        <v>557</v>
      </c>
      <c r="F109" s="1">
        <v>18.566666666666666</v>
      </c>
      <c r="G109" s="58">
        <v>179</v>
      </c>
      <c r="H109" s="58">
        <v>54.39</v>
      </c>
      <c r="J109" s="58">
        <v>45.76</v>
      </c>
      <c r="K109" s="58">
        <v>30</v>
      </c>
      <c r="L109" s="58">
        <f t="shared" si="15"/>
        <v>15253.333333333334</v>
      </c>
      <c r="M109" s="31">
        <v>200472</v>
      </c>
      <c r="N109" s="31">
        <f t="shared" si="16"/>
        <v>20.0472</v>
      </c>
      <c r="O109" s="31">
        <f t="shared" si="17"/>
        <v>3685.8246001103143</v>
      </c>
      <c r="P109" s="33" t="s">
        <v>467</v>
      </c>
      <c r="Q109" s="18">
        <v>115.03883500000001</v>
      </c>
      <c r="R109" s="18">
        <v>30.200030999999999</v>
      </c>
      <c r="S109" s="15">
        <v>39.1</v>
      </c>
      <c r="T109" s="33">
        <v>237</v>
      </c>
      <c r="U109" s="33">
        <v>68</v>
      </c>
      <c r="V109" s="33">
        <v>237</v>
      </c>
      <c r="W109" s="33">
        <v>67.8</v>
      </c>
      <c r="X109" s="33">
        <v>62</v>
      </c>
      <c r="Y109" s="58">
        <f t="shared" si="18"/>
        <v>10935.483870967742</v>
      </c>
      <c r="Z109" s="33">
        <v>343.2</v>
      </c>
      <c r="AA109" s="33">
        <f t="shared" si="26"/>
        <v>50470.588235294119</v>
      </c>
      <c r="AC109" s="31" t="s">
        <v>468</v>
      </c>
      <c r="AD109" s="2">
        <v>115.03883500000001</v>
      </c>
      <c r="AE109" s="2">
        <v>30.200030999999999</v>
      </c>
      <c r="AF109" s="31">
        <v>2802</v>
      </c>
      <c r="AG109" s="31">
        <v>31.84</v>
      </c>
      <c r="AH109" s="31">
        <v>237</v>
      </c>
      <c r="AI109" s="31">
        <v>71.900000000000006</v>
      </c>
      <c r="AJ109" s="31">
        <v>237</v>
      </c>
      <c r="AK109" s="31">
        <v>71.900000000000006</v>
      </c>
      <c r="AL109" s="31">
        <v>87.61</v>
      </c>
      <c r="AM109" s="31">
        <f t="shared" si="19"/>
        <v>8206.8257048282157</v>
      </c>
      <c r="AN109" s="31">
        <f t="shared" si="20"/>
        <v>8206.8257048282157</v>
      </c>
      <c r="AO109" s="31">
        <v>5609400</v>
      </c>
      <c r="AP109" s="31">
        <f t="shared" si="21"/>
        <v>560.94000000000005</v>
      </c>
      <c r="AQ109" s="31">
        <f t="shared" si="22"/>
        <v>78016.689847009737</v>
      </c>
      <c r="AS109" s="31" t="s">
        <v>722</v>
      </c>
      <c r="AT109" s="31">
        <v>30.7</v>
      </c>
      <c r="AU109" s="31">
        <v>31.3</v>
      </c>
      <c r="AV109" s="31">
        <v>71.099999999999994</v>
      </c>
      <c r="AW109" s="31">
        <v>1.7</v>
      </c>
      <c r="AX109" s="31">
        <v>45</v>
      </c>
      <c r="AY109" s="31">
        <v>35.4</v>
      </c>
      <c r="AZ109" s="79">
        <f t="shared" si="25"/>
        <v>34.199999999999996</v>
      </c>
      <c r="BA109" s="68" t="s">
        <v>722</v>
      </c>
      <c r="BB109" s="64">
        <v>30.8</v>
      </c>
      <c r="BC109" s="31">
        <v>29.5</v>
      </c>
      <c r="BD109" s="31">
        <v>66.599999999999994</v>
      </c>
      <c r="BE109" s="31">
        <v>1.9</v>
      </c>
      <c r="BF109" s="31">
        <v>45</v>
      </c>
      <c r="BG109" s="31">
        <v>35.200000000000003</v>
      </c>
      <c r="BH109" s="79">
        <f t="shared" si="23"/>
        <v>36.200000000000003</v>
      </c>
      <c r="BI109" s="68" t="s">
        <v>722</v>
      </c>
      <c r="BJ109" s="64">
        <v>27.3</v>
      </c>
      <c r="BK109" s="31">
        <v>29.1</v>
      </c>
      <c r="BL109" s="31">
        <v>80.400000000000006</v>
      </c>
      <c r="BM109" s="31">
        <v>1.5</v>
      </c>
      <c r="BN109" s="31">
        <v>45</v>
      </c>
      <c r="BO109" s="31">
        <v>32.6</v>
      </c>
      <c r="BP109" s="79">
        <f t="shared" si="24"/>
        <v>33.6</v>
      </c>
    </row>
    <row r="110" spans="1:69">
      <c r="A110" s="7" t="s">
        <v>95</v>
      </c>
      <c r="B110" s="78" t="s">
        <v>768</v>
      </c>
      <c r="C110" s="2">
        <v>111.28647100000001</v>
      </c>
      <c r="D110" s="2">
        <v>30.691967000000002</v>
      </c>
      <c r="E110" s="1">
        <v>744</v>
      </c>
      <c r="F110" s="1">
        <v>25.655172413793103</v>
      </c>
      <c r="G110" s="58">
        <v>330</v>
      </c>
      <c r="H110" s="58">
        <v>37.159999999999997</v>
      </c>
      <c r="J110" s="58">
        <v>37.159999999999997</v>
      </c>
      <c r="K110" s="58">
        <v>29</v>
      </c>
      <c r="L110" s="58">
        <f t="shared" si="15"/>
        <v>12813.793103448274</v>
      </c>
      <c r="M110" s="31">
        <v>192227</v>
      </c>
      <c r="N110" s="31">
        <f t="shared" si="16"/>
        <v>19.2227</v>
      </c>
      <c r="O110" s="31">
        <f t="shared" si="17"/>
        <v>5172.9547900968792</v>
      </c>
      <c r="P110" s="33" t="s">
        <v>470</v>
      </c>
      <c r="Q110" s="18">
        <v>111.28647100000001</v>
      </c>
      <c r="R110" s="18">
        <v>30.691967000000002</v>
      </c>
      <c r="S110" s="15">
        <v>40.130000000000003</v>
      </c>
      <c r="T110" s="33">
        <v>4232</v>
      </c>
      <c r="U110" s="33">
        <v>124</v>
      </c>
      <c r="V110" s="33">
        <v>541</v>
      </c>
      <c r="W110" s="33">
        <v>69.02</v>
      </c>
      <c r="X110" s="33">
        <v>72.540000000000006</v>
      </c>
      <c r="Y110" s="58">
        <f t="shared" si="18"/>
        <v>9514.7504824924163</v>
      </c>
      <c r="Z110" s="33">
        <v>608.1</v>
      </c>
      <c r="AA110" s="33">
        <f t="shared" si="26"/>
        <v>49040.322580645159</v>
      </c>
      <c r="AC110" s="31" t="s">
        <v>471</v>
      </c>
      <c r="AD110" s="2">
        <v>111.28647100000001</v>
      </c>
      <c r="AE110" s="2">
        <v>30.691967000000002</v>
      </c>
      <c r="AF110" s="31">
        <v>6295</v>
      </c>
      <c r="AG110" s="31">
        <v>41.14</v>
      </c>
      <c r="AH110" s="31">
        <v>4232</v>
      </c>
      <c r="AI110" s="31">
        <v>142.34</v>
      </c>
      <c r="AJ110" s="31">
        <v>541</v>
      </c>
      <c r="AK110" s="31">
        <v>75.12</v>
      </c>
      <c r="AL110" s="31">
        <v>152.6</v>
      </c>
      <c r="AM110" s="31">
        <f t="shared" si="19"/>
        <v>4922.6736566186109</v>
      </c>
      <c r="AN110" s="31">
        <f t="shared" si="20"/>
        <v>4922.6736566186109</v>
      </c>
      <c r="AO110" s="31">
        <v>12486218</v>
      </c>
      <c r="AP110" s="31">
        <f t="shared" si="21"/>
        <v>1248.6217999999999</v>
      </c>
      <c r="AQ110" s="31">
        <f t="shared" si="22"/>
        <v>87721.076296192216</v>
      </c>
      <c r="AS110" s="31" t="s">
        <v>723</v>
      </c>
      <c r="AT110" s="31">
        <v>28.7</v>
      </c>
      <c r="AU110" s="31">
        <v>30</v>
      </c>
      <c r="AV110" s="31">
        <v>76.400000000000006</v>
      </c>
      <c r="AW110" s="31">
        <v>1</v>
      </c>
      <c r="AX110" s="31">
        <v>45</v>
      </c>
      <c r="AY110" s="31">
        <v>34.799999999999997</v>
      </c>
      <c r="AZ110" s="79">
        <f t="shared" si="25"/>
        <v>33.599999999999994</v>
      </c>
      <c r="BA110" s="68" t="s">
        <v>723</v>
      </c>
      <c r="BB110" s="64">
        <v>28.9</v>
      </c>
      <c r="BC110" s="31">
        <v>30.3</v>
      </c>
      <c r="BD110" s="31">
        <v>76.3</v>
      </c>
      <c r="BE110" s="31">
        <v>1.3</v>
      </c>
      <c r="BF110" s="31">
        <v>45</v>
      </c>
      <c r="BG110" s="31">
        <v>34.4</v>
      </c>
      <c r="BH110" s="79">
        <f t="shared" si="23"/>
        <v>35.4</v>
      </c>
      <c r="BI110" s="68" t="s">
        <v>723</v>
      </c>
      <c r="BJ110" s="64">
        <v>25.8</v>
      </c>
      <c r="BK110" s="31">
        <v>26.7</v>
      </c>
      <c r="BL110" s="31">
        <v>80.5</v>
      </c>
      <c r="BM110" s="31">
        <v>2</v>
      </c>
      <c r="BN110" s="31">
        <v>45</v>
      </c>
      <c r="BO110" s="31">
        <v>30.2</v>
      </c>
      <c r="BP110" s="79">
        <f t="shared" si="24"/>
        <v>31.2</v>
      </c>
    </row>
    <row r="111" spans="1:69">
      <c r="A111" s="7" t="s">
        <v>96</v>
      </c>
      <c r="B111" s="78" t="s">
        <v>768</v>
      </c>
      <c r="C111" s="2">
        <v>112.199427</v>
      </c>
      <c r="D111" s="2">
        <v>31.035395999999999</v>
      </c>
      <c r="E111" s="1">
        <v>640</v>
      </c>
      <c r="F111" s="1">
        <v>24.615384615384617</v>
      </c>
      <c r="G111" s="58">
        <v>4412</v>
      </c>
      <c r="H111" s="58">
        <v>21.05</v>
      </c>
      <c r="J111" s="58">
        <v>21.05</v>
      </c>
      <c r="K111" s="58">
        <v>26</v>
      </c>
      <c r="L111" s="58">
        <f t="shared" si="15"/>
        <v>8096.1538461538457</v>
      </c>
      <c r="M111" s="31">
        <v>240406</v>
      </c>
      <c r="N111" s="31">
        <f t="shared" si="16"/>
        <v>24.040600000000001</v>
      </c>
      <c r="O111" s="31">
        <f t="shared" si="17"/>
        <v>11420.712589073633</v>
      </c>
      <c r="P111" s="33" t="s">
        <v>474</v>
      </c>
      <c r="Q111" s="18">
        <v>112.199427</v>
      </c>
      <c r="R111" s="18">
        <v>31.035395999999999</v>
      </c>
      <c r="S111" s="15">
        <v>44.75</v>
      </c>
      <c r="T111" s="33">
        <v>2391</v>
      </c>
      <c r="U111" s="33">
        <v>58</v>
      </c>
      <c r="V111" s="33">
        <v>194</v>
      </c>
      <c r="W111" s="33">
        <v>30.44</v>
      </c>
      <c r="X111" s="33">
        <v>44.6</v>
      </c>
      <c r="Y111" s="58">
        <f t="shared" si="18"/>
        <v>6825.1121076233185</v>
      </c>
      <c r="Z111" s="33">
        <v>310.3</v>
      </c>
      <c r="AA111" s="33">
        <f t="shared" si="26"/>
        <v>53500</v>
      </c>
      <c r="AC111" s="31" t="s">
        <v>475</v>
      </c>
      <c r="AD111" s="2">
        <v>112.199427</v>
      </c>
      <c r="AE111" s="2">
        <v>31.035395999999999</v>
      </c>
      <c r="AF111" s="31">
        <v>2144</v>
      </c>
      <c r="AG111" s="31">
        <v>39.700000000000003</v>
      </c>
      <c r="AH111" s="31">
        <v>2391</v>
      </c>
      <c r="AI111" s="31">
        <v>70.77</v>
      </c>
      <c r="AJ111" s="31">
        <v>194</v>
      </c>
      <c r="AK111" s="31">
        <v>41.21</v>
      </c>
      <c r="AL111" s="31">
        <v>54.05</v>
      </c>
      <c r="AM111" s="31">
        <f t="shared" si="19"/>
        <v>7624.4218316373735</v>
      </c>
      <c r="AN111" s="31">
        <f t="shared" si="20"/>
        <v>7624.4218316373735</v>
      </c>
      <c r="AO111" s="31">
        <v>4276900</v>
      </c>
      <c r="AP111" s="31">
        <f t="shared" si="21"/>
        <v>427.69</v>
      </c>
      <c r="AQ111" s="31">
        <f t="shared" si="22"/>
        <v>60433.799632612696</v>
      </c>
      <c r="AS111" s="31" t="s">
        <v>724</v>
      </c>
      <c r="AT111" s="31">
        <v>28.9</v>
      </c>
      <c r="AU111" s="31">
        <v>31.2</v>
      </c>
      <c r="AV111" s="31">
        <v>78.5</v>
      </c>
      <c r="AW111" s="31">
        <v>3.1</v>
      </c>
      <c r="AX111" s="31">
        <v>45</v>
      </c>
      <c r="AY111" s="31">
        <v>32.1</v>
      </c>
      <c r="AZ111" s="79">
        <f t="shared" si="25"/>
        <v>30.900000000000002</v>
      </c>
      <c r="BA111" s="68" t="s">
        <v>724</v>
      </c>
      <c r="BB111" s="64">
        <v>28.2</v>
      </c>
      <c r="BC111" s="31">
        <v>29.9</v>
      </c>
      <c r="BD111" s="31">
        <v>78.400000000000006</v>
      </c>
      <c r="BE111" s="31">
        <v>3.1</v>
      </c>
      <c r="BF111" s="31">
        <v>45</v>
      </c>
      <c r="BG111" s="31">
        <v>31.3</v>
      </c>
      <c r="BH111" s="79">
        <f t="shared" si="23"/>
        <v>32.299999999999997</v>
      </c>
      <c r="BI111" s="68" t="s">
        <v>724</v>
      </c>
      <c r="BJ111" s="64">
        <v>27.1</v>
      </c>
      <c r="BK111" s="31">
        <v>28.7</v>
      </c>
      <c r="BL111" s="31">
        <v>80.2</v>
      </c>
      <c r="BM111" s="31">
        <v>2.1</v>
      </c>
      <c r="BN111" s="31">
        <v>45</v>
      </c>
      <c r="BO111" s="31">
        <v>31.4</v>
      </c>
      <c r="BP111" s="79">
        <f t="shared" si="24"/>
        <v>32.4</v>
      </c>
    </row>
    <row r="112" spans="1:69" s="32" customFormat="1">
      <c r="A112" s="9" t="s">
        <v>172</v>
      </c>
      <c r="B112" s="78" t="s">
        <v>768</v>
      </c>
      <c r="C112" s="4">
        <v>112.938813999999</v>
      </c>
      <c r="D112" s="4">
        <v>28.228209</v>
      </c>
      <c r="E112" s="4">
        <v>2454</v>
      </c>
      <c r="F112" s="4">
        <v>24.297029702970296</v>
      </c>
      <c r="G112" s="58">
        <v>367</v>
      </c>
      <c r="H112" s="58">
        <v>142.94</v>
      </c>
      <c r="I112" s="69"/>
      <c r="J112" s="70">
        <v>111.32</v>
      </c>
      <c r="K112" s="58">
        <v>101</v>
      </c>
      <c r="L112" s="58">
        <f t="shared" si="15"/>
        <v>11021.782178217822</v>
      </c>
      <c r="M112" s="32">
        <v>582404</v>
      </c>
      <c r="N112" s="31">
        <f t="shared" si="16"/>
        <v>58.240400000000001</v>
      </c>
      <c r="O112" s="31">
        <f t="shared" si="17"/>
        <v>4074.4648104099624</v>
      </c>
      <c r="P112" s="36" t="s">
        <v>481</v>
      </c>
      <c r="Q112" s="19">
        <v>112.938813999999</v>
      </c>
      <c r="R112" s="19">
        <v>28.228209</v>
      </c>
      <c r="S112" s="19">
        <v>36.409999999999997</v>
      </c>
      <c r="T112" s="36">
        <v>556</v>
      </c>
      <c r="U112" s="36">
        <v>219</v>
      </c>
      <c r="V112" s="36">
        <v>556.33000000000004</v>
      </c>
      <c r="W112" s="36">
        <v>218.75</v>
      </c>
      <c r="X112" s="36">
        <v>181.23</v>
      </c>
      <c r="Y112" s="58">
        <f t="shared" si="18"/>
        <v>12070.297412128235</v>
      </c>
      <c r="Z112" s="36">
        <v>1519.5</v>
      </c>
      <c r="AA112" s="33">
        <f t="shared" si="26"/>
        <v>69383.561643835623</v>
      </c>
      <c r="AC112" s="31" t="s">
        <v>482</v>
      </c>
      <c r="AD112" s="4">
        <v>112.938813999999</v>
      </c>
      <c r="AE112" s="4">
        <v>28.228209</v>
      </c>
      <c r="AF112" s="31">
        <v>11206</v>
      </c>
      <c r="AG112" s="31">
        <v>34.369999999999997</v>
      </c>
      <c r="AH112" s="31">
        <v>1007.66</v>
      </c>
      <c r="AI112" s="31">
        <v>316.52999999999997</v>
      </c>
      <c r="AJ112" s="31">
        <v>1007.66</v>
      </c>
      <c r="AK112" s="31">
        <v>316.52999999999997</v>
      </c>
      <c r="AL112" s="31">
        <v>287.51</v>
      </c>
      <c r="AM112" s="31">
        <f t="shared" si="19"/>
        <v>11009.356196306215</v>
      </c>
      <c r="AN112" s="31">
        <f t="shared" si="20"/>
        <v>11009.356196306215</v>
      </c>
      <c r="AO112" s="31">
        <v>45049425</v>
      </c>
      <c r="AP112" s="31">
        <f t="shared" si="21"/>
        <v>4504.9425000000001</v>
      </c>
      <c r="AQ112" s="31">
        <f t="shared" si="22"/>
        <v>142322.76561463371</v>
      </c>
      <c r="AS112" s="32" t="s">
        <v>725</v>
      </c>
      <c r="AT112" s="32">
        <v>29.8</v>
      </c>
      <c r="AU112" s="32">
        <v>29.6</v>
      </c>
      <c r="AV112" s="32">
        <v>70.7</v>
      </c>
      <c r="AW112" s="32">
        <v>2.9</v>
      </c>
      <c r="AX112" s="32">
        <v>45</v>
      </c>
      <c r="AY112" s="32">
        <v>33.200000000000003</v>
      </c>
      <c r="AZ112" s="79">
        <f t="shared" si="25"/>
        <v>32</v>
      </c>
      <c r="BA112" s="71" t="s">
        <v>725</v>
      </c>
      <c r="BB112" s="64">
        <v>30.4</v>
      </c>
      <c r="BC112" s="31">
        <v>27.9</v>
      </c>
      <c r="BD112" s="31">
        <v>64.400000000000006</v>
      </c>
      <c r="BE112" s="31">
        <v>2.6</v>
      </c>
      <c r="BF112" s="31">
        <v>45</v>
      </c>
      <c r="BG112" s="31">
        <v>34.1</v>
      </c>
      <c r="BH112" s="79">
        <f t="shared" si="23"/>
        <v>35.1</v>
      </c>
      <c r="BI112" s="71" t="s">
        <v>725</v>
      </c>
      <c r="BJ112" s="64">
        <v>26.2</v>
      </c>
      <c r="BK112" s="31">
        <v>28.4</v>
      </c>
      <c r="BL112" s="31">
        <v>83.7</v>
      </c>
      <c r="BM112" s="31">
        <v>2.5</v>
      </c>
      <c r="BN112" s="31">
        <v>45</v>
      </c>
      <c r="BO112" s="31">
        <v>29.8</v>
      </c>
      <c r="BP112" s="79">
        <f t="shared" si="24"/>
        <v>30.8</v>
      </c>
      <c r="BQ112" s="31"/>
    </row>
    <row r="113" spans="1:69">
      <c r="A113" s="7" t="s">
        <v>97</v>
      </c>
      <c r="B113" s="78" t="s">
        <v>768</v>
      </c>
      <c r="C113" s="2">
        <v>113.133853</v>
      </c>
      <c r="D113" s="2">
        <v>27.827987</v>
      </c>
      <c r="E113" s="1">
        <v>1364</v>
      </c>
      <c r="F113" s="1">
        <v>27.279999999999998</v>
      </c>
      <c r="G113" s="58">
        <v>427</v>
      </c>
      <c r="H113" s="58">
        <v>69.45</v>
      </c>
      <c r="J113" s="58">
        <v>41.49</v>
      </c>
      <c r="K113" s="58">
        <v>50</v>
      </c>
      <c r="L113" s="58">
        <f t="shared" si="15"/>
        <v>8298</v>
      </c>
      <c r="M113" s="31">
        <v>293969</v>
      </c>
      <c r="N113" s="31">
        <f t="shared" si="16"/>
        <v>29.396899999999999</v>
      </c>
      <c r="O113" s="31">
        <f t="shared" si="17"/>
        <v>4232.814974802016</v>
      </c>
      <c r="P113" s="33" t="s">
        <v>483</v>
      </c>
      <c r="Q113" s="18">
        <v>113.133853</v>
      </c>
      <c r="R113" s="18">
        <v>27.827987</v>
      </c>
      <c r="S113" s="15">
        <v>36.11</v>
      </c>
      <c r="T113" s="33">
        <v>537</v>
      </c>
      <c r="U113" s="33">
        <v>79</v>
      </c>
      <c r="V113" s="33">
        <v>470.33</v>
      </c>
      <c r="W113" s="33">
        <v>60.44</v>
      </c>
      <c r="X113" s="33">
        <v>89.58</v>
      </c>
      <c r="Y113" s="58">
        <f t="shared" si="18"/>
        <v>6747.041750390712</v>
      </c>
      <c r="Z113" s="33">
        <v>524.1</v>
      </c>
      <c r="AA113" s="33">
        <f t="shared" si="26"/>
        <v>66341.772151898738</v>
      </c>
      <c r="AC113" s="31" t="s">
        <v>484</v>
      </c>
      <c r="AD113" s="2">
        <v>113.133853</v>
      </c>
      <c r="AE113" s="2">
        <v>27.827987</v>
      </c>
      <c r="AF113" s="31">
        <v>5500</v>
      </c>
      <c r="AG113" s="31">
        <v>41.35</v>
      </c>
      <c r="AH113" s="31">
        <v>873</v>
      </c>
      <c r="AI113" s="31">
        <v>120.54</v>
      </c>
      <c r="AJ113" s="31">
        <v>837</v>
      </c>
      <c r="AK113" s="31">
        <v>105.4</v>
      </c>
      <c r="AL113" s="31">
        <v>132.63</v>
      </c>
      <c r="AM113" s="31">
        <f t="shared" si="19"/>
        <v>7946.9200030159091</v>
      </c>
      <c r="AN113" s="31">
        <f t="shared" si="20"/>
        <v>7946.9200030159091</v>
      </c>
      <c r="AO113" s="31">
        <v>9569404</v>
      </c>
      <c r="AP113" s="31">
        <f t="shared" si="21"/>
        <v>956.94039999999995</v>
      </c>
      <c r="AQ113" s="31">
        <f t="shared" si="22"/>
        <v>79387.788286046125</v>
      </c>
      <c r="AS113" s="31" t="s">
        <v>726</v>
      </c>
      <c r="AT113" s="31">
        <v>30.1</v>
      </c>
      <c r="AU113" s="31">
        <v>28.5</v>
      </c>
      <c r="AV113" s="31">
        <v>66.900000000000006</v>
      </c>
      <c r="AW113" s="31">
        <v>2.5</v>
      </c>
      <c r="AX113" s="31">
        <v>45</v>
      </c>
      <c r="AY113" s="31">
        <v>33.9</v>
      </c>
      <c r="AZ113" s="79">
        <f t="shared" si="25"/>
        <v>32.699999999999996</v>
      </c>
      <c r="BA113" s="68" t="s">
        <v>726</v>
      </c>
      <c r="BB113" s="64">
        <v>30.5</v>
      </c>
      <c r="BC113" s="31">
        <v>27.2</v>
      </c>
      <c r="BD113" s="31">
        <v>62.5</v>
      </c>
      <c r="BE113" s="31">
        <v>2.2999999999999998</v>
      </c>
      <c r="BF113" s="31">
        <v>45</v>
      </c>
      <c r="BG113" s="31">
        <v>34.4</v>
      </c>
      <c r="BH113" s="79">
        <f t="shared" si="23"/>
        <v>35.4</v>
      </c>
      <c r="BI113" s="68" t="s">
        <v>726</v>
      </c>
      <c r="BJ113" s="64">
        <v>26.8</v>
      </c>
      <c r="BK113" s="31">
        <v>27.1</v>
      </c>
      <c r="BL113" s="31">
        <v>77.099999999999994</v>
      </c>
      <c r="BM113" s="31">
        <v>1.8</v>
      </c>
      <c r="BN113" s="31">
        <v>45</v>
      </c>
      <c r="BO113" s="31">
        <v>31.5</v>
      </c>
      <c r="BP113" s="79">
        <f t="shared" si="24"/>
        <v>32.5</v>
      </c>
    </row>
    <row r="114" spans="1:69">
      <c r="A114" s="7" t="s">
        <v>98</v>
      </c>
      <c r="B114" s="78" t="s">
        <v>768</v>
      </c>
      <c r="C114" s="2">
        <v>112.572018</v>
      </c>
      <c r="D114" s="2">
        <v>26.893369</v>
      </c>
      <c r="E114" s="1">
        <v>788</v>
      </c>
      <c r="F114" s="1">
        <v>17.130434782608695</v>
      </c>
      <c r="G114" s="58">
        <v>559</v>
      </c>
      <c r="H114" s="58">
        <v>100.07</v>
      </c>
      <c r="J114" s="58">
        <v>48.71</v>
      </c>
      <c r="K114" s="58">
        <v>46</v>
      </c>
      <c r="L114" s="58">
        <f t="shared" si="15"/>
        <v>10589.130434782608</v>
      </c>
      <c r="M114" s="31">
        <v>213751</v>
      </c>
      <c r="N114" s="31">
        <f t="shared" si="16"/>
        <v>21.3751</v>
      </c>
      <c r="O114" s="31">
        <f t="shared" si="17"/>
        <v>2136.0147896472472</v>
      </c>
      <c r="P114" s="33" t="s">
        <v>486</v>
      </c>
      <c r="Q114" s="18">
        <v>112.572018</v>
      </c>
      <c r="R114" s="18">
        <v>26.893369</v>
      </c>
      <c r="S114" s="15">
        <v>34.51</v>
      </c>
      <c r="T114" s="33">
        <v>509</v>
      </c>
      <c r="U114" s="33">
        <v>95</v>
      </c>
      <c r="V114" s="33">
        <v>120</v>
      </c>
      <c r="W114" s="33">
        <v>90.44</v>
      </c>
      <c r="X114" s="33">
        <v>93</v>
      </c>
      <c r="Y114" s="58">
        <f t="shared" si="18"/>
        <v>9724.7311827956983</v>
      </c>
      <c r="Z114" s="33">
        <v>590.9</v>
      </c>
      <c r="AA114" s="33">
        <f t="shared" si="26"/>
        <v>62200</v>
      </c>
      <c r="AC114" s="31" t="s">
        <v>487</v>
      </c>
      <c r="AD114" s="2">
        <v>112.572018</v>
      </c>
      <c r="AE114" s="2">
        <v>26.893369</v>
      </c>
      <c r="AF114" s="31">
        <v>5163</v>
      </c>
      <c r="AG114" s="31">
        <v>32.47</v>
      </c>
      <c r="AH114" s="31">
        <v>578</v>
      </c>
      <c r="AI114" s="31">
        <v>116.98</v>
      </c>
      <c r="AJ114" s="31">
        <v>123.68</v>
      </c>
      <c r="AK114" s="31">
        <v>102</v>
      </c>
      <c r="AL114" s="31">
        <v>114.3</v>
      </c>
      <c r="AM114" s="31">
        <f t="shared" si="19"/>
        <v>8923.8845144356965</v>
      </c>
      <c r="AN114" s="31">
        <f t="shared" si="20"/>
        <v>8923.8845144356965</v>
      </c>
      <c r="AO114" s="31">
        <v>6360218</v>
      </c>
      <c r="AP114" s="31">
        <f t="shared" si="21"/>
        <v>636.02179999999998</v>
      </c>
      <c r="AQ114" s="31">
        <f t="shared" si="22"/>
        <v>54370.131646435286</v>
      </c>
      <c r="AS114" s="31" t="s">
        <v>727</v>
      </c>
      <c r="AT114" s="31">
        <v>30</v>
      </c>
      <c r="AU114" s="31">
        <v>28.7</v>
      </c>
      <c r="AV114" s="31">
        <v>67.8</v>
      </c>
      <c r="AW114" s="31">
        <v>2.4</v>
      </c>
      <c r="AX114" s="31">
        <v>45</v>
      </c>
      <c r="AY114" s="31">
        <v>33.9</v>
      </c>
      <c r="AZ114" s="79">
        <f t="shared" si="25"/>
        <v>32.699999999999996</v>
      </c>
      <c r="BA114" s="68" t="s">
        <v>727</v>
      </c>
      <c r="BB114" s="64">
        <v>30.6</v>
      </c>
      <c r="BC114" s="31">
        <v>26.8</v>
      </c>
      <c r="BD114" s="31">
        <v>61.2</v>
      </c>
      <c r="BE114" s="31">
        <v>2.5</v>
      </c>
      <c r="BF114" s="31">
        <v>45</v>
      </c>
      <c r="BG114" s="31">
        <v>34.299999999999997</v>
      </c>
      <c r="BH114" s="79">
        <f t="shared" si="23"/>
        <v>35.299999999999997</v>
      </c>
      <c r="BI114" s="68" t="s">
        <v>727</v>
      </c>
      <c r="BJ114" s="64">
        <v>27.2</v>
      </c>
      <c r="BK114" s="31">
        <v>28.2</v>
      </c>
      <c r="BL114" s="31">
        <v>78.3</v>
      </c>
      <c r="BM114" s="31">
        <v>1.1000000000000001</v>
      </c>
      <c r="BN114" s="31">
        <v>45</v>
      </c>
      <c r="BO114" s="31">
        <v>33.299999999999997</v>
      </c>
      <c r="BP114" s="79">
        <f t="shared" si="24"/>
        <v>34.299999999999997</v>
      </c>
    </row>
    <row r="115" spans="1:69">
      <c r="A115" s="7" t="s">
        <v>99</v>
      </c>
      <c r="B115" s="78" t="s">
        <v>768</v>
      </c>
      <c r="C115" s="2">
        <v>111.46779100000001</v>
      </c>
      <c r="D115" s="2">
        <v>27.238893000000001</v>
      </c>
      <c r="E115" s="1">
        <v>329</v>
      </c>
      <c r="F115" s="1">
        <v>18.277777777777779</v>
      </c>
      <c r="G115" s="58">
        <v>411</v>
      </c>
      <c r="H115" s="58">
        <v>68.73</v>
      </c>
      <c r="J115" s="58">
        <v>24.72</v>
      </c>
      <c r="K115" s="58">
        <v>18</v>
      </c>
      <c r="L115" s="58">
        <f t="shared" si="15"/>
        <v>13733.333333333334</v>
      </c>
      <c r="M115" s="31">
        <v>112359</v>
      </c>
      <c r="N115" s="31">
        <f t="shared" si="16"/>
        <v>11.235900000000001</v>
      </c>
      <c r="O115" s="31">
        <f t="shared" si="17"/>
        <v>1634.7883020515058</v>
      </c>
      <c r="P115" s="33" t="s">
        <v>488</v>
      </c>
      <c r="Q115" s="18">
        <v>111.46779100000001</v>
      </c>
      <c r="R115" s="18">
        <v>27.238893000000001</v>
      </c>
      <c r="S115" s="15">
        <v>20.07</v>
      </c>
      <c r="T115" s="33">
        <v>436</v>
      </c>
      <c r="U115" s="33">
        <v>66</v>
      </c>
      <c r="V115" s="33">
        <v>60</v>
      </c>
      <c r="W115" s="33">
        <v>58.85</v>
      </c>
      <c r="X115" s="33">
        <v>45</v>
      </c>
      <c r="Y115" s="58">
        <f t="shared" si="18"/>
        <v>13077.777777777777</v>
      </c>
      <c r="Z115" s="33">
        <v>360.1</v>
      </c>
      <c r="AA115" s="33">
        <f t="shared" si="26"/>
        <v>54560.606060606064</v>
      </c>
      <c r="AC115" s="31" t="s">
        <v>489</v>
      </c>
      <c r="AD115" s="2">
        <v>111.46779100000001</v>
      </c>
      <c r="AE115" s="2">
        <v>27.238893000000001</v>
      </c>
      <c r="AF115" s="31">
        <v>2017</v>
      </c>
      <c r="AG115" s="31">
        <v>36.020000000000003</v>
      </c>
      <c r="AH115" s="31">
        <v>436</v>
      </c>
      <c r="AI115" s="31">
        <v>76.2</v>
      </c>
      <c r="AJ115" s="31">
        <v>67</v>
      </c>
      <c r="AK115" s="31">
        <v>67.11</v>
      </c>
      <c r="AL115" s="31">
        <v>56</v>
      </c>
      <c r="AM115" s="31">
        <f t="shared" si="19"/>
        <v>11983.928571428571</v>
      </c>
      <c r="AN115" s="31">
        <f t="shared" si="20"/>
        <v>11983.928571428571</v>
      </c>
      <c r="AO115" s="31">
        <v>2342414</v>
      </c>
      <c r="AP115" s="31">
        <f t="shared" si="21"/>
        <v>234.2414</v>
      </c>
      <c r="AQ115" s="31">
        <f t="shared" si="22"/>
        <v>30740.34120734908</v>
      </c>
      <c r="AS115" s="31" t="s">
        <v>728</v>
      </c>
      <c r="AT115" s="31">
        <v>28.6</v>
      </c>
      <c r="AU115" s="31">
        <v>27.6</v>
      </c>
      <c r="AV115" s="31">
        <v>70.7</v>
      </c>
      <c r="AW115" s="31">
        <v>1.9</v>
      </c>
      <c r="AX115" s="31">
        <v>45</v>
      </c>
      <c r="AY115" s="31">
        <v>33.1</v>
      </c>
      <c r="AZ115" s="79">
        <f t="shared" si="25"/>
        <v>31.900000000000002</v>
      </c>
      <c r="BA115" s="68" t="s">
        <v>728</v>
      </c>
      <c r="BB115" s="64">
        <v>29.2</v>
      </c>
      <c r="BC115" s="31">
        <v>27.8</v>
      </c>
      <c r="BD115" s="31">
        <v>68.8</v>
      </c>
      <c r="BE115" s="31">
        <v>1.7</v>
      </c>
      <c r="BF115" s="31">
        <v>45</v>
      </c>
      <c r="BG115" s="31">
        <v>33.9</v>
      </c>
      <c r="BH115" s="79">
        <f t="shared" si="23"/>
        <v>34.9</v>
      </c>
      <c r="BI115" s="68" t="s">
        <v>728</v>
      </c>
      <c r="BJ115" s="64">
        <v>25.2</v>
      </c>
      <c r="BK115" s="31">
        <v>26.9</v>
      </c>
      <c r="BL115" s="31">
        <v>84.1</v>
      </c>
      <c r="BM115" s="31">
        <v>1.6</v>
      </c>
      <c r="BN115" s="31">
        <v>45</v>
      </c>
      <c r="BO115" s="31">
        <v>30.4</v>
      </c>
      <c r="BP115" s="79">
        <f t="shared" si="24"/>
        <v>31.4</v>
      </c>
    </row>
    <row r="116" spans="1:69">
      <c r="A116" s="7" t="s">
        <v>100</v>
      </c>
      <c r="B116" s="78" t="s">
        <v>768</v>
      </c>
      <c r="C116" s="2">
        <v>113.12873</v>
      </c>
      <c r="D116" s="2">
        <v>29.356804</v>
      </c>
      <c r="E116" s="1">
        <v>423</v>
      </c>
      <c r="F116" s="1">
        <v>9.8372093023255811</v>
      </c>
      <c r="G116" s="58">
        <v>824</v>
      </c>
      <c r="H116" s="58">
        <v>71.180000000000007</v>
      </c>
      <c r="J116" s="58">
        <v>30.28</v>
      </c>
      <c r="K116" s="58">
        <v>43</v>
      </c>
      <c r="L116" s="58">
        <f t="shared" si="15"/>
        <v>7041.8604651162786</v>
      </c>
      <c r="M116" s="31">
        <v>249938</v>
      </c>
      <c r="N116" s="31">
        <f t="shared" si="16"/>
        <v>24.9938</v>
      </c>
      <c r="O116" s="31">
        <f t="shared" si="17"/>
        <v>3511.3515032312444</v>
      </c>
      <c r="P116" s="33" t="s">
        <v>490</v>
      </c>
      <c r="Q116" s="18">
        <v>113.12873</v>
      </c>
      <c r="R116" s="18">
        <v>29.356804</v>
      </c>
      <c r="S116" s="15">
        <v>39.869999999999997</v>
      </c>
      <c r="T116" s="33">
        <v>1247</v>
      </c>
      <c r="U116" s="33">
        <v>85</v>
      </c>
      <c r="V116" s="33">
        <v>131.30000000000001</v>
      </c>
      <c r="W116" s="33">
        <v>60.5</v>
      </c>
      <c r="X116" s="33">
        <v>78.59</v>
      </c>
      <c r="Y116" s="58">
        <f t="shared" si="18"/>
        <v>7698.1804300801623</v>
      </c>
      <c r="Z116" s="33">
        <v>634.9</v>
      </c>
      <c r="AA116" s="33">
        <f t="shared" si="26"/>
        <v>74694.117647058825</v>
      </c>
      <c r="AC116" s="31" t="s">
        <v>491</v>
      </c>
      <c r="AD116" s="2">
        <v>113.12873</v>
      </c>
      <c r="AE116" s="2">
        <v>29.356804</v>
      </c>
      <c r="AF116" s="31">
        <v>3709</v>
      </c>
      <c r="AG116" s="31">
        <v>42.15</v>
      </c>
      <c r="AH116" s="31">
        <v>1254</v>
      </c>
      <c r="AI116" s="31">
        <v>93.5</v>
      </c>
      <c r="AJ116" s="31">
        <v>155</v>
      </c>
      <c r="AK116" s="31">
        <v>63.9</v>
      </c>
      <c r="AL116" s="31">
        <v>88</v>
      </c>
      <c r="AM116" s="31">
        <f t="shared" si="19"/>
        <v>7261.363636363636</v>
      </c>
      <c r="AN116" s="31">
        <f t="shared" si="20"/>
        <v>7261.363636363636</v>
      </c>
      <c r="AO116" s="31">
        <v>10310437</v>
      </c>
      <c r="AP116" s="31">
        <f t="shared" si="21"/>
        <v>1031.0436999999999</v>
      </c>
      <c r="AQ116" s="31">
        <f t="shared" si="22"/>
        <v>110272.05347593583</v>
      </c>
      <c r="AS116" s="31" t="s">
        <v>729</v>
      </c>
      <c r="AT116" s="31">
        <v>30.3</v>
      </c>
      <c r="AU116" s="31">
        <v>29.5</v>
      </c>
      <c r="AV116" s="31">
        <v>68.5</v>
      </c>
      <c r="AW116" s="31">
        <v>3.6</v>
      </c>
      <c r="AX116" s="31">
        <v>45</v>
      </c>
      <c r="AY116" s="31">
        <v>33.299999999999997</v>
      </c>
      <c r="AZ116" s="79">
        <f t="shared" si="25"/>
        <v>32.099999999999994</v>
      </c>
      <c r="BA116" s="68" t="s">
        <v>729</v>
      </c>
      <c r="BB116" s="64">
        <v>30.3</v>
      </c>
      <c r="BC116" s="31">
        <v>28.4</v>
      </c>
      <c r="BD116" s="31">
        <v>66</v>
      </c>
      <c r="BE116" s="31">
        <v>2.9</v>
      </c>
      <c r="BF116" s="31">
        <v>45</v>
      </c>
      <c r="BG116" s="31">
        <v>33.700000000000003</v>
      </c>
      <c r="BH116" s="79">
        <f t="shared" si="23"/>
        <v>34.700000000000003</v>
      </c>
      <c r="BI116" s="68" t="s">
        <v>729</v>
      </c>
      <c r="BJ116" s="64">
        <v>27.1</v>
      </c>
      <c r="BK116" s="31">
        <v>29.1</v>
      </c>
      <c r="BL116" s="31">
        <v>81.3</v>
      </c>
      <c r="BM116" s="31">
        <v>2.9</v>
      </c>
      <c r="BN116" s="31">
        <v>45</v>
      </c>
      <c r="BO116" s="31">
        <v>30.3</v>
      </c>
      <c r="BP116" s="79">
        <f t="shared" si="24"/>
        <v>31.3</v>
      </c>
    </row>
    <row r="117" spans="1:69">
      <c r="A117" s="7" t="s">
        <v>101</v>
      </c>
      <c r="B117" s="78" t="s">
        <v>768</v>
      </c>
      <c r="C117" s="2">
        <v>111.69849699999899</v>
      </c>
      <c r="D117" s="2">
        <v>29.031673000000001</v>
      </c>
      <c r="E117" s="1">
        <v>355</v>
      </c>
      <c r="F117" s="1">
        <v>15.434782608695652</v>
      </c>
      <c r="G117" s="58">
        <v>2595</v>
      </c>
      <c r="H117" s="58">
        <v>85.19</v>
      </c>
      <c r="J117" s="58">
        <v>30.13</v>
      </c>
      <c r="K117" s="58">
        <v>23</v>
      </c>
      <c r="L117" s="58">
        <f t="shared" si="15"/>
        <v>13100</v>
      </c>
      <c r="M117" s="31">
        <v>307104</v>
      </c>
      <c r="N117" s="31">
        <f t="shared" si="16"/>
        <v>30.7104</v>
      </c>
      <c r="O117" s="31">
        <f t="shared" si="17"/>
        <v>3604.9301561216107</v>
      </c>
      <c r="P117" s="33" t="s">
        <v>493</v>
      </c>
      <c r="Q117" s="18">
        <v>111.69849699999899</v>
      </c>
      <c r="R117" s="18">
        <v>29.031673000000001</v>
      </c>
      <c r="S117" s="15">
        <v>38.590000000000003</v>
      </c>
      <c r="T117" s="33">
        <v>2748</v>
      </c>
      <c r="U117" s="33">
        <v>139</v>
      </c>
      <c r="V117" s="33">
        <v>336.54</v>
      </c>
      <c r="W117" s="33">
        <v>55.49</v>
      </c>
      <c r="X117" s="33">
        <v>71.83</v>
      </c>
      <c r="Y117" s="58">
        <f t="shared" si="18"/>
        <v>7725.1844633161636</v>
      </c>
      <c r="Z117" s="33">
        <v>634.20000000000005</v>
      </c>
      <c r="AA117" s="33">
        <f t="shared" si="26"/>
        <v>45625.899280575541</v>
      </c>
      <c r="AC117" s="31" t="s">
        <v>494</v>
      </c>
      <c r="AD117" s="2">
        <v>111.69849699999899</v>
      </c>
      <c r="AE117" s="2">
        <v>29.031673000000001</v>
      </c>
      <c r="AF117" s="31">
        <v>3734</v>
      </c>
      <c r="AG117" s="31">
        <v>43.42</v>
      </c>
      <c r="AH117" s="31">
        <v>2510</v>
      </c>
      <c r="AI117" s="31">
        <v>148</v>
      </c>
      <c r="AJ117" s="31">
        <v>339.16</v>
      </c>
      <c r="AK117" s="31">
        <v>65.349999999999994</v>
      </c>
      <c r="AL117" s="31">
        <v>85.92</v>
      </c>
      <c r="AM117" s="31">
        <f t="shared" si="19"/>
        <v>7605.9124767225321</v>
      </c>
      <c r="AN117" s="31">
        <f t="shared" si="20"/>
        <v>7605.9124767225321</v>
      </c>
      <c r="AO117" s="31">
        <v>10685731</v>
      </c>
      <c r="AP117" s="31">
        <f t="shared" si="21"/>
        <v>1068.5731000000001</v>
      </c>
      <c r="AQ117" s="31">
        <f t="shared" si="22"/>
        <v>72200.885135135133</v>
      </c>
      <c r="AS117" s="31" t="s">
        <v>730</v>
      </c>
      <c r="AT117" s="31">
        <v>30.1</v>
      </c>
      <c r="AU117" s="31">
        <v>31.1</v>
      </c>
      <c r="AV117" s="31">
        <v>73.099999999999994</v>
      </c>
      <c r="AW117" s="31">
        <v>1.9</v>
      </c>
      <c r="AX117" s="31">
        <v>45</v>
      </c>
      <c r="AY117" s="31">
        <v>34.6</v>
      </c>
      <c r="AZ117" s="79">
        <f t="shared" si="25"/>
        <v>33.4</v>
      </c>
      <c r="BA117" s="68" t="s">
        <v>730</v>
      </c>
      <c r="BB117" s="64">
        <v>30.4</v>
      </c>
      <c r="BC117" s="31">
        <v>29.4</v>
      </c>
      <c r="BD117" s="31">
        <v>67.900000000000006</v>
      </c>
      <c r="BE117" s="31">
        <v>1.9</v>
      </c>
      <c r="BF117" s="31">
        <v>45</v>
      </c>
      <c r="BG117" s="31">
        <v>34.799999999999997</v>
      </c>
      <c r="BH117" s="79">
        <f t="shared" si="23"/>
        <v>35.799999999999997</v>
      </c>
      <c r="BI117" s="68" t="s">
        <v>730</v>
      </c>
      <c r="BJ117" s="64">
        <v>26.3</v>
      </c>
      <c r="BK117" s="31">
        <v>27.1</v>
      </c>
      <c r="BL117" s="31">
        <v>79.400000000000006</v>
      </c>
      <c r="BM117" s="31">
        <v>2.9</v>
      </c>
      <c r="BN117" s="31">
        <v>45</v>
      </c>
      <c r="BO117" s="31">
        <v>29.4</v>
      </c>
      <c r="BP117" s="79">
        <f t="shared" si="24"/>
        <v>30.4</v>
      </c>
    </row>
    <row r="118" spans="1:69">
      <c r="A118" s="7" t="s">
        <v>102</v>
      </c>
      <c r="B118" s="78" t="s">
        <v>768</v>
      </c>
      <c r="C118" s="2">
        <v>113.014718</v>
      </c>
      <c r="D118" s="2">
        <v>25.770510000000002</v>
      </c>
      <c r="E118" s="1">
        <v>528</v>
      </c>
      <c r="F118" s="1">
        <v>26.400000000000002</v>
      </c>
      <c r="G118" s="58">
        <v>277</v>
      </c>
      <c r="H118" s="58">
        <v>17.88</v>
      </c>
      <c r="J118" s="58">
        <v>17.88</v>
      </c>
      <c r="K118" s="58">
        <v>20</v>
      </c>
      <c r="L118" s="58">
        <f t="shared" si="15"/>
        <v>8940</v>
      </c>
      <c r="M118" s="31">
        <v>100448</v>
      </c>
      <c r="N118" s="31">
        <f t="shared" si="16"/>
        <v>10.0448</v>
      </c>
      <c r="O118" s="31">
        <f t="shared" si="17"/>
        <v>5617.8970917225952</v>
      </c>
      <c r="P118" s="33" t="s">
        <v>496</v>
      </c>
      <c r="Q118" s="18">
        <v>113.014718</v>
      </c>
      <c r="R118" s="18">
        <v>25.770510000000002</v>
      </c>
      <c r="S118" s="15">
        <v>37.19</v>
      </c>
      <c r="T118" s="33">
        <v>2246</v>
      </c>
      <c r="U118" s="33">
        <v>68</v>
      </c>
      <c r="V118" s="33">
        <v>59.6</v>
      </c>
      <c r="W118" s="33">
        <v>32.85</v>
      </c>
      <c r="X118" s="33">
        <v>40.700000000000003</v>
      </c>
      <c r="Y118" s="58">
        <f t="shared" si="18"/>
        <v>8071.2530712530706</v>
      </c>
      <c r="Z118" s="33">
        <v>477.7</v>
      </c>
      <c r="AA118" s="33">
        <f t="shared" si="26"/>
        <v>70250</v>
      </c>
      <c r="AC118" s="31" t="s">
        <v>497</v>
      </c>
      <c r="AD118" s="2">
        <v>113.014718</v>
      </c>
      <c r="AE118" s="2">
        <v>25.770510000000002</v>
      </c>
      <c r="AF118" s="31">
        <v>2770</v>
      </c>
      <c r="AG118" s="31">
        <v>38.47</v>
      </c>
      <c r="AH118" s="31">
        <v>2246</v>
      </c>
      <c r="AI118" s="31">
        <v>76.8</v>
      </c>
      <c r="AJ118" s="31">
        <v>580</v>
      </c>
      <c r="AK118" s="31">
        <v>53.56</v>
      </c>
      <c r="AL118" s="31">
        <v>73.05</v>
      </c>
      <c r="AM118" s="31">
        <f t="shared" si="19"/>
        <v>7331.9644079397676</v>
      </c>
      <c r="AN118" s="31">
        <f t="shared" si="20"/>
        <v>7331.9644079397676</v>
      </c>
      <c r="AO118" s="31">
        <v>4892407</v>
      </c>
      <c r="AP118" s="31">
        <f t="shared" si="21"/>
        <v>489.2407</v>
      </c>
      <c r="AQ118" s="31">
        <f t="shared" si="22"/>
        <v>63703.216145833336</v>
      </c>
      <c r="AS118" s="31" t="s">
        <v>731</v>
      </c>
      <c r="AT118" s="31">
        <v>29.6</v>
      </c>
      <c r="AU118" s="31">
        <v>27.8</v>
      </c>
      <c r="AV118" s="31">
        <v>67.2</v>
      </c>
      <c r="AW118" s="31">
        <v>2.2000000000000002</v>
      </c>
      <c r="AX118" s="31">
        <v>45</v>
      </c>
      <c r="AY118" s="31">
        <v>33.700000000000003</v>
      </c>
      <c r="AZ118" s="79">
        <f t="shared" si="25"/>
        <v>32.5</v>
      </c>
      <c r="BA118" s="68" t="s">
        <v>731</v>
      </c>
      <c r="BB118" s="64">
        <v>30.3</v>
      </c>
      <c r="BC118" s="31">
        <v>23.5</v>
      </c>
      <c r="BD118" s="31">
        <v>54.6</v>
      </c>
      <c r="BE118" s="31">
        <v>2</v>
      </c>
      <c r="BF118" s="31">
        <v>45</v>
      </c>
      <c r="BG118" s="31">
        <v>34.4</v>
      </c>
      <c r="BH118" s="79">
        <f t="shared" si="23"/>
        <v>35.4</v>
      </c>
      <c r="BI118" s="68" t="s">
        <v>731</v>
      </c>
      <c r="BJ118" s="64">
        <v>27</v>
      </c>
      <c r="BK118" s="31">
        <v>27.3</v>
      </c>
      <c r="BL118" s="31">
        <v>76.7</v>
      </c>
      <c r="BM118" s="31">
        <v>1.6</v>
      </c>
      <c r="BN118" s="31">
        <v>45</v>
      </c>
      <c r="BO118" s="31">
        <v>32.1</v>
      </c>
      <c r="BP118" s="79">
        <f t="shared" si="24"/>
        <v>33.1</v>
      </c>
    </row>
    <row r="119" spans="1:69" s="32" customFormat="1">
      <c r="A119" s="9" t="s">
        <v>173</v>
      </c>
      <c r="B119" s="78" t="s">
        <v>769</v>
      </c>
      <c r="C119" s="4">
        <v>113.264384999999</v>
      </c>
      <c r="D119" s="4">
        <v>23.129110000000001</v>
      </c>
      <c r="E119" s="4">
        <v>3508</v>
      </c>
      <c r="F119" s="4">
        <v>19.274725274725274</v>
      </c>
      <c r="G119" s="58">
        <v>1444</v>
      </c>
      <c r="H119" s="58">
        <v>84.55</v>
      </c>
      <c r="I119" s="69"/>
      <c r="J119" s="70">
        <v>291.43</v>
      </c>
      <c r="K119" s="58">
        <v>182</v>
      </c>
      <c r="L119" s="58">
        <f t="shared" si="15"/>
        <v>16012.637362637362</v>
      </c>
      <c r="M119" s="32">
        <v>3181136</v>
      </c>
      <c r="N119" s="31">
        <f t="shared" si="16"/>
        <v>318.11360000000002</v>
      </c>
      <c r="O119" s="31">
        <f t="shared" si="17"/>
        <v>37624.316972205794</v>
      </c>
      <c r="P119" s="36" t="s">
        <v>501</v>
      </c>
      <c r="Q119" s="19">
        <v>113.264384999999</v>
      </c>
      <c r="R119" s="19">
        <v>23.129110000000001</v>
      </c>
      <c r="S119" s="19">
        <v>36.380000000000003</v>
      </c>
      <c r="T119" s="36">
        <v>3848</v>
      </c>
      <c r="U119" s="36">
        <v>637</v>
      </c>
      <c r="V119" s="36">
        <v>3848.43</v>
      </c>
      <c r="W119" s="36">
        <v>636.76</v>
      </c>
      <c r="X119" s="36">
        <v>843.7</v>
      </c>
      <c r="Y119" s="58">
        <f t="shared" si="18"/>
        <v>7547.2324285883606</v>
      </c>
      <c r="Z119" s="36">
        <v>5154.2</v>
      </c>
      <c r="AA119" s="33">
        <f t="shared" si="26"/>
        <v>80913.657770800623</v>
      </c>
      <c r="AC119" s="31" t="s">
        <v>502</v>
      </c>
      <c r="AD119" s="4">
        <v>113.264384999999</v>
      </c>
      <c r="AE119" s="4">
        <v>23.129110000000001</v>
      </c>
      <c r="AF119" s="31">
        <v>41983</v>
      </c>
      <c r="AG119" s="31">
        <v>41</v>
      </c>
      <c r="AH119" s="31">
        <v>3843.43</v>
      </c>
      <c r="AI119" s="31">
        <v>684.94</v>
      </c>
      <c r="AJ119" s="31">
        <v>1395.52</v>
      </c>
      <c r="AK119" s="31">
        <v>539.29</v>
      </c>
      <c r="AL119" s="31">
        <v>1023.63</v>
      </c>
      <c r="AM119" s="31">
        <f t="shared" si="19"/>
        <v>5268.4075300645745</v>
      </c>
      <c r="AN119" s="31">
        <f t="shared" si="20"/>
        <v>5268.4075300645745</v>
      </c>
      <c r="AO119" s="31">
        <v>141465480</v>
      </c>
      <c r="AP119" s="31">
        <f t="shared" si="21"/>
        <v>14146.548000000001</v>
      </c>
      <c r="AQ119" s="31">
        <f t="shared" si="22"/>
        <v>206537.0397407072</v>
      </c>
      <c r="AS119" s="32" t="s">
        <v>732</v>
      </c>
      <c r="AT119" s="32">
        <v>29.3</v>
      </c>
      <c r="AU119" s="32">
        <v>31.3</v>
      </c>
      <c r="AV119" s="32">
        <v>77</v>
      </c>
      <c r="AW119" s="32">
        <v>1.5</v>
      </c>
      <c r="AX119" s="32">
        <v>45</v>
      </c>
      <c r="AY119" s="32">
        <v>34.4</v>
      </c>
      <c r="AZ119" s="79">
        <f t="shared" si="25"/>
        <v>33.199999999999996</v>
      </c>
      <c r="BA119" s="71" t="s">
        <v>732</v>
      </c>
      <c r="BB119" s="64">
        <v>29.9</v>
      </c>
      <c r="BC119" s="31">
        <v>29.4</v>
      </c>
      <c r="BD119" s="31">
        <v>69.900000000000006</v>
      </c>
      <c r="BE119" s="31">
        <v>1.5</v>
      </c>
      <c r="BF119" s="31">
        <v>45</v>
      </c>
      <c r="BG119" s="31">
        <v>34.9</v>
      </c>
      <c r="BH119" s="79">
        <f t="shared" si="23"/>
        <v>35.9</v>
      </c>
      <c r="BI119" s="71" t="s">
        <v>732</v>
      </c>
      <c r="BJ119" s="64">
        <v>28.1</v>
      </c>
      <c r="BK119" s="31">
        <v>28.9</v>
      </c>
      <c r="BL119" s="31">
        <v>76.2</v>
      </c>
      <c r="BM119" s="31">
        <v>2.4</v>
      </c>
      <c r="BN119" s="31">
        <v>45</v>
      </c>
      <c r="BO119" s="31">
        <v>32</v>
      </c>
      <c r="BP119" s="79">
        <f t="shared" si="24"/>
        <v>33</v>
      </c>
      <c r="BQ119" s="31"/>
    </row>
    <row r="120" spans="1:69">
      <c r="A120" s="7" t="s">
        <v>103</v>
      </c>
      <c r="B120" s="78" t="s">
        <v>769</v>
      </c>
      <c r="C120" s="2">
        <v>114.057864999999</v>
      </c>
      <c r="D120" s="2">
        <v>22.543095999999998</v>
      </c>
      <c r="E120" s="1">
        <v>2568</v>
      </c>
      <c r="F120" s="1">
        <v>37.217391304347828</v>
      </c>
      <c r="G120" s="58">
        <v>328</v>
      </c>
      <c r="H120" s="58">
        <v>21.9</v>
      </c>
      <c r="J120" s="58">
        <v>35.07</v>
      </c>
      <c r="K120" s="58">
        <v>69</v>
      </c>
      <c r="L120" s="58">
        <f t="shared" si="15"/>
        <v>5082.608695652174</v>
      </c>
      <c r="M120" s="31">
        <v>1354952</v>
      </c>
      <c r="N120" s="31">
        <f t="shared" si="16"/>
        <v>135.49520000000001</v>
      </c>
      <c r="O120" s="31">
        <f t="shared" si="17"/>
        <v>61869.954337899544</v>
      </c>
      <c r="P120" s="33" t="s">
        <v>504</v>
      </c>
      <c r="Q120" s="18">
        <v>114.057864999999</v>
      </c>
      <c r="R120" s="18">
        <v>22.543095999999998</v>
      </c>
      <c r="S120" s="15">
        <v>38.770000000000003</v>
      </c>
      <c r="T120" s="33">
        <v>1953</v>
      </c>
      <c r="U120" s="33">
        <v>862</v>
      </c>
      <c r="V120" s="33">
        <v>1952.84</v>
      </c>
      <c r="W120" s="33">
        <v>861.55</v>
      </c>
      <c r="X120" s="33">
        <v>764</v>
      </c>
      <c r="Y120" s="58">
        <f t="shared" si="18"/>
        <v>11276.832460732985</v>
      </c>
      <c r="Z120" s="33">
        <v>4950.8999999999996</v>
      </c>
      <c r="AA120" s="33">
        <f t="shared" si="26"/>
        <v>57435.034802784219</v>
      </c>
      <c r="AC120" s="31" t="s">
        <v>505</v>
      </c>
      <c r="AD120" s="2">
        <v>114.057864999999</v>
      </c>
      <c r="AE120" s="2">
        <v>22.543095999999998</v>
      </c>
      <c r="AF120" s="31">
        <v>39267</v>
      </c>
      <c r="AG120" s="31">
        <v>45.08</v>
      </c>
      <c r="AH120" s="31">
        <v>1996.78</v>
      </c>
      <c r="AI120" s="31">
        <v>1062.8900000000001</v>
      </c>
      <c r="AJ120" s="31">
        <v>1996.78</v>
      </c>
      <c r="AK120" s="31">
        <v>1062.8900000000001</v>
      </c>
      <c r="AL120" s="31">
        <v>871.19</v>
      </c>
      <c r="AM120" s="31">
        <f t="shared" si="19"/>
        <v>12200.438480698816</v>
      </c>
      <c r="AN120" s="31">
        <f t="shared" si="20"/>
        <v>12200.438480698816</v>
      </c>
      <c r="AO120" s="31">
        <v>145002302</v>
      </c>
      <c r="AP120" s="31">
        <f t="shared" si="21"/>
        <v>14500.2302</v>
      </c>
      <c r="AQ120" s="31">
        <f t="shared" si="22"/>
        <v>136422.67967522508</v>
      </c>
      <c r="AS120" s="31" t="s">
        <v>733</v>
      </c>
      <c r="AT120" s="31">
        <v>29.1</v>
      </c>
      <c r="AU120" s="31">
        <v>31.3</v>
      </c>
      <c r="AV120" s="31">
        <v>77.900000000000006</v>
      </c>
      <c r="AW120" s="31">
        <v>2.7</v>
      </c>
      <c r="AX120" s="31">
        <v>45</v>
      </c>
      <c r="AY120" s="31">
        <v>32.700000000000003</v>
      </c>
      <c r="AZ120" s="79">
        <f t="shared" si="25"/>
        <v>31.500000000000004</v>
      </c>
      <c r="BA120" s="68" t="s">
        <v>733</v>
      </c>
      <c r="BB120" s="64">
        <v>29.6</v>
      </c>
      <c r="BC120" s="31">
        <v>26.7</v>
      </c>
      <c r="BD120" s="31">
        <v>64.5</v>
      </c>
      <c r="BE120" s="31">
        <v>1</v>
      </c>
      <c r="BF120" s="31">
        <v>45</v>
      </c>
      <c r="BG120" s="31">
        <v>35.4</v>
      </c>
      <c r="BH120" s="79">
        <f t="shared" si="23"/>
        <v>36.4</v>
      </c>
      <c r="BI120" s="68" t="s">
        <v>733</v>
      </c>
      <c r="BJ120" s="64">
        <v>29.1</v>
      </c>
      <c r="BK120" s="31">
        <v>29.4</v>
      </c>
      <c r="BL120" s="31">
        <v>73.099999999999994</v>
      </c>
      <c r="BM120" s="31">
        <v>2.1</v>
      </c>
      <c r="BN120" s="31">
        <v>45</v>
      </c>
      <c r="BO120" s="31">
        <v>33.4</v>
      </c>
      <c r="BP120" s="79">
        <f t="shared" si="24"/>
        <v>34.4</v>
      </c>
    </row>
    <row r="121" spans="1:69">
      <c r="A121" s="7" t="s">
        <v>104</v>
      </c>
      <c r="B121" s="78" t="s">
        <v>769</v>
      </c>
      <c r="C121" s="2">
        <v>116.68197199999901</v>
      </c>
      <c r="D121" s="2">
        <v>23.354091</v>
      </c>
      <c r="E121" s="1">
        <v>827</v>
      </c>
      <c r="F121" s="1">
        <v>26.677419354838712</v>
      </c>
      <c r="G121" s="58">
        <v>246</v>
      </c>
      <c r="H121" s="58">
        <v>97.51</v>
      </c>
      <c r="J121" s="58">
        <v>57.86</v>
      </c>
      <c r="K121" s="58">
        <v>31</v>
      </c>
      <c r="L121" s="58">
        <f t="shared" si="15"/>
        <v>18664.516129032258</v>
      </c>
      <c r="M121" s="31">
        <v>372408</v>
      </c>
      <c r="N121" s="31">
        <f t="shared" si="16"/>
        <v>37.2408</v>
      </c>
      <c r="O121" s="31">
        <f t="shared" si="17"/>
        <v>3819.1775202543326</v>
      </c>
      <c r="P121" s="33" t="s">
        <v>507</v>
      </c>
      <c r="Q121" s="18">
        <v>116.68197199999901</v>
      </c>
      <c r="R121" s="18">
        <v>23.354091</v>
      </c>
      <c r="S121" s="15">
        <v>34.83</v>
      </c>
      <c r="T121" s="33">
        <v>1956</v>
      </c>
      <c r="U121" s="33">
        <v>494</v>
      </c>
      <c r="V121" s="33">
        <v>168.48</v>
      </c>
      <c r="W121" s="33">
        <v>223</v>
      </c>
      <c r="X121" s="33">
        <v>168.48</v>
      </c>
      <c r="Y121" s="58">
        <f t="shared" si="18"/>
        <v>13235.992402659071</v>
      </c>
      <c r="Z121" s="33">
        <v>651.4</v>
      </c>
      <c r="AA121" s="33">
        <f t="shared" si="26"/>
        <v>13186.234817813765</v>
      </c>
      <c r="AC121" s="31" t="s">
        <v>508</v>
      </c>
      <c r="AD121" s="2">
        <v>116.68197199999901</v>
      </c>
      <c r="AE121" s="2">
        <v>23.354091</v>
      </c>
      <c r="AF121" s="31">
        <v>10344</v>
      </c>
      <c r="AG121" s="31">
        <v>41.88</v>
      </c>
      <c r="AH121" s="31">
        <v>1956</v>
      </c>
      <c r="AI121" s="31">
        <v>540</v>
      </c>
      <c r="AJ121" s="31">
        <v>607.88</v>
      </c>
      <c r="AK121" s="31">
        <v>236.12</v>
      </c>
      <c r="AL121" s="31">
        <v>247.39</v>
      </c>
      <c r="AM121" s="31">
        <f t="shared" si="19"/>
        <v>9544.4439953110486</v>
      </c>
      <c r="AN121" s="31">
        <f t="shared" si="20"/>
        <v>9544.4439953110486</v>
      </c>
      <c r="AO121" s="31">
        <v>15525794</v>
      </c>
      <c r="AP121" s="31">
        <f t="shared" si="21"/>
        <v>1552.5794000000001</v>
      </c>
      <c r="AQ121" s="31">
        <f t="shared" si="22"/>
        <v>28751.470370370371</v>
      </c>
      <c r="AS121" s="31" t="s">
        <v>734</v>
      </c>
      <c r="AT121" s="31">
        <v>28.4</v>
      </c>
      <c r="AU121" s="31">
        <v>31.7</v>
      </c>
      <c r="AV121" s="31">
        <v>82.1</v>
      </c>
      <c r="AW121" s="31">
        <v>2.5</v>
      </c>
      <c r="AX121" s="31">
        <v>45</v>
      </c>
      <c r="AY121" s="31">
        <v>32.200000000000003</v>
      </c>
      <c r="AZ121" s="79">
        <f t="shared" si="25"/>
        <v>31.000000000000004</v>
      </c>
      <c r="BA121" s="68" t="s">
        <v>734</v>
      </c>
      <c r="BB121" s="64">
        <v>29.3</v>
      </c>
      <c r="BC121" s="31">
        <v>28.1</v>
      </c>
      <c r="BD121" s="31">
        <v>69.099999999999994</v>
      </c>
      <c r="BE121" s="31">
        <v>2.1</v>
      </c>
      <c r="BF121" s="31">
        <v>45</v>
      </c>
      <c r="BG121" s="31">
        <v>33.5</v>
      </c>
      <c r="BH121" s="79">
        <f t="shared" si="23"/>
        <v>34.5</v>
      </c>
      <c r="BI121" s="68" t="s">
        <v>734</v>
      </c>
      <c r="BJ121" s="64">
        <v>29.1</v>
      </c>
      <c r="BK121" s="31">
        <v>31.3</v>
      </c>
      <c r="BL121" s="31">
        <v>77.900000000000006</v>
      </c>
      <c r="BM121" s="31">
        <v>1.9</v>
      </c>
      <c r="BN121" s="31">
        <v>45</v>
      </c>
      <c r="BO121" s="31">
        <v>33.700000000000003</v>
      </c>
      <c r="BP121" s="79">
        <f t="shared" si="24"/>
        <v>34.700000000000003</v>
      </c>
    </row>
    <row r="122" spans="1:69">
      <c r="A122" s="7" t="s">
        <v>105</v>
      </c>
      <c r="B122" s="78" t="s">
        <v>769</v>
      </c>
      <c r="C122" s="2">
        <v>113.121436</v>
      </c>
      <c r="D122" s="2">
        <v>23.021478999999999</v>
      </c>
      <c r="E122" s="1">
        <v>578</v>
      </c>
      <c r="F122" s="1">
        <v>25.130434782608695</v>
      </c>
      <c r="G122" s="58">
        <v>77</v>
      </c>
      <c r="H122" s="58">
        <v>93.33</v>
      </c>
      <c r="J122" s="58">
        <v>30.32</v>
      </c>
      <c r="K122" s="58">
        <v>23</v>
      </c>
      <c r="L122" s="58">
        <f t="shared" si="15"/>
        <v>13182.608695652174</v>
      </c>
      <c r="M122" s="31">
        <v>450041</v>
      </c>
      <c r="N122" s="31">
        <f t="shared" si="16"/>
        <v>45.004100000000001</v>
      </c>
      <c r="O122" s="31">
        <f t="shared" si="17"/>
        <v>4822.0400728597451</v>
      </c>
      <c r="P122" s="33" t="s">
        <v>509</v>
      </c>
      <c r="Q122" s="18">
        <v>113.121436</v>
      </c>
      <c r="R122" s="18">
        <v>23.021478999999999</v>
      </c>
      <c r="S122" s="15">
        <v>34.6</v>
      </c>
      <c r="T122" s="33">
        <v>3869</v>
      </c>
      <c r="U122" s="33">
        <v>361</v>
      </c>
      <c r="V122" s="33">
        <v>530.41</v>
      </c>
      <c r="W122" s="33">
        <v>122.13</v>
      </c>
      <c r="X122" s="33">
        <v>142.91</v>
      </c>
      <c r="Y122" s="58">
        <f t="shared" si="18"/>
        <v>8545.9380029389122</v>
      </c>
      <c r="Z122" s="33">
        <v>2383.1999999999998</v>
      </c>
      <c r="AA122" s="33">
        <f t="shared" si="26"/>
        <v>66016.620498614953</v>
      </c>
      <c r="AC122" s="31" t="s">
        <v>510</v>
      </c>
      <c r="AD122" s="2">
        <v>113.121436</v>
      </c>
      <c r="AE122" s="2">
        <v>23.021478999999999</v>
      </c>
      <c r="AF122" s="31">
        <v>6091</v>
      </c>
      <c r="AG122" s="31">
        <v>38.799999999999997</v>
      </c>
      <c r="AH122" s="31">
        <v>3845.9</v>
      </c>
      <c r="AI122" s="31">
        <v>381.73</v>
      </c>
      <c r="AJ122" s="31">
        <v>734.72</v>
      </c>
      <c r="AK122" s="31">
        <v>134.74</v>
      </c>
      <c r="AL122" s="31">
        <v>157.28</v>
      </c>
      <c r="AM122" s="31">
        <f t="shared" si="19"/>
        <v>8566.8870803662267</v>
      </c>
      <c r="AN122" s="31">
        <f t="shared" si="20"/>
        <v>8566.8870803662267</v>
      </c>
      <c r="AO122" s="31">
        <v>70101725</v>
      </c>
      <c r="AP122" s="31">
        <f t="shared" si="21"/>
        <v>7010.1724999999997</v>
      </c>
      <c r="AQ122" s="31">
        <f t="shared" si="22"/>
        <v>183642.16854845046</v>
      </c>
      <c r="AS122" s="31" t="s">
        <v>735</v>
      </c>
      <c r="AT122" s="31">
        <v>28.2</v>
      </c>
      <c r="AU122" s="31">
        <v>30.4</v>
      </c>
      <c r="AV122" s="31">
        <v>79.7</v>
      </c>
      <c r="AW122" s="31">
        <v>1.4</v>
      </c>
      <c r="AX122" s="31">
        <v>45</v>
      </c>
      <c r="AY122" s="31">
        <v>33.6</v>
      </c>
      <c r="AZ122" s="79">
        <f t="shared" si="25"/>
        <v>32.4</v>
      </c>
      <c r="BA122" s="68" t="s">
        <v>735</v>
      </c>
      <c r="BB122" s="64">
        <v>28.9</v>
      </c>
      <c r="BC122" s="31">
        <v>28.1</v>
      </c>
      <c r="BD122" s="31">
        <v>70.7</v>
      </c>
      <c r="BE122" s="31">
        <v>1.4</v>
      </c>
      <c r="BF122" s="31">
        <v>45</v>
      </c>
      <c r="BG122" s="31">
        <v>34.1</v>
      </c>
      <c r="BH122" s="79">
        <f t="shared" si="23"/>
        <v>35.1</v>
      </c>
      <c r="BI122" s="68" t="s">
        <v>735</v>
      </c>
      <c r="BJ122" s="64">
        <v>27.9</v>
      </c>
      <c r="BK122" s="31">
        <v>30.4</v>
      </c>
      <c r="BL122" s="31">
        <v>81.099999999999994</v>
      </c>
      <c r="BM122" s="31">
        <v>1.8</v>
      </c>
      <c r="BN122" s="31">
        <v>45</v>
      </c>
      <c r="BO122" s="31">
        <v>32.6</v>
      </c>
      <c r="BP122" s="79">
        <f t="shared" si="24"/>
        <v>33.6</v>
      </c>
    </row>
    <row r="123" spans="1:69">
      <c r="A123" s="7" t="s">
        <v>106</v>
      </c>
      <c r="B123" s="78" t="s">
        <v>769</v>
      </c>
      <c r="C123" s="2">
        <v>110.359335999999</v>
      </c>
      <c r="D123" s="2">
        <v>21.270745999999999</v>
      </c>
      <c r="E123" s="1">
        <v>844</v>
      </c>
      <c r="F123" s="1">
        <v>23.444444444444446</v>
      </c>
      <c r="G123" s="58">
        <v>1460</v>
      </c>
      <c r="H123" s="58">
        <v>63.38</v>
      </c>
      <c r="J123" s="58">
        <v>40.1</v>
      </c>
      <c r="K123" s="58">
        <v>36</v>
      </c>
      <c r="L123" s="58">
        <f t="shared" si="15"/>
        <v>11138.888888888889</v>
      </c>
      <c r="M123" s="31">
        <v>400654</v>
      </c>
      <c r="N123" s="31">
        <f t="shared" si="16"/>
        <v>40.065399999999997</v>
      </c>
      <c r="O123" s="31">
        <f t="shared" si="17"/>
        <v>6321.4578731461024</v>
      </c>
      <c r="P123" s="33" t="s">
        <v>512</v>
      </c>
      <c r="Q123" s="18">
        <v>110.359335999999</v>
      </c>
      <c r="R123" s="18">
        <v>21.270745999999999</v>
      </c>
      <c r="S123" s="15">
        <v>43.99</v>
      </c>
      <c r="T123" s="33">
        <v>1460</v>
      </c>
      <c r="U123" s="33">
        <v>148</v>
      </c>
      <c r="V123" s="33">
        <v>73.349999999999994</v>
      </c>
      <c r="W123" s="33">
        <v>147.38</v>
      </c>
      <c r="X123" s="33">
        <v>73.349999999999994</v>
      </c>
      <c r="Y123" s="58">
        <f t="shared" si="18"/>
        <v>20092.706203135651</v>
      </c>
      <c r="Z123" s="33">
        <v>658.1</v>
      </c>
      <c r="AA123" s="33">
        <f t="shared" si="26"/>
        <v>44466.216216216213</v>
      </c>
      <c r="AC123" s="31" t="s">
        <v>513</v>
      </c>
      <c r="AD123" s="2">
        <v>110.359335999999</v>
      </c>
      <c r="AE123" s="2">
        <v>21.270745999999999</v>
      </c>
      <c r="AF123" s="31">
        <v>4399</v>
      </c>
      <c r="AG123" s="31">
        <v>40.729999999999997</v>
      </c>
      <c r="AH123" s="31">
        <v>1460</v>
      </c>
      <c r="AI123" s="31">
        <v>165.22</v>
      </c>
      <c r="AJ123" s="31">
        <v>110</v>
      </c>
      <c r="AK123" s="31">
        <v>86.03</v>
      </c>
      <c r="AL123" s="31">
        <v>107.92</v>
      </c>
      <c r="AM123" s="31">
        <f t="shared" si="19"/>
        <v>7971.6456634544102</v>
      </c>
      <c r="AN123" s="31">
        <f t="shared" si="20"/>
        <v>7971.6456634544102</v>
      </c>
      <c r="AO123" s="31">
        <v>10144746</v>
      </c>
      <c r="AP123" s="31">
        <f t="shared" si="21"/>
        <v>1014.4746</v>
      </c>
      <c r="AQ123" s="31">
        <f t="shared" si="22"/>
        <v>61401.440503570993</v>
      </c>
      <c r="AS123" s="31" t="s">
        <v>736</v>
      </c>
      <c r="AT123" s="31">
        <v>29.1</v>
      </c>
      <c r="AU123" s="31">
        <v>32.9</v>
      </c>
      <c r="AV123" s="31">
        <v>81.900000000000006</v>
      </c>
      <c r="AW123" s="31">
        <v>2.2999999999999998</v>
      </c>
      <c r="AX123" s="31">
        <v>45</v>
      </c>
      <c r="AY123" s="31">
        <v>33.200000000000003</v>
      </c>
      <c r="AZ123" s="79">
        <f t="shared" ref="AZ123:AZ169" si="28">AY123-1.2</f>
        <v>32</v>
      </c>
      <c r="BA123" s="68" t="s">
        <v>736</v>
      </c>
      <c r="BB123" s="64">
        <v>28.5</v>
      </c>
      <c r="BC123" s="31">
        <v>30.5</v>
      </c>
      <c r="BD123" s="31">
        <v>78.599999999999994</v>
      </c>
      <c r="BE123" s="31">
        <v>4</v>
      </c>
      <c r="BF123" s="31">
        <v>45</v>
      </c>
      <c r="BG123" s="31">
        <v>30.9</v>
      </c>
      <c r="BH123" s="79">
        <f t="shared" si="23"/>
        <v>31.9</v>
      </c>
      <c r="BI123" s="68" t="s">
        <v>736</v>
      </c>
      <c r="BJ123" s="64">
        <v>28.6</v>
      </c>
      <c r="BK123" s="31">
        <v>30.6</v>
      </c>
      <c r="BL123" s="31">
        <v>78.400000000000006</v>
      </c>
      <c r="BM123" s="31">
        <v>2.8</v>
      </c>
      <c r="BN123" s="31">
        <v>45</v>
      </c>
      <c r="BO123" s="31">
        <v>32.1</v>
      </c>
      <c r="BP123" s="79">
        <f t="shared" si="24"/>
        <v>33.1</v>
      </c>
    </row>
    <row r="124" spans="1:69">
      <c r="A124" s="7" t="s">
        <v>107</v>
      </c>
      <c r="B124" s="78" t="s">
        <v>769</v>
      </c>
      <c r="C124" s="2">
        <v>114.41580099999899</v>
      </c>
      <c r="D124" s="2">
        <v>23.112257</v>
      </c>
      <c r="E124" s="1">
        <v>383</v>
      </c>
      <c r="F124" s="1">
        <v>27.357142857142858</v>
      </c>
      <c r="G124" s="58">
        <v>419</v>
      </c>
      <c r="H124" s="58">
        <v>84.18</v>
      </c>
      <c r="J124" s="58">
        <v>16.100000000000001</v>
      </c>
      <c r="K124" s="58">
        <v>14</v>
      </c>
      <c r="L124" s="58">
        <f t="shared" si="15"/>
        <v>11500</v>
      </c>
      <c r="M124" s="31">
        <v>149669</v>
      </c>
      <c r="N124" s="31">
        <f t="shared" si="16"/>
        <v>14.966900000000001</v>
      </c>
      <c r="O124" s="31">
        <f t="shared" si="17"/>
        <v>1777.9638869090043</v>
      </c>
      <c r="P124" s="33" t="s">
        <v>515</v>
      </c>
      <c r="Q124" s="18">
        <v>114.41580099999899</v>
      </c>
      <c r="R124" s="18">
        <v>23.112257</v>
      </c>
      <c r="S124" s="15">
        <v>32.43</v>
      </c>
      <c r="T124" s="33">
        <v>4060</v>
      </c>
      <c r="U124" s="33">
        <v>171</v>
      </c>
      <c r="V124" s="33">
        <v>1839</v>
      </c>
      <c r="W124" s="33">
        <v>112.37</v>
      </c>
      <c r="X124" s="33">
        <v>110.15</v>
      </c>
      <c r="Y124" s="58">
        <f t="shared" si="18"/>
        <v>10201.543349977303</v>
      </c>
      <c r="Z124" s="33">
        <v>803.4</v>
      </c>
      <c r="AA124" s="33">
        <f t="shared" si="26"/>
        <v>46982.456140350878</v>
      </c>
      <c r="AC124" s="31" t="s">
        <v>516</v>
      </c>
      <c r="AD124" s="2">
        <v>114.41580099999899</v>
      </c>
      <c r="AE124" s="2">
        <v>23.112257</v>
      </c>
      <c r="AF124" s="31">
        <v>8531</v>
      </c>
      <c r="AG124" s="31">
        <v>36</v>
      </c>
      <c r="AH124" s="31">
        <v>2716</v>
      </c>
      <c r="AI124" s="31">
        <v>138.84</v>
      </c>
      <c r="AJ124" s="31">
        <v>981.19</v>
      </c>
      <c r="AK124" s="31">
        <v>96.54</v>
      </c>
      <c r="AL124" s="31">
        <v>237</v>
      </c>
      <c r="AM124" s="31">
        <f t="shared" si="19"/>
        <v>4073.4177215189879</v>
      </c>
      <c r="AN124" s="31">
        <f t="shared" si="20"/>
        <v>4073.4177215189879</v>
      </c>
      <c r="AO124" s="31">
        <v>17908026</v>
      </c>
      <c r="AP124" s="31">
        <f t="shared" si="21"/>
        <v>1790.8026</v>
      </c>
      <c r="AQ124" s="31">
        <f t="shared" si="22"/>
        <v>128983.18928262749</v>
      </c>
      <c r="AS124" s="31" t="s">
        <v>737</v>
      </c>
      <c r="AT124" s="31">
        <v>28.4</v>
      </c>
      <c r="AU124" s="31">
        <v>32</v>
      </c>
      <c r="AV124" s="31">
        <v>82.9</v>
      </c>
      <c r="AW124" s="31">
        <v>2.4</v>
      </c>
      <c r="AX124" s="31">
        <v>45</v>
      </c>
      <c r="AY124" s="31">
        <v>32.4</v>
      </c>
      <c r="AZ124" s="79">
        <f t="shared" si="28"/>
        <v>31.2</v>
      </c>
      <c r="BA124" s="68" t="s">
        <v>737</v>
      </c>
      <c r="BB124" s="64">
        <v>29</v>
      </c>
      <c r="BC124" s="31">
        <v>31.1</v>
      </c>
      <c r="BD124" s="31">
        <v>77.8</v>
      </c>
      <c r="BE124" s="31">
        <v>2</v>
      </c>
      <c r="BF124" s="31">
        <v>45</v>
      </c>
      <c r="BG124" s="31">
        <v>33.4</v>
      </c>
      <c r="BH124" s="79">
        <f t="shared" si="23"/>
        <v>34.4</v>
      </c>
      <c r="BI124" s="68" t="s">
        <v>737</v>
      </c>
      <c r="BJ124" s="64">
        <v>28.8</v>
      </c>
      <c r="BK124" s="31">
        <v>32.5</v>
      </c>
      <c r="BL124" s="31">
        <v>82.3</v>
      </c>
      <c r="BM124" s="31">
        <v>2.2000000000000002</v>
      </c>
      <c r="BN124" s="31">
        <v>45</v>
      </c>
      <c r="BO124" s="31">
        <v>33</v>
      </c>
      <c r="BP124" s="79">
        <f t="shared" si="24"/>
        <v>34</v>
      </c>
    </row>
    <row r="125" spans="1:69">
      <c r="A125" s="7" t="s">
        <v>108</v>
      </c>
      <c r="B125" s="78" t="s">
        <v>769</v>
      </c>
      <c r="C125" s="2">
        <v>116.12223899999999</v>
      </c>
      <c r="D125" s="2">
        <v>24.288615</v>
      </c>
      <c r="E125" s="1">
        <v>224</v>
      </c>
      <c r="F125" s="1">
        <v>18.666666666666668</v>
      </c>
      <c r="G125" s="58">
        <v>299</v>
      </c>
      <c r="H125" s="58">
        <v>80</v>
      </c>
      <c r="J125" s="58">
        <v>13.22</v>
      </c>
      <c r="K125" s="58">
        <v>12</v>
      </c>
      <c r="L125" s="58">
        <f t="shared" si="15"/>
        <v>11016.666666666666</v>
      </c>
      <c r="M125" s="31">
        <v>71897</v>
      </c>
      <c r="N125" s="31">
        <f t="shared" si="16"/>
        <v>7.1897000000000002</v>
      </c>
      <c r="O125" s="31">
        <f>M125/H125</f>
        <v>898.71249999999998</v>
      </c>
      <c r="P125" s="33" t="s">
        <v>519</v>
      </c>
      <c r="Q125" s="18">
        <v>116.12223899999999</v>
      </c>
      <c r="R125" s="18">
        <v>24.288615</v>
      </c>
      <c r="S125" s="15">
        <v>28.29</v>
      </c>
      <c r="T125" s="33">
        <v>322</v>
      </c>
      <c r="U125" s="33">
        <v>31</v>
      </c>
      <c r="V125" s="33">
        <v>32.89</v>
      </c>
      <c r="W125" s="33">
        <v>31.08</v>
      </c>
      <c r="X125" s="33">
        <v>32.89</v>
      </c>
      <c r="Y125" s="58">
        <f t="shared" si="18"/>
        <v>9449.6807540285808</v>
      </c>
      <c r="Z125" s="33">
        <v>314.5</v>
      </c>
      <c r="AA125" s="33">
        <f t="shared" si="26"/>
        <v>101451.6129032258</v>
      </c>
      <c r="AC125" s="31" t="s">
        <v>520</v>
      </c>
      <c r="AD125" s="2">
        <v>116.12223899999999</v>
      </c>
      <c r="AE125" s="2">
        <v>24.288615</v>
      </c>
      <c r="AF125" s="31">
        <v>2144</v>
      </c>
      <c r="AG125" s="31">
        <v>42.88</v>
      </c>
      <c r="AH125" s="31">
        <v>3053</v>
      </c>
      <c r="AI125" s="31">
        <v>95.65</v>
      </c>
      <c r="AJ125" s="31">
        <v>168</v>
      </c>
      <c r="AK125" s="31">
        <v>40.32</v>
      </c>
      <c r="AL125" s="31">
        <v>50</v>
      </c>
      <c r="AM125" s="31">
        <f t="shared" si="19"/>
        <v>8064</v>
      </c>
      <c r="AN125" s="31">
        <f t="shared" si="20"/>
        <v>8064</v>
      </c>
      <c r="AO125" s="31">
        <v>3295820</v>
      </c>
      <c r="AP125" s="31">
        <f t="shared" si="21"/>
        <v>329.58199999999999</v>
      </c>
      <c r="AQ125" s="31">
        <f t="shared" si="22"/>
        <v>34457.083115525347</v>
      </c>
      <c r="AS125" s="31" t="s">
        <v>738</v>
      </c>
      <c r="AT125" s="31">
        <v>28.9</v>
      </c>
      <c r="AU125" s="31">
        <v>29.5</v>
      </c>
      <c r="AV125" s="31">
        <v>74.2</v>
      </c>
      <c r="AW125" s="31">
        <v>1.1000000000000001</v>
      </c>
      <c r="AX125" s="31">
        <v>45</v>
      </c>
      <c r="AY125" s="31">
        <v>34.799999999999997</v>
      </c>
      <c r="AZ125" s="79">
        <f t="shared" si="28"/>
        <v>33.599999999999994</v>
      </c>
      <c r="BA125" s="68" t="s">
        <v>738</v>
      </c>
      <c r="BB125" s="64">
        <v>29.2</v>
      </c>
      <c r="BC125" s="31">
        <v>28.1</v>
      </c>
      <c r="BD125" s="31">
        <v>69.5</v>
      </c>
      <c r="BE125" s="31">
        <v>1.6</v>
      </c>
      <c r="BF125" s="31">
        <v>45</v>
      </c>
      <c r="BG125" s="31">
        <v>34.1</v>
      </c>
      <c r="BH125" s="79">
        <f t="shared" si="23"/>
        <v>35.1</v>
      </c>
      <c r="BI125" s="68" t="s">
        <v>738</v>
      </c>
      <c r="BJ125" s="64">
        <v>28</v>
      </c>
      <c r="BK125" s="31">
        <v>28.9</v>
      </c>
      <c r="BL125" s="31">
        <v>76.599999999999994</v>
      </c>
      <c r="BM125" s="31">
        <v>1.4</v>
      </c>
      <c r="BN125" s="31">
        <v>45</v>
      </c>
      <c r="BO125" s="31">
        <v>33.4</v>
      </c>
      <c r="BP125" s="79">
        <f t="shared" si="24"/>
        <v>34.4</v>
      </c>
    </row>
    <row r="126" spans="1:69">
      <c r="A126" s="7" t="s">
        <v>109</v>
      </c>
      <c r="B126" s="78" t="s">
        <v>769</v>
      </c>
      <c r="C126" s="2">
        <v>115.375158999999</v>
      </c>
      <c r="D126" s="2">
        <v>22.786186000000001</v>
      </c>
      <c r="E126" s="1">
        <v>3</v>
      </c>
      <c r="F126" s="1">
        <v>0.4285714285714286</v>
      </c>
      <c r="G126" s="58">
        <v>401</v>
      </c>
      <c r="H126" s="58">
        <v>46.38</v>
      </c>
      <c r="J126" s="58">
        <v>10.78</v>
      </c>
      <c r="K126" s="58">
        <v>7</v>
      </c>
      <c r="L126" s="58">
        <f t="shared" si="15"/>
        <v>15400</v>
      </c>
      <c r="M126" s="31">
        <v>58550</v>
      </c>
      <c r="N126" s="31">
        <f t="shared" si="16"/>
        <v>5.8550000000000004</v>
      </c>
      <c r="O126" s="31">
        <f t="shared" si="17"/>
        <v>1262.3975851660198</v>
      </c>
      <c r="P126" s="33" t="s">
        <v>523</v>
      </c>
      <c r="Q126" s="18">
        <v>115.375158999999</v>
      </c>
      <c r="R126" s="18">
        <v>22.786186000000001</v>
      </c>
      <c r="S126" s="15">
        <v>31.38</v>
      </c>
      <c r="T126" s="33">
        <v>415</v>
      </c>
      <c r="U126" s="33">
        <v>48</v>
      </c>
      <c r="V126" s="33">
        <v>94.21</v>
      </c>
      <c r="W126" s="33">
        <v>23</v>
      </c>
      <c r="X126" s="33">
        <v>13.2</v>
      </c>
      <c r="Y126" s="58">
        <f t="shared" si="18"/>
        <v>17424.242424242424</v>
      </c>
      <c r="Z126" s="33">
        <v>211</v>
      </c>
      <c r="AA126" s="33">
        <f t="shared" si="26"/>
        <v>43958.333333333336</v>
      </c>
      <c r="AC126" s="31" t="s">
        <v>524</v>
      </c>
      <c r="AD126" s="2">
        <v>115.375158999999</v>
      </c>
      <c r="AE126" s="2">
        <v>22.786186000000001</v>
      </c>
      <c r="AF126" s="31">
        <v>658</v>
      </c>
      <c r="AG126" s="31">
        <v>41.13</v>
      </c>
      <c r="AH126" s="31">
        <v>392</v>
      </c>
      <c r="AI126" s="31">
        <v>51.99</v>
      </c>
      <c r="AJ126" s="31">
        <v>282.66000000000003</v>
      </c>
      <c r="AK126" s="31">
        <v>21.78</v>
      </c>
      <c r="AL126" s="31">
        <v>15.67</v>
      </c>
      <c r="AM126" s="31">
        <f t="shared" si="19"/>
        <v>13899.170389278877</v>
      </c>
      <c r="AN126" s="31">
        <f t="shared" si="20"/>
        <v>13899.170389278877</v>
      </c>
      <c r="AO126" s="31">
        <v>1974687</v>
      </c>
      <c r="AP126" s="31">
        <f t="shared" si="21"/>
        <v>197.46870000000001</v>
      </c>
      <c r="AQ126" s="31">
        <f t="shared" si="22"/>
        <v>37982.054241200232</v>
      </c>
      <c r="AS126" s="31" t="s">
        <v>739</v>
      </c>
      <c r="AT126" s="31">
        <v>28.6</v>
      </c>
      <c r="AU126" s="31">
        <v>32.299999999999997</v>
      </c>
      <c r="AV126" s="31">
        <v>82.7</v>
      </c>
      <c r="AW126" s="31">
        <v>2.9</v>
      </c>
      <c r="AX126" s="31">
        <v>45</v>
      </c>
      <c r="AY126" s="31">
        <v>32</v>
      </c>
      <c r="AZ126" s="79">
        <f t="shared" si="28"/>
        <v>30.8</v>
      </c>
      <c r="BA126" s="68" t="s">
        <v>739</v>
      </c>
      <c r="BB126" s="64">
        <v>28.6</v>
      </c>
      <c r="BC126" s="31">
        <v>30.9</v>
      </c>
      <c r="BD126" s="31">
        <v>79.099999999999994</v>
      </c>
      <c r="BE126" s="31">
        <v>2.2999999999999998</v>
      </c>
      <c r="BF126" s="31">
        <v>45</v>
      </c>
      <c r="BG126" s="31">
        <v>32.700000000000003</v>
      </c>
      <c r="BH126" s="79">
        <f t="shared" si="23"/>
        <v>33.700000000000003</v>
      </c>
      <c r="BI126" s="68" t="s">
        <v>739</v>
      </c>
      <c r="BJ126" s="64">
        <v>28.8</v>
      </c>
      <c r="BK126" s="31">
        <v>32.5</v>
      </c>
      <c r="BL126" s="31">
        <v>82.3</v>
      </c>
      <c r="BM126" s="31">
        <v>2.8</v>
      </c>
      <c r="BN126" s="31">
        <v>45</v>
      </c>
      <c r="BO126" s="31">
        <v>32.299999999999997</v>
      </c>
      <c r="BP126" s="79">
        <f t="shared" si="24"/>
        <v>33.299999999999997</v>
      </c>
    </row>
    <row r="127" spans="1:69">
      <c r="A127" s="7" t="s">
        <v>110</v>
      </c>
      <c r="B127" s="78" t="s">
        <v>769</v>
      </c>
      <c r="C127" s="2">
        <v>111.982232</v>
      </c>
      <c r="D127" s="2">
        <v>21.857958</v>
      </c>
      <c r="E127" s="1">
        <v>210</v>
      </c>
      <c r="F127" s="1">
        <v>26.25</v>
      </c>
      <c r="G127" s="58">
        <v>2488</v>
      </c>
      <c r="H127" s="70">
        <v>41.51</v>
      </c>
      <c r="J127" s="58">
        <v>21.52</v>
      </c>
      <c r="K127" s="58">
        <v>8</v>
      </c>
      <c r="L127" s="58">
        <f t="shared" si="15"/>
        <v>26900</v>
      </c>
      <c r="M127" s="31">
        <v>97921</v>
      </c>
      <c r="N127" s="31">
        <f t="shared" si="16"/>
        <v>9.7920999999999996</v>
      </c>
      <c r="O127" s="31">
        <f t="shared" si="17"/>
        <v>2358.9737412671648</v>
      </c>
      <c r="P127" s="33" t="s">
        <v>526</v>
      </c>
      <c r="Q127" s="18">
        <v>111.982232</v>
      </c>
      <c r="R127" s="18">
        <v>21.857958</v>
      </c>
      <c r="S127" s="15">
        <v>24.89</v>
      </c>
      <c r="T127" s="33">
        <v>7813</v>
      </c>
      <c r="U127" s="33">
        <v>265</v>
      </c>
      <c r="V127" s="33">
        <v>160</v>
      </c>
      <c r="W127" s="33">
        <v>39.6</v>
      </c>
      <c r="X127" s="33">
        <v>38.1</v>
      </c>
      <c r="Y127" s="58">
        <f t="shared" si="18"/>
        <v>10393.700787401574</v>
      </c>
      <c r="Z127" s="33">
        <v>295.3</v>
      </c>
      <c r="AA127" s="33">
        <f t="shared" si="26"/>
        <v>11143.396226415094</v>
      </c>
      <c r="AC127" s="31" t="s">
        <v>527</v>
      </c>
      <c r="AD127" s="2">
        <v>111.982232</v>
      </c>
      <c r="AE127" s="2">
        <v>21.857958</v>
      </c>
      <c r="AF127" s="31">
        <v>1780</v>
      </c>
      <c r="AG127" s="31">
        <v>36.33</v>
      </c>
      <c r="AH127" s="31">
        <v>439</v>
      </c>
      <c r="AI127" s="31">
        <v>68.62</v>
      </c>
      <c r="AJ127" s="31">
        <v>357</v>
      </c>
      <c r="AK127" s="31">
        <v>38.01</v>
      </c>
      <c r="AL127" s="31">
        <v>46.47</v>
      </c>
      <c r="AM127" s="31">
        <f t="shared" si="19"/>
        <v>8179.4706262104582</v>
      </c>
      <c r="AN127" s="31">
        <f t="shared" si="20"/>
        <v>8179.4706262104582</v>
      </c>
      <c r="AO127" s="31">
        <v>3710206</v>
      </c>
      <c r="AP127" s="31">
        <f t="shared" si="21"/>
        <v>371.0206</v>
      </c>
      <c r="AQ127" s="31">
        <f t="shared" si="22"/>
        <v>54068.872048965313</v>
      </c>
      <c r="AS127" s="31" t="s">
        <v>110</v>
      </c>
      <c r="AT127" s="31">
        <v>28</v>
      </c>
      <c r="AU127" s="31">
        <v>32</v>
      </c>
      <c r="AV127" s="31">
        <v>84.8</v>
      </c>
      <c r="AW127" s="31">
        <v>1.9</v>
      </c>
      <c r="AX127" s="31">
        <v>45</v>
      </c>
      <c r="AY127" s="31">
        <v>32.6</v>
      </c>
      <c r="AZ127" s="79">
        <f t="shared" si="28"/>
        <v>31.400000000000002</v>
      </c>
      <c r="BA127" s="68" t="s">
        <v>110</v>
      </c>
      <c r="BB127" s="64">
        <v>28</v>
      </c>
      <c r="BC127" s="31">
        <v>30.4</v>
      </c>
      <c r="BD127" s="31">
        <v>80.599999999999994</v>
      </c>
      <c r="BE127" s="31">
        <v>3.8</v>
      </c>
      <c r="BF127" s="31">
        <v>45</v>
      </c>
      <c r="BG127" s="31">
        <v>30.5</v>
      </c>
      <c r="BH127" s="79">
        <f t="shared" si="23"/>
        <v>31.5</v>
      </c>
      <c r="BI127" s="68" t="s">
        <v>110</v>
      </c>
      <c r="BJ127" s="64">
        <v>28.3</v>
      </c>
      <c r="BK127" s="31">
        <v>32.1</v>
      </c>
      <c r="BL127" s="31">
        <v>83.6</v>
      </c>
      <c r="BM127" s="31">
        <v>3.6</v>
      </c>
      <c r="BN127" s="31">
        <v>45</v>
      </c>
      <c r="BO127" s="31">
        <v>31.1</v>
      </c>
      <c r="BP127" s="79">
        <f t="shared" si="24"/>
        <v>32.1</v>
      </c>
    </row>
    <row r="128" spans="1:69" s="32" customFormat="1">
      <c r="A128" s="9" t="s">
        <v>174</v>
      </c>
      <c r="B128" s="78" t="s">
        <v>769</v>
      </c>
      <c r="C128" s="4">
        <v>108.366542999999</v>
      </c>
      <c r="D128" s="4">
        <v>22.817001999999999</v>
      </c>
      <c r="E128" s="4">
        <v>2017</v>
      </c>
      <c r="F128" s="4">
        <v>28.814285714285713</v>
      </c>
      <c r="G128" s="58">
        <v>1834</v>
      </c>
      <c r="H128" s="58">
        <v>85.17</v>
      </c>
      <c r="I128" s="69"/>
      <c r="J128" s="70">
        <v>72.19</v>
      </c>
      <c r="K128" s="58">
        <v>70</v>
      </c>
      <c r="L128" s="58">
        <f t="shared" si="15"/>
        <v>10312.857142857143</v>
      </c>
      <c r="M128" s="32">
        <v>381114</v>
      </c>
      <c r="N128" s="31">
        <f t="shared" si="16"/>
        <v>38.111400000000003</v>
      </c>
      <c r="O128" s="31">
        <f t="shared" si="17"/>
        <v>4474.7446283902782</v>
      </c>
      <c r="P128" s="36" t="s">
        <v>529</v>
      </c>
      <c r="Q128" s="19">
        <v>108.366542999999</v>
      </c>
      <c r="R128" s="19">
        <v>22.817001999999999</v>
      </c>
      <c r="S128" s="19">
        <v>32.29</v>
      </c>
      <c r="T128" s="36">
        <v>6569</v>
      </c>
      <c r="U128" s="36">
        <v>260</v>
      </c>
      <c r="V128" s="36">
        <v>793.47</v>
      </c>
      <c r="W128" s="36">
        <v>159.51</v>
      </c>
      <c r="X128" s="36">
        <v>179.06</v>
      </c>
      <c r="Y128" s="58">
        <f t="shared" si="18"/>
        <v>8908.1871998212882</v>
      </c>
      <c r="Z128" s="36">
        <v>723.4</v>
      </c>
      <c r="AA128" s="33">
        <f t="shared" si="26"/>
        <v>27823.076923076922</v>
      </c>
      <c r="AC128" s="31" t="s">
        <v>530</v>
      </c>
      <c r="AD128" s="4">
        <v>108.366542999999</v>
      </c>
      <c r="AE128" s="4">
        <v>22.817001999999999</v>
      </c>
      <c r="AF128" s="31">
        <v>11914</v>
      </c>
      <c r="AG128" s="31">
        <v>42.1</v>
      </c>
      <c r="AH128" s="31">
        <v>6569</v>
      </c>
      <c r="AI128" s="31">
        <v>279.63</v>
      </c>
      <c r="AJ128" s="31">
        <v>841.08</v>
      </c>
      <c r="AK128" s="31">
        <v>198.53</v>
      </c>
      <c r="AL128" s="31">
        <v>283.02</v>
      </c>
      <c r="AM128" s="31">
        <f t="shared" si="19"/>
        <v>7014.6986078722357</v>
      </c>
      <c r="AN128" s="31">
        <f t="shared" si="20"/>
        <v>7014.6986078722357</v>
      </c>
      <c r="AO128" s="31">
        <v>20173877</v>
      </c>
      <c r="AP128" s="31">
        <f t="shared" si="21"/>
        <v>2017.3877</v>
      </c>
      <c r="AQ128" s="31">
        <f t="shared" si="22"/>
        <v>72144.895039874114</v>
      </c>
      <c r="AS128" s="32" t="s">
        <v>174</v>
      </c>
      <c r="AT128" s="32">
        <v>28</v>
      </c>
      <c r="AU128" s="32">
        <v>31.3</v>
      </c>
      <c r="AV128" s="32">
        <v>83</v>
      </c>
      <c r="AW128" s="32">
        <v>1.1000000000000001</v>
      </c>
      <c r="AX128" s="32">
        <v>45</v>
      </c>
      <c r="AY128" s="32">
        <v>34.1</v>
      </c>
      <c r="AZ128" s="79">
        <f t="shared" si="28"/>
        <v>32.9</v>
      </c>
      <c r="BA128" s="71" t="s">
        <v>174</v>
      </c>
      <c r="BB128" s="64">
        <v>28.6</v>
      </c>
      <c r="BC128" s="31">
        <v>31.4</v>
      </c>
      <c r="BD128" s="31">
        <v>80.400000000000006</v>
      </c>
      <c r="BE128" s="31">
        <v>1.4</v>
      </c>
      <c r="BF128" s="31">
        <v>45</v>
      </c>
      <c r="BG128" s="31">
        <v>34</v>
      </c>
      <c r="BH128" s="79">
        <f t="shared" si="23"/>
        <v>35</v>
      </c>
      <c r="BI128" s="71" t="s">
        <v>174</v>
      </c>
      <c r="BJ128" s="64">
        <v>27.6</v>
      </c>
      <c r="BK128" s="31">
        <v>29.5</v>
      </c>
      <c r="BL128" s="31">
        <v>80.099999999999994</v>
      </c>
      <c r="BM128" s="31">
        <v>1.8</v>
      </c>
      <c r="BN128" s="31">
        <v>45</v>
      </c>
      <c r="BO128" s="31">
        <v>32.299999999999997</v>
      </c>
      <c r="BP128" s="79">
        <f t="shared" si="24"/>
        <v>33.299999999999997</v>
      </c>
      <c r="BQ128" s="31"/>
    </row>
    <row r="129" spans="1:69">
      <c r="A129" s="7" t="s">
        <v>111</v>
      </c>
      <c r="B129" s="78" t="s">
        <v>769</v>
      </c>
      <c r="C129" s="2">
        <v>109.428409999999</v>
      </c>
      <c r="D129" s="2">
        <v>24.326038</v>
      </c>
      <c r="E129" s="1">
        <v>1923</v>
      </c>
      <c r="F129" s="1">
        <v>30.046875</v>
      </c>
      <c r="G129" s="58">
        <v>651</v>
      </c>
      <c r="H129" s="58">
        <v>70.45</v>
      </c>
      <c r="J129" s="58">
        <v>60.93</v>
      </c>
      <c r="K129" s="58">
        <v>64</v>
      </c>
      <c r="L129" s="58">
        <f t="shared" si="15"/>
        <v>9520.3125</v>
      </c>
      <c r="M129" s="31">
        <v>395830</v>
      </c>
      <c r="N129" s="31">
        <f t="shared" si="16"/>
        <v>39.582999999999998</v>
      </c>
      <c r="O129" s="31">
        <f t="shared" si="17"/>
        <v>5618.594748048261</v>
      </c>
      <c r="P129" s="33" t="s">
        <v>531</v>
      </c>
      <c r="Q129" s="18">
        <v>109.428409999999</v>
      </c>
      <c r="R129" s="18">
        <v>24.326038</v>
      </c>
      <c r="S129" s="15">
        <v>32.17</v>
      </c>
      <c r="T129" s="33">
        <v>658</v>
      </c>
      <c r="U129" s="33">
        <v>102</v>
      </c>
      <c r="V129" s="33">
        <v>437.11</v>
      </c>
      <c r="W129" s="33">
        <v>95.04</v>
      </c>
      <c r="X129" s="33">
        <v>112.5</v>
      </c>
      <c r="Y129" s="58">
        <f t="shared" si="18"/>
        <v>8448.0000000000018</v>
      </c>
      <c r="Z129" s="33">
        <v>512</v>
      </c>
      <c r="AA129" s="33">
        <f t="shared" si="26"/>
        <v>50196.078431372553</v>
      </c>
      <c r="AC129" s="31" t="s">
        <v>532</v>
      </c>
      <c r="AD129" s="2">
        <v>109.428409999999</v>
      </c>
      <c r="AE129" s="2">
        <v>24.326038</v>
      </c>
      <c r="AF129" s="31">
        <v>7381</v>
      </c>
      <c r="AG129" s="31">
        <v>41.47</v>
      </c>
      <c r="AH129" s="31">
        <v>1016</v>
      </c>
      <c r="AI129" s="31">
        <v>115.72</v>
      </c>
      <c r="AJ129" s="31">
        <v>464.39</v>
      </c>
      <c r="AK129" s="31">
        <v>109.77</v>
      </c>
      <c r="AL129" s="31">
        <v>177.54</v>
      </c>
      <c r="AM129" s="31">
        <f t="shared" si="19"/>
        <v>6182.8320378506251</v>
      </c>
      <c r="AN129" s="31">
        <f t="shared" si="20"/>
        <v>6182.8320378506251</v>
      </c>
      <c r="AO129" s="31">
        <v>14880738</v>
      </c>
      <c r="AP129" s="31">
        <f t="shared" si="21"/>
        <v>1488.0737999999999</v>
      </c>
      <c r="AQ129" s="31">
        <f t="shared" si="22"/>
        <v>128592.62011752506</v>
      </c>
      <c r="AS129" s="31" t="s">
        <v>111</v>
      </c>
      <c r="AT129" s="31">
        <v>28</v>
      </c>
      <c r="AU129" s="31">
        <v>30.4</v>
      </c>
      <c r="AV129" s="31">
        <v>80.599999999999994</v>
      </c>
      <c r="AW129" s="31">
        <v>1.7</v>
      </c>
      <c r="AX129" s="31">
        <v>45</v>
      </c>
      <c r="AY129" s="31">
        <v>32.9</v>
      </c>
      <c r="AZ129" s="79">
        <f t="shared" si="28"/>
        <v>31.7</v>
      </c>
      <c r="BA129" s="68" t="s">
        <v>111</v>
      </c>
      <c r="BB129" s="64">
        <v>29.8</v>
      </c>
      <c r="BC129" s="31">
        <v>27.8</v>
      </c>
      <c r="BD129" s="31">
        <v>66.400000000000006</v>
      </c>
      <c r="BE129" s="31">
        <v>1.9</v>
      </c>
      <c r="BF129" s="31">
        <v>45</v>
      </c>
      <c r="BG129" s="31">
        <v>34.200000000000003</v>
      </c>
      <c r="BH129" s="79">
        <f t="shared" si="23"/>
        <v>35.200000000000003</v>
      </c>
      <c r="BI129" s="68" t="s">
        <v>111</v>
      </c>
      <c r="BJ129" s="64">
        <v>28.1</v>
      </c>
      <c r="BK129" s="31">
        <v>28</v>
      </c>
      <c r="BL129" s="31">
        <v>73.8</v>
      </c>
      <c r="BM129" s="31">
        <v>1.5</v>
      </c>
      <c r="BN129" s="31">
        <v>45</v>
      </c>
      <c r="BO129" s="31">
        <v>33.299999999999997</v>
      </c>
      <c r="BP129" s="79">
        <f t="shared" si="24"/>
        <v>34.299999999999997</v>
      </c>
    </row>
    <row r="130" spans="1:69">
      <c r="A130" s="7" t="s">
        <v>112</v>
      </c>
      <c r="B130" s="78" t="s">
        <v>769</v>
      </c>
      <c r="C130" s="2">
        <v>110.179953999999</v>
      </c>
      <c r="D130" s="2">
        <v>25.234479</v>
      </c>
      <c r="E130" s="1">
        <v>1016</v>
      </c>
      <c r="F130" s="1">
        <v>28.222222222222221</v>
      </c>
      <c r="G130" s="58">
        <v>565</v>
      </c>
      <c r="H130" s="58">
        <v>42.01</v>
      </c>
      <c r="J130" s="58">
        <v>36.409999999999997</v>
      </c>
      <c r="K130" s="58">
        <v>36</v>
      </c>
      <c r="L130" s="58">
        <f t="shared" si="15"/>
        <v>10113.888888888887</v>
      </c>
      <c r="M130" s="31">
        <v>187031</v>
      </c>
      <c r="N130" s="31">
        <f t="shared" si="16"/>
        <v>18.703099999999999</v>
      </c>
      <c r="O130" s="31">
        <f t="shared" si="17"/>
        <v>4452.0590335634379</v>
      </c>
      <c r="P130" s="33" t="s">
        <v>533</v>
      </c>
      <c r="Q130" s="18">
        <v>110.179953999999</v>
      </c>
      <c r="R130" s="18">
        <v>25.234479</v>
      </c>
      <c r="S130" s="15">
        <v>40.29</v>
      </c>
      <c r="T130" s="33">
        <v>565</v>
      </c>
      <c r="U130" s="33">
        <v>76</v>
      </c>
      <c r="V130" s="33">
        <v>565</v>
      </c>
      <c r="W130" s="33">
        <v>75.69</v>
      </c>
      <c r="X130" s="33">
        <v>58.88</v>
      </c>
      <c r="Y130" s="58">
        <f t="shared" si="18"/>
        <v>12854.959239130434</v>
      </c>
      <c r="Z130" s="33">
        <v>531.79999999999995</v>
      </c>
      <c r="AA130" s="33">
        <f t="shared" ref="AA130:AA161" si="29">(Z130*10000)/U130</f>
        <v>69973.68421052632</v>
      </c>
      <c r="AC130" s="31" t="s">
        <v>534</v>
      </c>
      <c r="AD130" s="2">
        <v>110.179953999999</v>
      </c>
      <c r="AE130" s="2">
        <v>25.234479</v>
      </c>
      <c r="AF130" s="31">
        <v>2822</v>
      </c>
      <c r="AG130" s="31">
        <v>42.12</v>
      </c>
      <c r="AH130" s="31">
        <v>565</v>
      </c>
      <c r="AI130" s="31">
        <v>76.72</v>
      </c>
      <c r="AJ130" s="31">
        <v>565</v>
      </c>
      <c r="AK130" s="31">
        <v>75.8</v>
      </c>
      <c r="AL130" s="31">
        <v>67.13</v>
      </c>
      <c r="AM130" s="31">
        <f t="shared" si="19"/>
        <v>11291.523908833607</v>
      </c>
      <c r="AN130" s="31">
        <f t="shared" si="20"/>
        <v>11291.523908833607</v>
      </c>
      <c r="AO130" s="31">
        <v>4795511</v>
      </c>
      <c r="AP130" s="31">
        <f t="shared" si="21"/>
        <v>479.55110000000002</v>
      </c>
      <c r="AQ130" s="31">
        <f t="shared" si="22"/>
        <v>62506.660583941608</v>
      </c>
      <c r="AS130" s="31" t="s">
        <v>112</v>
      </c>
      <c r="AT130" s="31">
        <v>27.6</v>
      </c>
      <c r="AU130" s="31">
        <v>29.5</v>
      </c>
      <c r="AV130" s="31">
        <v>80.099999999999994</v>
      </c>
      <c r="AW130" s="31">
        <v>1.4</v>
      </c>
      <c r="AX130" s="31">
        <v>45</v>
      </c>
      <c r="AY130" s="31">
        <v>33.1</v>
      </c>
      <c r="AZ130" s="79">
        <f t="shared" si="28"/>
        <v>31.900000000000002</v>
      </c>
      <c r="BA130" s="68" t="s">
        <v>112</v>
      </c>
      <c r="BB130" s="64">
        <v>29.2</v>
      </c>
      <c r="BC130" s="31">
        <v>28.7</v>
      </c>
      <c r="BD130" s="31">
        <v>71</v>
      </c>
      <c r="BE130" s="31">
        <v>1.8</v>
      </c>
      <c r="BF130" s="31">
        <v>45</v>
      </c>
      <c r="BG130" s="31">
        <v>33.799999999999997</v>
      </c>
      <c r="BH130" s="79">
        <f t="shared" si="23"/>
        <v>34.799999999999997</v>
      </c>
      <c r="BI130" s="68" t="s">
        <v>112</v>
      </c>
      <c r="BJ130" s="64">
        <v>27.3</v>
      </c>
      <c r="BK130" s="31">
        <v>27.7</v>
      </c>
      <c r="BL130" s="31">
        <v>76.5</v>
      </c>
      <c r="BM130" s="31">
        <v>1.8</v>
      </c>
      <c r="BN130" s="31">
        <v>45</v>
      </c>
      <c r="BO130" s="31">
        <v>32</v>
      </c>
      <c r="BP130" s="79">
        <f t="shared" si="24"/>
        <v>33</v>
      </c>
    </row>
    <row r="131" spans="1:69">
      <c r="A131" s="7" t="s">
        <v>113</v>
      </c>
      <c r="B131" s="78" t="s">
        <v>769</v>
      </c>
      <c r="C131" s="2">
        <v>111.279115</v>
      </c>
      <c r="D131" s="2">
        <v>23.476963000000001</v>
      </c>
      <c r="E131" s="1">
        <v>337</v>
      </c>
      <c r="F131" s="1">
        <v>25.92307692307692</v>
      </c>
      <c r="G131" s="58">
        <v>307</v>
      </c>
      <c r="H131" s="58">
        <v>25.74</v>
      </c>
      <c r="J131" s="58">
        <v>21.25</v>
      </c>
      <c r="K131" s="58">
        <v>13</v>
      </c>
      <c r="L131" s="58">
        <f t="shared" ref="L131:L180" si="30">J131*10000/K131</f>
        <v>16346.153846153846</v>
      </c>
      <c r="M131" s="31">
        <v>107403</v>
      </c>
      <c r="N131" s="31">
        <f t="shared" ref="N131:N180" si="31">M131/10000</f>
        <v>10.7403</v>
      </c>
      <c r="O131" s="31">
        <f t="shared" ref="O131:O179" si="32">M131/H131</f>
        <v>4172.6107226107233</v>
      </c>
      <c r="P131" s="33" t="s">
        <v>535</v>
      </c>
      <c r="Q131" s="18">
        <v>111.279115</v>
      </c>
      <c r="R131" s="18">
        <v>23.476963000000001</v>
      </c>
      <c r="S131" s="15">
        <v>35.9</v>
      </c>
      <c r="T131" s="33">
        <v>1097</v>
      </c>
      <c r="U131" s="33">
        <v>39</v>
      </c>
      <c r="V131" s="33">
        <v>307</v>
      </c>
      <c r="W131" s="33">
        <v>36.15</v>
      </c>
      <c r="X131" s="33">
        <v>36.1</v>
      </c>
      <c r="Y131" s="58">
        <f t="shared" ref="Y131:Y180" si="33">W131*10000/X131</f>
        <v>10013.850415512465</v>
      </c>
      <c r="Z131" s="33">
        <v>228.4</v>
      </c>
      <c r="AA131" s="33">
        <f t="shared" si="29"/>
        <v>58564.102564102563</v>
      </c>
      <c r="AC131" s="31" t="s">
        <v>536</v>
      </c>
      <c r="AD131" s="2">
        <v>111.279115</v>
      </c>
      <c r="AE131" s="2">
        <v>23.476963000000001</v>
      </c>
      <c r="AF131" s="31">
        <v>1462</v>
      </c>
      <c r="AG131" s="31">
        <v>37.49</v>
      </c>
      <c r="AH131" s="31">
        <v>1097.2</v>
      </c>
      <c r="AI131" s="31">
        <v>38.090000000000003</v>
      </c>
      <c r="AJ131" s="31">
        <v>307</v>
      </c>
      <c r="AK131" s="31">
        <v>38.090000000000003</v>
      </c>
      <c r="AL131" s="31">
        <v>37.5</v>
      </c>
      <c r="AM131" s="31">
        <f t="shared" ref="AM131:AM180" si="34">AK131*10000/AL131</f>
        <v>10157.333333333336</v>
      </c>
      <c r="AN131" s="31">
        <f t="shared" ref="AN131:AN162" si="35">AK131*10000/AL131</f>
        <v>10157.333333333336</v>
      </c>
      <c r="AO131" s="31">
        <v>3784612</v>
      </c>
      <c r="AP131" s="31">
        <f t="shared" ref="AP131:AP180" si="36">AO131/10000</f>
        <v>378.46120000000002</v>
      </c>
      <c r="AQ131" s="31">
        <f t="shared" ref="AQ131:AQ179" si="37">AO131/AI131</f>
        <v>99359.726962457324</v>
      </c>
      <c r="AS131" s="31" t="s">
        <v>113</v>
      </c>
      <c r="AT131" s="31">
        <v>27.8</v>
      </c>
      <c r="AU131" s="31">
        <v>30.5</v>
      </c>
      <c r="AV131" s="31">
        <v>81.8</v>
      </c>
      <c r="AW131" s="31">
        <v>0.6</v>
      </c>
      <c r="AX131" s="31">
        <v>45</v>
      </c>
      <c r="AY131" s="31">
        <v>35.299999999999997</v>
      </c>
      <c r="AZ131" s="79">
        <f t="shared" si="28"/>
        <v>34.099999999999994</v>
      </c>
      <c r="BA131" s="68" t="s">
        <v>113</v>
      </c>
      <c r="BB131" s="64">
        <v>29</v>
      </c>
      <c r="BC131" s="31">
        <v>28.2</v>
      </c>
      <c r="BD131" s="31">
        <v>70.599999999999994</v>
      </c>
      <c r="BE131" s="31">
        <v>1.3</v>
      </c>
      <c r="BF131" s="31">
        <v>45</v>
      </c>
      <c r="BG131" s="31">
        <v>34.4</v>
      </c>
      <c r="BH131" s="79">
        <f t="shared" ref="BH131:BH180" si="38">BG131+1</f>
        <v>35.4</v>
      </c>
      <c r="BI131" s="68" t="s">
        <v>113</v>
      </c>
      <c r="BJ131" s="64">
        <v>27.9</v>
      </c>
      <c r="BK131" s="31">
        <v>29.8</v>
      </c>
      <c r="BL131" s="31">
        <v>79.5</v>
      </c>
      <c r="BM131" s="31">
        <v>1.9</v>
      </c>
      <c r="BN131" s="31">
        <v>45</v>
      </c>
      <c r="BO131" s="31">
        <v>32.5</v>
      </c>
      <c r="BP131" s="79">
        <f t="shared" ref="BP131:BP180" si="39">BO131+1</f>
        <v>33.5</v>
      </c>
    </row>
    <row r="132" spans="1:69">
      <c r="A132" s="7" t="s">
        <v>114</v>
      </c>
      <c r="B132" s="78" t="s">
        <v>769</v>
      </c>
      <c r="C132" s="2">
        <v>109.120161</v>
      </c>
      <c r="D132" s="2">
        <v>21.481290999999999</v>
      </c>
      <c r="E132" s="1">
        <v>264</v>
      </c>
      <c r="F132" s="1">
        <v>20.307692307692307</v>
      </c>
      <c r="G132" s="58">
        <v>275</v>
      </c>
      <c r="H132" s="58">
        <v>26.59</v>
      </c>
      <c r="J132" s="58">
        <v>11.29</v>
      </c>
      <c r="K132" s="58">
        <v>13</v>
      </c>
      <c r="L132" s="58">
        <f t="shared" si="30"/>
        <v>8684.6153846153829</v>
      </c>
      <c r="M132" s="31">
        <v>74980</v>
      </c>
      <c r="N132" s="31">
        <f t="shared" si="31"/>
        <v>7.4980000000000002</v>
      </c>
      <c r="O132" s="31">
        <f t="shared" si="32"/>
        <v>2819.8570891312525</v>
      </c>
      <c r="P132" s="33" t="s">
        <v>537</v>
      </c>
      <c r="Q132" s="18">
        <v>109.120161</v>
      </c>
      <c r="R132" s="18">
        <v>21.481290999999999</v>
      </c>
      <c r="S132" s="15">
        <v>48.07</v>
      </c>
      <c r="T132" s="33">
        <v>957</v>
      </c>
      <c r="U132" s="33">
        <v>58</v>
      </c>
      <c r="V132" s="33">
        <v>957</v>
      </c>
      <c r="W132" s="33">
        <v>56.7</v>
      </c>
      <c r="X132" s="33">
        <v>40.75</v>
      </c>
      <c r="Y132" s="58">
        <f t="shared" si="33"/>
        <v>13914.110429447852</v>
      </c>
      <c r="Z132" s="33">
        <v>181.6</v>
      </c>
      <c r="AA132" s="33">
        <f t="shared" si="29"/>
        <v>31310.344827586207</v>
      </c>
      <c r="AC132" s="31" t="s">
        <v>538</v>
      </c>
      <c r="AD132" s="2">
        <v>109.120161</v>
      </c>
      <c r="AE132" s="2">
        <v>21.481290999999999</v>
      </c>
      <c r="AF132" s="31">
        <v>2774</v>
      </c>
      <c r="AG132" s="31">
        <v>39.07</v>
      </c>
      <c r="AH132" s="31">
        <v>957</v>
      </c>
      <c r="AI132" s="31">
        <v>63.56</v>
      </c>
      <c r="AJ132" s="31">
        <v>957</v>
      </c>
      <c r="AK132" s="31">
        <v>35.19</v>
      </c>
      <c r="AL132" s="31">
        <v>71.42</v>
      </c>
      <c r="AM132" s="31">
        <f t="shared" si="34"/>
        <v>4927.1912629515537</v>
      </c>
      <c r="AN132" s="31">
        <f t="shared" si="35"/>
        <v>4927.1912629515537</v>
      </c>
      <c r="AO132" s="31">
        <v>5671275</v>
      </c>
      <c r="AP132" s="31">
        <f t="shared" si="36"/>
        <v>567.12750000000005</v>
      </c>
      <c r="AQ132" s="31">
        <f t="shared" si="37"/>
        <v>89227.108244178729</v>
      </c>
      <c r="AS132" s="31" t="s">
        <v>114</v>
      </c>
      <c r="AT132" s="31">
        <v>28.8</v>
      </c>
      <c r="AU132" s="31">
        <v>33</v>
      </c>
      <c r="AV132" s="31">
        <v>83.5</v>
      </c>
      <c r="AW132" s="31">
        <v>2.8</v>
      </c>
      <c r="AX132" s="31">
        <v>45</v>
      </c>
      <c r="AY132" s="31">
        <v>32.4</v>
      </c>
      <c r="AZ132" s="79">
        <f t="shared" si="28"/>
        <v>31.2</v>
      </c>
      <c r="BA132" s="68" t="s">
        <v>114</v>
      </c>
      <c r="BB132" s="64">
        <v>29.2</v>
      </c>
      <c r="BC132" s="31">
        <v>30.4</v>
      </c>
      <c r="BD132" s="31">
        <v>75.2</v>
      </c>
      <c r="BE132" s="31">
        <v>3.2</v>
      </c>
      <c r="BF132" s="31">
        <v>45</v>
      </c>
      <c r="BG132" s="31">
        <v>32.4</v>
      </c>
      <c r="BH132" s="79">
        <f t="shared" si="38"/>
        <v>33.4</v>
      </c>
      <c r="BI132" s="68" t="s">
        <v>114</v>
      </c>
      <c r="BJ132" s="64">
        <v>28.5</v>
      </c>
      <c r="BK132" s="31">
        <v>31.3</v>
      </c>
      <c r="BL132" s="31">
        <v>80.599999999999994</v>
      </c>
      <c r="BM132" s="31">
        <v>2.7</v>
      </c>
      <c r="BN132" s="31">
        <v>45</v>
      </c>
      <c r="BO132" s="31">
        <v>32.1</v>
      </c>
      <c r="BP132" s="79">
        <f t="shared" si="39"/>
        <v>33.1</v>
      </c>
    </row>
    <row r="133" spans="1:69">
      <c r="A133" s="7" t="s">
        <v>115</v>
      </c>
      <c r="B133" s="78" t="s">
        <v>769</v>
      </c>
      <c r="C133" s="2">
        <v>110.164756</v>
      </c>
      <c r="D133" s="2">
        <v>22.636379000000002</v>
      </c>
      <c r="E133" s="1">
        <v>47</v>
      </c>
      <c r="F133" s="1">
        <v>4.2727272727272725</v>
      </c>
      <c r="G133" s="58">
        <v>2697</v>
      </c>
      <c r="H133" s="58">
        <v>14.45</v>
      </c>
      <c r="J133" s="58">
        <v>14.45</v>
      </c>
      <c r="K133" s="58">
        <v>11</v>
      </c>
      <c r="L133" s="58">
        <f t="shared" si="30"/>
        <v>13136.363636363636</v>
      </c>
      <c r="M133" s="31">
        <v>155279</v>
      </c>
      <c r="N133" s="31">
        <f t="shared" si="31"/>
        <v>15.527900000000001</v>
      </c>
      <c r="O133" s="31">
        <f t="shared" si="32"/>
        <v>10745.951557093425</v>
      </c>
      <c r="P133" s="33" t="s">
        <v>539</v>
      </c>
      <c r="Q133" s="18">
        <v>110.164756</v>
      </c>
      <c r="R133" s="18">
        <v>22.636379000000002</v>
      </c>
      <c r="S133" s="15">
        <v>22.92</v>
      </c>
      <c r="T133" s="33">
        <v>1251</v>
      </c>
      <c r="U133" s="33">
        <v>94</v>
      </c>
      <c r="V133" s="33">
        <v>219.04</v>
      </c>
      <c r="W133" s="33">
        <v>42.22</v>
      </c>
      <c r="X133" s="33">
        <v>50.5</v>
      </c>
      <c r="Y133" s="58">
        <f t="shared" si="33"/>
        <v>8360.3960396039602</v>
      </c>
      <c r="Z133" s="33">
        <v>356.3</v>
      </c>
      <c r="AA133" s="33">
        <f t="shared" si="29"/>
        <v>37904.255319148935</v>
      </c>
      <c r="AC133" s="31" t="s">
        <v>540</v>
      </c>
      <c r="AD133" s="2">
        <v>110.164756</v>
      </c>
      <c r="AE133" s="2">
        <v>22.636379000000002</v>
      </c>
      <c r="AF133" s="31">
        <v>2431</v>
      </c>
      <c r="AG133" s="31">
        <v>36.28</v>
      </c>
      <c r="AH133" s="31">
        <v>1251.3</v>
      </c>
      <c r="AI133" s="31">
        <v>106.37</v>
      </c>
      <c r="AJ133" s="31">
        <v>302.04000000000002</v>
      </c>
      <c r="AK133" s="31">
        <v>52.75</v>
      </c>
      <c r="AL133" s="31">
        <v>66.56</v>
      </c>
      <c r="AM133" s="31">
        <f t="shared" si="34"/>
        <v>7925.1802884615381</v>
      </c>
      <c r="AN133" s="31">
        <f t="shared" si="35"/>
        <v>7925.1802884615381</v>
      </c>
      <c r="AO133" s="31">
        <v>3509752</v>
      </c>
      <c r="AP133" s="31">
        <f t="shared" si="36"/>
        <v>350.97519999999997</v>
      </c>
      <c r="AQ133" s="31">
        <f t="shared" si="37"/>
        <v>32995.694274701513</v>
      </c>
      <c r="AS133" s="31" t="s">
        <v>115</v>
      </c>
      <c r="AT133" s="31">
        <v>27.5</v>
      </c>
      <c r="AU133" s="31">
        <v>31.3</v>
      </c>
      <c r="AV133" s="31">
        <v>85.4</v>
      </c>
      <c r="AW133" s="31">
        <v>1.2</v>
      </c>
      <c r="AX133" s="31">
        <v>45</v>
      </c>
      <c r="AY133" s="31">
        <v>33.4</v>
      </c>
      <c r="AZ133" s="79">
        <f t="shared" si="28"/>
        <v>32.199999999999996</v>
      </c>
      <c r="BA133" s="68" t="s">
        <v>115</v>
      </c>
      <c r="BB133" s="64">
        <v>29.7</v>
      </c>
      <c r="BC133" s="31">
        <v>28.7</v>
      </c>
      <c r="BD133" s="31">
        <v>69</v>
      </c>
      <c r="BE133" s="31">
        <v>1.6</v>
      </c>
      <c r="BF133" s="31">
        <v>45</v>
      </c>
      <c r="BG133" s="31">
        <v>34.6</v>
      </c>
      <c r="BH133" s="79">
        <f t="shared" si="38"/>
        <v>35.6</v>
      </c>
      <c r="BI133" s="68" t="s">
        <v>115</v>
      </c>
      <c r="BJ133" s="64">
        <v>27.5</v>
      </c>
      <c r="BK133" s="31">
        <v>31.5</v>
      </c>
      <c r="BL133" s="31">
        <v>86</v>
      </c>
      <c r="BM133" s="31">
        <v>2.6</v>
      </c>
      <c r="BN133" s="31">
        <v>45</v>
      </c>
      <c r="BO133" s="31">
        <v>31.2</v>
      </c>
      <c r="BP133" s="79">
        <f t="shared" si="39"/>
        <v>32.200000000000003</v>
      </c>
    </row>
    <row r="134" spans="1:69">
      <c r="A134" s="7" t="s">
        <v>116</v>
      </c>
      <c r="B134" s="78" t="s">
        <v>769</v>
      </c>
      <c r="C134" s="2">
        <v>106.618201</v>
      </c>
      <c r="D134" s="2">
        <v>23.902332999999999</v>
      </c>
      <c r="E134" s="1">
        <v>37</v>
      </c>
      <c r="F134" s="1">
        <v>2.8461538461538463</v>
      </c>
      <c r="G134" s="58">
        <v>3713</v>
      </c>
      <c r="H134" s="58">
        <v>9.0399999999999991</v>
      </c>
      <c r="J134" s="58">
        <v>9.0399999999999991</v>
      </c>
      <c r="K134" s="58">
        <v>13</v>
      </c>
      <c r="L134" s="58">
        <f t="shared" si="30"/>
        <v>6953.8461538461524</v>
      </c>
      <c r="M134" s="31">
        <v>48829</v>
      </c>
      <c r="N134" s="31">
        <f t="shared" si="31"/>
        <v>4.8829000000000002</v>
      </c>
      <c r="O134" s="31">
        <f t="shared" si="32"/>
        <v>5401.4380530973458</v>
      </c>
      <c r="P134" s="33" t="s">
        <v>541</v>
      </c>
      <c r="Q134" s="18">
        <v>106.618201</v>
      </c>
      <c r="R134" s="18">
        <v>23.902332999999999</v>
      </c>
      <c r="S134" s="15">
        <v>38.119999999999997</v>
      </c>
      <c r="T134" s="33">
        <v>3702</v>
      </c>
      <c r="U134" s="33">
        <v>34</v>
      </c>
      <c r="V134" s="33">
        <v>362</v>
      </c>
      <c r="W134" s="33">
        <v>16.23</v>
      </c>
      <c r="X134" s="33">
        <v>31.14</v>
      </c>
      <c r="Y134" s="58">
        <f t="shared" si="33"/>
        <v>5211.9460500963387</v>
      </c>
      <c r="Z134" s="33">
        <v>239.4</v>
      </c>
      <c r="AA134" s="33">
        <f t="shared" si="29"/>
        <v>70411.76470588235</v>
      </c>
      <c r="AC134" s="31" t="s">
        <v>542</v>
      </c>
      <c r="AD134" s="2">
        <v>106.618201</v>
      </c>
      <c r="AE134" s="2">
        <v>23.902332999999999</v>
      </c>
      <c r="AF134" s="31">
        <v>1387</v>
      </c>
      <c r="AG134" s="31">
        <v>37.49</v>
      </c>
      <c r="AH134" s="31">
        <v>3702</v>
      </c>
      <c r="AI134" s="31">
        <v>35.340000000000003</v>
      </c>
      <c r="AJ134" s="31">
        <v>362.6</v>
      </c>
      <c r="AK134" s="31">
        <v>19.7</v>
      </c>
      <c r="AL134" s="31">
        <v>37.39</v>
      </c>
      <c r="AM134" s="31">
        <f t="shared" si="34"/>
        <v>5268.788446108585</v>
      </c>
      <c r="AN134" s="31">
        <f t="shared" si="35"/>
        <v>5268.788446108585</v>
      </c>
      <c r="AO134" s="31">
        <v>1730793</v>
      </c>
      <c r="AP134" s="31">
        <f t="shared" si="36"/>
        <v>173.07929999999999</v>
      </c>
      <c r="AQ134" s="31">
        <f t="shared" si="37"/>
        <v>48975.466893039047</v>
      </c>
      <c r="AS134" s="31" t="s">
        <v>116</v>
      </c>
      <c r="AT134" s="31">
        <v>27.3</v>
      </c>
      <c r="AU134" s="31">
        <v>30.4</v>
      </c>
      <c r="AV134" s="31">
        <v>84</v>
      </c>
      <c r="AW134" s="31">
        <v>1.2</v>
      </c>
      <c r="AX134" s="31">
        <v>45</v>
      </c>
      <c r="AY134" s="31">
        <v>33.200000000000003</v>
      </c>
      <c r="AZ134" s="79">
        <f t="shared" si="28"/>
        <v>32</v>
      </c>
      <c r="BA134" s="68" t="s">
        <v>116</v>
      </c>
      <c r="BB134" s="64">
        <v>29</v>
      </c>
      <c r="BC134" s="31">
        <v>29.1</v>
      </c>
      <c r="BD134" s="31">
        <v>72.8</v>
      </c>
      <c r="BE134" s="31">
        <v>1.7</v>
      </c>
      <c r="BF134" s="31">
        <v>45</v>
      </c>
      <c r="BG134" s="31">
        <v>33.799999999999997</v>
      </c>
      <c r="BH134" s="79">
        <f t="shared" si="38"/>
        <v>34.799999999999997</v>
      </c>
      <c r="BI134" s="68" t="s">
        <v>116</v>
      </c>
      <c r="BJ134" s="64">
        <v>27.7</v>
      </c>
      <c r="BK134" s="31">
        <v>28.3</v>
      </c>
      <c r="BL134" s="31">
        <v>76.400000000000006</v>
      </c>
      <c r="BM134" s="31">
        <v>1.5</v>
      </c>
      <c r="BN134" s="31">
        <v>45</v>
      </c>
      <c r="BO134" s="31">
        <v>32.9</v>
      </c>
      <c r="BP134" s="79">
        <f t="shared" si="39"/>
        <v>33.9</v>
      </c>
    </row>
    <row r="135" spans="1:69">
      <c r="A135" s="7" t="s">
        <v>117</v>
      </c>
      <c r="B135" s="78" t="s">
        <v>769</v>
      </c>
      <c r="C135" s="2">
        <v>108.08526099999899</v>
      </c>
      <c r="D135" s="2">
        <v>24.692931000000002</v>
      </c>
      <c r="E135" s="1">
        <v>105</v>
      </c>
      <c r="F135" s="1">
        <v>9.5454545454545467</v>
      </c>
      <c r="G135" s="58">
        <v>2340</v>
      </c>
      <c r="H135" s="70">
        <v>8.0399999999999991</v>
      </c>
      <c r="J135" s="58">
        <v>8.0399999999999991</v>
      </c>
      <c r="K135" s="58">
        <v>11</v>
      </c>
      <c r="L135" s="58">
        <f t="shared" si="30"/>
        <v>7309.0909090909081</v>
      </c>
      <c r="M135" s="31">
        <v>46455</v>
      </c>
      <c r="N135" s="31">
        <f t="shared" si="31"/>
        <v>4.6455000000000002</v>
      </c>
      <c r="O135" s="31">
        <f t="shared" si="32"/>
        <v>5777.9850746268667</v>
      </c>
      <c r="P135" s="33" t="s">
        <v>543</v>
      </c>
      <c r="Q135" s="18">
        <v>108.08526099999899</v>
      </c>
      <c r="R135" s="18">
        <v>24.692931000000002</v>
      </c>
      <c r="S135" s="15">
        <v>29.63</v>
      </c>
      <c r="T135" s="33">
        <v>2340</v>
      </c>
      <c r="U135" s="33">
        <v>33</v>
      </c>
      <c r="V135" s="33">
        <v>80</v>
      </c>
      <c r="W135" s="33">
        <v>19.96</v>
      </c>
      <c r="X135" s="33">
        <v>16.920000000000002</v>
      </c>
      <c r="Y135" s="58">
        <f t="shared" si="33"/>
        <v>11796.690307328605</v>
      </c>
      <c r="Z135" s="33">
        <v>207</v>
      </c>
      <c r="AA135" s="33">
        <f t="shared" si="29"/>
        <v>62727.272727272728</v>
      </c>
      <c r="AC135" s="31" t="s">
        <v>544</v>
      </c>
      <c r="AD135" s="2">
        <v>108.08526099999899</v>
      </c>
      <c r="AE135" s="2">
        <v>24.692931000000002</v>
      </c>
      <c r="AF135" s="31">
        <v>607</v>
      </c>
      <c r="AG135" s="31">
        <v>28.9</v>
      </c>
      <c r="AH135" s="31">
        <v>2340</v>
      </c>
      <c r="AI135" s="31">
        <v>34.24</v>
      </c>
      <c r="AJ135" s="31">
        <v>80</v>
      </c>
      <c r="AK135" s="31">
        <v>20.57</v>
      </c>
      <c r="AL135" s="31">
        <v>21</v>
      </c>
      <c r="AM135" s="31">
        <f t="shared" si="34"/>
        <v>9795.2380952380954</v>
      </c>
      <c r="AN135" s="31">
        <f t="shared" si="35"/>
        <v>9795.2380952380954</v>
      </c>
      <c r="AO135" s="31">
        <v>915438</v>
      </c>
      <c r="AP135" s="31">
        <f t="shared" si="36"/>
        <v>91.543800000000005</v>
      </c>
      <c r="AQ135" s="31">
        <f t="shared" si="37"/>
        <v>26735.922897196258</v>
      </c>
      <c r="AS135" s="31" t="s">
        <v>117</v>
      </c>
      <c r="AT135" s="31">
        <v>27.8</v>
      </c>
      <c r="AU135" s="31">
        <v>29.5</v>
      </c>
      <c r="AV135" s="31">
        <v>79.099999999999994</v>
      </c>
      <c r="AW135" s="31">
        <v>1.5</v>
      </c>
      <c r="AX135" s="31">
        <v>45</v>
      </c>
      <c r="AY135" s="31">
        <v>33</v>
      </c>
      <c r="AZ135" s="79">
        <f t="shared" si="28"/>
        <v>31.8</v>
      </c>
      <c r="BA135" s="68" t="s">
        <v>117</v>
      </c>
      <c r="BB135" s="64">
        <v>29.6</v>
      </c>
      <c r="BC135" s="31">
        <v>31.7</v>
      </c>
      <c r="BD135" s="31">
        <v>76.599999999999994</v>
      </c>
      <c r="BE135" s="31">
        <v>1.5</v>
      </c>
      <c r="BF135" s="31">
        <v>45</v>
      </c>
      <c r="BG135" s="31">
        <v>34.700000000000003</v>
      </c>
      <c r="BH135" s="79">
        <f t="shared" si="38"/>
        <v>35.700000000000003</v>
      </c>
      <c r="BI135" s="68" t="s">
        <v>117</v>
      </c>
      <c r="BJ135" s="64">
        <v>26.7</v>
      </c>
      <c r="BK135" s="31">
        <v>27.9</v>
      </c>
      <c r="BL135" s="31">
        <v>79.8</v>
      </c>
      <c r="BM135" s="31">
        <v>1.5</v>
      </c>
      <c r="BN135" s="31">
        <v>45</v>
      </c>
      <c r="BO135" s="31">
        <v>32</v>
      </c>
      <c r="BP135" s="79">
        <f t="shared" si="39"/>
        <v>33</v>
      </c>
    </row>
    <row r="136" spans="1:69">
      <c r="A136" s="7" t="s">
        <v>118</v>
      </c>
      <c r="B136" s="78" t="s">
        <v>769</v>
      </c>
      <c r="C136" s="2">
        <v>108.654146999999</v>
      </c>
      <c r="D136" s="2">
        <v>21.979934</v>
      </c>
      <c r="E136" s="1">
        <v>107</v>
      </c>
      <c r="F136" s="1">
        <v>15.285714285714286</v>
      </c>
      <c r="G136" s="70">
        <v>4657</v>
      </c>
      <c r="H136" s="58">
        <v>11.46</v>
      </c>
      <c r="J136" s="58">
        <v>11.46</v>
      </c>
      <c r="K136" s="70">
        <v>7</v>
      </c>
      <c r="L136" s="58">
        <f t="shared" si="30"/>
        <v>16371.428571428574</v>
      </c>
      <c r="M136" s="31">
        <v>113097</v>
      </c>
      <c r="N136" s="31">
        <f t="shared" si="31"/>
        <v>11.309699999999999</v>
      </c>
      <c r="O136" s="31">
        <f t="shared" si="32"/>
        <v>9868.8481675392668</v>
      </c>
      <c r="P136" s="33" t="s">
        <v>545</v>
      </c>
      <c r="Q136" s="18">
        <v>108.654146999999</v>
      </c>
      <c r="R136" s="18">
        <v>21.979934</v>
      </c>
      <c r="S136" s="15">
        <v>18.059999999999999</v>
      </c>
      <c r="T136" s="33">
        <v>4767</v>
      </c>
      <c r="U136" s="33">
        <v>128</v>
      </c>
      <c r="V136" s="33">
        <v>229.98</v>
      </c>
      <c r="W136" s="33">
        <v>24.69</v>
      </c>
      <c r="X136" s="33">
        <v>84.66</v>
      </c>
      <c r="Y136" s="58">
        <f t="shared" si="33"/>
        <v>2916.3713678242384</v>
      </c>
      <c r="Z136" s="33">
        <v>205.5</v>
      </c>
      <c r="AA136" s="33">
        <f t="shared" si="29"/>
        <v>16054.6875</v>
      </c>
      <c r="AC136" s="31" t="s">
        <v>546</v>
      </c>
      <c r="AD136" s="2">
        <v>108.654146999999</v>
      </c>
      <c r="AE136" s="2">
        <v>21.979934</v>
      </c>
      <c r="AF136" s="31">
        <v>3028</v>
      </c>
      <c r="AG136" s="31">
        <v>34.799999999999997</v>
      </c>
      <c r="AH136" s="31">
        <v>4767.2</v>
      </c>
      <c r="AI136" s="31">
        <v>142.4</v>
      </c>
      <c r="AJ136" s="31">
        <v>354.38</v>
      </c>
      <c r="AK136" s="31">
        <v>23.33</v>
      </c>
      <c r="AL136" s="31">
        <v>87.57</v>
      </c>
      <c r="AM136" s="31">
        <f t="shared" si="34"/>
        <v>2664.1543907730957</v>
      </c>
      <c r="AN136" s="31">
        <f t="shared" si="35"/>
        <v>2664.1543907730957</v>
      </c>
      <c r="AO136" s="31">
        <v>4765893</v>
      </c>
      <c r="AP136" s="31">
        <f t="shared" si="36"/>
        <v>476.58929999999998</v>
      </c>
      <c r="AQ136" s="31">
        <f t="shared" si="37"/>
        <v>33468.349719101119</v>
      </c>
      <c r="AS136" s="31" t="s">
        <v>118</v>
      </c>
      <c r="AT136" s="31">
        <v>27.9</v>
      </c>
      <c r="AU136" s="31">
        <v>32.6</v>
      </c>
      <c r="AV136" s="31">
        <v>86.9</v>
      </c>
      <c r="AW136" s="31">
        <v>2.7</v>
      </c>
      <c r="AX136" s="31">
        <v>45</v>
      </c>
      <c r="AY136" s="31">
        <v>31.5</v>
      </c>
      <c r="AZ136" s="79">
        <f t="shared" si="28"/>
        <v>30.3</v>
      </c>
      <c r="BA136" s="68" t="s">
        <v>118</v>
      </c>
      <c r="BB136" s="64">
        <v>29.3</v>
      </c>
      <c r="BC136" s="31">
        <v>31</v>
      </c>
      <c r="BD136" s="31">
        <v>76.2</v>
      </c>
      <c r="BE136" s="31">
        <v>2</v>
      </c>
      <c r="BF136" s="31">
        <v>45</v>
      </c>
      <c r="BG136" s="31">
        <v>33.700000000000003</v>
      </c>
      <c r="BH136" s="79">
        <f t="shared" si="38"/>
        <v>34.700000000000003</v>
      </c>
      <c r="BI136" s="68" t="s">
        <v>118</v>
      </c>
      <c r="BJ136" s="64">
        <v>28.8</v>
      </c>
      <c r="BK136" s="31">
        <v>30.9</v>
      </c>
      <c r="BL136" s="31">
        <v>78.2</v>
      </c>
      <c r="BM136" s="31">
        <v>2.1</v>
      </c>
      <c r="BN136" s="31">
        <v>45</v>
      </c>
      <c r="BO136" s="31">
        <v>33.1</v>
      </c>
      <c r="BP136" s="79">
        <f t="shared" si="39"/>
        <v>34.1</v>
      </c>
    </row>
    <row r="137" spans="1:69" s="32" customFormat="1">
      <c r="A137" s="9" t="s">
        <v>175</v>
      </c>
      <c r="B137" s="78" t="s">
        <v>769</v>
      </c>
      <c r="C137" s="4">
        <v>110.19829300000001</v>
      </c>
      <c r="D137" s="4">
        <v>20.044001999999999</v>
      </c>
      <c r="E137" s="4">
        <v>460</v>
      </c>
      <c r="F137" s="4">
        <v>18.399999999999999</v>
      </c>
      <c r="G137" s="70">
        <v>218</v>
      </c>
      <c r="H137" s="58">
        <v>28.02</v>
      </c>
      <c r="I137" s="69"/>
      <c r="J137" s="70">
        <v>28.02</v>
      </c>
      <c r="K137" s="70">
        <v>25</v>
      </c>
      <c r="L137" s="58">
        <f t="shared" si="30"/>
        <v>11208</v>
      </c>
      <c r="M137" s="32">
        <v>222528</v>
      </c>
      <c r="N137" s="31">
        <f t="shared" si="31"/>
        <v>22.252800000000001</v>
      </c>
      <c r="O137" s="31">
        <f t="shared" si="32"/>
        <v>7941.7558886509642</v>
      </c>
      <c r="P137" s="36" t="s">
        <v>548</v>
      </c>
      <c r="Q137" s="19">
        <v>110.19829300000001</v>
      </c>
      <c r="R137" s="19">
        <v>20.044001999999999</v>
      </c>
      <c r="S137" s="19">
        <v>35.24</v>
      </c>
      <c r="T137" s="20">
        <v>2304</v>
      </c>
      <c r="U137" s="20">
        <v>134</v>
      </c>
      <c r="V137" s="20">
        <v>209.36</v>
      </c>
      <c r="W137" s="20">
        <v>80.900000000000006</v>
      </c>
      <c r="X137" s="20">
        <v>91.42</v>
      </c>
      <c r="Y137" s="58">
        <f t="shared" si="33"/>
        <v>8849.2671187923861</v>
      </c>
      <c r="Z137" s="36">
        <v>311.8</v>
      </c>
      <c r="AA137" s="33">
        <f t="shared" si="29"/>
        <v>23268.656716417911</v>
      </c>
      <c r="AC137" s="31" t="s">
        <v>549</v>
      </c>
      <c r="AD137" s="4">
        <v>110.19829300000001</v>
      </c>
      <c r="AE137" s="4">
        <v>20.044001999999999</v>
      </c>
      <c r="AF137" s="31">
        <v>5253</v>
      </c>
      <c r="AG137" s="31">
        <v>42.36</v>
      </c>
      <c r="AH137" s="31">
        <v>2510</v>
      </c>
      <c r="AI137" s="31">
        <v>214.13</v>
      </c>
      <c r="AJ137" s="31">
        <v>562.4</v>
      </c>
      <c r="AK137" s="31">
        <v>97.3</v>
      </c>
      <c r="AL137" s="31">
        <v>123.6</v>
      </c>
      <c r="AM137" s="31">
        <f t="shared" si="34"/>
        <v>7872.1682847896445</v>
      </c>
      <c r="AN137" s="31">
        <f t="shared" si="35"/>
        <v>7872.1682847896445</v>
      </c>
      <c r="AO137" s="31">
        <v>9046355</v>
      </c>
      <c r="AP137" s="31">
        <f t="shared" si="36"/>
        <v>904.63549999999998</v>
      </c>
      <c r="AQ137" s="31">
        <f t="shared" si="37"/>
        <v>42247.022836594595</v>
      </c>
      <c r="AS137" s="32" t="s">
        <v>175</v>
      </c>
      <c r="AT137" s="32">
        <v>28.7</v>
      </c>
      <c r="AU137" s="32">
        <v>32.5</v>
      </c>
      <c r="AV137" s="32">
        <v>82.7</v>
      </c>
      <c r="AW137" s="32">
        <v>2.2000000000000002</v>
      </c>
      <c r="AX137" s="32">
        <v>45</v>
      </c>
      <c r="AY137" s="32">
        <v>32.9</v>
      </c>
      <c r="AZ137" s="79">
        <f t="shared" si="28"/>
        <v>31.7</v>
      </c>
      <c r="BA137" s="71" t="s">
        <v>175</v>
      </c>
      <c r="BB137" s="64">
        <v>29.4</v>
      </c>
      <c r="BC137" s="31">
        <v>30.7</v>
      </c>
      <c r="BD137" s="31">
        <v>75.099999999999994</v>
      </c>
      <c r="BE137" s="31">
        <v>1.7</v>
      </c>
      <c r="BF137" s="31">
        <v>45</v>
      </c>
      <c r="BG137" s="31">
        <v>34.200000000000003</v>
      </c>
      <c r="BH137" s="79">
        <f t="shared" si="38"/>
        <v>35.200000000000003</v>
      </c>
      <c r="BI137" s="71" t="s">
        <v>175</v>
      </c>
      <c r="BJ137" s="64">
        <v>28.8</v>
      </c>
      <c r="BK137" s="31">
        <v>29.9</v>
      </c>
      <c r="BL137" s="31">
        <v>75.7</v>
      </c>
      <c r="BM137" s="31">
        <v>2.6</v>
      </c>
      <c r="BN137" s="31">
        <v>45</v>
      </c>
      <c r="BO137" s="31">
        <v>32.5</v>
      </c>
      <c r="BP137" s="79">
        <f t="shared" si="39"/>
        <v>33.5</v>
      </c>
      <c r="BQ137" s="31"/>
    </row>
    <row r="138" spans="1:69">
      <c r="A138" s="7" t="s">
        <v>119</v>
      </c>
      <c r="B138" s="78" t="s">
        <v>769</v>
      </c>
      <c r="C138" s="2">
        <v>109.511909</v>
      </c>
      <c r="D138" s="2">
        <v>18.252846999999999</v>
      </c>
      <c r="E138" s="1">
        <v>152</v>
      </c>
      <c r="F138" s="1">
        <v>9.5</v>
      </c>
      <c r="G138" s="58">
        <v>1887</v>
      </c>
      <c r="H138" s="58">
        <v>10.28</v>
      </c>
      <c r="J138" s="58">
        <v>10.28</v>
      </c>
      <c r="K138" s="58">
        <v>16</v>
      </c>
      <c r="L138" s="58">
        <f t="shared" si="30"/>
        <v>6425</v>
      </c>
      <c r="M138" s="31">
        <v>58232</v>
      </c>
      <c r="N138" s="31">
        <f t="shared" si="31"/>
        <v>5.8231999999999999</v>
      </c>
      <c r="O138" s="31">
        <f t="shared" si="32"/>
        <v>5664.5914396887165</v>
      </c>
      <c r="P138" s="33" t="s">
        <v>550</v>
      </c>
      <c r="Q138" s="18">
        <v>109.511909</v>
      </c>
      <c r="R138" s="18">
        <v>18.252846999999999</v>
      </c>
      <c r="S138" s="15">
        <v>50.9</v>
      </c>
      <c r="T138" s="10">
        <v>1919</v>
      </c>
      <c r="U138" s="10">
        <v>54</v>
      </c>
      <c r="V138" s="10">
        <v>60</v>
      </c>
      <c r="W138" s="10">
        <v>25.7</v>
      </c>
      <c r="X138" s="10">
        <v>20</v>
      </c>
      <c r="Y138" s="58">
        <f t="shared" si="33"/>
        <v>12850</v>
      </c>
      <c r="Z138" s="33">
        <v>74.2</v>
      </c>
      <c r="AA138" s="33">
        <f t="shared" si="29"/>
        <v>13740.740740740741</v>
      </c>
      <c r="AC138" s="31" t="s">
        <v>551</v>
      </c>
      <c r="AD138" s="2">
        <v>109.511909</v>
      </c>
      <c r="AE138" s="2">
        <v>18.252846999999999</v>
      </c>
      <c r="AF138" s="31">
        <v>1636</v>
      </c>
      <c r="AG138" s="31">
        <v>34.81</v>
      </c>
      <c r="AH138" s="31">
        <v>1919.58</v>
      </c>
      <c r="AI138" s="31">
        <v>57.69</v>
      </c>
      <c r="AJ138" s="31">
        <v>188</v>
      </c>
      <c r="AK138" s="31">
        <v>19.100000000000001</v>
      </c>
      <c r="AL138" s="31">
        <v>62.4</v>
      </c>
      <c r="AM138" s="31">
        <f t="shared" si="34"/>
        <v>3060.897435897436</v>
      </c>
      <c r="AN138" s="31">
        <f t="shared" si="35"/>
        <v>3060.897435897436</v>
      </c>
      <c r="AO138" s="31">
        <v>3734888</v>
      </c>
      <c r="AP138" s="31">
        <f t="shared" si="36"/>
        <v>373.48880000000003</v>
      </c>
      <c r="AQ138" s="31">
        <f t="shared" si="37"/>
        <v>64740.648292598373</v>
      </c>
      <c r="AS138" s="31" t="s">
        <v>119</v>
      </c>
      <c r="AT138" s="31">
        <v>28.6</v>
      </c>
      <c r="AU138" s="31">
        <v>32.6</v>
      </c>
      <c r="AV138" s="31">
        <v>83.5</v>
      </c>
      <c r="AW138" s="31">
        <v>2</v>
      </c>
      <c r="AX138" s="31">
        <v>45</v>
      </c>
      <c r="AY138" s="31">
        <v>33.1</v>
      </c>
      <c r="AZ138" s="79">
        <f t="shared" si="28"/>
        <v>31.900000000000002</v>
      </c>
      <c r="BA138" s="68" t="s">
        <v>119</v>
      </c>
      <c r="BB138" s="64">
        <v>28.7</v>
      </c>
      <c r="BC138" s="31">
        <v>29.5</v>
      </c>
      <c r="BD138" s="31">
        <v>75.099999999999994</v>
      </c>
      <c r="BE138" s="31">
        <v>1.5</v>
      </c>
      <c r="BF138" s="31">
        <v>45</v>
      </c>
      <c r="BG138" s="31">
        <v>33.799999999999997</v>
      </c>
      <c r="BH138" s="79">
        <f t="shared" si="38"/>
        <v>34.799999999999997</v>
      </c>
      <c r="BI138" s="68" t="s">
        <v>119</v>
      </c>
      <c r="BJ138" s="64">
        <v>25.3</v>
      </c>
      <c r="BK138" s="31">
        <v>29.6</v>
      </c>
      <c r="BL138" s="31">
        <v>92</v>
      </c>
      <c r="BM138" s="31">
        <v>4.3</v>
      </c>
      <c r="BN138" s="31">
        <v>45</v>
      </c>
      <c r="BO138" s="31">
        <v>26.8</v>
      </c>
      <c r="BP138" s="79">
        <f t="shared" si="39"/>
        <v>27.8</v>
      </c>
    </row>
    <row r="139" spans="1:69" s="32" customFormat="1">
      <c r="A139" s="9" t="s">
        <v>176</v>
      </c>
      <c r="B139" s="78" t="s">
        <v>770</v>
      </c>
      <c r="C139" s="4">
        <v>104.066800999999</v>
      </c>
      <c r="D139" s="4">
        <v>30.572816</v>
      </c>
      <c r="E139" s="4">
        <v>1699</v>
      </c>
      <c r="F139" s="4">
        <v>19.528735632183906</v>
      </c>
      <c r="G139" s="58">
        <v>1382</v>
      </c>
      <c r="H139" s="58">
        <v>250.99</v>
      </c>
      <c r="I139" s="69"/>
      <c r="J139" s="70">
        <v>171.33</v>
      </c>
      <c r="K139" s="58">
        <v>87</v>
      </c>
      <c r="L139" s="58">
        <f t="shared" si="30"/>
        <v>19693.103448275866</v>
      </c>
      <c r="M139" s="32">
        <v>1185642</v>
      </c>
      <c r="N139" s="31">
        <f t="shared" si="31"/>
        <v>118.5642</v>
      </c>
      <c r="O139" s="31">
        <f t="shared" si="32"/>
        <v>4723.8615084266303</v>
      </c>
      <c r="P139" s="33" t="s">
        <v>552</v>
      </c>
      <c r="Q139" s="19">
        <v>104.066800999999</v>
      </c>
      <c r="R139" s="19">
        <v>30.572816</v>
      </c>
      <c r="S139" s="15">
        <v>35.6</v>
      </c>
      <c r="T139" s="33">
        <v>2131</v>
      </c>
      <c r="U139" s="33">
        <v>503</v>
      </c>
      <c r="V139" s="33">
        <v>779.01</v>
      </c>
      <c r="W139" s="33">
        <v>386.28</v>
      </c>
      <c r="X139" s="33">
        <v>408.66</v>
      </c>
      <c r="Y139" s="58">
        <f t="shared" si="33"/>
        <v>9452.356482161209</v>
      </c>
      <c r="Z139" s="33">
        <v>2370.8000000000002</v>
      </c>
      <c r="AA139" s="33">
        <f t="shared" si="29"/>
        <v>47133.200795228629</v>
      </c>
      <c r="AC139" s="31" t="s">
        <v>553</v>
      </c>
      <c r="AD139" s="4">
        <v>104.066800999999</v>
      </c>
      <c r="AE139" s="4">
        <v>30.572816</v>
      </c>
      <c r="AF139" s="31">
        <v>21246</v>
      </c>
      <c r="AG139" s="31">
        <v>40.159999999999997</v>
      </c>
      <c r="AH139" s="31">
        <v>2130</v>
      </c>
      <c r="AI139" s="31">
        <v>564.94000000000005</v>
      </c>
      <c r="AJ139" s="31">
        <v>779.77</v>
      </c>
      <c r="AK139" s="31">
        <v>451.85</v>
      </c>
      <c r="AL139" s="31">
        <v>528.9</v>
      </c>
      <c r="AM139" s="31">
        <f t="shared" si="34"/>
        <v>8543.2028738892041</v>
      </c>
      <c r="AN139" s="31">
        <f t="shared" si="35"/>
        <v>8543.2028738892041</v>
      </c>
      <c r="AO139" s="31">
        <v>64815506</v>
      </c>
      <c r="AP139" s="31">
        <f t="shared" si="36"/>
        <v>6481.5505999999996</v>
      </c>
      <c r="AQ139" s="31">
        <f t="shared" si="37"/>
        <v>114729.89344001132</v>
      </c>
      <c r="AS139" s="32" t="s">
        <v>176</v>
      </c>
      <c r="AT139" s="32">
        <v>25.1</v>
      </c>
      <c r="AU139" s="32">
        <v>27.7</v>
      </c>
      <c r="AV139" s="32">
        <v>87.1</v>
      </c>
      <c r="AW139" s="32">
        <v>1.5</v>
      </c>
      <c r="AX139" s="32">
        <v>45</v>
      </c>
      <c r="AY139" s="32">
        <v>30.5</v>
      </c>
      <c r="AZ139" s="79">
        <f t="shared" si="28"/>
        <v>29.3</v>
      </c>
      <c r="BA139" s="71" t="s">
        <v>176</v>
      </c>
      <c r="BB139" s="64">
        <v>25.6</v>
      </c>
      <c r="BC139" s="31">
        <v>23.5</v>
      </c>
      <c r="BD139" s="31">
        <v>71.7</v>
      </c>
      <c r="BE139" s="31">
        <v>0.8</v>
      </c>
      <c r="BF139" s="31">
        <v>45</v>
      </c>
      <c r="BG139" s="31">
        <v>32.799999999999997</v>
      </c>
      <c r="BH139" s="79">
        <f t="shared" si="38"/>
        <v>33.799999999999997</v>
      </c>
      <c r="BI139" s="71" t="s">
        <v>176</v>
      </c>
      <c r="BJ139" s="64">
        <v>26.8</v>
      </c>
      <c r="BK139" s="31">
        <v>24</v>
      </c>
      <c r="BL139" s="31">
        <v>68.2</v>
      </c>
      <c r="BM139" s="31">
        <v>1.4</v>
      </c>
      <c r="BN139" s="31">
        <v>45</v>
      </c>
      <c r="BO139" s="31">
        <v>32.200000000000003</v>
      </c>
      <c r="BP139" s="79">
        <f t="shared" si="39"/>
        <v>33.200000000000003</v>
      </c>
      <c r="BQ139" s="31"/>
    </row>
    <row r="140" spans="1:69">
      <c r="A140" s="7" t="s">
        <v>120</v>
      </c>
      <c r="B140" s="78" t="s">
        <v>770</v>
      </c>
      <c r="C140" s="2">
        <v>106.55155600000001</v>
      </c>
      <c r="D140" s="2">
        <v>29.563009999999998</v>
      </c>
      <c r="E140" s="1">
        <v>1418</v>
      </c>
      <c r="F140" s="1">
        <v>16.298850574712645</v>
      </c>
      <c r="G140" s="58">
        <v>1534</v>
      </c>
      <c r="H140" s="58">
        <v>368.61</v>
      </c>
      <c r="J140" s="58">
        <v>226.68</v>
      </c>
      <c r="K140" s="58">
        <v>87</v>
      </c>
      <c r="L140" s="58">
        <f t="shared" si="30"/>
        <v>26055.172413793105</v>
      </c>
      <c r="M140" s="31">
        <v>1063660</v>
      </c>
      <c r="N140" s="31">
        <f t="shared" si="31"/>
        <v>106.366</v>
      </c>
      <c r="O140" s="31">
        <f t="shared" si="32"/>
        <v>2885.5972436993025</v>
      </c>
      <c r="P140" s="36" t="s">
        <v>554</v>
      </c>
      <c r="Q140" s="18">
        <v>106.55155600000001</v>
      </c>
      <c r="R140" s="18">
        <v>29.563009999999998</v>
      </c>
      <c r="S140" s="19">
        <v>22.31</v>
      </c>
      <c r="T140" s="36">
        <v>26041</v>
      </c>
      <c r="U140" s="36">
        <v>1540</v>
      </c>
      <c r="V140" s="36">
        <v>5577.55</v>
      </c>
      <c r="W140" s="36">
        <v>765.48</v>
      </c>
      <c r="X140" s="36">
        <v>667.45</v>
      </c>
      <c r="Y140" s="58">
        <f t="shared" si="33"/>
        <v>11468.724249007415</v>
      </c>
      <c r="Z140" s="36">
        <v>3070.5</v>
      </c>
      <c r="AA140" s="33">
        <f t="shared" si="29"/>
        <v>19938.311688311689</v>
      </c>
      <c r="AC140" s="31" t="s">
        <v>555</v>
      </c>
      <c r="AD140" s="2">
        <v>106.55155600000001</v>
      </c>
      <c r="AE140" s="2">
        <v>29.563009999999998</v>
      </c>
      <c r="AF140" s="31">
        <v>46452</v>
      </c>
      <c r="AG140" s="31">
        <v>41.66</v>
      </c>
      <c r="AH140" s="31">
        <v>29591.68</v>
      </c>
      <c r="AI140" s="31">
        <v>1793.16</v>
      </c>
      <c r="AJ140" s="31">
        <v>6133.93</v>
      </c>
      <c r="AK140" s="31">
        <v>885.05</v>
      </c>
      <c r="AL140" s="31">
        <v>1114.92</v>
      </c>
      <c r="AM140" s="31">
        <f t="shared" si="34"/>
        <v>7938.2377210920959</v>
      </c>
      <c r="AN140" s="31">
        <f t="shared" si="35"/>
        <v>7938.2377210920959</v>
      </c>
      <c r="AO140" s="31">
        <v>96228100</v>
      </c>
      <c r="AP140" s="31">
        <f t="shared" si="36"/>
        <v>9622.81</v>
      </c>
      <c r="AQ140" s="31">
        <f t="shared" si="37"/>
        <v>53663.978674518723</v>
      </c>
      <c r="AS140" s="31" t="s">
        <v>120</v>
      </c>
      <c r="AT140" s="73">
        <v>28.7</v>
      </c>
      <c r="AU140" s="73">
        <v>28.9</v>
      </c>
      <c r="AV140" s="73">
        <v>73.599999999999994</v>
      </c>
      <c r="AW140" s="73">
        <v>1.6</v>
      </c>
      <c r="AX140" s="73">
        <v>45</v>
      </c>
      <c r="AY140" s="74">
        <v>33.700000000000003</v>
      </c>
      <c r="AZ140" s="79">
        <f t="shared" si="28"/>
        <v>32.5</v>
      </c>
      <c r="BA140" s="68" t="s">
        <v>120</v>
      </c>
      <c r="BB140" s="64">
        <v>29.5</v>
      </c>
      <c r="BC140" s="31">
        <v>28.8</v>
      </c>
      <c r="BD140" s="31">
        <v>70</v>
      </c>
      <c r="BE140" s="31">
        <v>1.7</v>
      </c>
      <c r="BF140" s="31">
        <v>45</v>
      </c>
      <c r="BG140" s="31">
        <v>34.200000000000003</v>
      </c>
      <c r="BH140" s="79">
        <f t="shared" si="38"/>
        <v>35.200000000000003</v>
      </c>
      <c r="BI140" s="68" t="s">
        <v>120</v>
      </c>
      <c r="BJ140" s="64">
        <v>28.2</v>
      </c>
      <c r="BK140" s="31">
        <v>26.1</v>
      </c>
      <c r="BL140" s="31">
        <v>68.400000000000006</v>
      </c>
      <c r="BM140" s="31">
        <v>1.4</v>
      </c>
      <c r="BN140" s="31">
        <v>45</v>
      </c>
      <c r="BO140" s="31">
        <v>33.5</v>
      </c>
      <c r="BP140" s="79">
        <f t="shared" si="39"/>
        <v>34.5</v>
      </c>
    </row>
    <row r="141" spans="1:69">
      <c r="A141" s="7" t="s">
        <v>121</v>
      </c>
      <c r="B141" s="78" t="s">
        <v>770</v>
      </c>
      <c r="C141" s="2">
        <v>101.71863699999901</v>
      </c>
      <c r="D141" s="2">
        <v>26.582346999999999</v>
      </c>
      <c r="E141" s="1">
        <v>1177</v>
      </c>
      <c r="F141" s="1">
        <v>28.023809523809522</v>
      </c>
      <c r="G141" s="58">
        <v>2586</v>
      </c>
      <c r="H141" s="58">
        <v>44.81</v>
      </c>
      <c r="J141" s="58">
        <v>41.55</v>
      </c>
      <c r="K141" s="58">
        <v>42</v>
      </c>
      <c r="L141" s="58">
        <f t="shared" si="30"/>
        <v>9892.8571428571431</v>
      </c>
      <c r="M141" s="31">
        <v>254181</v>
      </c>
      <c r="N141" s="31">
        <f t="shared" si="31"/>
        <v>25.418099999999999</v>
      </c>
      <c r="O141" s="31">
        <f t="shared" si="32"/>
        <v>5672.4168712340988</v>
      </c>
      <c r="P141" s="33" t="s">
        <v>557</v>
      </c>
      <c r="Q141" s="18">
        <v>101.71863699999901</v>
      </c>
      <c r="R141" s="18">
        <v>26.582346999999999</v>
      </c>
      <c r="S141" s="15">
        <v>41.6</v>
      </c>
      <c r="T141" s="33">
        <v>2018</v>
      </c>
      <c r="U141" s="33">
        <v>69</v>
      </c>
      <c r="V141" s="33">
        <v>329</v>
      </c>
      <c r="W141" s="33">
        <v>56.88</v>
      </c>
      <c r="X141" s="33">
        <v>54</v>
      </c>
      <c r="Y141" s="58">
        <f t="shared" si="33"/>
        <v>10533.333333333334</v>
      </c>
      <c r="Z141" s="33">
        <v>248</v>
      </c>
      <c r="AA141" s="33">
        <f t="shared" si="29"/>
        <v>35942.028985507248</v>
      </c>
      <c r="AC141" s="31" t="s">
        <v>558</v>
      </c>
      <c r="AD141" s="2">
        <v>101.71863699999901</v>
      </c>
      <c r="AE141" s="2">
        <v>26.582346999999999</v>
      </c>
      <c r="AF141" s="31">
        <v>3014</v>
      </c>
      <c r="AG141" s="31">
        <v>43.68</v>
      </c>
      <c r="AH141" s="31">
        <v>2017.05</v>
      </c>
      <c r="AI141" s="31">
        <v>68.709999999999994</v>
      </c>
      <c r="AJ141" s="31">
        <v>326.66000000000003</v>
      </c>
      <c r="AK141" s="31">
        <v>56.55</v>
      </c>
      <c r="AL141" s="31">
        <v>69.38</v>
      </c>
      <c r="AM141" s="31">
        <f t="shared" si="34"/>
        <v>8150.7639089074664</v>
      </c>
      <c r="AN141" s="31">
        <f t="shared" si="35"/>
        <v>8150.7639089074664</v>
      </c>
      <c r="AO141" s="31">
        <v>5889422</v>
      </c>
      <c r="AP141" s="31">
        <f t="shared" si="36"/>
        <v>588.94219999999996</v>
      </c>
      <c r="AQ141" s="31">
        <f t="shared" si="37"/>
        <v>85714.190074225015</v>
      </c>
      <c r="AS141" s="31" t="s">
        <v>121</v>
      </c>
      <c r="AT141" s="31">
        <v>24.6</v>
      </c>
      <c r="AU141" s="31">
        <v>23.4</v>
      </c>
      <c r="AV141" s="31">
        <v>75.8</v>
      </c>
      <c r="AW141" s="31">
        <v>0.8</v>
      </c>
      <c r="AX141" s="31">
        <v>45</v>
      </c>
      <c r="AY141" s="31">
        <v>32</v>
      </c>
      <c r="AZ141" s="79">
        <f t="shared" si="28"/>
        <v>30.8</v>
      </c>
      <c r="BA141" s="68" t="s">
        <v>121</v>
      </c>
      <c r="BB141" s="64">
        <v>25.3</v>
      </c>
      <c r="BC141" s="31">
        <v>22.2</v>
      </c>
      <c r="BD141" s="31">
        <v>69</v>
      </c>
      <c r="BE141" s="31">
        <v>1.5</v>
      </c>
      <c r="BF141" s="31">
        <v>45</v>
      </c>
      <c r="BG141" s="31">
        <v>30.5</v>
      </c>
      <c r="BH141" s="79">
        <f t="shared" si="38"/>
        <v>31.5</v>
      </c>
      <c r="BI141" s="68" t="s">
        <v>121</v>
      </c>
      <c r="BJ141" s="64">
        <v>24.4</v>
      </c>
      <c r="BK141" s="31">
        <v>20.3</v>
      </c>
      <c r="BL141" s="31">
        <v>66.5</v>
      </c>
      <c r="BM141" s="31">
        <v>1.5</v>
      </c>
      <c r="BN141" s="31">
        <v>45</v>
      </c>
      <c r="BO141" s="31">
        <v>29.6</v>
      </c>
      <c r="BP141" s="79">
        <f t="shared" si="39"/>
        <v>30.6</v>
      </c>
    </row>
    <row r="142" spans="1:69">
      <c r="A142" s="7" t="s">
        <v>122</v>
      </c>
      <c r="B142" s="78" t="s">
        <v>770</v>
      </c>
      <c r="C142" s="2">
        <v>105.442258</v>
      </c>
      <c r="D142" s="2">
        <v>28.871811000000001</v>
      </c>
      <c r="E142" s="1">
        <v>380</v>
      </c>
      <c r="F142" s="1">
        <v>25.333333333333336</v>
      </c>
      <c r="G142" s="58">
        <v>215</v>
      </c>
      <c r="H142" s="58">
        <v>56.67</v>
      </c>
      <c r="J142" s="58">
        <v>26.29</v>
      </c>
      <c r="K142" s="58">
        <v>15</v>
      </c>
      <c r="L142" s="58">
        <f t="shared" si="30"/>
        <v>17526.666666666668</v>
      </c>
      <c r="M142" s="31">
        <v>103457</v>
      </c>
      <c r="N142" s="31">
        <f t="shared" si="31"/>
        <v>10.345700000000001</v>
      </c>
      <c r="O142" s="31">
        <f t="shared" si="32"/>
        <v>1825.604376213164</v>
      </c>
      <c r="P142" s="33" t="s">
        <v>559</v>
      </c>
      <c r="Q142" s="18">
        <v>105.442258</v>
      </c>
      <c r="R142" s="18">
        <v>28.871811000000001</v>
      </c>
      <c r="S142" s="15">
        <v>31.37</v>
      </c>
      <c r="T142" s="33">
        <v>2132</v>
      </c>
      <c r="U142" s="33">
        <v>144</v>
      </c>
      <c r="V142" s="33">
        <v>410.38</v>
      </c>
      <c r="W142" s="33">
        <v>61.07</v>
      </c>
      <c r="X142" s="33">
        <v>47.95</v>
      </c>
      <c r="Y142" s="58">
        <f t="shared" si="33"/>
        <v>12736.183524504691</v>
      </c>
      <c r="Z142" s="33">
        <v>284</v>
      </c>
      <c r="AA142" s="33">
        <f t="shared" si="29"/>
        <v>19722.222222222223</v>
      </c>
      <c r="AC142" s="31" t="s">
        <v>560</v>
      </c>
      <c r="AD142" s="2">
        <v>105.442258</v>
      </c>
      <c r="AE142" s="2">
        <v>28.871811000000001</v>
      </c>
      <c r="AF142" s="31">
        <v>4358</v>
      </c>
      <c r="AG142" s="31">
        <v>39.979999999999997</v>
      </c>
      <c r="AH142" s="31">
        <v>2132</v>
      </c>
      <c r="AI142" s="31">
        <v>149.52000000000001</v>
      </c>
      <c r="AJ142" s="31">
        <v>411.38</v>
      </c>
      <c r="AK142" s="31">
        <v>94.78</v>
      </c>
      <c r="AL142" s="31">
        <v>109.37</v>
      </c>
      <c r="AM142" s="31">
        <f t="shared" si="34"/>
        <v>8665.9961598244481</v>
      </c>
      <c r="AN142" s="31">
        <f t="shared" si="35"/>
        <v>8665.9961598244481</v>
      </c>
      <c r="AO142" s="31">
        <v>5875464</v>
      </c>
      <c r="AP142" s="31">
        <f t="shared" si="36"/>
        <v>587.54639999999995</v>
      </c>
      <c r="AQ142" s="31">
        <f t="shared" si="37"/>
        <v>39295.505617977527</v>
      </c>
      <c r="AS142" s="31" t="s">
        <v>122</v>
      </c>
      <c r="AT142" s="31">
        <v>27.3</v>
      </c>
      <c r="AU142" s="31">
        <v>28.9</v>
      </c>
      <c r="AV142" s="31">
        <v>79.8</v>
      </c>
      <c r="AW142" s="31">
        <v>1.9</v>
      </c>
      <c r="AX142" s="31">
        <v>45</v>
      </c>
      <c r="AY142" s="31">
        <v>31.9</v>
      </c>
      <c r="AZ142" s="79">
        <f t="shared" si="28"/>
        <v>30.7</v>
      </c>
      <c r="BA142" s="68" t="s">
        <v>122</v>
      </c>
      <c r="BB142" s="64">
        <v>27.5</v>
      </c>
      <c r="BC142" s="31">
        <v>26.3</v>
      </c>
      <c r="BD142" s="31">
        <v>71.8</v>
      </c>
      <c r="BE142" s="31">
        <v>1.4</v>
      </c>
      <c r="BF142" s="31">
        <v>45</v>
      </c>
      <c r="BG142" s="31">
        <v>32.9</v>
      </c>
      <c r="BH142" s="79">
        <f t="shared" si="38"/>
        <v>33.9</v>
      </c>
      <c r="BI142" s="68" t="s">
        <v>122</v>
      </c>
      <c r="BJ142" s="64">
        <v>28.1</v>
      </c>
      <c r="BK142" s="31">
        <v>25.3</v>
      </c>
      <c r="BL142" s="31">
        <v>66.7</v>
      </c>
      <c r="BM142" s="31">
        <v>1.8</v>
      </c>
      <c r="BN142" s="31">
        <v>45</v>
      </c>
      <c r="BO142" s="31">
        <v>32.700000000000003</v>
      </c>
      <c r="BP142" s="79">
        <f t="shared" si="39"/>
        <v>33.700000000000003</v>
      </c>
    </row>
    <row r="143" spans="1:69">
      <c r="A143" s="7" t="s">
        <v>123</v>
      </c>
      <c r="B143" s="78" t="s">
        <v>770</v>
      </c>
      <c r="C143" s="2">
        <v>104.678946</v>
      </c>
      <c r="D143" s="2">
        <v>31.467495</v>
      </c>
      <c r="E143" s="1">
        <v>539</v>
      </c>
      <c r="F143" s="1">
        <v>21.560000000000002</v>
      </c>
      <c r="G143" s="58">
        <v>1570</v>
      </c>
      <c r="H143" s="58">
        <v>65.95</v>
      </c>
      <c r="J143" s="58">
        <v>26.29</v>
      </c>
      <c r="K143" s="58">
        <v>25</v>
      </c>
      <c r="L143" s="58">
        <f t="shared" si="30"/>
        <v>10516</v>
      </c>
      <c r="M143" s="31">
        <v>73289</v>
      </c>
      <c r="N143" s="31">
        <f t="shared" si="31"/>
        <v>7.3289</v>
      </c>
      <c r="O143" s="31">
        <f t="shared" si="32"/>
        <v>1111.281273692191</v>
      </c>
      <c r="P143" s="33" t="s">
        <v>562</v>
      </c>
      <c r="Q143" s="18">
        <v>104.678946</v>
      </c>
      <c r="R143" s="18">
        <v>31.467495</v>
      </c>
      <c r="S143" s="15">
        <v>33.619999999999997</v>
      </c>
      <c r="T143" s="33">
        <v>1570</v>
      </c>
      <c r="U143" s="33">
        <v>119</v>
      </c>
      <c r="V143" s="33">
        <v>362.1</v>
      </c>
      <c r="W143" s="33">
        <v>73</v>
      </c>
      <c r="X143" s="33">
        <v>80.48</v>
      </c>
      <c r="Y143" s="58">
        <f t="shared" si="33"/>
        <v>9070.5765407554663</v>
      </c>
      <c r="Z143" s="33">
        <v>482.5</v>
      </c>
      <c r="AA143" s="33">
        <f t="shared" si="29"/>
        <v>40546.218487394959</v>
      </c>
      <c r="AC143" s="31" t="s">
        <v>563</v>
      </c>
      <c r="AD143" s="2">
        <v>104.678946</v>
      </c>
      <c r="AE143" s="2">
        <v>31.467495</v>
      </c>
      <c r="AF143" s="31">
        <v>4190</v>
      </c>
      <c r="AG143" s="31">
        <v>38.090000000000003</v>
      </c>
      <c r="AH143" s="31">
        <v>1570</v>
      </c>
      <c r="AI143" s="31">
        <v>125.44</v>
      </c>
      <c r="AJ143" s="31">
        <v>465</v>
      </c>
      <c r="AK143" s="31">
        <v>82.85</v>
      </c>
      <c r="AL143" s="31">
        <v>110</v>
      </c>
      <c r="AM143" s="31">
        <f t="shared" si="34"/>
        <v>7531.818181818182</v>
      </c>
      <c r="AN143" s="31">
        <f t="shared" si="35"/>
        <v>7531.818181818182</v>
      </c>
      <c r="AO143" s="31">
        <v>6995952</v>
      </c>
      <c r="AP143" s="31">
        <f t="shared" si="36"/>
        <v>699.59519999999998</v>
      </c>
      <c r="AQ143" s="31">
        <f t="shared" si="37"/>
        <v>55771.301020408166</v>
      </c>
      <c r="AS143" s="31" t="s">
        <v>123</v>
      </c>
      <c r="AT143" s="31">
        <v>25.5</v>
      </c>
      <c r="AU143" s="31">
        <v>27.6</v>
      </c>
      <c r="AV143" s="31">
        <v>84.7</v>
      </c>
      <c r="AW143" s="31">
        <v>1.2</v>
      </c>
      <c r="AX143" s="31">
        <v>45</v>
      </c>
      <c r="AY143" s="31">
        <v>31.7</v>
      </c>
      <c r="AZ143" s="79">
        <f t="shared" si="28"/>
        <v>30.5</v>
      </c>
      <c r="BA143" s="68" t="s">
        <v>123</v>
      </c>
      <c r="BB143" s="64">
        <v>26.2</v>
      </c>
      <c r="BC143" s="31">
        <v>25.9</v>
      </c>
      <c r="BD143" s="31">
        <v>76.3</v>
      </c>
      <c r="BE143" s="31">
        <v>2</v>
      </c>
      <c r="BF143" s="31">
        <v>45</v>
      </c>
      <c r="BG143" s="31">
        <v>30.5</v>
      </c>
      <c r="BH143" s="79">
        <f t="shared" si="38"/>
        <v>31.5</v>
      </c>
      <c r="BI143" s="68" t="s">
        <v>123</v>
      </c>
      <c r="BJ143" s="64">
        <v>27</v>
      </c>
      <c r="BK143" s="31">
        <v>23.7</v>
      </c>
      <c r="BL143" s="31">
        <v>66.599999999999994</v>
      </c>
      <c r="BM143" s="31">
        <v>1.8</v>
      </c>
      <c r="BN143" s="31">
        <v>45</v>
      </c>
      <c r="BO143" s="31">
        <v>31.6</v>
      </c>
      <c r="BP143" s="79">
        <f t="shared" si="39"/>
        <v>32.6</v>
      </c>
    </row>
    <row r="144" spans="1:69">
      <c r="A144" s="7" t="s">
        <v>124</v>
      </c>
      <c r="B144" s="78" t="s">
        <v>770</v>
      </c>
      <c r="C144" s="2">
        <v>105.843356999999</v>
      </c>
      <c r="D144" s="2">
        <v>32.435434999999998</v>
      </c>
      <c r="E144" s="1">
        <v>125</v>
      </c>
      <c r="F144" s="1">
        <v>4.4642857142857144</v>
      </c>
      <c r="G144" s="58">
        <v>4962</v>
      </c>
      <c r="H144" s="58">
        <v>35.520000000000003</v>
      </c>
      <c r="J144" s="58">
        <v>18.22</v>
      </c>
      <c r="K144" s="58">
        <v>28</v>
      </c>
      <c r="L144" s="58">
        <f t="shared" si="30"/>
        <v>6507.1428571428569</v>
      </c>
      <c r="M144" s="31">
        <v>82620</v>
      </c>
      <c r="N144" s="31">
        <f t="shared" si="31"/>
        <v>8.2620000000000005</v>
      </c>
      <c r="O144" s="31">
        <f t="shared" si="32"/>
        <v>2326.0135135135133</v>
      </c>
      <c r="P144" s="33" t="s">
        <v>564</v>
      </c>
      <c r="Q144" s="18">
        <v>105.843356999999</v>
      </c>
      <c r="R144" s="18">
        <v>32.435434999999998</v>
      </c>
      <c r="S144" s="15">
        <v>21.79</v>
      </c>
      <c r="T144" s="33">
        <v>4535</v>
      </c>
      <c r="U144" s="33">
        <v>92</v>
      </c>
      <c r="V144" s="33">
        <v>216.7</v>
      </c>
      <c r="W144" s="33">
        <v>29.54</v>
      </c>
      <c r="X144" s="33">
        <v>31.82</v>
      </c>
      <c r="Y144" s="58">
        <f t="shared" si="33"/>
        <v>9283.4695160276551</v>
      </c>
      <c r="Z144" s="33">
        <v>145.19999999999999</v>
      </c>
      <c r="AA144" s="33">
        <f t="shared" si="29"/>
        <v>15782.608695652174</v>
      </c>
      <c r="AC144" s="31" t="s">
        <v>565</v>
      </c>
      <c r="AD144" s="2">
        <v>105.843356999999</v>
      </c>
      <c r="AE144" s="2">
        <v>32.435434999999998</v>
      </c>
      <c r="AF144" s="31">
        <v>1859</v>
      </c>
      <c r="AG144" s="31">
        <v>37.18</v>
      </c>
      <c r="AH144" s="31">
        <v>4535</v>
      </c>
      <c r="AI144" s="31">
        <v>93.48</v>
      </c>
      <c r="AJ144" s="31">
        <v>216.7</v>
      </c>
      <c r="AK144" s="31">
        <v>35.29</v>
      </c>
      <c r="AL144" s="31">
        <v>50.43</v>
      </c>
      <c r="AM144" s="31">
        <f t="shared" si="34"/>
        <v>6997.818758675392</v>
      </c>
      <c r="AN144" s="31">
        <f t="shared" si="35"/>
        <v>6997.818758675392</v>
      </c>
      <c r="AO144" s="31">
        <v>2478856</v>
      </c>
      <c r="AP144" s="31">
        <f t="shared" si="36"/>
        <v>247.88560000000001</v>
      </c>
      <c r="AQ144" s="31">
        <f t="shared" si="37"/>
        <v>26517.501069747537</v>
      </c>
      <c r="AS144" s="31" t="s">
        <v>124</v>
      </c>
      <c r="AT144" s="31">
        <v>25.7</v>
      </c>
      <c r="AU144" s="31">
        <v>25.8</v>
      </c>
      <c r="AV144" s="31">
        <v>78.3</v>
      </c>
      <c r="AW144" s="31">
        <v>0.8</v>
      </c>
      <c r="AX144" s="31">
        <v>45</v>
      </c>
      <c r="AY144" s="31">
        <v>33</v>
      </c>
      <c r="AZ144" s="79">
        <f t="shared" si="28"/>
        <v>31.8</v>
      </c>
      <c r="BA144" s="68" t="s">
        <v>124</v>
      </c>
      <c r="BB144" s="64">
        <v>26.1</v>
      </c>
      <c r="BC144" s="31">
        <v>24.2</v>
      </c>
      <c r="BD144" s="31">
        <v>71.7</v>
      </c>
      <c r="BE144" s="31">
        <v>1.8</v>
      </c>
      <c r="BF144" s="31">
        <v>45</v>
      </c>
      <c r="BG144" s="31">
        <v>30.7</v>
      </c>
      <c r="BH144" s="79">
        <f t="shared" si="38"/>
        <v>31.7</v>
      </c>
      <c r="BI144" s="68" t="s">
        <v>124</v>
      </c>
      <c r="BJ144" s="64">
        <v>26</v>
      </c>
      <c r="BK144" s="31">
        <v>22.6</v>
      </c>
      <c r="BL144" s="31">
        <v>67.400000000000006</v>
      </c>
      <c r="BM144" s="31">
        <v>1.7</v>
      </c>
      <c r="BN144" s="31">
        <v>45</v>
      </c>
      <c r="BO144" s="31">
        <v>30.8</v>
      </c>
      <c r="BP144" s="79">
        <f t="shared" si="39"/>
        <v>31.8</v>
      </c>
    </row>
    <row r="145" spans="1:69">
      <c r="A145" s="7" t="s">
        <v>125</v>
      </c>
      <c r="B145" s="78" t="s">
        <v>770</v>
      </c>
      <c r="C145" s="2">
        <v>105.592897999999</v>
      </c>
      <c r="D145" s="2">
        <v>30.532847</v>
      </c>
      <c r="E145" s="1">
        <v>50</v>
      </c>
      <c r="F145" s="1">
        <v>6.25</v>
      </c>
      <c r="G145" s="58">
        <v>1849</v>
      </c>
      <c r="H145" s="58">
        <v>30.96</v>
      </c>
      <c r="J145" s="58">
        <v>14.61</v>
      </c>
      <c r="K145" s="58">
        <v>8</v>
      </c>
      <c r="L145" s="58">
        <f t="shared" si="30"/>
        <v>18262.5</v>
      </c>
      <c r="M145" s="31">
        <v>118902</v>
      </c>
      <c r="N145" s="31">
        <f t="shared" si="31"/>
        <v>11.8902</v>
      </c>
      <c r="O145" s="31">
        <f t="shared" si="32"/>
        <v>3840.5038759689924</v>
      </c>
      <c r="P145" s="33" t="s">
        <v>566</v>
      </c>
      <c r="Q145" s="18">
        <v>105.592897999999</v>
      </c>
      <c r="R145" s="18">
        <v>30.532847</v>
      </c>
      <c r="S145" s="15">
        <v>21.31</v>
      </c>
      <c r="T145" s="33">
        <v>1875</v>
      </c>
      <c r="U145" s="33">
        <v>150</v>
      </c>
      <c r="V145" s="33">
        <v>373.98</v>
      </c>
      <c r="W145" s="33">
        <v>42.49</v>
      </c>
      <c r="X145" s="33">
        <v>43.54</v>
      </c>
      <c r="Y145" s="58">
        <f t="shared" si="33"/>
        <v>9758.8424437299036</v>
      </c>
      <c r="Z145" s="33">
        <v>206.6</v>
      </c>
      <c r="AA145" s="33">
        <f t="shared" si="29"/>
        <v>13773.333333333334</v>
      </c>
      <c r="AC145" s="31" t="s">
        <v>567</v>
      </c>
      <c r="AD145" s="2">
        <v>105.592897999999</v>
      </c>
      <c r="AE145" s="2">
        <v>30.532847</v>
      </c>
      <c r="AF145" s="31">
        <v>2471</v>
      </c>
      <c r="AG145" s="31">
        <v>32.51</v>
      </c>
      <c r="AH145" s="31">
        <v>1876</v>
      </c>
      <c r="AI145" s="31">
        <v>152.75</v>
      </c>
      <c r="AJ145" s="31">
        <v>298.62</v>
      </c>
      <c r="AK145" s="31">
        <v>63.67</v>
      </c>
      <c r="AL145" s="31">
        <v>75.900000000000006</v>
      </c>
      <c r="AM145" s="31">
        <f t="shared" si="34"/>
        <v>8388.66930171278</v>
      </c>
      <c r="AN145" s="31">
        <f t="shared" si="35"/>
        <v>8388.66930171278</v>
      </c>
      <c r="AO145" s="31">
        <v>2999645</v>
      </c>
      <c r="AP145" s="31">
        <f t="shared" si="36"/>
        <v>299.96449999999999</v>
      </c>
      <c r="AQ145" s="31">
        <f t="shared" si="37"/>
        <v>19637.610474631751</v>
      </c>
      <c r="AS145" s="31" t="s">
        <v>125</v>
      </c>
      <c r="AT145" s="31">
        <v>27.2</v>
      </c>
      <c r="AU145" s="31">
        <v>29.9</v>
      </c>
      <c r="AV145" s="31">
        <v>83.1</v>
      </c>
      <c r="AW145" s="31">
        <v>1</v>
      </c>
      <c r="AX145" s="31">
        <v>45</v>
      </c>
      <c r="AY145" s="31">
        <v>33.6</v>
      </c>
      <c r="AZ145" s="79">
        <f t="shared" si="28"/>
        <v>32.4</v>
      </c>
      <c r="BA145" s="68" t="s">
        <v>125</v>
      </c>
      <c r="BB145" s="64">
        <v>27</v>
      </c>
      <c r="BC145" s="31">
        <v>28.4</v>
      </c>
      <c r="BD145" s="31">
        <v>79.8</v>
      </c>
      <c r="BE145" s="31">
        <v>1.6</v>
      </c>
      <c r="BF145" s="31">
        <v>45</v>
      </c>
      <c r="BG145" s="31">
        <v>32.1</v>
      </c>
      <c r="BH145" s="79">
        <f t="shared" si="38"/>
        <v>33.1</v>
      </c>
      <c r="BI145" s="68" t="s">
        <v>125</v>
      </c>
      <c r="BJ145" s="64">
        <v>27.2</v>
      </c>
      <c r="BK145" s="31">
        <v>26.3</v>
      </c>
      <c r="BL145" s="31">
        <v>73.099999999999994</v>
      </c>
      <c r="BM145" s="31">
        <v>1.4</v>
      </c>
      <c r="BN145" s="31">
        <v>45</v>
      </c>
      <c r="BO145" s="31">
        <v>32.6</v>
      </c>
      <c r="BP145" s="79">
        <f t="shared" si="39"/>
        <v>33.6</v>
      </c>
    </row>
    <row r="146" spans="1:69">
      <c r="A146" s="7" t="s">
        <v>126</v>
      </c>
      <c r="B146" s="78" t="s">
        <v>770</v>
      </c>
      <c r="C146" s="2">
        <v>105.058432999999</v>
      </c>
      <c r="D146" s="2">
        <v>29.580228999999999</v>
      </c>
      <c r="E146" s="1">
        <v>256</v>
      </c>
      <c r="F146" s="1">
        <v>16</v>
      </c>
      <c r="G146" s="58">
        <v>1566</v>
      </c>
      <c r="H146" s="58">
        <v>94.05</v>
      </c>
      <c r="J146" s="58">
        <v>25.6</v>
      </c>
      <c r="K146" s="58">
        <v>16</v>
      </c>
      <c r="L146" s="58">
        <f t="shared" si="30"/>
        <v>16000</v>
      </c>
      <c r="M146" s="31">
        <v>128070</v>
      </c>
      <c r="N146" s="31">
        <f t="shared" si="31"/>
        <v>12.807</v>
      </c>
      <c r="O146" s="31">
        <f t="shared" si="32"/>
        <v>1361.7224880382776</v>
      </c>
      <c r="P146" s="33" t="s">
        <v>568</v>
      </c>
      <c r="Q146" s="18">
        <v>105.058432999999</v>
      </c>
      <c r="R146" s="18">
        <v>29.580228999999999</v>
      </c>
      <c r="S146" s="15">
        <v>16.22</v>
      </c>
      <c r="T146" s="33">
        <v>1569</v>
      </c>
      <c r="U146" s="33">
        <v>141</v>
      </c>
      <c r="V146" s="33">
        <v>204.09</v>
      </c>
      <c r="W146" s="33">
        <v>49.21</v>
      </c>
      <c r="X146" s="33">
        <v>32.92</v>
      </c>
      <c r="Y146" s="58">
        <f t="shared" si="33"/>
        <v>14948.359659781287</v>
      </c>
      <c r="Z146" s="33">
        <v>254.8</v>
      </c>
      <c r="AA146" s="33">
        <f t="shared" si="29"/>
        <v>18070.921985815603</v>
      </c>
      <c r="AC146" s="31" t="s">
        <v>569</v>
      </c>
      <c r="AD146" s="2">
        <v>105.058432999999</v>
      </c>
      <c r="AE146" s="2">
        <v>29.580228999999999</v>
      </c>
      <c r="AF146" s="31">
        <v>2509</v>
      </c>
      <c r="AG146" s="31">
        <v>43.26</v>
      </c>
      <c r="AH146" s="31">
        <v>1569</v>
      </c>
      <c r="AI146" s="31">
        <v>142.77000000000001</v>
      </c>
      <c r="AJ146" s="31">
        <v>240</v>
      </c>
      <c r="AK146" s="31">
        <v>60.2</v>
      </c>
      <c r="AL146" s="31">
        <v>58.01</v>
      </c>
      <c r="AM146" s="31">
        <f t="shared" si="34"/>
        <v>10377.521117048786</v>
      </c>
      <c r="AN146" s="31">
        <f t="shared" si="35"/>
        <v>10377.521117048786</v>
      </c>
      <c r="AO146" s="31">
        <v>3907583</v>
      </c>
      <c r="AP146" s="31">
        <f t="shared" si="36"/>
        <v>390.75830000000002</v>
      </c>
      <c r="AQ146" s="31">
        <f t="shared" si="37"/>
        <v>27369.776563703857</v>
      </c>
      <c r="AS146" s="31" t="s">
        <v>126</v>
      </c>
      <c r="AT146" s="31">
        <v>27</v>
      </c>
      <c r="AU146" s="31">
        <v>28.8</v>
      </c>
      <c r="AV146" s="31">
        <v>80.900000000000006</v>
      </c>
      <c r="AW146" s="31">
        <v>1.9</v>
      </c>
      <c r="AX146" s="31">
        <v>45</v>
      </c>
      <c r="AY146" s="31">
        <v>31.6</v>
      </c>
      <c r="AZ146" s="79">
        <f t="shared" si="28"/>
        <v>30.400000000000002</v>
      </c>
      <c r="BA146" s="68" t="s">
        <v>126</v>
      </c>
      <c r="BB146" s="64">
        <v>27</v>
      </c>
      <c r="BC146" s="31">
        <v>27.8</v>
      </c>
      <c r="BD146" s="31">
        <v>78.099999999999994</v>
      </c>
      <c r="BE146" s="31">
        <v>1.2</v>
      </c>
      <c r="BF146" s="31">
        <v>45</v>
      </c>
      <c r="BG146" s="31">
        <v>32.9</v>
      </c>
      <c r="BH146" s="79">
        <f t="shared" si="38"/>
        <v>33.9</v>
      </c>
      <c r="BI146" s="68" t="s">
        <v>126</v>
      </c>
      <c r="BJ146" s="64">
        <v>26.6</v>
      </c>
      <c r="BK146" s="31">
        <v>26.8</v>
      </c>
      <c r="BL146" s="31">
        <v>77.099999999999994</v>
      </c>
      <c r="BM146" s="31">
        <v>1.5</v>
      </c>
      <c r="BN146" s="31">
        <v>45</v>
      </c>
      <c r="BO146" s="31">
        <v>31.9</v>
      </c>
      <c r="BP146" s="79">
        <f t="shared" si="39"/>
        <v>32.9</v>
      </c>
    </row>
    <row r="147" spans="1:69">
      <c r="A147" s="7" t="s">
        <v>127</v>
      </c>
      <c r="B147" s="78" t="s">
        <v>770</v>
      </c>
      <c r="C147" s="2">
        <v>103.765568</v>
      </c>
      <c r="D147" s="2">
        <v>29.552105999999998</v>
      </c>
      <c r="E147" s="1">
        <v>242</v>
      </c>
      <c r="F147" s="1">
        <v>12.1</v>
      </c>
      <c r="G147" s="58">
        <v>2514</v>
      </c>
      <c r="H147" s="58">
        <v>89.79</v>
      </c>
      <c r="J147" s="58">
        <v>34.11</v>
      </c>
      <c r="K147" s="58">
        <v>20</v>
      </c>
      <c r="L147" s="58">
        <f t="shared" si="30"/>
        <v>17055</v>
      </c>
      <c r="M147" s="31">
        <v>198248</v>
      </c>
      <c r="N147" s="31">
        <f t="shared" si="31"/>
        <v>19.8248</v>
      </c>
      <c r="O147" s="31">
        <f t="shared" si="32"/>
        <v>2207.9073393473659</v>
      </c>
      <c r="P147" s="33" t="s">
        <v>570</v>
      </c>
      <c r="Q147" s="18">
        <v>103.765568</v>
      </c>
      <c r="R147" s="18">
        <v>29.552105999999998</v>
      </c>
      <c r="S147" s="15">
        <v>23.61</v>
      </c>
      <c r="T147" s="33">
        <v>2514</v>
      </c>
      <c r="U147" s="33">
        <v>115</v>
      </c>
      <c r="V147" s="33">
        <v>92.83</v>
      </c>
      <c r="W147" s="33">
        <v>48.54</v>
      </c>
      <c r="X147" s="33">
        <v>48.24</v>
      </c>
      <c r="Y147" s="58">
        <f t="shared" si="33"/>
        <v>10062.189054726368</v>
      </c>
      <c r="Z147" s="33">
        <v>306.7</v>
      </c>
      <c r="AA147" s="33">
        <f t="shared" si="29"/>
        <v>26669.565217391304</v>
      </c>
      <c r="AC147" s="31" t="s">
        <v>571</v>
      </c>
      <c r="AD147" s="2">
        <v>103.765568</v>
      </c>
      <c r="AE147" s="2">
        <v>29.552105999999998</v>
      </c>
      <c r="AF147" s="31">
        <v>2389</v>
      </c>
      <c r="AG147" s="31">
        <v>35.130000000000003</v>
      </c>
      <c r="AH147" s="31">
        <v>2514</v>
      </c>
      <c r="AI147" s="31">
        <v>116.12</v>
      </c>
      <c r="AJ147" s="31">
        <v>166.73</v>
      </c>
      <c r="AK147" s="31">
        <v>48.82</v>
      </c>
      <c r="AL147" s="31">
        <v>68.010000000000005</v>
      </c>
      <c r="AM147" s="31">
        <f t="shared" si="34"/>
        <v>7178.3561240993968</v>
      </c>
      <c r="AN147" s="31">
        <f t="shared" si="35"/>
        <v>7178.3561240993968</v>
      </c>
      <c r="AO147" s="31">
        <v>5559975</v>
      </c>
      <c r="AP147" s="31">
        <f t="shared" si="36"/>
        <v>555.99749999999995</v>
      </c>
      <c r="AQ147" s="31">
        <f t="shared" si="37"/>
        <v>47881.286600068895</v>
      </c>
      <c r="AS147" s="31" t="s">
        <v>127</v>
      </c>
      <c r="AT147" s="31">
        <v>25.9</v>
      </c>
      <c r="AU147" s="31">
        <v>27.5</v>
      </c>
      <c r="AV147" s="31">
        <v>82.5</v>
      </c>
      <c r="AW147" s="31">
        <v>1.3</v>
      </c>
      <c r="AX147" s="31">
        <v>45</v>
      </c>
      <c r="AY147" s="31">
        <v>31.7</v>
      </c>
      <c r="AZ147" s="79">
        <f t="shared" si="28"/>
        <v>30.5</v>
      </c>
      <c r="BA147" s="68" t="s">
        <v>127</v>
      </c>
      <c r="BB147" s="64">
        <v>26.8</v>
      </c>
      <c r="BC147" s="31">
        <v>26.8</v>
      </c>
      <c r="BD147" s="31">
        <v>76.2</v>
      </c>
      <c r="BE147" s="31">
        <v>1.5</v>
      </c>
      <c r="BF147" s="31">
        <v>45</v>
      </c>
      <c r="BG147" s="31">
        <v>32.1</v>
      </c>
      <c r="BH147" s="79">
        <f t="shared" si="38"/>
        <v>33.1</v>
      </c>
      <c r="BI147" s="68" t="s">
        <v>127</v>
      </c>
      <c r="BJ147" s="64">
        <v>26.8</v>
      </c>
      <c r="BK147" s="31">
        <v>24</v>
      </c>
      <c r="BL147" s="31">
        <v>68.2</v>
      </c>
      <c r="BM147" s="31">
        <v>1.4</v>
      </c>
      <c r="BN147" s="31">
        <v>45</v>
      </c>
      <c r="BO147" s="31">
        <v>32.200000000000003</v>
      </c>
      <c r="BP147" s="79">
        <f t="shared" si="39"/>
        <v>33.200000000000003</v>
      </c>
    </row>
    <row r="148" spans="1:69">
      <c r="A148" s="7" t="s">
        <v>128</v>
      </c>
      <c r="B148" s="78" t="s">
        <v>770</v>
      </c>
      <c r="C148" s="2">
        <v>104.643215</v>
      </c>
      <c r="D148" s="2">
        <v>28.751768999999999</v>
      </c>
      <c r="E148" s="1">
        <v>372</v>
      </c>
      <c r="F148" s="1">
        <v>28.615384615384613</v>
      </c>
      <c r="G148" s="58">
        <v>1123</v>
      </c>
      <c r="H148" s="58">
        <v>24.1</v>
      </c>
      <c r="J148" s="58">
        <v>24.1</v>
      </c>
      <c r="K148" s="58">
        <v>13</v>
      </c>
      <c r="L148" s="58">
        <f t="shared" si="30"/>
        <v>18538.461538461539</v>
      </c>
      <c r="M148" s="31">
        <v>113217</v>
      </c>
      <c r="N148" s="31">
        <f t="shared" si="31"/>
        <v>11.3217</v>
      </c>
      <c r="O148" s="31">
        <f t="shared" si="32"/>
        <v>4697.8008298755185</v>
      </c>
      <c r="P148" s="33" t="s">
        <v>572</v>
      </c>
      <c r="Q148" s="18">
        <v>104.643215</v>
      </c>
      <c r="R148" s="18">
        <v>28.751768999999999</v>
      </c>
      <c r="S148" s="15">
        <v>30.27</v>
      </c>
      <c r="T148" s="33">
        <v>1123</v>
      </c>
      <c r="U148" s="33">
        <v>79</v>
      </c>
      <c r="V148" s="33">
        <v>52.71</v>
      </c>
      <c r="W148" s="33">
        <v>35.85</v>
      </c>
      <c r="X148" s="33">
        <v>45.2</v>
      </c>
      <c r="Y148" s="58">
        <f t="shared" si="33"/>
        <v>7931.4159292035392</v>
      </c>
      <c r="Z148" s="33">
        <v>370</v>
      </c>
      <c r="AA148" s="33">
        <f t="shared" si="29"/>
        <v>46835.443037974685</v>
      </c>
      <c r="AC148" s="31" t="s">
        <v>573</v>
      </c>
      <c r="AD148" s="2">
        <v>104.643215</v>
      </c>
      <c r="AE148" s="2">
        <v>28.751768999999999</v>
      </c>
      <c r="AF148" s="31">
        <v>3010</v>
      </c>
      <c r="AG148" s="31">
        <v>32.020000000000003</v>
      </c>
      <c r="AH148" s="31">
        <v>2561.42</v>
      </c>
      <c r="AI148" s="31">
        <v>120.27</v>
      </c>
      <c r="AJ148" s="31">
        <v>103.75</v>
      </c>
      <c r="AK148" s="31">
        <v>57.2</v>
      </c>
      <c r="AL148" s="31">
        <v>93.52</v>
      </c>
      <c r="AM148" s="31">
        <f t="shared" si="34"/>
        <v>6116.3387510692901</v>
      </c>
      <c r="AN148" s="31">
        <f t="shared" si="35"/>
        <v>6116.3387510692901</v>
      </c>
      <c r="AO148" s="31">
        <v>5579072</v>
      </c>
      <c r="AP148" s="31">
        <f t="shared" si="36"/>
        <v>557.90719999999999</v>
      </c>
      <c r="AQ148" s="31">
        <f t="shared" si="37"/>
        <v>46387.893905379562</v>
      </c>
      <c r="AS148" s="31" t="s">
        <v>128</v>
      </c>
      <c r="AT148" s="31">
        <v>26.8</v>
      </c>
      <c r="AU148" s="31">
        <v>29.1</v>
      </c>
      <c r="AV148" s="31">
        <v>82.8</v>
      </c>
      <c r="AW148" s="31">
        <v>0.7</v>
      </c>
      <c r="AX148" s="31">
        <v>45</v>
      </c>
      <c r="AY148" s="31">
        <v>34.200000000000003</v>
      </c>
      <c r="AZ148" s="79">
        <f t="shared" si="28"/>
        <v>33</v>
      </c>
      <c r="BA148" s="68" t="s">
        <v>128</v>
      </c>
      <c r="BB148" s="64">
        <v>27.4</v>
      </c>
      <c r="BC148" s="31">
        <v>31</v>
      </c>
      <c r="BD148" s="31">
        <v>85.1</v>
      </c>
      <c r="BE148" s="31">
        <v>1.1000000000000001</v>
      </c>
      <c r="BF148" s="31">
        <v>45</v>
      </c>
      <c r="BG148" s="31">
        <v>33.6</v>
      </c>
      <c r="BH148" s="79">
        <f t="shared" si="38"/>
        <v>34.6</v>
      </c>
      <c r="BI148" s="68" t="s">
        <v>128</v>
      </c>
      <c r="BJ148" s="64">
        <v>27.2</v>
      </c>
      <c r="BK148" s="31">
        <v>23.3</v>
      </c>
      <c r="BL148" s="31">
        <v>64.7</v>
      </c>
      <c r="BM148" s="31">
        <v>0.8</v>
      </c>
      <c r="BN148" s="31">
        <v>45</v>
      </c>
      <c r="BO148" s="31">
        <v>34</v>
      </c>
      <c r="BP148" s="79">
        <f t="shared" si="39"/>
        <v>35</v>
      </c>
    </row>
    <row r="149" spans="1:69">
      <c r="A149" s="7" t="s">
        <v>129</v>
      </c>
      <c r="B149" s="78" t="s">
        <v>770</v>
      </c>
      <c r="C149" s="2">
        <v>106.110697999999</v>
      </c>
      <c r="D149" s="2">
        <v>30.837793000000001</v>
      </c>
      <c r="E149" s="1">
        <v>91</v>
      </c>
      <c r="F149" s="1">
        <v>8.2727272727272734</v>
      </c>
      <c r="G149" s="58">
        <v>110</v>
      </c>
      <c r="H149" s="58">
        <v>18.03</v>
      </c>
      <c r="J149" s="58">
        <v>18.03</v>
      </c>
      <c r="K149" s="58">
        <v>11</v>
      </c>
      <c r="L149" s="58">
        <f t="shared" si="30"/>
        <v>16390.909090909092</v>
      </c>
      <c r="M149" s="31">
        <v>85736</v>
      </c>
      <c r="N149" s="31">
        <f t="shared" si="31"/>
        <v>8.5736000000000008</v>
      </c>
      <c r="O149" s="31">
        <f t="shared" si="32"/>
        <v>4755.1858014420404</v>
      </c>
      <c r="P149" s="33" t="s">
        <v>574</v>
      </c>
      <c r="Q149" s="18">
        <v>106.110697999999</v>
      </c>
      <c r="R149" s="18">
        <v>30.837793000000001</v>
      </c>
      <c r="S149" s="15">
        <v>34.78</v>
      </c>
      <c r="T149" s="33">
        <v>2527</v>
      </c>
      <c r="U149" s="33">
        <v>191</v>
      </c>
      <c r="V149" s="33">
        <v>420</v>
      </c>
      <c r="W149" s="33">
        <v>69</v>
      </c>
      <c r="X149" s="33">
        <v>61.23</v>
      </c>
      <c r="Y149" s="58">
        <f t="shared" si="33"/>
        <v>11268.985791278785</v>
      </c>
      <c r="Z149" s="33">
        <v>335.3</v>
      </c>
      <c r="AA149" s="33">
        <f t="shared" si="29"/>
        <v>17554.97382198953</v>
      </c>
      <c r="AC149" s="31" t="s">
        <v>575</v>
      </c>
      <c r="AD149" s="2">
        <v>106.110697999999</v>
      </c>
      <c r="AE149" s="2">
        <v>30.837793000000001</v>
      </c>
      <c r="AF149" s="31">
        <v>4469</v>
      </c>
      <c r="AG149" s="31">
        <v>41</v>
      </c>
      <c r="AH149" s="31">
        <v>2527</v>
      </c>
      <c r="AI149" s="31">
        <v>196.65</v>
      </c>
      <c r="AJ149" s="31">
        <v>420</v>
      </c>
      <c r="AK149" s="31">
        <v>93</v>
      </c>
      <c r="AL149" s="31">
        <v>109</v>
      </c>
      <c r="AM149" s="31">
        <f t="shared" si="34"/>
        <v>8532.1100917431195</v>
      </c>
      <c r="AN149" s="31">
        <f t="shared" si="35"/>
        <v>8532.1100917431195</v>
      </c>
      <c r="AO149" s="31">
        <v>4764981</v>
      </c>
      <c r="AP149" s="31">
        <f t="shared" si="36"/>
        <v>476.49810000000002</v>
      </c>
      <c r="AQ149" s="31">
        <f t="shared" si="37"/>
        <v>24230.770404271549</v>
      </c>
      <c r="AS149" s="31" t="s">
        <v>129</v>
      </c>
      <c r="AT149" s="31">
        <v>27.1</v>
      </c>
      <c r="AU149" s="31">
        <v>28.5</v>
      </c>
      <c r="AV149" s="31">
        <v>79.599999999999994</v>
      </c>
      <c r="AW149" s="31">
        <v>1.1000000000000001</v>
      </c>
      <c r="AX149" s="31">
        <v>45</v>
      </c>
      <c r="AY149" s="31">
        <v>33.299999999999997</v>
      </c>
      <c r="AZ149" s="79">
        <f t="shared" si="28"/>
        <v>32.099999999999994</v>
      </c>
      <c r="BA149" s="68" t="s">
        <v>129</v>
      </c>
      <c r="BB149" s="64">
        <v>27.5</v>
      </c>
      <c r="BC149" s="31">
        <v>26.3</v>
      </c>
      <c r="BD149" s="31">
        <v>71.8</v>
      </c>
      <c r="BE149" s="31">
        <v>1.4</v>
      </c>
      <c r="BF149" s="31">
        <v>45</v>
      </c>
      <c r="BG149" s="31">
        <v>32.9</v>
      </c>
      <c r="BH149" s="79">
        <f t="shared" si="38"/>
        <v>33.9</v>
      </c>
      <c r="BI149" s="68" t="s">
        <v>129</v>
      </c>
      <c r="BJ149" s="64">
        <v>28.5</v>
      </c>
      <c r="BK149" s="31">
        <v>25.8</v>
      </c>
      <c r="BL149" s="31">
        <v>66.5</v>
      </c>
      <c r="BM149" s="31">
        <v>1.3</v>
      </c>
      <c r="BN149" s="31">
        <v>45</v>
      </c>
      <c r="BO149" s="31">
        <v>33.9</v>
      </c>
      <c r="BP149" s="79">
        <f t="shared" si="39"/>
        <v>34.9</v>
      </c>
    </row>
    <row r="150" spans="1:69">
      <c r="A150" s="7" t="s">
        <v>130</v>
      </c>
      <c r="B150" s="78" t="s">
        <v>770</v>
      </c>
      <c r="C150" s="3">
        <v>107.51184499999999</v>
      </c>
      <c r="D150" s="3">
        <v>31.196117999999998</v>
      </c>
      <c r="E150" s="1">
        <v>74</v>
      </c>
      <c r="F150" s="1">
        <v>7.3999999999999995</v>
      </c>
      <c r="G150" s="58">
        <v>266</v>
      </c>
      <c r="H150" s="58">
        <v>18.809999999999999</v>
      </c>
      <c r="J150" s="58">
        <v>18.809999999999999</v>
      </c>
      <c r="K150" s="58">
        <v>10</v>
      </c>
      <c r="L150" s="58">
        <f t="shared" si="30"/>
        <v>18810</v>
      </c>
      <c r="M150" s="31">
        <v>67958</v>
      </c>
      <c r="N150" s="31">
        <f t="shared" si="31"/>
        <v>6.7957999999999998</v>
      </c>
      <c r="O150" s="31">
        <f t="shared" si="32"/>
        <v>3612.8654970760235</v>
      </c>
      <c r="P150" s="33" t="s">
        <v>576</v>
      </c>
      <c r="Q150" s="23">
        <v>107.51184499999999</v>
      </c>
      <c r="R150" s="23">
        <v>31.196117999999998</v>
      </c>
      <c r="S150" s="15">
        <v>17.7</v>
      </c>
      <c r="T150" s="33">
        <v>451</v>
      </c>
      <c r="U150" s="33">
        <v>41</v>
      </c>
      <c r="V150" s="33">
        <v>89</v>
      </c>
      <c r="W150" s="33">
        <v>30.52</v>
      </c>
      <c r="X150" s="33">
        <v>20.010000000000002</v>
      </c>
      <c r="Y150" s="58">
        <f t="shared" si="33"/>
        <v>15252.373813093453</v>
      </c>
      <c r="Z150" s="33">
        <v>342.6</v>
      </c>
      <c r="AA150" s="33">
        <f t="shared" si="29"/>
        <v>83560.975609756104</v>
      </c>
      <c r="AC150" s="31" t="s">
        <v>577</v>
      </c>
      <c r="AD150" s="3">
        <v>107.51184499999999</v>
      </c>
      <c r="AE150" s="3">
        <v>31.196117999999998</v>
      </c>
      <c r="AF150" s="31">
        <v>1579</v>
      </c>
      <c r="AG150" s="31">
        <v>42.68</v>
      </c>
      <c r="AH150" s="31">
        <v>3462</v>
      </c>
      <c r="AI150" s="31">
        <v>182.81</v>
      </c>
      <c r="AJ150" s="31">
        <v>159</v>
      </c>
      <c r="AK150" s="31">
        <v>59.49</v>
      </c>
      <c r="AL150" s="31">
        <v>68</v>
      </c>
      <c r="AM150" s="31">
        <f t="shared" si="34"/>
        <v>8748.5294117647063</v>
      </c>
      <c r="AN150" s="31">
        <f t="shared" si="35"/>
        <v>8748.5294117647063</v>
      </c>
      <c r="AO150" s="31">
        <v>1834866</v>
      </c>
      <c r="AP150" s="31">
        <f t="shared" si="36"/>
        <v>183.48660000000001</v>
      </c>
      <c r="AQ150" s="31">
        <f t="shared" si="37"/>
        <v>10037.011104425359</v>
      </c>
      <c r="AS150" s="31" t="s">
        <v>130</v>
      </c>
      <c r="AT150" s="31">
        <v>27.9</v>
      </c>
      <c r="AU150" s="31">
        <v>28.7</v>
      </c>
      <c r="AV150" s="31">
        <v>76.5</v>
      </c>
      <c r="AW150" s="31">
        <v>1.2</v>
      </c>
      <c r="AX150" s="31">
        <v>45</v>
      </c>
      <c r="AY150" s="31">
        <v>33.700000000000003</v>
      </c>
      <c r="AZ150" s="79">
        <f t="shared" si="28"/>
        <v>32.5</v>
      </c>
      <c r="BA150" s="68" t="s">
        <v>130</v>
      </c>
      <c r="BB150" s="64">
        <v>28.2</v>
      </c>
      <c r="BC150" s="31">
        <v>30.2</v>
      </c>
      <c r="BD150" s="31">
        <v>79.099999999999994</v>
      </c>
      <c r="BE150" s="31">
        <v>2</v>
      </c>
      <c r="BF150" s="31">
        <v>45</v>
      </c>
      <c r="BG150" s="31">
        <v>32.6</v>
      </c>
      <c r="BH150" s="79">
        <f t="shared" si="38"/>
        <v>33.6</v>
      </c>
      <c r="BI150" s="68" t="s">
        <v>130</v>
      </c>
      <c r="BJ150" s="64">
        <v>28</v>
      </c>
      <c r="BK150" s="31">
        <v>25.5</v>
      </c>
      <c r="BL150" s="31">
        <v>67.599999999999994</v>
      </c>
      <c r="BM150" s="31">
        <v>1.3</v>
      </c>
      <c r="BN150" s="31">
        <v>45</v>
      </c>
      <c r="BO150" s="31">
        <v>33.5</v>
      </c>
      <c r="BP150" s="79">
        <f t="shared" si="39"/>
        <v>34.5</v>
      </c>
    </row>
    <row r="151" spans="1:69">
      <c r="A151" s="7" t="s">
        <v>131</v>
      </c>
      <c r="B151" s="78" t="s">
        <v>770</v>
      </c>
      <c r="C151" s="2">
        <v>107.468023</v>
      </c>
      <c r="D151" s="2">
        <v>31.209572000000001</v>
      </c>
      <c r="E151" s="1">
        <v>206</v>
      </c>
      <c r="F151" s="1">
        <v>29.428571428571427</v>
      </c>
      <c r="G151" s="58">
        <v>1061</v>
      </c>
      <c r="H151" s="58">
        <v>9.85</v>
      </c>
      <c r="J151" s="58">
        <v>9.85</v>
      </c>
      <c r="K151" s="58">
        <v>7</v>
      </c>
      <c r="L151" s="58">
        <f t="shared" si="30"/>
        <v>14071.428571428571</v>
      </c>
      <c r="M151" s="31">
        <v>53283</v>
      </c>
      <c r="N151" s="31">
        <f t="shared" si="31"/>
        <v>5.3282999999999996</v>
      </c>
      <c r="O151" s="31">
        <f t="shared" si="32"/>
        <v>5409.4416243654823</v>
      </c>
      <c r="P151" s="33" t="s">
        <v>578</v>
      </c>
      <c r="Q151" s="18">
        <v>107.468023</v>
      </c>
      <c r="R151" s="18">
        <v>31.209572000000001</v>
      </c>
      <c r="S151" s="15">
        <v>25.14</v>
      </c>
      <c r="T151" s="33">
        <v>1070</v>
      </c>
      <c r="U151" s="33">
        <v>35</v>
      </c>
      <c r="V151" s="33">
        <v>28.5</v>
      </c>
      <c r="W151" s="33">
        <v>21.12</v>
      </c>
      <c r="X151" s="33">
        <v>20.13</v>
      </c>
      <c r="Y151" s="58">
        <f t="shared" si="33"/>
        <v>10491.803278688525</v>
      </c>
      <c r="Z151" s="33">
        <v>126.5</v>
      </c>
      <c r="AA151" s="33">
        <f t="shared" si="29"/>
        <v>36142.857142857145</v>
      </c>
      <c r="AC151" s="31" t="s">
        <v>579</v>
      </c>
      <c r="AD151" s="2">
        <v>107.468023</v>
      </c>
      <c r="AE151" s="2">
        <v>31.209572000000001</v>
      </c>
      <c r="AF151" s="31">
        <v>1213</v>
      </c>
      <c r="AG151" s="31">
        <v>41.83</v>
      </c>
      <c r="AH151" s="31">
        <v>1684.27</v>
      </c>
      <c r="AI151" s="31">
        <v>62.7</v>
      </c>
      <c r="AJ151" s="31">
        <v>196.89</v>
      </c>
      <c r="AK151" s="31">
        <v>24.66</v>
      </c>
      <c r="AL151" s="31">
        <v>29.2</v>
      </c>
      <c r="AM151" s="31">
        <f t="shared" si="34"/>
        <v>8445.2054794520554</v>
      </c>
      <c r="AN151" s="31">
        <f t="shared" si="35"/>
        <v>8445.2054794520554</v>
      </c>
      <c r="AO151" s="31">
        <v>1698163</v>
      </c>
      <c r="AP151" s="31">
        <f t="shared" si="36"/>
        <v>169.81630000000001</v>
      </c>
      <c r="AQ151" s="31">
        <f t="shared" si="37"/>
        <v>27083.939393939392</v>
      </c>
      <c r="AS151" s="31" t="s">
        <v>131</v>
      </c>
      <c r="AT151" s="31">
        <v>25.2</v>
      </c>
      <c r="AU151" s="31">
        <v>25.6</v>
      </c>
      <c r="AV151" s="31">
        <v>80</v>
      </c>
      <c r="AW151" s="31">
        <v>1.6</v>
      </c>
      <c r="AX151" s="31">
        <v>45</v>
      </c>
      <c r="AY151" s="31">
        <v>30.3</v>
      </c>
      <c r="AZ151" s="79">
        <f t="shared" si="28"/>
        <v>29.1</v>
      </c>
      <c r="BA151" s="68" t="s">
        <v>131</v>
      </c>
      <c r="BB151" s="64">
        <v>25.6</v>
      </c>
      <c r="BC151" s="31">
        <v>24.3</v>
      </c>
      <c r="BD151" s="31">
        <v>74.2</v>
      </c>
      <c r="BE151" s="31">
        <v>1.6</v>
      </c>
      <c r="BF151" s="31">
        <v>45</v>
      </c>
      <c r="BG151" s="31">
        <v>30.7</v>
      </c>
      <c r="BH151" s="79">
        <f t="shared" si="38"/>
        <v>31.7</v>
      </c>
      <c r="BI151" s="68" t="s">
        <v>131</v>
      </c>
      <c r="BJ151" s="64">
        <v>25.3</v>
      </c>
      <c r="BK151" s="31">
        <v>22.6</v>
      </c>
      <c r="BL151" s="31">
        <v>70.2</v>
      </c>
      <c r="BM151" s="31">
        <v>1.2</v>
      </c>
      <c r="BN151" s="31">
        <v>45</v>
      </c>
      <c r="BO151" s="31">
        <v>31.3</v>
      </c>
      <c r="BP151" s="79">
        <f t="shared" si="39"/>
        <v>32.299999999999997</v>
      </c>
    </row>
    <row r="152" spans="1:69">
      <c r="A152" s="7" t="s">
        <v>132</v>
      </c>
      <c r="B152" s="78" t="s">
        <v>770</v>
      </c>
      <c r="C152" s="2">
        <v>103.484504</v>
      </c>
      <c r="D152" s="2">
        <v>29.601199000000001</v>
      </c>
      <c r="E152" s="1">
        <v>82</v>
      </c>
      <c r="F152" s="1">
        <v>11.714285714285715</v>
      </c>
      <c r="G152" s="58">
        <v>1171</v>
      </c>
      <c r="H152" s="58">
        <v>10</v>
      </c>
      <c r="J152" s="58">
        <v>9.4600000000000009</v>
      </c>
      <c r="K152" s="58">
        <v>7</v>
      </c>
      <c r="L152" s="58">
        <f t="shared" si="30"/>
        <v>13514.285714285716</v>
      </c>
      <c r="M152" s="31">
        <v>68709</v>
      </c>
      <c r="N152" s="31">
        <f t="shared" si="31"/>
        <v>6.8708999999999998</v>
      </c>
      <c r="O152" s="31">
        <f>M152/H152</f>
        <v>6870.9</v>
      </c>
      <c r="P152" s="33" t="s">
        <v>580</v>
      </c>
      <c r="Q152" s="18">
        <v>103.484504</v>
      </c>
      <c r="R152" s="18">
        <v>29.601199000000001</v>
      </c>
      <c r="S152" s="15">
        <v>25.16</v>
      </c>
      <c r="T152" s="33">
        <v>1331</v>
      </c>
      <c r="U152" s="33">
        <v>84</v>
      </c>
      <c r="V152" s="33">
        <v>56</v>
      </c>
      <c r="W152" s="33">
        <v>30.37</v>
      </c>
      <c r="X152" s="33">
        <v>39.4</v>
      </c>
      <c r="Y152" s="58">
        <f t="shared" si="33"/>
        <v>7708.1218274111679</v>
      </c>
      <c r="Z152" s="33">
        <v>245.1</v>
      </c>
      <c r="AA152" s="33">
        <f t="shared" si="29"/>
        <v>29178.571428571428</v>
      </c>
      <c r="AC152" s="31" t="s">
        <v>581</v>
      </c>
      <c r="AD152" s="2">
        <v>103.484504</v>
      </c>
      <c r="AE152" s="2">
        <v>29.601199000000001</v>
      </c>
      <c r="AF152" s="31">
        <v>1717</v>
      </c>
      <c r="AG152" s="31">
        <v>38.159999999999997</v>
      </c>
      <c r="AH152" s="31">
        <v>1331</v>
      </c>
      <c r="AI152" s="31">
        <v>87.2</v>
      </c>
      <c r="AJ152" s="31">
        <v>56.5</v>
      </c>
      <c r="AK152" s="31">
        <v>30.67</v>
      </c>
      <c r="AL152" s="31">
        <v>45.2</v>
      </c>
      <c r="AM152" s="31">
        <f t="shared" si="34"/>
        <v>6785.3982300884954</v>
      </c>
      <c r="AN152" s="31">
        <f t="shared" si="35"/>
        <v>6785.3982300884954</v>
      </c>
      <c r="AO152" s="31">
        <v>2938832</v>
      </c>
      <c r="AP152" s="31">
        <f t="shared" si="36"/>
        <v>293.88319999999999</v>
      </c>
      <c r="AQ152" s="31">
        <f t="shared" si="37"/>
        <v>33702.201834862382</v>
      </c>
      <c r="AS152" s="31" t="s">
        <v>132</v>
      </c>
      <c r="AT152" s="31">
        <v>12.1</v>
      </c>
      <c r="AU152" s="31">
        <v>12.1</v>
      </c>
      <c r="AV152" s="31">
        <v>85.8</v>
      </c>
      <c r="AW152" s="31">
        <v>3.1</v>
      </c>
      <c r="AX152" s="31">
        <v>45</v>
      </c>
      <c r="AY152" s="31">
        <v>14.4</v>
      </c>
      <c r="AZ152" s="79">
        <f t="shared" si="28"/>
        <v>13.200000000000001</v>
      </c>
      <c r="BA152" s="68" t="s">
        <v>132</v>
      </c>
      <c r="BB152" s="64">
        <v>12.5</v>
      </c>
      <c r="BC152" s="31">
        <v>13.2</v>
      </c>
      <c r="BD152" s="31">
        <v>91.1</v>
      </c>
      <c r="BE152" s="31">
        <v>2</v>
      </c>
      <c r="BF152" s="31">
        <v>45</v>
      </c>
      <c r="BG152" s="31">
        <v>17</v>
      </c>
      <c r="BH152" s="79">
        <f t="shared" si="38"/>
        <v>18</v>
      </c>
      <c r="BI152" s="68" t="s">
        <v>132</v>
      </c>
      <c r="BJ152" s="64">
        <v>10.7</v>
      </c>
      <c r="BK152" s="31">
        <v>10.8</v>
      </c>
      <c r="BL152" s="31">
        <v>84</v>
      </c>
      <c r="BM152" s="31">
        <v>2.8</v>
      </c>
      <c r="BN152" s="31">
        <v>45</v>
      </c>
      <c r="BO152" s="31">
        <v>13.7</v>
      </c>
      <c r="BP152" s="79">
        <f t="shared" si="39"/>
        <v>14.7</v>
      </c>
    </row>
    <row r="153" spans="1:69" s="32" customFormat="1">
      <c r="A153" s="9" t="s">
        <v>177</v>
      </c>
      <c r="B153" s="78" t="s">
        <v>770</v>
      </c>
      <c r="C153" s="4">
        <v>106.630153999999</v>
      </c>
      <c r="D153" s="4">
        <v>26.647660999999999</v>
      </c>
      <c r="E153" s="4">
        <v>3403</v>
      </c>
      <c r="F153" s="4">
        <v>40.035294117647055</v>
      </c>
      <c r="G153" s="58">
        <v>2436</v>
      </c>
      <c r="H153" s="58">
        <v>101.86</v>
      </c>
      <c r="I153" s="69"/>
      <c r="J153" s="70">
        <v>101.86</v>
      </c>
      <c r="K153" s="58">
        <v>85</v>
      </c>
      <c r="L153" s="58">
        <f t="shared" si="30"/>
        <v>11983.529411764706</v>
      </c>
      <c r="M153" s="32">
        <v>514883</v>
      </c>
      <c r="N153" s="31">
        <f t="shared" si="31"/>
        <v>51.488300000000002</v>
      </c>
      <c r="O153" s="31">
        <f t="shared" si="32"/>
        <v>5054.8105242489692</v>
      </c>
      <c r="P153" s="33" t="s">
        <v>582</v>
      </c>
      <c r="Q153" s="19">
        <v>106.630153999999</v>
      </c>
      <c r="R153" s="19">
        <v>26.647660999999999</v>
      </c>
      <c r="S153" s="19">
        <v>40.98</v>
      </c>
      <c r="T153" s="33">
        <v>2408</v>
      </c>
      <c r="U153" s="33">
        <v>206</v>
      </c>
      <c r="V153" s="33">
        <v>414.77</v>
      </c>
      <c r="W153" s="33">
        <v>178.88</v>
      </c>
      <c r="X153" s="33">
        <v>132</v>
      </c>
      <c r="Y153" s="58">
        <f t="shared" si="33"/>
        <v>13551.515151515152</v>
      </c>
      <c r="Z153" s="33">
        <v>525.6</v>
      </c>
      <c r="AA153" s="33">
        <f t="shared" si="29"/>
        <v>25514.563106796115</v>
      </c>
      <c r="AC153" s="31" t="s">
        <v>583</v>
      </c>
      <c r="AD153" s="4">
        <v>106.630153999999</v>
      </c>
      <c r="AE153" s="4">
        <v>26.647660999999999</v>
      </c>
      <c r="AF153" s="31">
        <v>13007</v>
      </c>
      <c r="AG153" s="31">
        <v>36</v>
      </c>
      <c r="AH153" s="31">
        <v>2407.87</v>
      </c>
      <c r="AI153" s="31">
        <v>236.84</v>
      </c>
      <c r="AJ153" s="31">
        <v>414.77</v>
      </c>
      <c r="AK153" s="31">
        <v>195.46</v>
      </c>
      <c r="AL153" s="31">
        <v>299</v>
      </c>
      <c r="AM153" s="31">
        <f t="shared" si="34"/>
        <v>6537.1237458193982</v>
      </c>
      <c r="AN153" s="31">
        <f t="shared" si="35"/>
        <v>6537.1237458193982</v>
      </c>
      <c r="AO153" s="31">
        <v>15913553</v>
      </c>
      <c r="AP153" s="31">
        <f t="shared" si="36"/>
        <v>1591.3552999999999</v>
      </c>
      <c r="AQ153" s="31">
        <f t="shared" si="37"/>
        <v>67191.15436581659</v>
      </c>
      <c r="AS153" s="32" t="s">
        <v>740</v>
      </c>
      <c r="AT153" s="32">
        <v>23.9</v>
      </c>
      <c r="AU153" s="32">
        <v>22</v>
      </c>
      <c r="AV153" s="32">
        <v>74.3</v>
      </c>
      <c r="AW153" s="32">
        <v>2.4</v>
      </c>
      <c r="AX153" s="32">
        <v>45</v>
      </c>
      <c r="AY153" s="32">
        <v>27.3</v>
      </c>
      <c r="AZ153" s="79">
        <f t="shared" si="28"/>
        <v>26.1</v>
      </c>
      <c r="BA153" s="71" t="s">
        <v>740</v>
      </c>
      <c r="BB153" s="64">
        <v>23.3</v>
      </c>
      <c r="BC153" s="31">
        <v>21.4</v>
      </c>
      <c r="BD153" s="31">
        <v>74.900000000000006</v>
      </c>
      <c r="BE153" s="31">
        <v>2.5</v>
      </c>
      <c r="BF153" s="31">
        <v>45</v>
      </c>
      <c r="BG153" s="31">
        <v>26.5</v>
      </c>
      <c r="BH153" s="79">
        <f t="shared" si="38"/>
        <v>27.5</v>
      </c>
      <c r="BI153" s="71" t="s">
        <v>740</v>
      </c>
      <c r="BJ153" s="64">
        <v>21.9</v>
      </c>
      <c r="BK153" s="31">
        <v>21</v>
      </c>
      <c r="BL153" s="31">
        <v>80</v>
      </c>
      <c r="BM153" s="31">
        <v>2.2999999999999998</v>
      </c>
      <c r="BN153" s="31">
        <v>45</v>
      </c>
      <c r="BO153" s="31">
        <v>25.4</v>
      </c>
      <c r="BP153" s="79">
        <f t="shared" si="39"/>
        <v>26.4</v>
      </c>
      <c r="BQ153" s="31"/>
    </row>
    <row r="154" spans="1:69">
      <c r="A154" s="7" t="s">
        <v>133</v>
      </c>
      <c r="B154" s="78" t="s">
        <v>770</v>
      </c>
      <c r="C154" s="2">
        <v>106.927388999999</v>
      </c>
      <c r="D154" s="2">
        <v>27.725653999999999</v>
      </c>
      <c r="E154" s="1">
        <v>237</v>
      </c>
      <c r="F154" s="1">
        <v>19.75</v>
      </c>
      <c r="G154" s="58">
        <v>311</v>
      </c>
      <c r="H154" s="58">
        <v>26.19</v>
      </c>
      <c r="J154" s="58">
        <v>26.19</v>
      </c>
      <c r="K154" s="58">
        <v>12</v>
      </c>
      <c r="L154" s="58">
        <f t="shared" si="30"/>
        <v>21825</v>
      </c>
      <c r="M154" s="31">
        <v>151806</v>
      </c>
      <c r="N154" s="31">
        <f t="shared" si="31"/>
        <v>15.1806</v>
      </c>
      <c r="O154" s="31">
        <f t="shared" si="32"/>
        <v>5796.3344788087052</v>
      </c>
      <c r="P154" s="33" t="s">
        <v>585</v>
      </c>
      <c r="Q154" s="18">
        <v>106.927388999999</v>
      </c>
      <c r="R154" s="18">
        <v>27.725653999999999</v>
      </c>
      <c r="S154" s="15">
        <v>45.14</v>
      </c>
      <c r="T154" s="33">
        <v>1316</v>
      </c>
      <c r="U154" s="33">
        <v>82</v>
      </c>
      <c r="V154" s="33">
        <v>220</v>
      </c>
      <c r="W154" s="33">
        <v>70</v>
      </c>
      <c r="X154" s="33">
        <v>50.18</v>
      </c>
      <c r="Y154" s="58">
        <f t="shared" si="33"/>
        <v>13949.780789159027</v>
      </c>
      <c r="Z154" s="33">
        <v>407.6</v>
      </c>
      <c r="AA154" s="33">
        <f t="shared" si="29"/>
        <v>49707.317073170729</v>
      </c>
      <c r="AC154" s="31" t="s">
        <v>586</v>
      </c>
      <c r="AD154" s="2">
        <v>106.927388999999</v>
      </c>
      <c r="AE154" s="2">
        <v>27.725653999999999</v>
      </c>
      <c r="AF154" s="31">
        <v>2682</v>
      </c>
      <c r="AG154" s="31">
        <v>31.19</v>
      </c>
      <c r="AH154" s="31">
        <v>1316</v>
      </c>
      <c r="AI154" s="31">
        <v>92</v>
      </c>
      <c r="AJ154" s="31">
        <v>220</v>
      </c>
      <c r="AK154" s="31">
        <v>75.89</v>
      </c>
      <c r="AL154" s="31">
        <v>63.25</v>
      </c>
      <c r="AM154" s="31">
        <f t="shared" si="34"/>
        <v>11998.418972332016</v>
      </c>
      <c r="AN154" s="31">
        <f t="shared" si="35"/>
        <v>11998.418972332016</v>
      </c>
      <c r="AO154" s="31">
        <v>4434100</v>
      </c>
      <c r="AP154" s="31">
        <f t="shared" si="36"/>
        <v>443.41</v>
      </c>
      <c r="AQ154" s="31">
        <f t="shared" si="37"/>
        <v>48196.739130434784</v>
      </c>
      <c r="AS154" s="31" t="s">
        <v>741</v>
      </c>
      <c r="AT154" s="31">
        <v>25.9</v>
      </c>
      <c r="AU154" s="31">
        <v>23.4</v>
      </c>
      <c r="AV154" s="31">
        <v>70.2</v>
      </c>
      <c r="AW154" s="31">
        <v>1.2</v>
      </c>
      <c r="AX154" s="31">
        <v>45</v>
      </c>
      <c r="AY154" s="31">
        <v>31.8</v>
      </c>
      <c r="AZ154" s="79">
        <f t="shared" si="28"/>
        <v>30.6</v>
      </c>
      <c r="BA154" s="68" t="s">
        <v>741</v>
      </c>
      <c r="BB154" s="64">
        <v>26.1</v>
      </c>
      <c r="BC154" s="31">
        <v>24.5</v>
      </c>
      <c r="BD154" s="31">
        <v>72.599999999999994</v>
      </c>
      <c r="BE154" s="31">
        <v>1.4</v>
      </c>
      <c r="BF154" s="31">
        <v>45</v>
      </c>
      <c r="BG154" s="31">
        <v>31.6</v>
      </c>
      <c r="BH154" s="79">
        <f t="shared" si="38"/>
        <v>32.6</v>
      </c>
      <c r="BI154" s="68" t="s">
        <v>741</v>
      </c>
      <c r="BJ154" s="64">
        <v>24.6</v>
      </c>
      <c r="BK154" s="31">
        <v>22.7</v>
      </c>
      <c r="BL154" s="31">
        <v>73.5</v>
      </c>
      <c r="BM154" s="31">
        <v>1</v>
      </c>
      <c r="BN154" s="31">
        <v>45</v>
      </c>
      <c r="BO154" s="31">
        <v>31.3</v>
      </c>
      <c r="BP154" s="79">
        <f t="shared" si="39"/>
        <v>32.299999999999997</v>
      </c>
    </row>
    <row r="155" spans="1:69">
      <c r="A155" s="7" t="s">
        <v>134</v>
      </c>
      <c r="B155" s="78" t="s">
        <v>770</v>
      </c>
      <c r="C155" s="2">
        <v>105.947593999999</v>
      </c>
      <c r="D155" s="2">
        <v>26.253072</v>
      </c>
      <c r="E155" s="1">
        <v>101</v>
      </c>
      <c r="F155" s="1">
        <v>10.100000000000001</v>
      </c>
      <c r="G155" s="58">
        <v>1710</v>
      </c>
      <c r="H155" s="58">
        <v>17.41</v>
      </c>
      <c r="J155" s="58">
        <v>17.41</v>
      </c>
      <c r="K155" s="58">
        <v>10</v>
      </c>
      <c r="L155" s="58">
        <f t="shared" si="30"/>
        <v>17410</v>
      </c>
      <c r="M155" s="31">
        <v>75867</v>
      </c>
      <c r="N155" s="31">
        <f t="shared" si="31"/>
        <v>7.5867000000000004</v>
      </c>
      <c r="O155" s="31">
        <f t="shared" si="32"/>
        <v>4357.6680068925907</v>
      </c>
      <c r="P155" s="33" t="s">
        <v>587</v>
      </c>
      <c r="Q155" s="18">
        <v>105.947593999999</v>
      </c>
      <c r="R155" s="18">
        <v>26.253072</v>
      </c>
      <c r="S155" s="15">
        <v>15.63</v>
      </c>
      <c r="T155" s="33">
        <v>1710</v>
      </c>
      <c r="U155" s="33">
        <v>88</v>
      </c>
      <c r="V155" s="33">
        <v>109.48</v>
      </c>
      <c r="W155" s="33">
        <v>40.32</v>
      </c>
      <c r="X155" s="33">
        <v>29.1</v>
      </c>
      <c r="Y155" s="58">
        <f t="shared" si="33"/>
        <v>13855.670103092783</v>
      </c>
      <c r="Z155" s="33">
        <v>106</v>
      </c>
      <c r="AA155" s="33">
        <f t="shared" si="29"/>
        <v>12045.454545454546</v>
      </c>
      <c r="AC155" s="31" t="s">
        <v>588</v>
      </c>
      <c r="AD155" s="2">
        <v>105.947593999999</v>
      </c>
      <c r="AE155" s="2">
        <v>26.253072</v>
      </c>
      <c r="AF155" s="31">
        <v>938</v>
      </c>
      <c r="AG155" s="31">
        <v>22.88</v>
      </c>
      <c r="AH155" s="31">
        <v>1704</v>
      </c>
      <c r="AI155" s="31">
        <v>86.89</v>
      </c>
      <c r="AJ155" s="31">
        <v>109.48</v>
      </c>
      <c r="AK155" s="31">
        <v>46.65</v>
      </c>
      <c r="AL155" s="31">
        <v>40.799999999999997</v>
      </c>
      <c r="AM155" s="31">
        <f t="shared" si="34"/>
        <v>11433.823529411766</v>
      </c>
      <c r="AN155" s="31">
        <f t="shared" si="35"/>
        <v>11433.823529411766</v>
      </c>
      <c r="AO155" s="31">
        <v>1671381</v>
      </c>
      <c r="AP155" s="31">
        <f t="shared" si="36"/>
        <v>167.13810000000001</v>
      </c>
      <c r="AQ155" s="31">
        <f t="shared" si="37"/>
        <v>19235.596731499598</v>
      </c>
      <c r="AS155" s="31" t="s">
        <v>742</v>
      </c>
      <c r="AT155" s="31">
        <v>22</v>
      </c>
      <c r="AU155" s="31">
        <v>20.6</v>
      </c>
      <c r="AV155" s="31">
        <v>78</v>
      </c>
      <c r="AW155" s="31">
        <v>2.8</v>
      </c>
      <c r="AX155" s="31">
        <v>45</v>
      </c>
      <c r="AY155" s="31">
        <v>24.5</v>
      </c>
      <c r="AZ155" s="79">
        <f t="shared" si="28"/>
        <v>23.3</v>
      </c>
      <c r="BA155" s="68" t="s">
        <v>742</v>
      </c>
      <c r="BB155" s="64">
        <v>23.8</v>
      </c>
      <c r="BC155" s="31">
        <v>23.2</v>
      </c>
      <c r="BD155" s="31">
        <v>78.8</v>
      </c>
      <c r="BE155" s="31">
        <v>2.6</v>
      </c>
      <c r="BF155" s="31">
        <v>45</v>
      </c>
      <c r="BG155" s="31">
        <v>27</v>
      </c>
      <c r="BH155" s="79">
        <f t="shared" si="38"/>
        <v>28</v>
      </c>
      <c r="BI155" s="68" t="s">
        <v>742</v>
      </c>
      <c r="BJ155" s="64">
        <v>21.3</v>
      </c>
      <c r="BK155" s="31">
        <v>19</v>
      </c>
      <c r="BL155" s="31">
        <v>75.099999999999994</v>
      </c>
      <c r="BM155" s="31">
        <v>1.9</v>
      </c>
      <c r="BN155" s="31">
        <v>45</v>
      </c>
      <c r="BO155" s="31">
        <v>25.6</v>
      </c>
      <c r="BP155" s="79">
        <f t="shared" si="39"/>
        <v>26.6</v>
      </c>
    </row>
    <row r="156" spans="1:69" s="32" customFormat="1">
      <c r="A156" s="9" t="s">
        <v>180</v>
      </c>
      <c r="B156" s="78" t="s">
        <v>770</v>
      </c>
      <c r="C156" s="4">
        <v>102.832892</v>
      </c>
      <c r="D156" s="4">
        <v>24.880095000000001</v>
      </c>
      <c r="E156" s="4">
        <v>359</v>
      </c>
      <c r="F156" s="4">
        <v>3.7395833333333335</v>
      </c>
      <c r="G156" s="58">
        <v>2081</v>
      </c>
      <c r="H156" s="58">
        <v>139.66</v>
      </c>
      <c r="I156" s="69"/>
      <c r="J156" s="70">
        <v>112.89</v>
      </c>
      <c r="K156" s="58">
        <v>96</v>
      </c>
      <c r="L156" s="58">
        <f t="shared" si="30"/>
        <v>11759.375</v>
      </c>
      <c r="M156" s="32">
        <v>819435</v>
      </c>
      <c r="N156" s="31">
        <f t="shared" si="31"/>
        <v>81.9435</v>
      </c>
      <c r="O156" s="31">
        <f t="shared" si="32"/>
        <v>5867.3564370614349</v>
      </c>
      <c r="P156" s="36" t="s">
        <v>589</v>
      </c>
      <c r="Q156" s="19">
        <v>102.832892</v>
      </c>
      <c r="R156" s="19">
        <v>24.880095000000001</v>
      </c>
      <c r="S156" s="19">
        <v>26.08</v>
      </c>
      <c r="T156" s="36">
        <v>4061</v>
      </c>
      <c r="U156" s="36">
        <v>306</v>
      </c>
      <c r="V156" s="36">
        <v>472.57</v>
      </c>
      <c r="W156" s="36">
        <v>217.09</v>
      </c>
      <c r="X156" s="36">
        <v>253.3</v>
      </c>
      <c r="Y156" s="58">
        <f t="shared" si="33"/>
        <v>8570.4697986577175</v>
      </c>
      <c r="Z156" s="36">
        <v>1061.5999999999999</v>
      </c>
      <c r="AA156" s="33">
        <f t="shared" si="29"/>
        <v>34692.810457516338</v>
      </c>
      <c r="AC156" s="31" t="s">
        <v>590</v>
      </c>
      <c r="AD156" s="4">
        <v>102.832892</v>
      </c>
      <c r="AE156" s="4">
        <v>24.880095000000001</v>
      </c>
      <c r="AF156" s="31">
        <v>15600</v>
      </c>
      <c r="AG156" s="31">
        <v>39.29</v>
      </c>
      <c r="AH156" s="31">
        <v>3842.3</v>
      </c>
      <c r="AI156" s="31">
        <v>309.45</v>
      </c>
      <c r="AJ156" s="31">
        <v>1749</v>
      </c>
      <c r="AK156" s="31">
        <v>229.56</v>
      </c>
      <c r="AL156" s="31">
        <v>407.37</v>
      </c>
      <c r="AM156" s="31">
        <f t="shared" si="34"/>
        <v>5635.1719566978418</v>
      </c>
      <c r="AN156" s="31">
        <f t="shared" si="35"/>
        <v>5635.1719566978418</v>
      </c>
      <c r="AO156" s="31">
        <v>26878600</v>
      </c>
      <c r="AP156" s="31">
        <f t="shared" si="36"/>
        <v>2687.86</v>
      </c>
      <c r="AQ156" s="31">
        <f t="shared" si="37"/>
        <v>86859.266440458887</v>
      </c>
      <c r="AS156" s="32" t="s">
        <v>743</v>
      </c>
      <c r="AT156" s="32">
        <v>19.399999999999999</v>
      </c>
      <c r="AU156" s="32">
        <v>19.3</v>
      </c>
      <c r="AV156" s="32">
        <v>85.8</v>
      </c>
      <c r="AW156" s="32">
        <v>1.7</v>
      </c>
      <c r="AX156" s="32">
        <v>45</v>
      </c>
      <c r="AY156" s="32">
        <v>24.3</v>
      </c>
      <c r="AZ156" s="79">
        <f t="shared" si="28"/>
        <v>23.1</v>
      </c>
      <c r="BA156" s="71" t="s">
        <v>743</v>
      </c>
      <c r="BB156" s="64">
        <v>21</v>
      </c>
      <c r="BC156" s="31">
        <v>17.8</v>
      </c>
      <c r="BD156" s="31">
        <v>71.7</v>
      </c>
      <c r="BE156" s="31">
        <v>1.9</v>
      </c>
      <c r="BF156" s="31">
        <v>45</v>
      </c>
      <c r="BG156" s="31">
        <v>25.3</v>
      </c>
      <c r="BH156" s="79">
        <f t="shared" si="38"/>
        <v>26.3</v>
      </c>
      <c r="BI156" s="71" t="s">
        <v>743</v>
      </c>
      <c r="BJ156" s="64">
        <v>19.899999999999999</v>
      </c>
      <c r="BK156" s="31">
        <v>17.399999999999999</v>
      </c>
      <c r="BL156" s="31">
        <v>75</v>
      </c>
      <c r="BM156" s="31">
        <v>1.5</v>
      </c>
      <c r="BN156" s="31">
        <v>45</v>
      </c>
      <c r="BO156" s="31">
        <v>25.4</v>
      </c>
      <c r="BP156" s="79">
        <f t="shared" si="39"/>
        <v>26.4</v>
      </c>
      <c r="BQ156" s="31"/>
    </row>
    <row r="157" spans="1:69">
      <c r="A157" s="7" t="s">
        <v>135</v>
      </c>
      <c r="B157" s="78" t="s">
        <v>770</v>
      </c>
      <c r="C157" s="2">
        <v>100.26763800000001</v>
      </c>
      <c r="D157" s="2">
        <v>25.606486</v>
      </c>
      <c r="E157" s="1">
        <v>78</v>
      </c>
      <c r="F157" s="1">
        <v>9.75</v>
      </c>
      <c r="G157" s="58">
        <v>1468</v>
      </c>
      <c r="H157" s="58">
        <v>13.66</v>
      </c>
      <c r="J157" s="58">
        <v>13.66</v>
      </c>
      <c r="K157" s="58">
        <v>8</v>
      </c>
      <c r="L157" s="58">
        <f t="shared" si="30"/>
        <v>17075</v>
      </c>
      <c r="M157" s="31">
        <v>109857</v>
      </c>
      <c r="N157" s="31">
        <f t="shared" si="31"/>
        <v>10.9857</v>
      </c>
      <c r="O157" s="31">
        <f t="shared" si="32"/>
        <v>8042.2401171303072</v>
      </c>
      <c r="P157" s="33" t="s">
        <v>591</v>
      </c>
      <c r="Q157" s="18">
        <v>100.26763800000001</v>
      </c>
      <c r="R157" s="18">
        <v>25.606486</v>
      </c>
      <c r="S157" s="15">
        <v>18.850000000000001</v>
      </c>
      <c r="T157" s="33">
        <v>1255</v>
      </c>
      <c r="U157" s="33">
        <v>15</v>
      </c>
      <c r="V157" s="33">
        <v>22</v>
      </c>
      <c r="W157" s="33">
        <v>10.5</v>
      </c>
      <c r="X157" s="33">
        <v>18.399999999999999</v>
      </c>
      <c r="Y157" s="58">
        <f t="shared" si="33"/>
        <v>5706.521739130435</v>
      </c>
      <c r="Z157" s="33">
        <v>60.3</v>
      </c>
      <c r="AA157" s="33">
        <f t="shared" si="29"/>
        <v>40200</v>
      </c>
      <c r="AC157" s="31" t="s">
        <v>592</v>
      </c>
      <c r="AD157" s="2">
        <v>100.26763800000001</v>
      </c>
      <c r="AE157" s="2">
        <v>25.606486</v>
      </c>
      <c r="AF157" s="31">
        <v>941</v>
      </c>
      <c r="AG157" s="31">
        <v>40.909999999999997</v>
      </c>
      <c r="AH157" s="31">
        <v>1255</v>
      </c>
      <c r="AI157" s="31">
        <v>18.48</v>
      </c>
      <c r="AJ157" s="31">
        <v>26</v>
      </c>
      <c r="AK157" s="31">
        <v>12.98</v>
      </c>
      <c r="AL157" s="31">
        <v>23.2</v>
      </c>
      <c r="AM157" s="31">
        <f t="shared" si="34"/>
        <v>5594.8275862068967</v>
      </c>
      <c r="AN157" s="31">
        <f t="shared" si="35"/>
        <v>5594.8275862068967</v>
      </c>
      <c r="AO157" s="31">
        <v>831077</v>
      </c>
      <c r="AP157" s="31">
        <f t="shared" si="36"/>
        <v>83.107699999999994</v>
      </c>
      <c r="AQ157" s="31">
        <f t="shared" si="37"/>
        <v>44971.699134199131</v>
      </c>
      <c r="AS157" s="31" t="s">
        <v>744</v>
      </c>
      <c r="AT157" s="31">
        <v>19.5</v>
      </c>
      <c r="AU157" s="31">
        <v>19.2</v>
      </c>
      <c r="AV157" s="31">
        <v>84.8</v>
      </c>
      <c r="AW157" s="31">
        <v>1.5</v>
      </c>
      <c r="AX157" s="31">
        <v>45</v>
      </c>
      <c r="AY157" s="31">
        <v>25.1</v>
      </c>
      <c r="AZ157" s="79">
        <f t="shared" si="28"/>
        <v>23.900000000000002</v>
      </c>
      <c r="BA157" s="68" t="s">
        <v>744</v>
      </c>
      <c r="BB157" s="64">
        <v>20.5</v>
      </c>
      <c r="BC157" s="31">
        <v>18.5</v>
      </c>
      <c r="BD157" s="31">
        <v>76.8</v>
      </c>
      <c r="BE157" s="31">
        <v>1.9</v>
      </c>
      <c r="BF157" s="31">
        <v>45</v>
      </c>
      <c r="BG157" s="31">
        <v>24.8</v>
      </c>
      <c r="BH157" s="79">
        <f t="shared" si="38"/>
        <v>25.8</v>
      </c>
      <c r="BI157" s="68" t="s">
        <v>744</v>
      </c>
      <c r="BJ157" s="64">
        <v>19.7</v>
      </c>
      <c r="BK157" s="31">
        <v>17.3</v>
      </c>
      <c r="BL157" s="31">
        <v>75.5</v>
      </c>
      <c r="BM157" s="31">
        <v>1.6</v>
      </c>
      <c r="BN157" s="31">
        <v>45</v>
      </c>
      <c r="BO157" s="31">
        <v>24.8</v>
      </c>
      <c r="BP157" s="79">
        <f t="shared" si="39"/>
        <v>25.8</v>
      </c>
    </row>
    <row r="158" spans="1:69">
      <c r="A158" s="7" t="s">
        <v>136</v>
      </c>
      <c r="B158" s="78" t="s">
        <v>770</v>
      </c>
      <c r="C158" s="2">
        <v>103.717464999999</v>
      </c>
      <c r="D158" s="2">
        <v>27.338256999999999</v>
      </c>
      <c r="E158" s="1">
        <v>13</v>
      </c>
      <c r="F158" s="1">
        <v>3.25</v>
      </c>
      <c r="G158" s="58">
        <v>2167</v>
      </c>
      <c r="H158" s="58">
        <v>8.9</v>
      </c>
      <c r="J158" s="58">
        <v>8.9</v>
      </c>
      <c r="K158" s="58">
        <v>4</v>
      </c>
      <c r="L158" s="58">
        <f t="shared" si="30"/>
        <v>22250</v>
      </c>
      <c r="M158" s="31">
        <v>91161</v>
      </c>
      <c r="N158" s="31">
        <f t="shared" si="31"/>
        <v>9.1160999999999994</v>
      </c>
      <c r="O158" s="31">
        <f t="shared" si="32"/>
        <v>10242.808988764045</v>
      </c>
      <c r="P158" s="33" t="s">
        <v>593</v>
      </c>
      <c r="Q158" s="18">
        <v>103.717464999999</v>
      </c>
      <c r="R158" s="18">
        <v>27.338256999999999</v>
      </c>
      <c r="S158" s="15">
        <v>9.6999999999999993</v>
      </c>
      <c r="T158" s="33">
        <v>2240</v>
      </c>
      <c r="U158" s="33">
        <v>80</v>
      </c>
      <c r="V158" s="33">
        <v>90</v>
      </c>
      <c r="W158" s="33">
        <v>23.51</v>
      </c>
      <c r="X158" s="33">
        <v>22.5</v>
      </c>
      <c r="Y158" s="58">
        <f t="shared" si="33"/>
        <v>10448.888888888891</v>
      </c>
      <c r="Z158" s="33">
        <v>167.2</v>
      </c>
      <c r="AA158" s="33">
        <f t="shared" si="29"/>
        <v>20900</v>
      </c>
      <c r="AC158" s="31" t="s">
        <v>594</v>
      </c>
      <c r="AD158" s="2">
        <v>103.717464999999</v>
      </c>
      <c r="AE158" s="2">
        <v>27.338256999999999</v>
      </c>
      <c r="AF158" s="31">
        <v>1152</v>
      </c>
      <c r="AG158" s="31">
        <v>31.14</v>
      </c>
      <c r="AH158" s="31">
        <v>2240</v>
      </c>
      <c r="AI158" s="31">
        <v>85.8</v>
      </c>
      <c r="AJ158" s="31">
        <v>61</v>
      </c>
      <c r="AK158" s="31">
        <v>24.73</v>
      </c>
      <c r="AL158" s="31">
        <v>37.1</v>
      </c>
      <c r="AM158" s="31">
        <f t="shared" si="34"/>
        <v>6665.7681940700804</v>
      </c>
      <c r="AN158" s="31">
        <f t="shared" si="35"/>
        <v>6665.7681940700804</v>
      </c>
      <c r="AO158" s="31">
        <v>1876332</v>
      </c>
      <c r="AP158" s="31">
        <f t="shared" si="36"/>
        <v>187.63319999999999</v>
      </c>
      <c r="AQ158" s="31">
        <f t="shared" si="37"/>
        <v>21868.671328671331</v>
      </c>
      <c r="AS158" s="31" t="s">
        <v>745</v>
      </c>
      <c r="AT158" s="31">
        <v>19.8</v>
      </c>
      <c r="AU158" s="31">
        <v>17.5</v>
      </c>
      <c r="AV158" s="31">
        <v>75.900000000000006</v>
      </c>
      <c r="AW158" s="31">
        <v>1.3</v>
      </c>
      <c r="AX158" s="31">
        <v>45</v>
      </c>
      <c r="AY158" s="31">
        <v>26</v>
      </c>
      <c r="AZ158" s="79">
        <f t="shared" si="28"/>
        <v>24.8</v>
      </c>
      <c r="BA158" s="68" t="s">
        <v>745</v>
      </c>
      <c r="BB158" s="64">
        <v>20.7</v>
      </c>
      <c r="BC158" s="31">
        <v>17.3</v>
      </c>
      <c r="BD158" s="31">
        <v>71</v>
      </c>
      <c r="BE158" s="31">
        <v>1.8</v>
      </c>
      <c r="BF158" s="31">
        <v>45</v>
      </c>
      <c r="BG158" s="31">
        <v>25.2</v>
      </c>
      <c r="BH158" s="79">
        <f t="shared" si="38"/>
        <v>26.2</v>
      </c>
      <c r="BI158" s="68" t="s">
        <v>745</v>
      </c>
      <c r="BJ158" s="64">
        <v>18.600000000000001</v>
      </c>
      <c r="BK158" s="31">
        <v>15.9</v>
      </c>
      <c r="BL158" s="31">
        <v>74.3</v>
      </c>
      <c r="BM158" s="31">
        <v>1.3</v>
      </c>
      <c r="BN158" s="31">
        <v>45</v>
      </c>
      <c r="BO158" s="31">
        <v>24.8</v>
      </c>
      <c r="BP158" s="79">
        <f t="shared" si="39"/>
        <v>25.8</v>
      </c>
    </row>
    <row r="159" spans="1:69">
      <c r="A159" s="7" t="s">
        <v>137</v>
      </c>
      <c r="B159" s="78" t="s">
        <v>770</v>
      </c>
      <c r="C159" s="2">
        <v>102.527197</v>
      </c>
      <c r="D159" s="2">
        <v>24.347324</v>
      </c>
      <c r="E159" s="1">
        <v>44</v>
      </c>
      <c r="F159" s="1">
        <v>7.333333333333333</v>
      </c>
      <c r="G159" s="58">
        <v>1004</v>
      </c>
      <c r="H159" s="58">
        <v>6.54</v>
      </c>
      <c r="J159" s="58">
        <v>6.54</v>
      </c>
      <c r="K159" s="58">
        <v>6</v>
      </c>
      <c r="L159" s="58">
        <f t="shared" si="30"/>
        <v>10900</v>
      </c>
      <c r="M159" s="31">
        <v>290937</v>
      </c>
      <c r="N159" s="31">
        <f t="shared" si="31"/>
        <v>29.093699999999998</v>
      </c>
      <c r="O159" s="31">
        <f t="shared" si="32"/>
        <v>44485.779816513765</v>
      </c>
      <c r="P159" s="33" t="s">
        <v>595</v>
      </c>
      <c r="Q159" s="18">
        <v>102.527197</v>
      </c>
      <c r="R159" s="18">
        <v>24.347324</v>
      </c>
      <c r="S159" s="15">
        <v>38.159999999999997</v>
      </c>
      <c r="T159" s="33">
        <v>1004</v>
      </c>
      <c r="U159" s="33">
        <v>41</v>
      </c>
      <c r="V159" s="33">
        <v>46.7</v>
      </c>
      <c r="W159" s="33">
        <v>13.7</v>
      </c>
      <c r="X159" s="33">
        <v>22.3</v>
      </c>
      <c r="Y159" s="58">
        <f t="shared" si="33"/>
        <v>6143.4977578475336</v>
      </c>
      <c r="Z159" s="33">
        <v>368.2</v>
      </c>
      <c r="AA159" s="33">
        <f t="shared" si="29"/>
        <v>89804.878048780491</v>
      </c>
      <c r="AC159" s="31" t="s">
        <v>596</v>
      </c>
      <c r="AD159" s="2">
        <v>102.527197</v>
      </c>
      <c r="AE159" s="2">
        <v>24.347324</v>
      </c>
      <c r="AF159" s="31">
        <v>1080</v>
      </c>
      <c r="AG159" s="31">
        <v>30</v>
      </c>
      <c r="AH159" s="31">
        <v>1004</v>
      </c>
      <c r="AI159" s="31">
        <v>49.53</v>
      </c>
      <c r="AJ159" s="31">
        <v>88.12</v>
      </c>
      <c r="AK159" s="31">
        <v>23.9</v>
      </c>
      <c r="AL159" s="31">
        <v>36.43</v>
      </c>
      <c r="AM159" s="31">
        <f t="shared" si="34"/>
        <v>6560.5270381553664</v>
      </c>
      <c r="AN159" s="31">
        <f t="shared" si="35"/>
        <v>6560.5270381553664</v>
      </c>
      <c r="AO159" s="31">
        <v>5835964</v>
      </c>
      <c r="AP159" s="31">
        <f t="shared" si="36"/>
        <v>583.59640000000002</v>
      </c>
      <c r="AQ159" s="31">
        <f t="shared" si="37"/>
        <v>117826.85241267917</v>
      </c>
      <c r="AS159" s="31" t="s">
        <v>746</v>
      </c>
      <c r="AT159" s="31">
        <v>20.3</v>
      </c>
      <c r="AU159" s="31">
        <v>20.100000000000001</v>
      </c>
      <c r="AV159" s="31">
        <v>84.5</v>
      </c>
      <c r="AW159" s="31">
        <v>1.3</v>
      </c>
      <c r="AX159" s="31">
        <v>45</v>
      </c>
      <c r="AY159" s="31">
        <v>26.5</v>
      </c>
      <c r="AZ159" s="79">
        <f t="shared" si="28"/>
        <v>25.3</v>
      </c>
      <c r="BA159" s="68" t="s">
        <v>746</v>
      </c>
      <c r="BB159" s="64">
        <v>21</v>
      </c>
      <c r="BC159" s="31">
        <v>19.899999999999999</v>
      </c>
      <c r="BD159" s="31">
        <v>80.099999999999994</v>
      </c>
      <c r="BE159" s="31">
        <v>1.7</v>
      </c>
      <c r="BF159" s="31">
        <v>45</v>
      </c>
      <c r="BG159" s="31">
        <v>25.9</v>
      </c>
      <c r="BH159" s="79">
        <f t="shared" si="38"/>
        <v>26.9</v>
      </c>
      <c r="BI159" s="68" t="s">
        <v>746</v>
      </c>
      <c r="BJ159" s="64">
        <v>20.9</v>
      </c>
      <c r="BK159" s="31">
        <v>17.8</v>
      </c>
      <c r="BL159" s="31">
        <v>72.099999999999994</v>
      </c>
      <c r="BM159" s="31">
        <v>1.7</v>
      </c>
      <c r="BN159" s="31">
        <v>45</v>
      </c>
      <c r="BO159" s="31">
        <v>25.7</v>
      </c>
      <c r="BP159" s="79">
        <f t="shared" si="39"/>
        <v>26.7</v>
      </c>
    </row>
    <row r="160" spans="1:69">
      <c r="A160" s="7" t="s">
        <v>138</v>
      </c>
      <c r="B160" s="78" t="s">
        <v>770</v>
      </c>
      <c r="C160" s="2">
        <v>99.161760999999998</v>
      </c>
      <c r="D160" s="2">
        <v>25.112045999999999</v>
      </c>
      <c r="E160" s="1">
        <v>42</v>
      </c>
      <c r="F160" s="1">
        <v>10.5</v>
      </c>
      <c r="G160" s="58">
        <v>5011</v>
      </c>
      <c r="H160" s="58">
        <v>6.44</v>
      </c>
      <c r="J160" s="58">
        <v>6.44</v>
      </c>
      <c r="K160" s="58">
        <v>4</v>
      </c>
      <c r="L160" s="58">
        <f t="shared" si="30"/>
        <v>16100.000000000002</v>
      </c>
      <c r="M160" s="31">
        <v>63383</v>
      </c>
      <c r="N160" s="31">
        <f t="shared" si="31"/>
        <v>6.3383000000000003</v>
      </c>
      <c r="O160" s="31">
        <f t="shared" si="32"/>
        <v>9842.0807453416146</v>
      </c>
      <c r="P160" s="33" t="s">
        <v>598</v>
      </c>
      <c r="Q160" s="18">
        <v>99.161760999999998</v>
      </c>
      <c r="R160" s="18">
        <v>25.112045999999999</v>
      </c>
      <c r="S160" s="15">
        <v>10</v>
      </c>
      <c r="T160" s="33">
        <v>5011</v>
      </c>
      <c r="U160" s="33">
        <v>88</v>
      </c>
      <c r="V160" s="33">
        <v>33</v>
      </c>
      <c r="W160" s="33">
        <v>15</v>
      </c>
      <c r="X160" s="33">
        <v>18.600000000000001</v>
      </c>
      <c r="Y160" s="58">
        <f t="shared" si="33"/>
        <v>8064.5161290322576</v>
      </c>
      <c r="Z160" s="33">
        <v>117.4</v>
      </c>
      <c r="AA160" s="33">
        <f t="shared" si="29"/>
        <v>13340.90909090909</v>
      </c>
      <c r="AC160" s="31" t="s">
        <v>599</v>
      </c>
      <c r="AD160" s="2">
        <v>99.161760999999998</v>
      </c>
      <c r="AE160" s="2">
        <v>25.112045999999999</v>
      </c>
      <c r="AF160" s="31">
        <v>712</v>
      </c>
      <c r="AG160" s="31">
        <v>26.37</v>
      </c>
      <c r="AH160" s="31">
        <v>5011</v>
      </c>
      <c r="AI160" s="31">
        <v>94.3</v>
      </c>
      <c r="AJ160" s="31">
        <v>60</v>
      </c>
      <c r="AK160" s="31">
        <v>26.1</v>
      </c>
      <c r="AL160" s="31">
        <v>26.5</v>
      </c>
      <c r="AM160" s="31">
        <f t="shared" si="34"/>
        <v>9849.0566037735844</v>
      </c>
      <c r="AN160" s="31">
        <f t="shared" si="35"/>
        <v>9849.0566037735844</v>
      </c>
      <c r="AO160" s="31">
        <v>1680006</v>
      </c>
      <c r="AP160" s="31">
        <f t="shared" si="36"/>
        <v>168.00059999999999</v>
      </c>
      <c r="AQ160" s="31">
        <f t="shared" si="37"/>
        <v>17815.546129374339</v>
      </c>
      <c r="AS160" s="31" t="s">
        <v>138</v>
      </c>
      <c r="AT160" s="31">
        <v>20.7</v>
      </c>
      <c r="AU160" s="31">
        <v>20.3</v>
      </c>
      <c r="AV160" s="31">
        <v>83.3</v>
      </c>
      <c r="AW160" s="31">
        <v>1.5</v>
      </c>
      <c r="AX160" s="31">
        <v>45</v>
      </c>
      <c r="AY160" s="31">
        <v>26.2</v>
      </c>
      <c r="AZ160" s="79">
        <f t="shared" si="28"/>
        <v>25</v>
      </c>
      <c r="BA160" s="68" t="s">
        <v>138</v>
      </c>
      <c r="BB160" s="64">
        <v>22.1</v>
      </c>
      <c r="BC160" s="31">
        <v>19.600000000000001</v>
      </c>
      <c r="BD160" s="31">
        <v>73.8</v>
      </c>
      <c r="BE160" s="31">
        <v>2.1</v>
      </c>
      <c r="BF160" s="31">
        <v>45</v>
      </c>
      <c r="BG160" s="31">
        <v>26</v>
      </c>
      <c r="BH160" s="79">
        <f t="shared" si="38"/>
        <v>27</v>
      </c>
      <c r="BI160" s="68" t="s">
        <v>138</v>
      </c>
      <c r="BJ160" s="64">
        <v>21.3</v>
      </c>
      <c r="BK160" s="31">
        <v>18.3</v>
      </c>
      <c r="BL160" s="31">
        <v>72.3</v>
      </c>
      <c r="BM160" s="31">
        <v>1.4</v>
      </c>
      <c r="BN160" s="31">
        <v>45</v>
      </c>
      <c r="BO160" s="31">
        <v>27</v>
      </c>
      <c r="BP160" s="79">
        <f t="shared" si="39"/>
        <v>28</v>
      </c>
    </row>
    <row r="161" spans="1:69" s="32" customFormat="1">
      <c r="A161" s="9" t="s">
        <v>179</v>
      </c>
      <c r="B161" s="78" t="s">
        <v>771</v>
      </c>
      <c r="C161" s="4">
        <v>108.939769999999</v>
      </c>
      <c r="D161" s="4">
        <v>34.341574999999999</v>
      </c>
      <c r="E161" s="4">
        <v>3542</v>
      </c>
      <c r="F161" s="4">
        <v>25.666666666666664</v>
      </c>
      <c r="G161" s="58">
        <v>1066</v>
      </c>
      <c r="H161" s="58">
        <v>226.98</v>
      </c>
      <c r="I161" s="69"/>
      <c r="J161" s="70">
        <v>195.9</v>
      </c>
      <c r="K161" s="58">
        <v>138</v>
      </c>
      <c r="L161" s="58">
        <f t="shared" si="30"/>
        <v>14195.652173913044</v>
      </c>
      <c r="M161" s="32">
        <v>197252</v>
      </c>
      <c r="N161" s="31">
        <f t="shared" si="31"/>
        <v>19.725200000000001</v>
      </c>
      <c r="O161" s="31">
        <f t="shared" si="32"/>
        <v>869.02810820336595</v>
      </c>
      <c r="P161" s="36" t="s">
        <v>600</v>
      </c>
      <c r="Q161" s="19">
        <v>108.939769999999</v>
      </c>
      <c r="R161" s="19">
        <v>34.341574999999999</v>
      </c>
      <c r="S161" s="19">
        <v>30.43</v>
      </c>
      <c r="T161" s="36">
        <v>3582</v>
      </c>
      <c r="U161" s="36">
        <v>641</v>
      </c>
      <c r="V161" s="36">
        <v>313.8</v>
      </c>
      <c r="W161" s="36">
        <v>331.25</v>
      </c>
      <c r="X161" s="36">
        <v>267.91000000000003</v>
      </c>
      <c r="Y161" s="58">
        <f t="shared" si="33"/>
        <v>12364.226792579597</v>
      </c>
      <c r="Z161" s="36">
        <v>1270.0999999999999</v>
      </c>
      <c r="AA161" s="33">
        <f t="shared" si="29"/>
        <v>19814.352574102963</v>
      </c>
      <c r="AC161" s="31" t="s">
        <v>601</v>
      </c>
      <c r="AD161" s="4">
        <v>108.939769999999</v>
      </c>
      <c r="AE161" s="4">
        <v>34.341574999999999</v>
      </c>
      <c r="AF161" s="31">
        <v>17893</v>
      </c>
      <c r="AG161" s="31">
        <v>42.2</v>
      </c>
      <c r="AH161" s="31">
        <v>3582</v>
      </c>
      <c r="AI161" s="31">
        <v>659.17</v>
      </c>
      <c r="AJ161" s="31">
        <v>430</v>
      </c>
      <c r="AK161" s="31">
        <v>390.92</v>
      </c>
      <c r="AL161" s="31">
        <v>424</v>
      </c>
      <c r="AM161" s="31">
        <f t="shared" si="34"/>
        <v>9219.8113207547176</v>
      </c>
      <c r="AN161" s="31">
        <f t="shared" si="35"/>
        <v>9219.8113207547176</v>
      </c>
      <c r="AO161" s="31">
        <v>40972200</v>
      </c>
      <c r="AP161" s="31">
        <f t="shared" si="36"/>
        <v>4097.22</v>
      </c>
      <c r="AQ161" s="31">
        <f t="shared" si="37"/>
        <v>62157.258370374868</v>
      </c>
      <c r="AS161" s="32" t="s">
        <v>747</v>
      </c>
      <c r="AT161" s="32">
        <v>27.1</v>
      </c>
      <c r="AU161" s="32">
        <v>25.2</v>
      </c>
      <c r="AV161" s="32">
        <v>70.400000000000006</v>
      </c>
      <c r="AW161" s="32">
        <v>1.7</v>
      </c>
      <c r="AX161" s="32">
        <v>45</v>
      </c>
      <c r="AY161" s="32">
        <v>31.9</v>
      </c>
      <c r="AZ161" s="79">
        <f t="shared" si="28"/>
        <v>30.7</v>
      </c>
      <c r="BA161" s="71" t="s">
        <v>747</v>
      </c>
      <c r="BB161" s="64">
        <v>28</v>
      </c>
      <c r="BC161" s="31">
        <v>22.9</v>
      </c>
      <c r="BD161" s="31">
        <v>60.7</v>
      </c>
      <c r="BE161" s="31">
        <v>1.8</v>
      </c>
      <c r="BF161" s="31">
        <v>45</v>
      </c>
      <c r="BG161" s="31">
        <v>32.5</v>
      </c>
      <c r="BH161" s="79">
        <f t="shared" si="38"/>
        <v>33.5</v>
      </c>
      <c r="BI161" s="71" t="s">
        <v>747</v>
      </c>
      <c r="BJ161" s="64">
        <v>28.1</v>
      </c>
      <c r="BK161" s="31">
        <v>20.5</v>
      </c>
      <c r="BL161" s="31">
        <v>54</v>
      </c>
      <c r="BM161" s="31">
        <v>2.2999999999999998</v>
      </c>
      <c r="BN161" s="31">
        <v>45</v>
      </c>
      <c r="BO161" s="31">
        <v>31.8</v>
      </c>
      <c r="BP161" s="79">
        <f t="shared" si="39"/>
        <v>32.799999999999997</v>
      </c>
      <c r="BQ161" s="31"/>
    </row>
    <row r="162" spans="1:69">
      <c r="A162" s="7" t="s">
        <v>139</v>
      </c>
      <c r="B162" s="78" t="s">
        <v>771</v>
      </c>
      <c r="C162" s="2">
        <v>108.945233</v>
      </c>
      <c r="D162" s="2">
        <v>34.896756000000003</v>
      </c>
      <c r="E162" s="1">
        <v>330</v>
      </c>
      <c r="F162" s="1">
        <v>18.333333333333332</v>
      </c>
      <c r="G162" s="58">
        <v>781</v>
      </c>
      <c r="H162" s="58">
        <v>33.93</v>
      </c>
      <c r="J162" s="58">
        <v>28.07</v>
      </c>
      <c r="K162" s="58">
        <v>18</v>
      </c>
      <c r="L162" s="58">
        <f t="shared" si="30"/>
        <v>15594.444444444445</v>
      </c>
      <c r="M162" s="31">
        <v>230250</v>
      </c>
      <c r="N162" s="31">
        <f t="shared" si="31"/>
        <v>23.024999999999999</v>
      </c>
      <c r="O162" s="31">
        <f t="shared" si="32"/>
        <v>6786.030061892131</v>
      </c>
      <c r="P162" s="33" t="s">
        <v>602</v>
      </c>
      <c r="Q162" s="18">
        <v>108.945233</v>
      </c>
      <c r="R162" s="18">
        <v>34.896756000000003</v>
      </c>
      <c r="S162" s="15">
        <v>24.17</v>
      </c>
      <c r="T162" s="33">
        <v>2406</v>
      </c>
      <c r="U162" s="33">
        <v>76</v>
      </c>
      <c r="V162" s="33">
        <v>55</v>
      </c>
      <c r="W162" s="33">
        <v>39.200000000000003</v>
      </c>
      <c r="X162" s="33">
        <v>36.54</v>
      </c>
      <c r="Y162" s="58">
        <f t="shared" si="33"/>
        <v>10727.969348659004</v>
      </c>
      <c r="Z162" s="33">
        <v>69.5</v>
      </c>
      <c r="AA162" s="33">
        <f t="shared" ref="AA162:AA180" si="40">(Z162*10000)/U162</f>
        <v>9144.7368421052633</v>
      </c>
      <c r="AC162" s="31" t="s">
        <v>603</v>
      </c>
      <c r="AD162" s="2">
        <v>108.945233</v>
      </c>
      <c r="AE162" s="2">
        <v>34.896756000000003</v>
      </c>
      <c r="AF162" s="31">
        <v>1943</v>
      </c>
      <c r="AG162" s="31">
        <v>44.16</v>
      </c>
      <c r="AH162" s="31">
        <v>2406</v>
      </c>
      <c r="AI162" s="31">
        <v>75.98</v>
      </c>
      <c r="AJ162" s="31">
        <v>55</v>
      </c>
      <c r="AK162" s="31">
        <v>39.36</v>
      </c>
      <c r="AL162" s="31">
        <v>44.12</v>
      </c>
      <c r="AM162" s="31">
        <f t="shared" si="34"/>
        <v>8921.1242067089752</v>
      </c>
      <c r="AN162" s="31">
        <f t="shared" si="35"/>
        <v>8921.1242067089752</v>
      </c>
      <c r="AO162" s="31">
        <v>2961350</v>
      </c>
      <c r="AP162" s="31">
        <f t="shared" si="36"/>
        <v>296.13499999999999</v>
      </c>
      <c r="AQ162" s="31">
        <f t="shared" si="37"/>
        <v>38975.388260068437</v>
      </c>
      <c r="AS162" s="31" t="s">
        <v>748</v>
      </c>
      <c r="AT162" s="31">
        <v>23.6</v>
      </c>
      <c r="AU162" s="31">
        <v>21</v>
      </c>
      <c r="AV162" s="31">
        <v>72.2</v>
      </c>
      <c r="AW162" s="31">
        <v>1.9</v>
      </c>
      <c r="AX162" s="31">
        <v>45</v>
      </c>
      <c r="AY162" s="31">
        <v>28</v>
      </c>
      <c r="AZ162" s="79">
        <f t="shared" si="28"/>
        <v>26.8</v>
      </c>
      <c r="BA162" s="68" t="s">
        <v>748</v>
      </c>
      <c r="BB162" s="64">
        <v>23.9</v>
      </c>
      <c r="BC162" s="31">
        <v>14</v>
      </c>
      <c r="BD162" s="31">
        <v>47.3</v>
      </c>
      <c r="BE162" s="31">
        <v>3.1</v>
      </c>
      <c r="BF162" s="31">
        <v>45</v>
      </c>
      <c r="BG162" s="31">
        <v>25.9</v>
      </c>
      <c r="BH162" s="79">
        <f t="shared" si="38"/>
        <v>26.9</v>
      </c>
      <c r="BI162" s="68" t="s">
        <v>748</v>
      </c>
      <c r="BJ162" s="64">
        <v>24.6</v>
      </c>
      <c r="BK162" s="31">
        <v>14</v>
      </c>
      <c r="BL162" s="31">
        <v>45.3</v>
      </c>
      <c r="BM162" s="31">
        <v>2.4</v>
      </c>
      <c r="BN162" s="31">
        <v>45</v>
      </c>
      <c r="BO162" s="31">
        <v>27.7</v>
      </c>
      <c r="BP162" s="79">
        <f t="shared" si="39"/>
        <v>28.7</v>
      </c>
    </row>
    <row r="163" spans="1:69">
      <c r="A163" s="7" t="s">
        <v>140</v>
      </c>
      <c r="B163" s="78" t="s">
        <v>771</v>
      </c>
      <c r="C163" s="2">
        <v>107.23774299999999</v>
      </c>
      <c r="D163" s="2">
        <v>34.363183999999997</v>
      </c>
      <c r="E163" s="1">
        <v>570</v>
      </c>
      <c r="F163" s="1">
        <v>21.111111111111111</v>
      </c>
      <c r="G163" s="58">
        <v>555</v>
      </c>
      <c r="H163" s="58">
        <v>62</v>
      </c>
      <c r="J163" s="58">
        <v>33.78</v>
      </c>
      <c r="K163" s="58">
        <v>27</v>
      </c>
      <c r="L163" s="58">
        <f t="shared" si="30"/>
        <v>12511.111111111111</v>
      </c>
      <c r="M163" s="31">
        <v>197252</v>
      </c>
      <c r="N163" s="31">
        <f t="shared" si="31"/>
        <v>19.725200000000001</v>
      </c>
      <c r="O163" s="31">
        <f t="shared" si="32"/>
        <v>3181.483870967742</v>
      </c>
      <c r="P163" s="33" t="s">
        <v>604</v>
      </c>
      <c r="Q163" s="18">
        <v>107.23774299999999</v>
      </c>
      <c r="R163" s="18">
        <v>34.363183999999997</v>
      </c>
      <c r="S163" s="15">
        <v>41.59</v>
      </c>
      <c r="T163" s="33">
        <v>3574</v>
      </c>
      <c r="U163" s="33">
        <v>138</v>
      </c>
      <c r="V163" s="33">
        <v>63.62</v>
      </c>
      <c r="W163" s="33">
        <v>63.8</v>
      </c>
      <c r="X163" s="33">
        <v>63.5</v>
      </c>
      <c r="Y163" s="58">
        <f t="shared" si="33"/>
        <v>10047.244094488189</v>
      </c>
      <c r="Z163" s="33">
        <v>415.8</v>
      </c>
      <c r="AA163" s="33">
        <f t="shared" si="40"/>
        <v>30130.434782608696</v>
      </c>
      <c r="AC163" s="31" t="s">
        <v>605</v>
      </c>
      <c r="AD163" s="2">
        <v>107.23774299999999</v>
      </c>
      <c r="AE163" s="2">
        <v>34.363183999999997</v>
      </c>
      <c r="AF163" s="31">
        <v>4520</v>
      </c>
      <c r="AG163" s="31">
        <v>46.12</v>
      </c>
      <c r="AH163" s="31">
        <v>3574</v>
      </c>
      <c r="AI163" s="31">
        <v>147.56</v>
      </c>
      <c r="AJ163" s="31">
        <v>156.30000000000001</v>
      </c>
      <c r="AK163" s="31">
        <v>77.52</v>
      </c>
      <c r="AL163" s="31">
        <v>86.34</v>
      </c>
      <c r="AM163" s="31">
        <f t="shared" si="34"/>
        <v>8978.4572619874907</v>
      </c>
      <c r="AN163" s="31">
        <f t="shared" ref="AN163:AN180" si="41">AK163*10000/AL163</f>
        <v>8978.4572619874907</v>
      </c>
      <c r="AO163" s="31">
        <v>8738872</v>
      </c>
      <c r="AP163" s="31">
        <f t="shared" si="36"/>
        <v>873.88720000000001</v>
      </c>
      <c r="AQ163" s="31">
        <f t="shared" si="37"/>
        <v>59222.499322309566</v>
      </c>
      <c r="AS163" s="31" t="s">
        <v>749</v>
      </c>
      <c r="AT163" s="31">
        <v>25.8</v>
      </c>
      <c r="AU163" s="31">
        <v>23</v>
      </c>
      <c r="AV163" s="31">
        <v>69.400000000000006</v>
      </c>
      <c r="AW163" s="31">
        <v>1.4</v>
      </c>
      <c r="AX163" s="31">
        <v>45</v>
      </c>
      <c r="AY163" s="31">
        <v>31.2</v>
      </c>
      <c r="AZ163" s="79">
        <f t="shared" si="28"/>
        <v>30</v>
      </c>
      <c r="BA163" s="68" t="s">
        <v>749</v>
      </c>
      <c r="BB163" s="64">
        <v>26.2</v>
      </c>
      <c r="BC163" s="31">
        <v>22.9</v>
      </c>
      <c r="BD163" s="31">
        <v>67.5</v>
      </c>
      <c r="BE163" s="31">
        <v>1.7</v>
      </c>
      <c r="BF163" s="31">
        <v>45</v>
      </c>
      <c r="BG163" s="31">
        <v>31</v>
      </c>
      <c r="BH163" s="79">
        <f t="shared" si="38"/>
        <v>32</v>
      </c>
      <c r="BI163" s="68" t="s">
        <v>749</v>
      </c>
      <c r="BJ163" s="64">
        <v>26.8</v>
      </c>
      <c r="BK163" s="31">
        <v>25.4</v>
      </c>
      <c r="BL163" s="31">
        <v>72.2</v>
      </c>
      <c r="BM163" s="31">
        <v>1.3</v>
      </c>
      <c r="BN163" s="31">
        <v>45</v>
      </c>
      <c r="BO163" s="31">
        <v>32.4</v>
      </c>
      <c r="BP163" s="79">
        <f t="shared" si="39"/>
        <v>33.4</v>
      </c>
    </row>
    <row r="164" spans="1:69">
      <c r="A164" s="7" t="s">
        <v>141</v>
      </c>
      <c r="B164" s="78" t="s">
        <v>771</v>
      </c>
      <c r="C164" s="2">
        <v>109.489757</v>
      </c>
      <c r="D164" s="2">
        <v>36.585445</v>
      </c>
      <c r="E164" s="1">
        <v>52</v>
      </c>
      <c r="F164" s="1">
        <v>5.7777777777777777</v>
      </c>
      <c r="G164" s="58">
        <v>3556</v>
      </c>
      <c r="H164" s="58">
        <v>11.33</v>
      </c>
      <c r="J164" s="58">
        <v>11.33</v>
      </c>
      <c r="K164" s="58">
        <v>9</v>
      </c>
      <c r="L164" s="58">
        <f t="shared" si="30"/>
        <v>12588.888888888889</v>
      </c>
      <c r="M164" s="31">
        <v>43755</v>
      </c>
      <c r="N164" s="31">
        <f t="shared" si="31"/>
        <v>4.3754999999999997</v>
      </c>
      <c r="O164" s="31">
        <f t="shared" si="32"/>
        <v>3861.8711385701677</v>
      </c>
      <c r="P164" s="33" t="s">
        <v>607</v>
      </c>
      <c r="Q164" s="18">
        <v>109.489757</v>
      </c>
      <c r="R164" s="18">
        <v>36.585445</v>
      </c>
      <c r="S164" s="15">
        <v>20.5</v>
      </c>
      <c r="T164" s="33">
        <v>3541</v>
      </c>
      <c r="U164" s="33">
        <v>42</v>
      </c>
      <c r="V164" s="33">
        <v>43.25</v>
      </c>
      <c r="W164" s="33">
        <v>24.46</v>
      </c>
      <c r="X164" s="33">
        <v>24.16</v>
      </c>
      <c r="Y164" s="58">
        <f t="shared" si="33"/>
        <v>10124.172185430463</v>
      </c>
      <c r="Z164" s="33">
        <v>370.6</v>
      </c>
      <c r="AA164" s="33">
        <f t="shared" si="40"/>
        <v>88238.095238095237</v>
      </c>
      <c r="AC164" s="31" t="s">
        <v>608</v>
      </c>
      <c r="AD164" s="2">
        <v>109.489757</v>
      </c>
      <c r="AE164" s="2">
        <v>36.585445</v>
      </c>
      <c r="AF164" s="31">
        <v>1431</v>
      </c>
      <c r="AG164" s="31">
        <v>39.75</v>
      </c>
      <c r="AH164" s="31">
        <v>3556</v>
      </c>
      <c r="AI164" s="31">
        <v>46.92</v>
      </c>
      <c r="AJ164" s="31">
        <v>43.34</v>
      </c>
      <c r="AK164" s="31">
        <v>28.64</v>
      </c>
      <c r="AL164" s="31">
        <v>36</v>
      </c>
      <c r="AM164" s="31">
        <f t="shared" si="34"/>
        <v>7955.5555555555557</v>
      </c>
      <c r="AN164" s="31">
        <f t="shared" si="41"/>
        <v>7955.5555555555557</v>
      </c>
      <c r="AO164" s="31">
        <v>2165740</v>
      </c>
      <c r="AP164" s="31">
        <f t="shared" si="36"/>
        <v>216.57400000000001</v>
      </c>
      <c r="AQ164" s="31">
        <f t="shared" si="37"/>
        <v>46158.141517476557</v>
      </c>
      <c r="AS164" s="31" t="s">
        <v>750</v>
      </c>
      <c r="AT164" s="31">
        <v>23.4</v>
      </c>
      <c r="AU164" s="31">
        <v>20.3</v>
      </c>
      <c r="AV164" s="31">
        <v>70.599999999999994</v>
      </c>
      <c r="AW164" s="31">
        <v>1.4</v>
      </c>
      <c r="AX164" s="31">
        <v>45</v>
      </c>
      <c r="AY164" s="31">
        <v>29</v>
      </c>
      <c r="AZ164" s="79">
        <f t="shared" si="28"/>
        <v>27.8</v>
      </c>
      <c r="BA164" s="68" t="s">
        <v>750</v>
      </c>
      <c r="BB164" s="64">
        <v>24.6</v>
      </c>
      <c r="BC164" s="31">
        <v>18.7</v>
      </c>
      <c r="BD164" s="31">
        <v>60.6</v>
      </c>
      <c r="BE164" s="31">
        <v>1.7</v>
      </c>
      <c r="BF164" s="31">
        <v>45</v>
      </c>
      <c r="BG164" s="31">
        <v>29.3</v>
      </c>
      <c r="BH164" s="79">
        <f t="shared" si="38"/>
        <v>30.3</v>
      </c>
      <c r="BI164" s="68" t="s">
        <v>750</v>
      </c>
      <c r="BJ164" s="64">
        <v>22.7</v>
      </c>
      <c r="BK164" s="31">
        <v>14.5</v>
      </c>
      <c r="BL164" s="31">
        <v>52.6</v>
      </c>
      <c r="BM164" s="31">
        <v>2.1</v>
      </c>
      <c r="BN164" s="31">
        <v>45</v>
      </c>
      <c r="BO164" s="31">
        <v>26.4</v>
      </c>
      <c r="BP164" s="79">
        <f t="shared" si="39"/>
        <v>27.4</v>
      </c>
    </row>
    <row r="165" spans="1:69">
      <c r="A165" s="7" t="s">
        <v>142</v>
      </c>
      <c r="B165" s="78" t="s">
        <v>771</v>
      </c>
      <c r="C165" s="2">
        <v>107.023323</v>
      </c>
      <c r="D165" s="2">
        <v>33.067480000000003</v>
      </c>
      <c r="E165" s="1">
        <v>93</v>
      </c>
      <c r="F165" s="1">
        <v>5.8125</v>
      </c>
      <c r="G165" s="58">
        <v>556</v>
      </c>
      <c r="H165" s="58">
        <v>16.989999999999998</v>
      </c>
      <c r="J165" s="58">
        <v>16.989999999999998</v>
      </c>
      <c r="K165" s="58">
        <v>16</v>
      </c>
      <c r="L165" s="58">
        <f t="shared" si="30"/>
        <v>10618.749999999998</v>
      </c>
      <c r="M165" s="31">
        <v>82827</v>
      </c>
      <c r="N165" s="31">
        <f t="shared" si="31"/>
        <v>8.2827000000000002</v>
      </c>
      <c r="O165" s="31">
        <f t="shared" si="32"/>
        <v>4875.0441436138908</v>
      </c>
      <c r="P165" s="33" t="s">
        <v>609</v>
      </c>
      <c r="Q165" s="18">
        <v>107.023323</v>
      </c>
      <c r="R165" s="18">
        <v>33.067480000000003</v>
      </c>
      <c r="S165" s="15">
        <v>18.45</v>
      </c>
      <c r="T165" s="33">
        <v>556</v>
      </c>
      <c r="U165" s="33">
        <v>82</v>
      </c>
      <c r="V165" s="33">
        <v>38</v>
      </c>
      <c r="W165" s="33">
        <v>53</v>
      </c>
      <c r="X165" s="33">
        <v>28</v>
      </c>
      <c r="Y165" s="58">
        <f t="shared" si="33"/>
        <v>18928.571428571428</v>
      </c>
      <c r="Z165" s="33">
        <v>216.6</v>
      </c>
      <c r="AA165" s="33">
        <f t="shared" si="40"/>
        <v>26414.634146341465</v>
      </c>
      <c r="AC165" s="31" t="s">
        <v>610</v>
      </c>
      <c r="AD165" s="2">
        <v>107.023323</v>
      </c>
      <c r="AE165" s="2">
        <v>33.067480000000003</v>
      </c>
      <c r="AF165" s="31">
        <v>1299</v>
      </c>
      <c r="AG165" s="31">
        <v>38.21</v>
      </c>
      <c r="AH165" s="31">
        <v>556</v>
      </c>
      <c r="AI165" s="31">
        <v>56.82</v>
      </c>
      <c r="AJ165" s="31">
        <v>86</v>
      </c>
      <c r="AK165" s="31">
        <v>38.04</v>
      </c>
      <c r="AL165" s="31">
        <v>34.1</v>
      </c>
      <c r="AM165" s="31">
        <f t="shared" si="34"/>
        <v>11155.425219941348</v>
      </c>
      <c r="AN165" s="31">
        <f t="shared" si="41"/>
        <v>11155.425219941348</v>
      </c>
      <c r="AO165" s="31">
        <v>1771420</v>
      </c>
      <c r="AP165" s="31">
        <f t="shared" si="36"/>
        <v>177.142</v>
      </c>
      <c r="AQ165" s="31">
        <f t="shared" si="37"/>
        <v>31175.994368180218</v>
      </c>
      <c r="AS165" s="31" t="s">
        <v>751</v>
      </c>
      <c r="AT165" s="31">
        <v>25.4</v>
      </c>
      <c r="AU165" s="31">
        <v>26.8</v>
      </c>
      <c r="AV165" s="31">
        <v>82.8</v>
      </c>
      <c r="AW165" s="31">
        <v>0.6</v>
      </c>
      <c r="AX165" s="31">
        <v>45</v>
      </c>
      <c r="AY165" s="31">
        <v>33.6</v>
      </c>
      <c r="AZ165" s="79">
        <f t="shared" si="28"/>
        <v>32.4</v>
      </c>
      <c r="BA165" s="68" t="s">
        <v>751</v>
      </c>
      <c r="BB165" s="64">
        <v>25.9</v>
      </c>
      <c r="BC165" s="31">
        <v>25.3</v>
      </c>
      <c r="BD165" s="31">
        <v>75.900000000000006</v>
      </c>
      <c r="BE165" s="31">
        <v>1.3</v>
      </c>
      <c r="BF165" s="31">
        <v>45</v>
      </c>
      <c r="BG165" s="31">
        <v>31.7</v>
      </c>
      <c r="BH165" s="79">
        <f t="shared" si="38"/>
        <v>32.700000000000003</v>
      </c>
      <c r="BI165" s="68" t="s">
        <v>751</v>
      </c>
      <c r="BJ165" s="64">
        <v>26.4</v>
      </c>
      <c r="BK165" s="31">
        <v>24.1</v>
      </c>
      <c r="BL165" s="31">
        <v>70.2</v>
      </c>
      <c r="BM165" s="31">
        <v>1.2</v>
      </c>
      <c r="BN165" s="31">
        <v>45</v>
      </c>
      <c r="BO165" s="31">
        <v>32.299999999999997</v>
      </c>
      <c r="BP165" s="79">
        <f t="shared" si="39"/>
        <v>33.299999999999997</v>
      </c>
    </row>
    <row r="166" spans="1:69">
      <c r="A166" s="7" t="s">
        <v>36</v>
      </c>
      <c r="B166" s="78" t="s">
        <v>771</v>
      </c>
      <c r="C166" s="2">
        <v>109.734589</v>
      </c>
      <c r="D166" s="2">
        <v>38.28539</v>
      </c>
      <c r="E166" s="1">
        <v>23</v>
      </c>
      <c r="F166" s="1">
        <v>1.6428571428571428</v>
      </c>
      <c r="G166" s="58">
        <v>7053</v>
      </c>
      <c r="H166" s="58">
        <v>7.71</v>
      </c>
      <c r="J166" s="58">
        <v>7.71</v>
      </c>
      <c r="K166" s="58">
        <v>14</v>
      </c>
      <c r="L166" s="58">
        <f t="shared" si="30"/>
        <v>5507.1428571428569</v>
      </c>
      <c r="M166" s="31">
        <v>30627</v>
      </c>
      <c r="N166" s="31">
        <f t="shared" si="31"/>
        <v>3.0627</v>
      </c>
      <c r="O166" s="31">
        <f t="shared" si="32"/>
        <v>3972.373540856031</v>
      </c>
      <c r="P166" s="33" t="s">
        <v>612</v>
      </c>
      <c r="Q166" s="18">
        <v>109.734589</v>
      </c>
      <c r="R166" s="18">
        <v>38.28539</v>
      </c>
      <c r="S166" s="15">
        <v>18.920000000000002</v>
      </c>
      <c r="T166" s="33">
        <v>7053</v>
      </c>
      <c r="U166" s="33">
        <v>60</v>
      </c>
      <c r="V166" s="33">
        <v>119</v>
      </c>
      <c r="W166" s="33">
        <v>24</v>
      </c>
      <c r="X166" s="33">
        <v>36</v>
      </c>
      <c r="Y166" s="58">
        <f t="shared" si="33"/>
        <v>6666.666666666667</v>
      </c>
      <c r="Z166" s="33">
        <v>320</v>
      </c>
      <c r="AA166" s="33">
        <f t="shared" si="40"/>
        <v>53333.333333333336</v>
      </c>
      <c r="AC166" s="31" t="s">
        <v>613</v>
      </c>
      <c r="AD166" s="2">
        <v>109.734589</v>
      </c>
      <c r="AE166" s="2">
        <v>38.28539</v>
      </c>
      <c r="AF166" s="31">
        <v>2026</v>
      </c>
      <c r="AG166" s="31">
        <v>28.94</v>
      </c>
      <c r="AH166" s="31">
        <v>7053</v>
      </c>
      <c r="AI166" s="31">
        <v>60</v>
      </c>
      <c r="AJ166" s="31">
        <v>119</v>
      </c>
      <c r="AK166" s="31">
        <v>26</v>
      </c>
      <c r="AL166" s="31">
        <v>52</v>
      </c>
      <c r="AM166" s="31">
        <f t="shared" si="34"/>
        <v>5000</v>
      </c>
      <c r="AN166" s="31">
        <f t="shared" si="41"/>
        <v>5000</v>
      </c>
      <c r="AO166" s="31">
        <v>4612640</v>
      </c>
      <c r="AP166" s="31">
        <f t="shared" si="36"/>
        <v>461.26400000000001</v>
      </c>
      <c r="AQ166" s="31">
        <f t="shared" si="37"/>
        <v>76877.333333333328</v>
      </c>
      <c r="AS166" s="31" t="s">
        <v>752</v>
      </c>
      <c r="AT166" s="31">
        <v>23.5</v>
      </c>
      <c r="AU166" s="31">
        <v>18.100000000000001</v>
      </c>
      <c r="AV166" s="31">
        <v>62.6</v>
      </c>
      <c r="AW166" s="31">
        <v>2.6</v>
      </c>
      <c r="AX166" s="31">
        <v>45</v>
      </c>
      <c r="AY166" s="31">
        <v>26.4</v>
      </c>
      <c r="AZ166" s="79">
        <f t="shared" si="28"/>
        <v>25.2</v>
      </c>
      <c r="BA166" s="68" t="s">
        <v>752</v>
      </c>
      <c r="BB166" s="64">
        <v>24.9</v>
      </c>
      <c r="BC166" s="31">
        <v>14.7</v>
      </c>
      <c r="BD166" s="31">
        <v>46.8</v>
      </c>
      <c r="BE166" s="31">
        <v>2.7</v>
      </c>
      <c r="BF166" s="31">
        <v>45</v>
      </c>
      <c r="BG166" s="31">
        <v>27.6</v>
      </c>
      <c r="BH166" s="79">
        <f t="shared" si="38"/>
        <v>28.6</v>
      </c>
      <c r="BI166" s="68" t="s">
        <v>752</v>
      </c>
      <c r="BJ166" s="64">
        <v>24</v>
      </c>
      <c r="BK166" s="31">
        <v>13.4</v>
      </c>
      <c r="BL166" s="31">
        <v>45</v>
      </c>
      <c r="BM166" s="31">
        <v>2.9</v>
      </c>
      <c r="BN166" s="31">
        <v>45</v>
      </c>
      <c r="BO166" s="31">
        <v>26.3</v>
      </c>
      <c r="BP166" s="79">
        <f t="shared" si="39"/>
        <v>27.3</v>
      </c>
    </row>
    <row r="167" spans="1:69">
      <c r="A167" s="7" t="s">
        <v>143</v>
      </c>
      <c r="B167" s="78" t="s">
        <v>771</v>
      </c>
      <c r="C167" s="2">
        <v>109.029021999999</v>
      </c>
      <c r="D167" s="2">
        <v>32.684714999999997</v>
      </c>
      <c r="E167" s="1">
        <v>51</v>
      </c>
      <c r="F167" s="1">
        <v>2.2173913043478257</v>
      </c>
      <c r="G167" s="58">
        <v>3652</v>
      </c>
      <c r="H167" s="58">
        <v>14.22</v>
      </c>
      <c r="J167" s="58">
        <v>14.22</v>
      </c>
      <c r="K167" s="58">
        <v>23</v>
      </c>
      <c r="L167" s="58">
        <f t="shared" si="30"/>
        <v>6182.608695652174</v>
      </c>
      <c r="M167" s="31">
        <v>81817</v>
      </c>
      <c r="N167" s="31">
        <f t="shared" si="31"/>
        <v>8.1816999999999993</v>
      </c>
      <c r="O167" s="31">
        <f t="shared" si="32"/>
        <v>5753.6568213783403</v>
      </c>
      <c r="P167" s="33" t="s">
        <v>614</v>
      </c>
      <c r="Q167" s="18">
        <v>109.029021999999</v>
      </c>
      <c r="R167" s="18">
        <v>32.684714999999997</v>
      </c>
      <c r="S167" s="15">
        <v>33.21</v>
      </c>
      <c r="T167" s="33">
        <v>140</v>
      </c>
      <c r="U167" s="33">
        <v>60</v>
      </c>
      <c r="V167" s="33">
        <v>27.2</v>
      </c>
      <c r="W167" s="33">
        <v>25</v>
      </c>
      <c r="X167" s="33">
        <v>27.2</v>
      </c>
      <c r="Y167" s="58">
        <f t="shared" si="33"/>
        <v>9191.176470588236</v>
      </c>
      <c r="Z167" s="33">
        <v>137</v>
      </c>
      <c r="AA167" s="33">
        <f t="shared" si="40"/>
        <v>22833.333333333332</v>
      </c>
      <c r="AC167" s="31" t="s">
        <v>615</v>
      </c>
      <c r="AD167" s="2">
        <v>109.029021999999</v>
      </c>
      <c r="AE167" s="2">
        <v>32.684714999999997</v>
      </c>
      <c r="AF167" s="31">
        <v>1581</v>
      </c>
      <c r="AG167" s="31">
        <v>40.54</v>
      </c>
      <c r="AH167" s="31">
        <v>3640</v>
      </c>
      <c r="AI167" s="31">
        <v>102.45</v>
      </c>
      <c r="AJ167" s="31">
        <v>160</v>
      </c>
      <c r="AK167" s="31">
        <v>30.55</v>
      </c>
      <c r="AL167" s="31">
        <v>39</v>
      </c>
      <c r="AM167" s="31">
        <f t="shared" si="34"/>
        <v>7833.333333333333</v>
      </c>
      <c r="AN167" s="31">
        <f t="shared" si="41"/>
        <v>7833.333333333333</v>
      </c>
      <c r="AO167" s="31">
        <v>1874680</v>
      </c>
      <c r="AP167" s="31">
        <f t="shared" si="36"/>
        <v>187.46799999999999</v>
      </c>
      <c r="AQ167" s="31">
        <f t="shared" si="37"/>
        <v>18298.487066861882</v>
      </c>
      <c r="AS167" s="31" t="s">
        <v>753</v>
      </c>
      <c r="AT167" s="31">
        <v>27.4</v>
      </c>
      <c r="AU167" s="31">
        <v>27.6</v>
      </c>
      <c r="AV167" s="31">
        <v>75.8</v>
      </c>
      <c r="AW167" s="31">
        <v>1.1000000000000001</v>
      </c>
      <c r="AX167" s="31">
        <v>45</v>
      </c>
      <c r="AY167" s="31">
        <v>33.5</v>
      </c>
      <c r="AZ167" s="79">
        <f t="shared" si="28"/>
        <v>32.299999999999997</v>
      </c>
      <c r="BA167" s="68" t="s">
        <v>753</v>
      </c>
      <c r="BB167" s="64">
        <v>25.7</v>
      </c>
      <c r="BC167" s="31">
        <v>25.2</v>
      </c>
      <c r="BD167" s="31">
        <v>76.5</v>
      </c>
      <c r="BE167" s="31">
        <v>1.4</v>
      </c>
      <c r="BF167" s="31">
        <v>45</v>
      </c>
      <c r="BG167" s="31">
        <v>31.2</v>
      </c>
      <c r="BH167" s="79">
        <f t="shared" si="38"/>
        <v>32.200000000000003</v>
      </c>
      <c r="BI167" s="68" t="s">
        <v>753</v>
      </c>
      <c r="BJ167" s="64">
        <v>26.8</v>
      </c>
      <c r="BK167" s="31">
        <v>25.4</v>
      </c>
      <c r="BL167" s="31">
        <v>72.2</v>
      </c>
      <c r="BM167" s="31">
        <v>1.3</v>
      </c>
      <c r="BN167" s="31">
        <v>45</v>
      </c>
      <c r="BO167" s="31">
        <v>32.4</v>
      </c>
      <c r="BP167" s="79">
        <f t="shared" si="39"/>
        <v>33.4</v>
      </c>
    </row>
    <row r="168" spans="1:69" s="32" customFormat="1">
      <c r="A168" s="9" t="s">
        <v>178</v>
      </c>
      <c r="B168" s="78" t="s">
        <v>771</v>
      </c>
      <c r="C168" s="4">
        <v>103.83430399999899</v>
      </c>
      <c r="D168" s="4">
        <v>36.061089000000003</v>
      </c>
      <c r="E168" s="4">
        <v>2062</v>
      </c>
      <c r="F168" s="4">
        <v>12.650306748466258</v>
      </c>
      <c r="G168" s="58">
        <v>1632</v>
      </c>
      <c r="H168" s="58">
        <v>127.1</v>
      </c>
      <c r="I168" s="69"/>
      <c r="J168" s="70">
        <v>119.46</v>
      </c>
      <c r="K168" s="58">
        <v>163</v>
      </c>
      <c r="L168" s="58">
        <f t="shared" si="30"/>
        <v>7328.8343558282213</v>
      </c>
      <c r="M168" s="32">
        <v>641477</v>
      </c>
      <c r="N168" s="31">
        <f t="shared" si="31"/>
        <v>64.1477</v>
      </c>
      <c r="O168" s="31">
        <f t="shared" si="32"/>
        <v>5047.0259638080252</v>
      </c>
      <c r="P168" s="36" t="s">
        <v>616</v>
      </c>
      <c r="Q168" s="19">
        <v>103.83430399999899</v>
      </c>
      <c r="R168" s="19">
        <v>36.061089000000003</v>
      </c>
      <c r="S168" s="15">
        <v>34.97</v>
      </c>
      <c r="T168" s="36">
        <v>1647</v>
      </c>
      <c r="U168" s="36">
        <v>221</v>
      </c>
      <c r="V168" s="36">
        <v>185.91</v>
      </c>
      <c r="W168" s="36">
        <v>183.63</v>
      </c>
      <c r="X168" s="36">
        <v>175.81</v>
      </c>
      <c r="Y168" s="58">
        <f t="shared" si="33"/>
        <v>10444.798361867926</v>
      </c>
      <c r="Z168" s="36">
        <v>567</v>
      </c>
      <c r="AA168" s="33">
        <f t="shared" si="40"/>
        <v>25656.108597285067</v>
      </c>
      <c r="AC168" s="31" t="s">
        <v>617</v>
      </c>
      <c r="AD168" s="4">
        <v>103.83430399999899</v>
      </c>
      <c r="AE168" s="4">
        <v>36.061089000000003</v>
      </c>
      <c r="AF168" s="31">
        <v>7022</v>
      </c>
      <c r="AG168" s="31">
        <v>33.92</v>
      </c>
      <c r="AH168" s="31">
        <v>1631.6</v>
      </c>
      <c r="AI168" s="31">
        <v>205.42</v>
      </c>
      <c r="AJ168" s="31">
        <v>220.3</v>
      </c>
      <c r="AK168" s="31">
        <v>185.77</v>
      </c>
      <c r="AL168" s="31">
        <v>207</v>
      </c>
      <c r="AM168" s="31">
        <f t="shared" si="34"/>
        <v>8974.3961352657007</v>
      </c>
      <c r="AN168" s="31">
        <f t="shared" si="41"/>
        <v>8974.3961352657007</v>
      </c>
      <c r="AO168" s="31">
        <v>14927952</v>
      </c>
      <c r="AP168" s="31">
        <f t="shared" si="36"/>
        <v>1492.7952</v>
      </c>
      <c r="AQ168" s="31">
        <f t="shared" si="37"/>
        <v>72670.392366858156</v>
      </c>
      <c r="AS168" s="32" t="s">
        <v>754</v>
      </c>
      <c r="AT168" s="32">
        <v>23.5</v>
      </c>
      <c r="AU168" s="32">
        <v>14.4</v>
      </c>
      <c r="AV168" s="32">
        <v>49.8</v>
      </c>
      <c r="AW168" s="32">
        <v>1.4</v>
      </c>
      <c r="AX168" s="32">
        <v>45</v>
      </c>
      <c r="AY168" s="32">
        <v>28.8</v>
      </c>
      <c r="AZ168" s="79">
        <f t="shared" si="28"/>
        <v>27.6</v>
      </c>
      <c r="BA168" s="71" t="s">
        <v>754</v>
      </c>
      <c r="BB168" s="64">
        <v>25.6</v>
      </c>
      <c r="BC168" s="31">
        <v>12.1</v>
      </c>
      <c r="BD168" s="31">
        <v>36.9</v>
      </c>
      <c r="BE168" s="31">
        <v>2.1</v>
      </c>
      <c r="BF168" s="31">
        <v>45</v>
      </c>
      <c r="BG168" s="31">
        <v>29.2</v>
      </c>
      <c r="BH168" s="79">
        <f t="shared" si="38"/>
        <v>30.2</v>
      </c>
      <c r="BI168" s="71" t="s">
        <v>754</v>
      </c>
      <c r="BJ168" s="64">
        <v>26.2</v>
      </c>
      <c r="BK168" s="31">
        <v>12.3</v>
      </c>
      <c r="BL168" s="31">
        <v>36.200000000000003</v>
      </c>
      <c r="BM168" s="31">
        <v>2.2999999999999998</v>
      </c>
      <c r="BN168" s="31">
        <v>45</v>
      </c>
      <c r="BO168" s="31">
        <v>29.5</v>
      </c>
      <c r="BP168" s="79">
        <f t="shared" si="39"/>
        <v>30.5</v>
      </c>
      <c r="BQ168" s="31"/>
    </row>
    <row r="169" spans="1:69">
      <c r="A169" s="7" t="s">
        <v>144</v>
      </c>
      <c r="B169" s="78" t="s">
        <v>771</v>
      </c>
      <c r="C169" s="2">
        <v>105.72494699999901</v>
      </c>
      <c r="D169" s="2">
        <v>34.580863999999998</v>
      </c>
      <c r="E169" s="1">
        <v>163</v>
      </c>
      <c r="F169" s="1">
        <v>6.791666666666667</v>
      </c>
      <c r="G169" s="58">
        <v>5862</v>
      </c>
      <c r="H169" s="58">
        <v>34.36</v>
      </c>
      <c r="J169" s="58">
        <v>24.5</v>
      </c>
      <c r="K169" s="58">
        <v>24</v>
      </c>
      <c r="L169" s="58">
        <f t="shared" si="30"/>
        <v>10208.333333333334</v>
      </c>
      <c r="M169" s="31">
        <v>143499</v>
      </c>
      <c r="N169" s="31">
        <f t="shared" si="31"/>
        <v>14.3499</v>
      </c>
      <c r="O169" s="31">
        <f t="shared" si="32"/>
        <v>4176.3387660069848</v>
      </c>
      <c r="P169" s="33" t="s">
        <v>621</v>
      </c>
      <c r="Q169" s="18">
        <v>105.72494699999901</v>
      </c>
      <c r="R169" s="18">
        <v>34.580863999999998</v>
      </c>
      <c r="S169" s="15">
        <v>32.549999999999997</v>
      </c>
      <c r="T169" s="33">
        <v>412</v>
      </c>
      <c r="U169" s="33">
        <v>124</v>
      </c>
      <c r="V169" s="33">
        <v>58.61</v>
      </c>
      <c r="W169" s="33">
        <v>63.34</v>
      </c>
      <c r="X169" s="33">
        <v>46.12</v>
      </c>
      <c r="Y169" s="58">
        <f t="shared" si="33"/>
        <v>13733.738074588033</v>
      </c>
      <c r="Z169" s="33">
        <v>146.19999999999999</v>
      </c>
      <c r="AA169" s="33">
        <f t="shared" si="40"/>
        <v>11790.322580645161</v>
      </c>
      <c r="AC169" s="31" t="s">
        <v>622</v>
      </c>
      <c r="AD169" s="2">
        <v>105.72494699999901</v>
      </c>
      <c r="AE169" s="2">
        <v>34.580863999999998</v>
      </c>
      <c r="AF169" s="31">
        <v>1589</v>
      </c>
      <c r="AG169" s="31">
        <v>34.54</v>
      </c>
      <c r="AH169" s="31">
        <v>5861</v>
      </c>
      <c r="AI169" s="31">
        <v>124</v>
      </c>
      <c r="AJ169" s="31">
        <v>60</v>
      </c>
      <c r="AK169" s="31">
        <v>63.6</v>
      </c>
      <c r="AL169" s="31">
        <v>45.8</v>
      </c>
      <c r="AM169" s="31">
        <f t="shared" si="34"/>
        <v>13886.462882096072</v>
      </c>
      <c r="AN169" s="31">
        <f t="shared" si="41"/>
        <v>13886.462882096072</v>
      </c>
      <c r="AO169" s="31">
        <v>2672215</v>
      </c>
      <c r="AP169" s="31">
        <f t="shared" si="36"/>
        <v>267.22149999999999</v>
      </c>
      <c r="AQ169" s="31">
        <f t="shared" si="37"/>
        <v>21550.120967741936</v>
      </c>
      <c r="AS169" s="31" t="s">
        <v>755</v>
      </c>
      <c r="AT169" s="31">
        <v>22.7</v>
      </c>
      <c r="AU169" s="31">
        <v>19.7</v>
      </c>
      <c r="AV169" s="31">
        <v>71.5</v>
      </c>
      <c r="AW169" s="31">
        <v>1</v>
      </c>
      <c r="AX169" s="31">
        <v>45</v>
      </c>
      <c r="AY169" s="31">
        <v>29.7</v>
      </c>
      <c r="AZ169" s="79">
        <f t="shared" si="28"/>
        <v>28.5</v>
      </c>
      <c r="BA169" s="68" t="s">
        <v>755</v>
      </c>
      <c r="BB169" s="64">
        <v>22.3</v>
      </c>
      <c r="BC169" s="31">
        <v>20.399999999999999</v>
      </c>
      <c r="BD169" s="31">
        <v>75.900000000000006</v>
      </c>
      <c r="BE169" s="31">
        <v>1.7</v>
      </c>
      <c r="BF169" s="31">
        <v>45</v>
      </c>
      <c r="BG169" s="31">
        <v>27.2</v>
      </c>
      <c r="BH169" s="79">
        <f t="shared" si="38"/>
        <v>28.2</v>
      </c>
      <c r="BI169" s="68" t="s">
        <v>755</v>
      </c>
      <c r="BJ169" s="64">
        <v>23.4</v>
      </c>
      <c r="BK169" s="31">
        <v>16.8</v>
      </c>
      <c r="BL169" s="31">
        <v>58.5</v>
      </c>
      <c r="BM169" s="31">
        <v>1.9</v>
      </c>
      <c r="BN169" s="31">
        <v>45</v>
      </c>
      <c r="BO169" s="31">
        <v>27.6</v>
      </c>
      <c r="BP169" s="79">
        <f t="shared" si="39"/>
        <v>28.6</v>
      </c>
    </row>
    <row r="170" spans="1:69">
      <c r="A170" s="7" t="s">
        <v>145</v>
      </c>
      <c r="B170" s="78" t="s">
        <v>771</v>
      </c>
      <c r="C170" s="2">
        <v>106.66513099999899</v>
      </c>
      <c r="D170" s="2">
        <v>35.543061000000002</v>
      </c>
      <c r="E170" s="1">
        <v>205</v>
      </c>
      <c r="F170" s="1">
        <v>25.624999999999996</v>
      </c>
      <c r="G170" s="58">
        <v>1936</v>
      </c>
      <c r="H170" s="58">
        <v>9.83</v>
      </c>
      <c r="J170" s="58">
        <v>9.83</v>
      </c>
      <c r="K170" s="58">
        <v>8</v>
      </c>
      <c r="L170" s="58">
        <f t="shared" si="30"/>
        <v>12287.5</v>
      </c>
      <c r="M170" s="31">
        <v>32215</v>
      </c>
      <c r="N170" s="31">
        <f t="shared" si="31"/>
        <v>3.2214999999999998</v>
      </c>
      <c r="O170" s="31">
        <f t="shared" si="32"/>
        <v>3277.2126144455747</v>
      </c>
      <c r="P170" s="33" t="s">
        <v>623</v>
      </c>
      <c r="Q170" s="18">
        <v>106.66513099999899</v>
      </c>
      <c r="R170" s="18">
        <v>35.543061000000002</v>
      </c>
      <c r="S170" s="15">
        <v>23.46</v>
      </c>
      <c r="T170" s="33">
        <v>1936</v>
      </c>
      <c r="U170" s="33">
        <v>49</v>
      </c>
      <c r="V170" s="33">
        <v>255</v>
      </c>
      <c r="W170" s="33">
        <v>23.75</v>
      </c>
      <c r="X170" s="33">
        <v>36</v>
      </c>
      <c r="Y170" s="58">
        <f t="shared" si="33"/>
        <v>6597.2222222222226</v>
      </c>
      <c r="Z170" s="33">
        <v>110.2</v>
      </c>
      <c r="AA170" s="33">
        <f t="shared" si="40"/>
        <v>22489.795918367348</v>
      </c>
      <c r="AC170" s="31" t="s">
        <v>624</v>
      </c>
      <c r="AD170" s="2">
        <v>106.66513099999899</v>
      </c>
      <c r="AE170" s="2">
        <v>35.543061000000002</v>
      </c>
      <c r="AF170" s="31">
        <v>38</v>
      </c>
      <c r="AG170" s="31">
        <v>30</v>
      </c>
      <c r="AH170" s="31">
        <v>1936</v>
      </c>
      <c r="AI170" s="31">
        <v>54.66</v>
      </c>
      <c r="AJ170" s="31">
        <v>255</v>
      </c>
      <c r="AK170" s="31">
        <v>28.4</v>
      </c>
      <c r="AL170" s="31">
        <v>36</v>
      </c>
      <c r="AM170" s="31">
        <f t="shared" si="34"/>
        <v>7888.8888888888887</v>
      </c>
      <c r="AN170" s="31">
        <f t="shared" si="41"/>
        <v>7888.8888888888887</v>
      </c>
      <c r="AO170" s="31">
        <v>993328</v>
      </c>
      <c r="AP170" s="31">
        <f t="shared" si="36"/>
        <v>99.332800000000006</v>
      </c>
      <c r="AQ170" s="31">
        <f t="shared" si="37"/>
        <v>18172.850347603366</v>
      </c>
      <c r="AS170" s="31" t="s">
        <v>756</v>
      </c>
      <c r="AT170" s="31">
        <v>21.4</v>
      </c>
      <c r="AU170" s="31">
        <v>18</v>
      </c>
      <c r="AV170" s="31">
        <v>70.7</v>
      </c>
      <c r="AW170" s="31">
        <v>1.8</v>
      </c>
      <c r="AX170" s="31">
        <v>45</v>
      </c>
      <c r="AY170" s="31">
        <v>25.9</v>
      </c>
      <c r="AZ170" s="79">
        <f t="shared" ref="AZ170:AZ180" si="42">AY170-1.2</f>
        <v>24.7</v>
      </c>
      <c r="BA170" s="68" t="s">
        <v>756</v>
      </c>
      <c r="BB170" s="64">
        <v>21.7</v>
      </c>
      <c r="BC170" s="31">
        <v>17.600000000000001</v>
      </c>
      <c r="BD170" s="31">
        <v>67.900000000000006</v>
      </c>
      <c r="BE170" s="31">
        <v>1.9</v>
      </c>
      <c r="BF170" s="31">
        <v>45</v>
      </c>
      <c r="BG170" s="31">
        <v>26</v>
      </c>
      <c r="BH170" s="79">
        <f t="shared" si="38"/>
        <v>27</v>
      </c>
      <c r="BI170" s="68" t="s">
        <v>756</v>
      </c>
      <c r="BJ170" s="64">
        <v>22.1</v>
      </c>
      <c r="BK170" s="31">
        <v>14.9</v>
      </c>
      <c r="BL170" s="31">
        <v>56.1</v>
      </c>
      <c r="BM170" s="31">
        <v>1.8</v>
      </c>
      <c r="BN170" s="31">
        <v>45</v>
      </c>
      <c r="BO170" s="31">
        <v>26.5</v>
      </c>
      <c r="BP170" s="79">
        <f t="shared" si="39"/>
        <v>27.5</v>
      </c>
    </row>
    <row r="171" spans="1:69">
      <c r="A171" s="7" t="s">
        <v>146</v>
      </c>
      <c r="B171" s="78" t="s">
        <v>771</v>
      </c>
      <c r="C171" s="2">
        <v>102.638200999999</v>
      </c>
      <c r="D171" s="2">
        <v>37.928266999999998</v>
      </c>
      <c r="E171" s="1">
        <v>78</v>
      </c>
      <c r="F171" s="1">
        <v>7.8</v>
      </c>
      <c r="G171" s="58">
        <v>5081</v>
      </c>
      <c r="H171" s="58">
        <v>13.31</v>
      </c>
      <c r="J171" s="58">
        <v>13.31</v>
      </c>
      <c r="K171" s="58">
        <v>10</v>
      </c>
      <c r="L171" s="58">
        <f t="shared" si="30"/>
        <v>13310</v>
      </c>
      <c r="M171" s="31">
        <v>74258</v>
      </c>
      <c r="N171" s="31">
        <f t="shared" si="31"/>
        <v>7.4257999999999997</v>
      </c>
      <c r="O171" s="31">
        <f t="shared" si="32"/>
        <v>5579.1134485349357</v>
      </c>
      <c r="P171" s="33" t="s">
        <v>625</v>
      </c>
      <c r="Q171" s="18">
        <v>102.638200999999</v>
      </c>
      <c r="R171" s="18">
        <v>37.928266999999998</v>
      </c>
      <c r="S171" s="15">
        <v>21.39</v>
      </c>
      <c r="T171" s="33">
        <v>5081</v>
      </c>
      <c r="U171" s="33">
        <v>195</v>
      </c>
      <c r="V171" s="33">
        <v>24.64</v>
      </c>
      <c r="W171" s="33">
        <v>22.5</v>
      </c>
      <c r="X171" s="33">
        <v>24.64</v>
      </c>
      <c r="Y171" s="58">
        <f t="shared" si="33"/>
        <v>9131.4935064935071</v>
      </c>
      <c r="Z171" s="33">
        <v>141.80000000000001</v>
      </c>
      <c r="AA171" s="33">
        <f t="shared" si="40"/>
        <v>7271.7948717948721</v>
      </c>
      <c r="AC171" s="31" t="s">
        <v>626</v>
      </c>
      <c r="AD171" s="2">
        <v>102.638200999999</v>
      </c>
      <c r="AE171" s="2">
        <v>37.928266999999998</v>
      </c>
      <c r="AF171" s="31">
        <v>662</v>
      </c>
      <c r="AG171" s="31">
        <v>21.35</v>
      </c>
      <c r="AH171" s="31">
        <v>5081</v>
      </c>
      <c r="AI171" s="31">
        <v>102.7</v>
      </c>
      <c r="AJ171" s="31">
        <v>31</v>
      </c>
      <c r="AK171" s="31">
        <v>31.4</v>
      </c>
      <c r="AL171" s="31">
        <v>31</v>
      </c>
      <c r="AM171" s="31">
        <f t="shared" si="34"/>
        <v>10129.032258064517</v>
      </c>
      <c r="AN171" s="31">
        <f t="shared" si="41"/>
        <v>10129.032258064517</v>
      </c>
      <c r="AO171" s="31">
        <v>2372943</v>
      </c>
      <c r="AP171" s="31">
        <f t="shared" si="36"/>
        <v>237.29429999999999</v>
      </c>
      <c r="AQ171" s="31">
        <f t="shared" si="37"/>
        <v>23105.579357351507</v>
      </c>
      <c r="AS171" s="31" t="s">
        <v>757</v>
      </c>
      <c r="AT171" s="31">
        <v>21.8</v>
      </c>
      <c r="AU171" s="31">
        <v>14.3</v>
      </c>
      <c r="AV171" s="31">
        <v>54.8</v>
      </c>
      <c r="AW171" s="31">
        <v>1.2</v>
      </c>
      <c r="AX171" s="31">
        <v>45</v>
      </c>
      <c r="AY171" s="31">
        <v>27.9</v>
      </c>
      <c r="AZ171" s="79">
        <f t="shared" si="42"/>
        <v>26.7</v>
      </c>
      <c r="BA171" s="68" t="s">
        <v>757</v>
      </c>
      <c r="BB171" s="64">
        <v>23.3</v>
      </c>
      <c r="BC171" s="31">
        <v>13.1</v>
      </c>
      <c r="BD171" s="31">
        <v>45.9</v>
      </c>
      <c r="BE171" s="31">
        <v>1.8</v>
      </c>
      <c r="BF171" s="31">
        <v>45</v>
      </c>
      <c r="BG171" s="31">
        <v>27.6</v>
      </c>
      <c r="BH171" s="79">
        <f t="shared" si="38"/>
        <v>28.6</v>
      </c>
      <c r="BI171" s="68" t="s">
        <v>757</v>
      </c>
      <c r="BJ171" s="64">
        <v>22.9</v>
      </c>
      <c r="BK171" s="31">
        <v>11.9</v>
      </c>
      <c r="BL171" s="31">
        <v>42.7</v>
      </c>
      <c r="BM171" s="31">
        <v>2</v>
      </c>
      <c r="BN171" s="31">
        <v>45</v>
      </c>
      <c r="BO171" s="31">
        <v>26.6</v>
      </c>
      <c r="BP171" s="79">
        <f t="shared" si="39"/>
        <v>27.6</v>
      </c>
    </row>
    <row r="172" spans="1:69">
      <c r="A172" s="7" t="s">
        <v>147</v>
      </c>
      <c r="B172" s="78" t="s">
        <v>771</v>
      </c>
      <c r="C172" s="2">
        <v>100.44981799999999</v>
      </c>
      <c r="D172" s="2">
        <v>38.925874999999998</v>
      </c>
      <c r="E172" s="1">
        <v>3</v>
      </c>
      <c r="F172" s="1">
        <v>0.1875</v>
      </c>
      <c r="G172" s="58">
        <v>4240</v>
      </c>
      <c r="H172" s="58">
        <v>8.3800000000000008</v>
      </c>
      <c r="J172" s="58">
        <v>8.3800000000000008</v>
      </c>
      <c r="K172" s="58">
        <v>16</v>
      </c>
      <c r="L172" s="58">
        <f t="shared" si="30"/>
        <v>5237.5000000000009</v>
      </c>
      <c r="M172" s="31">
        <v>66013</v>
      </c>
      <c r="N172" s="31">
        <f t="shared" si="31"/>
        <v>6.6013000000000002</v>
      </c>
      <c r="O172" s="31">
        <f t="shared" si="32"/>
        <v>7877.4463007159893</v>
      </c>
      <c r="P172" s="33" t="s">
        <v>627</v>
      </c>
      <c r="Q172" s="18">
        <v>100.44981799999999</v>
      </c>
      <c r="R172" s="18">
        <v>38.925874999999998</v>
      </c>
      <c r="S172" s="15">
        <v>18.309999999999999</v>
      </c>
      <c r="T172" s="33">
        <v>4200</v>
      </c>
      <c r="U172" s="33">
        <v>51</v>
      </c>
      <c r="V172" s="33">
        <v>26.91</v>
      </c>
      <c r="W172" s="33">
        <v>14.96</v>
      </c>
      <c r="X172" s="33">
        <v>26.91</v>
      </c>
      <c r="Y172" s="58">
        <f t="shared" si="33"/>
        <v>5559.2716462281678</v>
      </c>
      <c r="Z172" s="33">
        <v>110.8</v>
      </c>
      <c r="AA172" s="33">
        <f t="shared" si="40"/>
        <v>21725.49019607843</v>
      </c>
      <c r="AC172" s="31" t="s">
        <v>628</v>
      </c>
      <c r="AD172" s="2">
        <v>100.44981799999999</v>
      </c>
      <c r="AE172" s="2">
        <v>38.925874999999998</v>
      </c>
      <c r="AF172" s="31">
        <v>1246</v>
      </c>
      <c r="AG172" s="31">
        <v>19.78</v>
      </c>
      <c r="AH172" s="31">
        <v>4240</v>
      </c>
      <c r="AI172" s="31">
        <v>51.88</v>
      </c>
      <c r="AJ172" s="31">
        <v>200</v>
      </c>
      <c r="AK172" s="31">
        <v>18.54</v>
      </c>
      <c r="AL172" s="31">
        <v>63.1</v>
      </c>
      <c r="AM172" s="31">
        <f t="shared" si="34"/>
        <v>2938.1933438985734</v>
      </c>
      <c r="AN172" s="31">
        <f t="shared" si="41"/>
        <v>2938.1933438985734</v>
      </c>
      <c r="AO172" s="31">
        <v>1405361</v>
      </c>
      <c r="AP172" s="31">
        <f t="shared" si="36"/>
        <v>140.5361</v>
      </c>
      <c r="AQ172" s="31">
        <f t="shared" si="37"/>
        <v>27088.685427910561</v>
      </c>
      <c r="AS172" s="31" t="s">
        <v>758</v>
      </c>
      <c r="AT172" s="31">
        <v>21.1</v>
      </c>
      <c r="AU172" s="31">
        <v>13.8</v>
      </c>
      <c r="AV172" s="31">
        <v>55.2</v>
      </c>
      <c r="AW172" s="31">
        <v>1.6</v>
      </c>
      <c r="AX172" s="31">
        <v>45</v>
      </c>
      <c r="AY172" s="31">
        <v>26</v>
      </c>
      <c r="AZ172" s="79">
        <f t="shared" si="42"/>
        <v>24.8</v>
      </c>
      <c r="BA172" s="68" t="s">
        <v>758</v>
      </c>
      <c r="BB172" s="64">
        <v>23.6</v>
      </c>
      <c r="BC172" s="31">
        <v>12.9</v>
      </c>
      <c r="BD172" s="31">
        <v>44.4</v>
      </c>
      <c r="BE172" s="31">
        <v>2.2000000000000002</v>
      </c>
      <c r="BF172" s="31">
        <v>45</v>
      </c>
      <c r="BG172" s="31">
        <v>27</v>
      </c>
      <c r="BH172" s="79">
        <f t="shared" si="38"/>
        <v>28</v>
      </c>
      <c r="BI172" s="68" t="s">
        <v>758</v>
      </c>
      <c r="BJ172" s="64">
        <v>23.1</v>
      </c>
      <c r="BK172" s="31">
        <v>12.5</v>
      </c>
      <c r="BL172" s="31">
        <v>44.3</v>
      </c>
      <c r="BM172" s="31">
        <v>2.9</v>
      </c>
      <c r="BN172" s="31">
        <v>45</v>
      </c>
      <c r="BO172" s="31">
        <v>25.2</v>
      </c>
      <c r="BP172" s="79">
        <f t="shared" si="39"/>
        <v>26.2</v>
      </c>
    </row>
    <row r="173" spans="1:69">
      <c r="A173" s="7" t="s">
        <v>148</v>
      </c>
      <c r="B173" s="78" t="s">
        <v>771</v>
      </c>
      <c r="C173" s="2">
        <v>98.494351999999907</v>
      </c>
      <c r="D173" s="2">
        <v>39.732818999999999</v>
      </c>
      <c r="E173" s="1">
        <v>217</v>
      </c>
      <c r="F173" s="1">
        <v>27.125</v>
      </c>
      <c r="G173" s="58">
        <v>3386</v>
      </c>
      <c r="H173" s="58">
        <v>7.1</v>
      </c>
      <c r="J173" s="58">
        <v>7.1</v>
      </c>
      <c r="K173" s="58">
        <v>8</v>
      </c>
      <c r="L173" s="58">
        <f t="shared" si="30"/>
        <v>8875</v>
      </c>
      <c r="M173" s="31">
        <v>47220</v>
      </c>
      <c r="N173" s="31">
        <f t="shared" si="31"/>
        <v>4.7220000000000004</v>
      </c>
      <c r="O173" s="31">
        <f t="shared" si="32"/>
        <v>6650.7042253521131</v>
      </c>
      <c r="P173" s="33" t="s">
        <v>629</v>
      </c>
      <c r="Q173" s="18">
        <v>98.494351999999907</v>
      </c>
      <c r="R173" s="18">
        <v>39.732818999999999</v>
      </c>
      <c r="S173" s="15">
        <v>28.15</v>
      </c>
      <c r="T173" s="33">
        <v>3349</v>
      </c>
      <c r="U173" s="33">
        <v>44</v>
      </c>
      <c r="V173" s="33">
        <v>66.599999999999994</v>
      </c>
      <c r="W173" s="33">
        <v>21.3</v>
      </c>
      <c r="X173" s="33">
        <v>29</v>
      </c>
      <c r="Y173" s="58">
        <f t="shared" si="33"/>
        <v>7344.8275862068967</v>
      </c>
      <c r="Z173" s="33">
        <v>146</v>
      </c>
      <c r="AA173" s="33">
        <f t="shared" si="40"/>
        <v>33181.818181818184</v>
      </c>
      <c r="AC173" s="31" t="s">
        <v>630</v>
      </c>
      <c r="AD173" s="2">
        <v>98.494351999999907</v>
      </c>
      <c r="AE173" s="2">
        <v>39.732818999999999</v>
      </c>
      <c r="AF173" s="31">
        <v>1749</v>
      </c>
      <c r="AG173" s="31">
        <v>36.44</v>
      </c>
      <c r="AH173" s="31">
        <v>3386</v>
      </c>
      <c r="AI173" s="31">
        <v>46.85</v>
      </c>
      <c r="AJ173" s="31">
        <v>232</v>
      </c>
      <c r="AK173" s="31">
        <v>23.63</v>
      </c>
      <c r="AL173" s="31">
        <v>48</v>
      </c>
      <c r="AM173" s="31">
        <f t="shared" si="34"/>
        <v>4922.916666666667</v>
      </c>
      <c r="AN173" s="31">
        <f t="shared" si="41"/>
        <v>4922.916666666667</v>
      </c>
      <c r="AO173" s="31">
        <v>2030774</v>
      </c>
      <c r="AP173" s="31">
        <f t="shared" si="36"/>
        <v>203.07740000000001</v>
      </c>
      <c r="AQ173" s="31">
        <f t="shared" si="37"/>
        <v>43346.296691568838</v>
      </c>
      <c r="AS173" s="31" t="s">
        <v>759</v>
      </c>
      <c r="AT173" s="31">
        <v>21.7</v>
      </c>
      <c r="AU173" s="31">
        <v>13.2</v>
      </c>
      <c r="AV173" s="31">
        <v>50.9</v>
      </c>
      <c r="AW173" s="31">
        <v>1.8</v>
      </c>
      <c r="AX173" s="31">
        <v>45</v>
      </c>
      <c r="AY173" s="31">
        <v>26</v>
      </c>
      <c r="AZ173" s="79">
        <f t="shared" si="42"/>
        <v>24.8</v>
      </c>
      <c r="BA173" s="68" t="s">
        <v>759</v>
      </c>
      <c r="BB173" s="64">
        <v>23.2</v>
      </c>
      <c r="BC173" s="31">
        <v>13</v>
      </c>
      <c r="BD173" s="31">
        <v>45.8</v>
      </c>
      <c r="BE173" s="31">
        <v>2.2000000000000002</v>
      </c>
      <c r="BF173" s="31">
        <v>45</v>
      </c>
      <c r="BG173" s="31">
        <v>26.6</v>
      </c>
      <c r="BH173" s="79">
        <f t="shared" si="38"/>
        <v>27.6</v>
      </c>
      <c r="BI173" s="68" t="s">
        <v>759</v>
      </c>
      <c r="BJ173" s="64">
        <v>22.8</v>
      </c>
      <c r="BK173" s="31">
        <v>12</v>
      </c>
      <c r="BL173" s="31">
        <v>43.3</v>
      </c>
      <c r="BM173" s="31">
        <v>2.4</v>
      </c>
      <c r="BN173" s="31">
        <v>45</v>
      </c>
      <c r="BO173" s="31">
        <v>25.7</v>
      </c>
      <c r="BP173" s="79">
        <f t="shared" si="39"/>
        <v>26.7</v>
      </c>
    </row>
    <row r="174" spans="1:69" s="32" customFormat="1">
      <c r="A174" s="9" t="s">
        <v>181</v>
      </c>
      <c r="B174" s="78" t="s">
        <v>771</v>
      </c>
      <c r="C174" s="4">
        <v>101.77822399999999</v>
      </c>
      <c r="D174" s="4">
        <v>36.617134</v>
      </c>
      <c r="E174" s="4">
        <v>471</v>
      </c>
      <c r="F174" s="4">
        <v>9.0576923076923084</v>
      </c>
      <c r="G174" s="58">
        <v>350</v>
      </c>
      <c r="H174" s="58">
        <v>63.37</v>
      </c>
      <c r="I174" s="69"/>
      <c r="J174" s="70">
        <v>55.18</v>
      </c>
      <c r="K174" s="58">
        <v>52</v>
      </c>
      <c r="L174" s="58">
        <f t="shared" si="30"/>
        <v>10611.538461538461</v>
      </c>
      <c r="M174" s="32">
        <v>162693</v>
      </c>
      <c r="N174" s="31">
        <f t="shared" si="31"/>
        <v>16.269300000000001</v>
      </c>
      <c r="O174" s="31">
        <f t="shared" si="32"/>
        <v>2567.3504813003001</v>
      </c>
      <c r="P174" s="33" t="s">
        <v>631</v>
      </c>
      <c r="Q174" s="19">
        <v>101.77822399999999</v>
      </c>
      <c r="R174" s="19">
        <v>36.617134</v>
      </c>
      <c r="S174" s="19">
        <v>30.13</v>
      </c>
      <c r="T174" s="33">
        <v>380</v>
      </c>
      <c r="U174" s="33">
        <v>107</v>
      </c>
      <c r="V174" s="33">
        <v>380</v>
      </c>
      <c r="W174" s="33">
        <v>83.66</v>
      </c>
      <c r="X174" s="33">
        <v>64.92</v>
      </c>
      <c r="Y174" s="58">
        <f t="shared" si="33"/>
        <v>12886.629698089957</v>
      </c>
      <c r="Z174" s="33">
        <v>320</v>
      </c>
      <c r="AA174" s="33">
        <f t="shared" si="40"/>
        <v>29906.542056074766</v>
      </c>
      <c r="AC174" s="31" t="s">
        <v>632</v>
      </c>
      <c r="AD174" s="4">
        <v>101.77822399999999</v>
      </c>
      <c r="AE174" s="4">
        <v>36.617134</v>
      </c>
      <c r="AF174" s="31">
        <v>3277</v>
      </c>
      <c r="AG174" s="31">
        <v>38.549999999999997</v>
      </c>
      <c r="AH174" s="31">
        <v>510</v>
      </c>
      <c r="AI174" s="31">
        <v>131.56</v>
      </c>
      <c r="AJ174" s="31">
        <v>380</v>
      </c>
      <c r="AK174" s="31">
        <v>116.65</v>
      </c>
      <c r="AL174" s="31">
        <v>85</v>
      </c>
      <c r="AM174" s="31">
        <f t="shared" si="34"/>
        <v>13723.529411764706</v>
      </c>
      <c r="AN174" s="31">
        <f t="shared" si="41"/>
        <v>13723.529411764706</v>
      </c>
      <c r="AO174" s="31">
        <v>6880685</v>
      </c>
      <c r="AP174" s="31">
        <f t="shared" si="36"/>
        <v>688.06849999999997</v>
      </c>
      <c r="AQ174" s="31">
        <f t="shared" si="37"/>
        <v>52300.737306172086</v>
      </c>
      <c r="AS174" s="32" t="s">
        <v>760</v>
      </c>
      <c r="AT174" s="73">
        <v>18.100000000000001</v>
      </c>
      <c r="AU174" s="73">
        <v>11.8</v>
      </c>
      <c r="AV174" s="73">
        <v>56.9</v>
      </c>
      <c r="AW174" s="73">
        <v>1.5</v>
      </c>
      <c r="AX174" s="73">
        <v>45</v>
      </c>
      <c r="AY174" s="74">
        <v>23.4</v>
      </c>
      <c r="AZ174" s="79">
        <f t="shared" si="42"/>
        <v>22.2</v>
      </c>
      <c r="BA174" s="71" t="s">
        <v>760</v>
      </c>
      <c r="BB174" s="64">
        <v>17.2</v>
      </c>
      <c r="BC174" s="31">
        <v>12.9</v>
      </c>
      <c r="BD174" s="31">
        <v>65.8</v>
      </c>
      <c r="BE174" s="31">
        <v>0.9</v>
      </c>
      <c r="BF174" s="31">
        <v>45</v>
      </c>
      <c r="BG174" s="31">
        <v>25.3</v>
      </c>
      <c r="BH174" s="79">
        <f t="shared" si="38"/>
        <v>26.3</v>
      </c>
      <c r="BI174" s="71" t="s">
        <v>760</v>
      </c>
      <c r="BJ174" s="64">
        <v>16.5</v>
      </c>
      <c r="BK174" s="31">
        <v>11.2</v>
      </c>
      <c r="BL174" s="31">
        <v>59.7</v>
      </c>
      <c r="BM174" s="31">
        <v>1.1000000000000001</v>
      </c>
      <c r="BN174" s="31">
        <v>45</v>
      </c>
      <c r="BO174" s="31">
        <v>23.6</v>
      </c>
      <c r="BP174" s="79">
        <f t="shared" si="39"/>
        <v>24.6</v>
      </c>
      <c r="BQ174" s="31"/>
    </row>
    <row r="175" spans="1:69">
      <c r="A175" s="7" t="s">
        <v>149</v>
      </c>
      <c r="B175" s="78" t="s">
        <v>771</v>
      </c>
      <c r="C175" s="2">
        <v>106.230909</v>
      </c>
      <c r="D175" s="2">
        <v>38.487194000000002</v>
      </c>
      <c r="E175" s="1">
        <v>172</v>
      </c>
      <c r="F175" s="1">
        <v>4.6486486486486482</v>
      </c>
      <c r="G175" s="58">
        <v>1277</v>
      </c>
      <c r="H175" s="58">
        <v>39.47</v>
      </c>
      <c r="J175" s="58">
        <v>35.590000000000003</v>
      </c>
      <c r="K175" s="58">
        <v>37</v>
      </c>
      <c r="L175" s="58">
        <f t="shared" si="30"/>
        <v>9618.9189189189201</v>
      </c>
      <c r="M175" s="31">
        <v>188544</v>
      </c>
      <c r="N175" s="31">
        <f t="shared" si="31"/>
        <v>18.854399999999998</v>
      </c>
      <c r="O175" s="31">
        <f t="shared" si="32"/>
        <v>4776.8938434253869</v>
      </c>
      <c r="P175" s="33" t="s">
        <v>633</v>
      </c>
      <c r="Q175" s="18">
        <v>106.230909</v>
      </c>
      <c r="R175" s="18">
        <v>38.487194000000002</v>
      </c>
      <c r="S175" s="15">
        <v>24.15</v>
      </c>
      <c r="T175" s="33">
        <v>2311</v>
      </c>
      <c r="U175" s="33">
        <v>86</v>
      </c>
      <c r="V175" s="33">
        <v>1773.5</v>
      </c>
      <c r="W175" s="33">
        <v>86.08</v>
      </c>
      <c r="X175" s="33">
        <v>107</v>
      </c>
      <c r="Y175" s="58">
        <f t="shared" si="33"/>
        <v>8044.8598130841119</v>
      </c>
      <c r="Z175" s="33">
        <v>360</v>
      </c>
      <c r="AA175" s="33">
        <f t="shared" si="40"/>
        <v>41860.465116279069</v>
      </c>
      <c r="AC175" s="31" t="s">
        <v>634</v>
      </c>
      <c r="AD175" s="2">
        <v>106.230909</v>
      </c>
      <c r="AE175" s="2">
        <v>38.487194000000002</v>
      </c>
      <c r="AF175" s="31">
        <v>6102</v>
      </c>
      <c r="AG175" s="31">
        <v>40.950000000000003</v>
      </c>
      <c r="AH175" s="31">
        <v>2310.6</v>
      </c>
      <c r="AI175" s="31">
        <v>103.37</v>
      </c>
      <c r="AJ175" s="31">
        <v>1773.5</v>
      </c>
      <c r="AK175" s="31">
        <v>103.37</v>
      </c>
      <c r="AL175" s="31">
        <v>148.61000000000001</v>
      </c>
      <c r="AM175" s="31">
        <f t="shared" si="34"/>
        <v>6955.7903236659704</v>
      </c>
      <c r="AN175" s="31">
        <f t="shared" si="41"/>
        <v>6955.7903236659704</v>
      </c>
      <c r="AO175" s="31">
        <v>7939008</v>
      </c>
      <c r="AP175" s="31">
        <f t="shared" si="36"/>
        <v>793.9008</v>
      </c>
      <c r="AQ175" s="31">
        <f t="shared" si="37"/>
        <v>76801.857405436778</v>
      </c>
      <c r="AS175" s="31" t="s">
        <v>761</v>
      </c>
      <c r="AT175" s="31">
        <v>23.5</v>
      </c>
      <c r="AU175" s="31">
        <v>18.7</v>
      </c>
      <c r="AV175" s="31">
        <v>64.7</v>
      </c>
      <c r="AW175" s="31">
        <v>1.9</v>
      </c>
      <c r="AX175" s="31">
        <v>45</v>
      </c>
      <c r="AY175" s="31">
        <v>27.8</v>
      </c>
      <c r="AZ175" s="79">
        <f t="shared" si="42"/>
        <v>26.6</v>
      </c>
      <c r="BA175" s="68" t="s">
        <v>761</v>
      </c>
      <c r="BB175" s="31">
        <v>25.3</v>
      </c>
      <c r="BC175" s="31">
        <v>15.8</v>
      </c>
      <c r="BD175" s="31">
        <v>49.1</v>
      </c>
      <c r="BE175" s="31">
        <v>2.2999999999999998</v>
      </c>
      <c r="BF175" s="31">
        <v>45</v>
      </c>
      <c r="BG175" s="31">
        <v>28.7</v>
      </c>
      <c r="BH175" s="79">
        <f t="shared" si="38"/>
        <v>29.7</v>
      </c>
      <c r="BI175" s="68" t="s">
        <v>761</v>
      </c>
      <c r="BJ175" s="64">
        <v>24.8</v>
      </c>
      <c r="BK175" s="31">
        <v>14.1</v>
      </c>
      <c r="BL175" s="31">
        <v>45.1</v>
      </c>
      <c r="BM175" s="31">
        <v>1.5</v>
      </c>
      <c r="BN175" s="31">
        <v>45</v>
      </c>
      <c r="BO175" s="31">
        <v>29.7</v>
      </c>
      <c r="BP175" s="79">
        <f t="shared" si="39"/>
        <v>30.7</v>
      </c>
    </row>
    <row r="176" spans="1:69">
      <c r="A176" s="7" t="s">
        <v>150</v>
      </c>
      <c r="B176" s="78" t="s">
        <v>771</v>
      </c>
      <c r="C176" s="2">
        <v>106.383303999999</v>
      </c>
      <c r="D176" s="2">
        <v>38.983235999999998</v>
      </c>
      <c r="E176" s="1">
        <v>717</v>
      </c>
      <c r="F176" s="1">
        <v>17.071428571428569</v>
      </c>
      <c r="G176" s="58">
        <v>529</v>
      </c>
      <c r="H176" s="58">
        <v>31.18</v>
      </c>
      <c r="J176" s="58">
        <v>25.79</v>
      </c>
      <c r="K176" s="58">
        <v>42</v>
      </c>
      <c r="L176" s="58">
        <f t="shared" si="30"/>
        <v>6140.4761904761908</v>
      </c>
      <c r="M176" s="31">
        <v>91980</v>
      </c>
      <c r="N176" s="31">
        <f t="shared" si="31"/>
        <v>9.1980000000000004</v>
      </c>
      <c r="O176" s="31">
        <f t="shared" si="32"/>
        <v>2949.9679281590766</v>
      </c>
      <c r="P176" s="33" t="s">
        <v>635</v>
      </c>
      <c r="Q176" s="18">
        <v>106.383303999999</v>
      </c>
      <c r="R176" s="18">
        <v>38.983235999999998</v>
      </c>
      <c r="S176" s="15">
        <v>25.79</v>
      </c>
      <c r="T176" s="33">
        <v>2564</v>
      </c>
      <c r="U176" s="33">
        <v>45</v>
      </c>
      <c r="V176" s="33">
        <v>503</v>
      </c>
      <c r="W176" s="33">
        <v>35.67</v>
      </c>
      <c r="X176" s="33">
        <v>87</v>
      </c>
      <c r="Y176" s="58">
        <f t="shared" si="33"/>
        <v>4100</v>
      </c>
      <c r="Z176" s="33">
        <v>180</v>
      </c>
      <c r="AA176" s="33">
        <f t="shared" si="40"/>
        <v>40000</v>
      </c>
      <c r="AC176" s="31" t="s">
        <v>636</v>
      </c>
      <c r="AD176" s="2">
        <v>106.383303999999</v>
      </c>
      <c r="AE176" s="2">
        <v>38.983235999999998</v>
      </c>
      <c r="AF176" s="31">
        <v>40</v>
      </c>
      <c r="AG176" s="31">
        <v>0.39</v>
      </c>
      <c r="AH176" s="31">
        <v>2380.8000000000002</v>
      </c>
      <c r="AI176" s="31">
        <v>45.5</v>
      </c>
      <c r="AJ176" s="31">
        <v>118.2</v>
      </c>
      <c r="AK176" s="31">
        <v>42.1</v>
      </c>
      <c r="AL176" s="31">
        <v>102.8</v>
      </c>
      <c r="AM176" s="31">
        <f t="shared" si="34"/>
        <v>4095.3307392996112</v>
      </c>
      <c r="AN176" s="31">
        <f t="shared" si="41"/>
        <v>4095.3307392996112</v>
      </c>
      <c r="AO176" s="31">
        <v>3224385</v>
      </c>
      <c r="AP176" s="31">
        <f t="shared" si="36"/>
        <v>322.43849999999998</v>
      </c>
      <c r="AQ176" s="31">
        <f t="shared" si="37"/>
        <v>70865.604395604401</v>
      </c>
      <c r="AS176" s="31" t="s">
        <v>150</v>
      </c>
      <c r="AT176" s="31">
        <v>23.3</v>
      </c>
      <c r="AU176" s="31">
        <v>14.8</v>
      </c>
      <c r="AV176" s="31">
        <v>51.8</v>
      </c>
      <c r="AW176" s="31">
        <v>2.8</v>
      </c>
      <c r="AX176" s="31">
        <v>45</v>
      </c>
      <c r="AY176" s="31">
        <v>25.7</v>
      </c>
      <c r="AZ176" s="79">
        <f t="shared" si="42"/>
        <v>24.5</v>
      </c>
      <c r="BA176" s="68" t="s">
        <v>150</v>
      </c>
      <c r="BB176" s="64">
        <v>24.8</v>
      </c>
      <c r="BC176" s="31">
        <v>16.2</v>
      </c>
      <c r="BD176" s="31">
        <v>51.8</v>
      </c>
      <c r="BE176" s="31">
        <v>2.2999999999999998</v>
      </c>
      <c r="BF176" s="31">
        <v>45</v>
      </c>
      <c r="BG176" s="31">
        <v>28.2</v>
      </c>
      <c r="BH176" s="79">
        <f t="shared" si="38"/>
        <v>29.2</v>
      </c>
      <c r="BI176" s="68" t="s">
        <v>150</v>
      </c>
      <c r="BJ176" s="64">
        <v>24.4</v>
      </c>
      <c r="BK176" s="31">
        <v>14.2</v>
      </c>
      <c r="BL176" s="31">
        <v>46.5</v>
      </c>
      <c r="BM176" s="31">
        <v>1.9</v>
      </c>
      <c r="BN176" s="31">
        <v>45</v>
      </c>
      <c r="BO176" s="31">
        <v>28.5</v>
      </c>
      <c r="BP176" s="79">
        <f t="shared" si="39"/>
        <v>29.5</v>
      </c>
    </row>
    <row r="177" spans="1:69">
      <c r="A177" s="7" t="s">
        <v>151</v>
      </c>
      <c r="B177" s="78" t="s">
        <v>771</v>
      </c>
      <c r="C177" s="2">
        <v>106.19839399999999</v>
      </c>
      <c r="D177" s="2">
        <v>37.997461000000001</v>
      </c>
      <c r="E177" s="1">
        <v>60</v>
      </c>
      <c r="F177" s="1">
        <v>10</v>
      </c>
      <c r="G177" s="58">
        <v>1112</v>
      </c>
      <c r="H177" s="58">
        <v>6.91</v>
      </c>
      <c r="J177" s="58">
        <v>6.91</v>
      </c>
      <c r="K177" s="58">
        <v>6</v>
      </c>
      <c r="L177" s="58">
        <f t="shared" si="30"/>
        <v>11516.666666666666</v>
      </c>
      <c r="M177" s="31">
        <v>48830</v>
      </c>
      <c r="N177" s="31">
        <f t="shared" si="31"/>
        <v>4.883</v>
      </c>
      <c r="O177" s="31">
        <f t="shared" si="32"/>
        <v>7066.5701881331406</v>
      </c>
      <c r="P177" s="33" t="s">
        <v>637</v>
      </c>
      <c r="Q177" s="18">
        <v>106.19839399999999</v>
      </c>
      <c r="R177" s="18">
        <v>37.997461000000001</v>
      </c>
      <c r="S177" s="15">
        <v>10.26</v>
      </c>
      <c r="T177" s="33">
        <v>1316</v>
      </c>
      <c r="U177" s="33">
        <v>36</v>
      </c>
      <c r="V177" s="33">
        <v>20.98</v>
      </c>
      <c r="W177" s="33">
        <v>17.29</v>
      </c>
      <c r="X177" s="33">
        <v>20.98</v>
      </c>
      <c r="Y177" s="58">
        <f t="shared" si="33"/>
        <v>8241.1820781696861</v>
      </c>
      <c r="Z177" s="33">
        <v>90</v>
      </c>
      <c r="AA177" s="33">
        <f t="shared" si="40"/>
        <v>25000</v>
      </c>
      <c r="AC177" s="31" t="s">
        <v>638</v>
      </c>
      <c r="AD177" s="2">
        <v>106.19839399999999</v>
      </c>
      <c r="AE177" s="2">
        <v>37.997461000000001</v>
      </c>
      <c r="AF177" s="31">
        <v>1875</v>
      </c>
      <c r="AG177" s="31">
        <v>39.06</v>
      </c>
      <c r="AH177" s="31">
        <v>1307.4100000000001</v>
      </c>
      <c r="AI177" s="31">
        <v>39.99</v>
      </c>
      <c r="AJ177" s="31">
        <v>60</v>
      </c>
      <c r="AK177" s="31">
        <v>20.32</v>
      </c>
      <c r="AL177" s="31">
        <v>48</v>
      </c>
      <c r="AM177" s="31">
        <f t="shared" si="34"/>
        <v>4233.333333333333</v>
      </c>
      <c r="AN177" s="31">
        <f t="shared" si="41"/>
        <v>4233.333333333333</v>
      </c>
      <c r="AO177" s="31">
        <v>1137852</v>
      </c>
      <c r="AP177" s="31">
        <f t="shared" si="36"/>
        <v>113.7852</v>
      </c>
      <c r="AQ177" s="31">
        <f t="shared" si="37"/>
        <v>28453.413353338332</v>
      </c>
      <c r="AS177" s="31" t="s">
        <v>762</v>
      </c>
      <c r="AT177" s="31">
        <v>19.2</v>
      </c>
      <c r="AU177" s="31">
        <v>15.1</v>
      </c>
      <c r="AV177" s="31">
        <v>67.900000000000006</v>
      </c>
      <c r="AW177" s="31">
        <v>2.2000000000000002</v>
      </c>
      <c r="AX177" s="31">
        <v>45</v>
      </c>
      <c r="AY177" s="31">
        <v>22.6</v>
      </c>
      <c r="AZ177" s="79">
        <f t="shared" si="42"/>
        <v>21.400000000000002</v>
      </c>
      <c r="BA177" s="68" t="s">
        <v>762</v>
      </c>
      <c r="BB177" s="64">
        <v>20.9</v>
      </c>
      <c r="BC177" s="31">
        <v>12.6</v>
      </c>
      <c r="BD177" s="31">
        <v>51</v>
      </c>
      <c r="BE177" s="31">
        <v>2.2999999999999998</v>
      </c>
      <c r="BF177" s="31">
        <v>45</v>
      </c>
      <c r="BG177" s="31">
        <v>24</v>
      </c>
      <c r="BH177" s="79">
        <f t="shared" si="38"/>
        <v>25</v>
      </c>
      <c r="BI177" s="68" t="s">
        <v>762</v>
      </c>
      <c r="BJ177" s="64">
        <v>23.7</v>
      </c>
      <c r="BK177" s="31">
        <v>14.4</v>
      </c>
      <c r="BL177" s="31">
        <v>49.2</v>
      </c>
      <c r="BM177" s="31">
        <v>2.5</v>
      </c>
      <c r="BN177" s="31">
        <v>45</v>
      </c>
      <c r="BO177" s="31">
        <v>26.6</v>
      </c>
      <c r="BP177" s="79">
        <f t="shared" si="39"/>
        <v>27.6</v>
      </c>
    </row>
    <row r="178" spans="1:69" s="32" customFormat="1">
      <c r="A178" s="9" t="s">
        <v>186</v>
      </c>
      <c r="B178" s="78" t="s">
        <v>771</v>
      </c>
      <c r="C178" s="4">
        <v>87.616848000000005</v>
      </c>
      <c r="D178" s="4">
        <v>43.825592</v>
      </c>
      <c r="E178" s="4">
        <v>1266</v>
      </c>
      <c r="F178" s="4">
        <v>19.78125</v>
      </c>
      <c r="G178" s="70">
        <v>835</v>
      </c>
      <c r="H178" s="70">
        <v>107.02</v>
      </c>
      <c r="I178" s="69"/>
      <c r="J178" s="70">
        <v>104.69</v>
      </c>
      <c r="K178" s="70">
        <v>64</v>
      </c>
      <c r="L178" s="58">
        <f t="shared" si="30"/>
        <v>16357.8125</v>
      </c>
      <c r="M178" s="32">
        <v>665655</v>
      </c>
      <c r="N178" s="31">
        <f t="shared" si="31"/>
        <v>66.5655</v>
      </c>
      <c r="O178" s="31">
        <f t="shared" si="32"/>
        <v>6219.9121659502898</v>
      </c>
      <c r="P178" s="33" t="s">
        <v>639</v>
      </c>
      <c r="Q178" s="19">
        <v>87.616848000000005</v>
      </c>
      <c r="R178" s="19">
        <v>43.825592</v>
      </c>
      <c r="S178" s="15">
        <v>25.44</v>
      </c>
      <c r="T178" s="33">
        <v>14206</v>
      </c>
      <c r="U178" s="33">
        <v>231</v>
      </c>
      <c r="V178" s="33">
        <v>265</v>
      </c>
      <c r="W178" s="33">
        <v>219.48</v>
      </c>
      <c r="X178" s="33">
        <v>261.88</v>
      </c>
      <c r="Y178" s="58">
        <f t="shared" si="33"/>
        <v>8380.9378341224983</v>
      </c>
      <c r="Z178" s="36">
        <v>562.5</v>
      </c>
      <c r="AA178" s="33">
        <f t="shared" si="40"/>
        <v>24350.64935064935</v>
      </c>
      <c r="AC178" s="31" t="s">
        <v>640</v>
      </c>
      <c r="AD178" s="4">
        <v>87.616848000000005</v>
      </c>
      <c r="AE178" s="4">
        <v>43.825592</v>
      </c>
      <c r="AF178" s="31">
        <v>14837</v>
      </c>
      <c r="AG178" s="31">
        <v>37.950000000000003</v>
      </c>
      <c r="AH178" s="31">
        <v>13787.9</v>
      </c>
      <c r="AI178" s="31">
        <v>256.76</v>
      </c>
      <c r="AJ178" s="31">
        <v>391.2</v>
      </c>
      <c r="AK178" s="31">
        <v>256.76</v>
      </c>
      <c r="AL178" s="31">
        <v>391.2</v>
      </c>
      <c r="AM178" s="31">
        <f t="shared" si="34"/>
        <v>6563.394683026585</v>
      </c>
      <c r="AN178" s="31">
        <f t="shared" si="41"/>
        <v>6563.394683026585</v>
      </c>
      <c r="AO178" s="31">
        <v>21836674</v>
      </c>
      <c r="AP178" s="31">
        <f t="shared" si="36"/>
        <v>2183.6673999999998</v>
      </c>
      <c r="AQ178" s="31">
        <f t="shared" si="37"/>
        <v>85047.024458638421</v>
      </c>
      <c r="AS178" s="32" t="s">
        <v>186</v>
      </c>
      <c r="AT178" s="32">
        <v>23.1</v>
      </c>
      <c r="AU178" s="32">
        <v>12.6</v>
      </c>
      <c r="AV178" s="32">
        <v>44.6</v>
      </c>
      <c r="AW178" s="32">
        <v>2.8</v>
      </c>
      <c r="AX178" s="32">
        <v>45</v>
      </c>
      <c r="AY178" s="32">
        <v>25.4</v>
      </c>
      <c r="AZ178" s="79">
        <f t="shared" si="42"/>
        <v>24.2</v>
      </c>
      <c r="BA178" s="71" t="s">
        <v>186</v>
      </c>
      <c r="BB178" s="64">
        <v>25.5</v>
      </c>
      <c r="BC178" s="31">
        <v>11.2</v>
      </c>
      <c r="BD178" s="31">
        <v>34.4</v>
      </c>
      <c r="BE178" s="31">
        <v>2.6</v>
      </c>
      <c r="BF178" s="31">
        <v>45</v>
      </c>
      <c r="BG178" s="31">
        <v>28.2</v>
      </c>
      <c r="BH178" s="79">
        <f t="shared" si="38"/>
        <v>29.2</v>
      </c>
      <c r="BI178" s="71" t="s">
        <v>186</v>
      </c>
      <c r="BJ178" s="64">
        <v>26.6</v>
      </c>
      <c r="BK178" s="31">
        <v>11.7</v>
      </c>
      <c r="BL178" s="31">
        <v>33.700000000000003</v>
      </c>
      <c r="BM178" s="31">
        <v>2.6</v>
      </c>
      <c r="BN178" s="31">
        <v>45</v>
      </c>
      <c r="BO178" s="31">
        <v>29.4</v>
      </c>
      <c r="BP178" s="79">
        <f t="shared" si="39"/>
        <v>30.4</v>
      </c>
      <c r="BQ178" s="31"/>
    </row>
    <row r="179" spans="1:69">
      <c r="A179" s="7" t="s">
        <v>152</v>
      </c>
      <c r="B179" s="78" t="s">
        <v>771</v>
      </c>
      <c r="C179" s="2">
        <v>84.889206999999899</v>
      </c>
      <c r="D179" s="2">
        <v>45.579889000000001</v>
      </c>
      <c r="E179" s="1">
        <v>208</v>
      </c>
      <c r="F179" s="1">
        <v>4.5217391304347831</v>
      </c>
      <c r="G179" s="58">
        <v>9500</v>
      </c>
      <c r="H179" s="58">
        <v>19.760000000000002</v>
      </c>
      <c r="J179" s="58">
        <v>19.760000000000002</v>
      </c>
      <c r="K179" s="58">
        <v>46</v>
      </c>
      <c r="L179" s="58">
        <f t="shared" si="30"/>
        <v>4295.652173913044</v>
      </c>
      <c r="M179" s="31">
        <v>305740</v>
      </c>
      <c r="N179" s="31">
        <f t="shared" si="31"/>
        <v>30.574000000000002</v>
      </c>
      <c r="O179" s="31">
        <f t="shared" si="32"/>
        <v>15472.672064777327</v>
      </c>
      <c r="P179" s="33" t="s">
        <v>641</v>
      </c>
      <c r="Q179" s="18">
        <v>84.889206999999899</v>
      </c>
      <c r="R179" s="18">
        <v>45.579889000000001</v>
      </c>
      <c r="S179" s="15">
        <v>36.21</v>
      </c>
      <c r="T179" s="33">
        <v>9608</v>
      </c>
      <c r="U179" s="33">
        <v>25</v>
      </c>
      <c r="V179" s="33">
        <v>49.36</v>
      </c>
      <c r="W179" s="33">
        <v>24.91</v>
      </c>
      <c r="X179" s="33">
        <v>49.36</v>
      </c>
      <c r="Y179" s="58">
        <f t="shared" si="33"/>
        <v>5046.5964343598052</v>
      </c>
      <c r="Z179" s="33">
        <v>385.7</v>
      </c>
      <c r="AA179" s="33">
        <f t="shared" si="40"/>
        <v>154280</v>
      </c>
      <c r="AC179" s="31" t="s">
        <v>642</v>
      </c>
      <c r="AD179" s="2">
        <v>84.889206999999899</v>
      </c>
      <c r="AE179" s="2">
        <v>45.579889000000001</v>
      </c>
      <c r="AF179" s="31">
        <v>2745</v>
      </c>
      <c r="AG179" s="31">
        <v>42.89</v>
      </c>
      <c r="AH179" s="31">
        <v>7735.2</v>
      </c>
      <c r="AI179" s="31">
        <v>29.03</v>
      </c>
      <c r="AJ179" s="31">
        <v>63.94</v>
      </c>
      <c r="AK179" s="31">
        <v>27.47</v>
      </c>
      <c r="AL179" s="31">
        <v>63.94</v>
      </c>
      <c r="AM179" s="31">
        <f t="shared" si="34"/>
        <v>4296.2152017516419</v>
      </c>
      <c r="AN179" s="31">
        <f t="shared" si="41"/>
        <v>4296.2152017516419</v>
      </c>
      <c r="AO179" s="31">
        <v>8531091</v>
      </c>
      <c r="AP179" s="31">
        <f t="shared" si="36"/>
        <v>853.10910000000001</v>
      </c>
      <c r="AQ179" s="31">
        <f t="shared" si="37"/>
        <v>293871.54667585256</v>
      </c>
      <c r="AS179" s="31" t="s">
        <v>152</v>
      </c>
      <c r="AT179" s="31">
        <v>26.8</v>
      </c>
      <c r="AU179" s="31">
        <v>13.2</v>
      </c>
      <c r="AV179" s="31">
        <v>37.5</v>
      </c>
      <c r="AW179" s="31">
        <v>3</v>
      </c>
      <c r="AX179" s="31">
        <v>45</v>
      </c>
      <c r="AY179" s="31">
        <v>29.2</v>
      </c>
      <c r="AZ179" s="79">
        <f t="shared" si="42"/>
        <v>28</v>
      </c>
      <c r="BA179" s="68" t="s">
        <v>152</v>
      </c>
      <c r="BB179" s="64">
        <v>29.1</v>
      </c>
      <c r="BC179" s="31">
        <v>11.4</v>
      </c>
      <c r="BD179" s="31">
        <v>28.4</v>
      </c>
      <c r="BE179" s="31">
        <v>3.1</v>
      </c>
      <c r="BF179" s="31">
        <v>45</v>
      </c>
      <c r="BG179" s="31">
        <v>31.6</v>
      </c>
      <c r="BH179" s="79">
        <f t="shared" si="38"/>
        <v>32.6</v>
      </c>
      <c r="BI179" s="68" t="s">
        <v>152</v>
      </c>
      <c r="BJ179" s="64">
        <v>29.7</v>
      </c>
      <c r="BK179" s="31">
        <v>12.1</v>
      </c>
      <c r="BL179" s="31">
        <v>29.1</v>
      </c>
      <c r="BM179" s="31">
        <v>2.9</v>
      </c>
      <c r="BN179" s="31">
        <v>45</v>
      </c>
      <c r="BO179" s="31">
        <v>32.4</v>
      </c>
      <c r="BP179" s="79">
        <f t="shared" si="39"/>
        <v>33.4</v>
      </c>
    </row>
    <row r="180" spans="1:69">
      <c r="A180" s="7" t="s">
        <v>187</v>
      </c>
      <c r="B180" s="78" t="s">
        <v>770</v>
      </c>
      <c r="C180" s="2">
        <v>91.172109999999904</v>
      </c>
      <c r="D180" s="2">
        <v>29.652491000000001</v>
      </c>
      <c r="E180" s="1">
        <v>563</v>
      </c>
      <c r="F180" s="1">
        <v>13</v>
      </c>
      <c r="G180" s="58">
        <v>868</v>
      </c>
      <c r="H180" s="58">
        <v>12.54</v>
      </c>
      <c r="J180" s="58">
        <v>10.69</v>
      </c>
      <c r="K180" s="58">
        <v>45</v>
      </c>
      <c r="L180" s="58">
        <f t="shared" si="30"/>
        <v>2375.5555555555557</v>
      </c>
      <c r="M180" s="31">
        <v>490254</v>
      </c>
      <c r="N180" s="31">
        <f t="shared" si="31"/>
        <v>49.025399999999998</v>
      </c>
      <c r="O180" s="31">
        <f>M180/H180</f>
        <v>39095.215311004788</v>
      </c>
      <c r="P180" s="15" t="s">
        <v>188</v>
      </c>
      <c r="Q180" s="18">
        <v>91.172109999999904</v>
      </c>
      <c r="R180" s="18">
        <v>29.652491000000001</v>
      </c>
      <c r="S180" s="15">
        <v>20.23</v>
      </c>
      <c r="T180" s="10">
        <v>245</v>
      </c>
      <c r="U180" s="10">
        <v>18</v>
      </c>
      <c r="V180" s="10">
        <v>245</v>
      </c>
      <c r="W180" s="10">
        <v>17.899999999999999</v>
      </c>
      <c r="X180" s="10">
        <v>58.8</v>
      </c>
      <c r="Y180" s="58">
        <f t="shared" si="33"/>
        <v>3044.2176870748299</v>
      </c>
      <c r="Z180" s="33">
        <v>100</v>
      </c>
      <c r="AA180" s="33">
        <f t="shared" si="40"/>
        <v>55555.555555555555</v>
      </c>
      <c r="AC180" s="31" t="s">
        <v>643</v>
      </c>
      <c r="AD180" s="2">
        <v>91.172109999999904</v>
      </c>
      <c r="AE180" s="2">
        <v>29.652491000000001</v>
      </c>
      <c r="AF180" s="31">
        <v>1903</v>
      </c>
      <c r="AG180" s="31">
        <v>28.83</v>
      </c>
      <c r="AH180" s="31">
        <v>1480</v>
      </c>
      <c r="AI180" s="31">
        <v>33.29</v>
      </c>
      <c r="AJ180" s="31">
        <v>297</v>
      </c>
      <c r="AK180" s="31">
        <v>28.14</v>
      </c>
      <c r="AL180" s="31">
        <v>93.49</v>
      </c>
      <c r="AM180" s="31">
        <f t="shared" si="34"/>
        <v>3009.947587977324</v>
      </c>
      <c r="AN180" s="31">
        <f t="shared" si="41"/>
        <v>3009.947587977324</v>
      </c>
      <c r="AO180" s="31">
        <v>2240263</v>
      </c>
      <c r="AP180" s="31">
        <f t="shared" si="36"/>
        <v>224.02629999999999</v>
      </c>
      <c r="AQ180" s="31">
        <f>AO180/AI180</f>
        <v>67295.373986182036</v>
      </c>
      <c r="AS180" s="31" t="s">
        <v>763</v>
      </c>
      <c r="AT180" s="73">
        <v>15.1</v>
      </c>
      <c r="AU180" s="73">
        <v>11</v>
      </c>
      <c r="AV180" s="73">
        <v>64.099999999999994</v>
      </c>
      <c r="AW180" s="73">
        <v>1.3</v>
      </c>
      <c r="AX180" s="73">
        <v>45</v>
      </c>
      <c r="AY180" s="74">
        <v>21.4</v>
      </c>
      <c r="AZ180" s="79">
        <f t="shared" si="42"/>
        <v>20.2</v>
      </c>
      <c r="BA180" s="68" t="s">
        <v>763</v>
      </c>
      <c r="BB180" s="31">
        <v>17.600000000000001</v>
      </c>
      <c r="BC180" s="31">
        <v>10.1</v>
      </c>
      <c r="BD180" s="31">
        <v>50.2</v>
      </c>
      <c r="BE180" s="31">
        <v>2.2000000000000002</v>
      </c>
      <c r="BF180" s="31">
        <v>45</v>
      </c>
      <c r="BG180" s="31">
        <v>20.7</v>
      </c>
      <c r="BH180" s="79">
        <f t="shared" si="38"/>
        <v>21.7</v>
      </c>
      <c r="BI180" s="68" t="s">
        <v>763</v>
      </c>
      <c r="BJ180" s="31">
        <v>17.600000000000001</v>
      </c>
      <c r="BK180" s="31">
        <v>7.4</v>
      </c>
      <c r="BL180" s="31">
        <v>36.799999999999997</v>
      </c>
      <c r="BM180" s="31">
        <v>2.2999999999999998</v>
      </c>
      <c r="BN180" s="31">
        <v>45</v>
      </c>
      <c r="BO180" s="31">
        <v>20.399999999999999</v>
      </c>
      <c r="BP180" s="79">
        <f t="shared" si="39"/>
        <v>21.4</v>
      </c>
    </row>
    <row r="181" spans="1:69">
      <c r="G181" s="1"/>
      <c r="H181" s="1"/>
      <c r="I181" s="1"/>
      <c r="J181" s="1"/>
      <c r="K181" s="1"/>
      <c r="L181" s="58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58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76"/>
    </row>
    <row r="182" spans="1:69" s="79" customFormat="1">
      <c r="A182" s="84"/>
      <c r="B182" s="84"/>
      <c r="C182" s="85">
        <f>AVERAGE(C2:C181)</f>
        <v>114.03998785474815</v>
      </c>
      <c r="D182" s="85">
        <f t="shared" ref="D182:BP182" si="43">AVERAGE(D2:D181)</f>
        <v>33.617229072625705</v>
      </c>
      <c r="E182" s="85">
        <f t="shared" si="43"/>
        <v>878.68156424581002</v>
      </c>
      <c r="F182" s="85">
        <f t="shared" si="43"/>
        <v>17.923688834380364</v>
      </c>
      <c r="G182" s="85">
        <f t="shared" si="43"/>
        <v>1631.4301675977654</v>
      </c>
      <c r="H182" s="85">
        <f t="shared" si="43"/>
        <v>77.635642458100548</v>
      </c>
      <c r="I182" s="85"/>
      <c r="J182" s="85">
        <f t="shared" si="43"/>
        <v>58.370223463687182</v>
      </c>
      <c r="K182" s="85">
        <f t="shared" si="43"/>
        <v>45.36312849162011</v>
      </c>
      <c r="L182" s="85">
        <f t="shared" si="43"/>
        <v>12013.329903785288</v>
      </c>
      <c r="M182" s="85">
        <f t="shared" si="43"/>
        <v>383473.92178770952</v>
      </c>
      <c r="N182" s="85">
        <f t="shared" si="43"/>
        <v>38.347392178770953</v>
      </c>
      <c r="O182" s="85">
        <f t="shared" si="43"/>
        <v>5806.9949939677554</v>
      </c>
      <c r="P182" s="85"/>
      <c r="Q182" s="85">
        <f t="shared" si="43"/>
        <v>114.03998785474815</v>
      </c>
      <c r="R182" s="85">
        <f t="shared" si="43"/>
        <v>33.617229072625705</v>
      </c>
      <c r="S182" s="85">
        <f t="shared" si="43"/>
        <v>32.235549348230919</v>
      </c>
      <c r="T182" s="85">
        <f t="shared" si="43"/>
        <v>3054.63687150838</v>
      </c>
      <c r="U182" s="85">
        <f t="shared" si="43"/>
        <v>172.21229050279331</v>
      </c>
      <c r="V182" s="85">
        <f t="shared" si="43"/>
        <v>557.43290502793309</v>
      </c>
      <c r="W182" s="85">
        <f t="shared" si="43"/>
        <v>118.86703910614526</v>
      </c>
      <c r="X182" s="85">
        <f t="shared" si="43"/>
        <v>117.87597765363124</v>
      </c>
      <c r="Y182" s="85">
        <f t="shared" si="43"/>
        <v>9629.8375778725203</v>
      </c>
      <c r="Z182" s="85">
        <f t="shared" si="43"/>
        <v>785.72849162011198</v>
      </c>
      <c r="AA182" s="85">
        <f t="shared" si="43"/>
        <v>53105.717892053668</v>
      </c>
      <c r="AB182" s="85" t="e">
        <f t="shared" si="43"/>
        <v>#DIV/0!</v>
      </c>
      <c r="AC182" s="85" t="e">
        <f t="shared" si="43"/>
        <v>#DIV/0!</v>
      </c>
      <c r="AD182" s="85">
        <f t="shared" si="43"/>
        <v>114.03998785474815</v>
      </c>
      <c r="AE182" s="85">
        <f t="shared" si="43"/>
        <v>33.617229072625705</v>
      </c>
      <c r="AF182" s="85">
        <f t="shared" si="43"/>
        <v>6445.8435754189941</v>
      </c>
      <c r="AG182" s="85">
        <f t="shared" si="43"/>
        <v>38.760094064842676</v>
      </c>
      <c r="AH182" s="85">
        <f t="shared" si="43"/>
        <v>2622.599273743017</v>
      </c>
      <c r="AI182" s="85">
        <f t="shared" si="43"/>
        <v>189.97223463687146</v>
      </c>
      <c r="AJ182" s="85">
        <f t="shared" si="43"/>
        <v>573.15446927374308</v>
      </c>
      <c r="AK182" s="85">
        <f t="shared" si="43"/>
        <v>136.61189944134077</v>
      </c>
      <c r="AL182" s="85">
        <f t="shared" si="43"/>
        <v>160.12804469273735</v>
      </c>
      <c r="AM182" s="85">
        <f>AVERAGE(AM2:AM181)</f>
        <v>7777.9031007695403</v>
      </c>
      <c r="AN182" s="85">
        <f t="shared" si="43"/>
        <v>7777.9031007695403</v>
      </c>
      <c r="AO182" s="85">
        <f t="shared" si="43"/>
        <v>15839349.279329609</v>
      </c>
      <c r="AP182" s="85">
        <f t="shared" si="43"/>
        <v>1583.9349279329604</v>
      </c>
      <c r="AQ182" s="85">
        <f t="shared" si="43"/>
        <v>68682.64263682047</v>
      </c>
      <c r="AR182" s="85">
        <f t="shared" si="43"/>
        <v>90851.022318895397</v>
      </c>
      <c r="AS182" s="85" t="e">
        <f t="shared" si="43"/>
        <v>#DIV/0!</v>
      </c>
      <c r="AT182" s="85">
        <f t="shared" si="43"/>
        <v>25.904469273743025</v>
      </c>
      <c r="AU182" s="85">
        <f t="shared" si="43"/>
        <v>25.711731843575432</v>
      </c>
      <c r="AV182" s="85">
        <f t="shared" si="43"/>
        <v>75.774860335195498</v>
      </c>
      <c r="AW182" s="85">
        <f t="shared" si="43"/>
        <v>2.2307262569832398</v>
      </c>
      <c r="AX182" s="85">
        <f t="shared" si="43"/>
        <v>45</v>
      </c>
      <c r="AY182" s="85">
        <f t="shared" si="43"/>
        <v>30.049162011173177</v>
      </c>
      <c r="AZ182" s="85">
        <f t="shared" si="43"/>
        <v>28.849162011173178</v>
      </c>
      <c r="BA182" s="85" t="e">
        <f t="shared" si="43"/>
        <v>#DIV/0!</v>
      </c>
      <c r="BB182" s="85">
        <f t="shared" si="43"/>
        <v>26.436871508379898</v>
      </c>
      <c r="BC182" s="85">
        <f t="shared" si="43"/>
        <v>24.551955307262578</v>
      </c>
      <c r="BD182" s="85">
        <f t="shared" si="43"/>
        <v>70.402793296089371</v>
      </c>
      <c r="BE182" s="85">
        <f t="shared" si="43"/>
        <v>2.1474860335195531</v>
      </c>
      <c r="BF182" s="85">
        <f t="shared" si="43"/>
        <v>45</v>
      </c>
      <c r="BG182" s="85">
        <f t="shared" si="43"/>
        <v>30.574860335195535</v>
      </c>
      <c r="BH182" s="85">
        <f t="shared" si="43"/>
        <v>31.574860335195527</v>
      </c>
      <c r="BI182" s="85" t="e">
        <f t="shared" si="43"/>
        <v>#DIV/0!</v>
      </c>
      <c r="BJ182" s="85">
        <f t="shared" si="43"/>
        <v>25.52793296089386</v>
      </c>
      <c r="BK182" s="85">
        <f t="shared" si="43"/>
        <v>23.572067039106148</v>
      </c>
      <c r="BL182" s="85">
        <f t="shared" si="43"/>
        <v>69.825139664804524</v>
      </c>
      <c r="BM182" s="85">
        <f t="shared" si="43"/>
        <v>2.2972067039106143</v>
      </c>
      <c r="BN182" s="85">
        <f t="shared" si="43"/>
        <v>44.91787709497207</v>
      </c>
      <c r="BO182" s="85">
        <f t="shared" si="43"/>
        <v>29.788268156424589</v>
      </c>
      <c r="BP182" s="85">
        <f t="shared" si="43"/>
        <v>30.788268156424589</v>
      </c>
    </row>
    <row r="186" spans="1:69">
      <c r="BJ186" s="1"/>
      <c r="BK186" s="87">
        <v>1990</v>
      </c>
      <c r="BL186" s="87">
        <v>2005</v>
      </c>
      <c r="BM186" s="88">
        <v>2015</v>
      </c>
    </row>
    <row r="187" spans="1:69">
      <c r="BJ187" s="86" t="s">
        <v>774</v>
      </c>
      <c r="BK187" s="1">
        <v>17.899999999999999</v>
      </c>
      <c r="BL187" s="1">
        <v>32.200000000000003</v>
      </c>
      <c r="BM187" s="59">
        <v>38.799999999999997</v>
      </c>
    </row>
    <row r="188" spans="1:69">
      <c r="BJ188" s="86" t="s">
        <v>775</v>
      </c>
      <c r="BK188" s="1">
        <v>58.37</v>
      </c>
      <c r="BL188" s="1">
        <v>118.9</v>
      </c>
      <c r="BM188" s="59">
        <v>136.6</v>
      </c>
    </row>
    <row r="189" spans="1:69">
      <c r="BJ189" s="86" t="s">
        <v>776</v>
      </c>
      <c r="BK189" s="1">
        <v>45.4</v>
      </c>
      <c r="BL189" s="1">
        <v>117.9</v>
      </c>
      <c r="BM189" s="59">
        <v>160.19999999999999</v>
      </c>
    </row>
    <row r="190" spans="1:69">
      <c r="BJ190" s="86" t="s">
        <v>773</v>
      </c>
      <c r="BK190" s="1">
        <v>12013.3</v>
      </c>
      <c r="BL190" s="1">
        <v>9629.8379999999997</v>
      </c>
      <c r="BM190" s="59">
        <v>7777.9</v>
      </c>
    </row>
    <row r="191" spans="1:69">
      <c r="BJ191" s="1" t="s">
        <v>777</v>
      </c>
      <c r="BK191" s="1">
        <v>38.347389999999997</v>
      </c>
      <c r="BL191" s="1">
        <v>785.7</v>
      </c>
      <c r="BM191" s="59">
        <v>1583.9</v>
      </c>
    </row>
    <row r="192" spans="1:69">
      <c r="BJ192" s="1" t="s">
        <v>778</v>
      </c>
      <c r="BK192" s="1">
        <v>5806.9</v>
      </c>
      <c r="BL192" s="1">
        <v>53105.7</v>
      </c>
      <c r="BM192" s="59">
        <v>68682.600000000006</v>
      </c>
    </row>
    <row r="193" spans="62:65">
      <c r="BJ193" s="86" t="s">
        <v>781</v>
      </c>
      <c r="BK193" s="1">
        <v>25.9</v>
      </c>
      <c r="BL193" s="1">
        <v>26.5</v>
      </c>
      <c r="BM193" s="59">
        <v>25.5</v>
      </c>
    </row>
    <row r="194" spans="62:65">
      <c r="BJ194" s="86" t="s">
        <v>782</v>
      </c>
      <c r="BK194" s="31">
        <v>75.8</v>
      </c>
      <c r="BL194" s="31">
        <v>70.400000000000006</v>
      </c>
      <c r="BM194" s="31">
        <v>69.8</v>
      </c>
    </row>
    <row r="195" spans="62:65">
      <c r="BJ195" s="86" t="s">
        <v>783</v>
      </c>
      <c r="BK195" s="31">
        <v>2.2000000000000002</v>
      </c>
      <c r="BL195" s="31">
        <v>2.1</v>
      </c>
      <c r="BM195" s="31">
        <v>2.2999999999999998</v>
      </c>
    </row>
    <row r="196" spans="62:65">
      <c r="BJ196" s="1" t="s">
        <v>779</v>
      </c>
      <c r="BK196" s="31">
        <v>28.8</v>
      </c>
      <c r="BL196" s="31">
        <v>32.6</v>
      </c>
      <c r="BM196" s="31">
        <v>32.799999999999997</v>
      </c>
    </row>
  </sheetData>
  <autoFilter ref="A1:AA180">
    <filterColumn colId="11"/>
    <filterColumn colId="24"/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8"/>
  <sheetViews>
    <sheetView workbookViewId="0">
      <selection activeCell="O12" sqref="O12"/>
    </sheetView>
  </sheetViews>
  <sheetFormatPr defaultRowHeight="15"/>
  <cols>
    <col min="1" max="1" width="9" style="35"/>
    <col min="2" max="2" width="10.25" style="11" customWidth="1"/>
    <col min="3" max="3" width="9.375" style="11" customWidth="1"/>
    <col min="4" max="4" width="11" style="11" bestFit="1" customWidth="1"/>
    <col min="5" max="6" width="12" style="35" customWidth="1"/>
    <col min="7" max="7" width="10.875" style="35" customWidth="1"/>
    <col min="8" max="8" width="11.25" style="35" customWidth="1"/>
    <col min="9" max="9" width="11.875" style="35" customWidth="1"/>
    <col min="10" max="16384" width="9" style="35"/>
  </cols>
  <sheetData>
    <row r="1" spans="1:18" ht="85.5">
      <c r="A1" s="33"/>
      <c r="B1" s="15" t="s">
        <v>153</v>
      </c>
      <c r="C1" s="15" t="s">
        <v>154</v>
      </c>
      <c r="D1" s="15" t="s">
        <v>156</v>
      </c>
      <c r="E1" s="16" t="s">
        <v>644</v>
      </c>
      <c r="F1" s="16" t="s">
        <v>645</v>
      </c>
      <c r="G1" s="16" t="s">
        <v>646</v>
      </c>
      <c r="H1" s="16" t="s">
        <v>647</v>
      </c>
      <c r="I1" s="16" t="s">
        <v>648</v>
      </c>
      <c r="J1" s="33"/>
      <c r="K1" s="16" t="s">
        <v>184</v>
      </c>
      <c r="L1" s="16" t="s">
        <v>183</v>
      </c>
      <c r="M1" s="34"/>
    </row>
    <row r="2" spans="1:18">
      <c r="A2" s="33" t="s">
        <v>205</v>
      </c>
      <c r="B2" s="17">
        <v>116.407394999999</v>
      </c>
      <c r="C2" s="17">
        <v>39.904210999999997</v>
      </c>
      <c r="D2" s="15">
        <v>38.11</v>
      </c>
      <c r="E2" s="10">
        <v>16410</v>
      </c>
      <c r="F2" s="10">
        <v>1633</v>
      </c>
      <c r="G2" s="10">
        <v>12187</v>
      </c>
      <c r="H2" s="10">
        <v>1379.9</v>
      </c>
      <c r="I2" s="10">
        <v>1289.32</v>
      </c>
      <c r="J2" s="33" t="s">
        <v>205</v>
      </c>
      <c r="K2" s="33">
        <v>6886.3</v>
      </c>
      <c r="L2" s="33">
        <v>45444</v>
      </c>
      <c r="M2" s="34"/>
    </row>
    <row r="3" spans="1:18">
      <c r="A3" s="33" t="s">
        <v>206</v>
      </c>
      <c r="B3" s="18">
        <v>117.200982999999</v>
      </c>
      <c r="C3" s="15">
        <v>39.084158000000002</v>
      </c>
      <c r="D3" s="15">
        <v>36.4</v>
      </c>
      <c r="E3" s="10">
        <v>7399</v>
      </c>
      <c r="F3" s="10">
        <v>786</v>
      </c>
      <c r="G3" s="10">
        <v>2236.12</v>
      </c>
      <c r="H3" s="10">
        <v>548.17999999999995</v>
      </c>
      <c r="I3" s="10">
        <v>571.53</v>
      </c>
      <c r="J3" s="33" t="s">
        <v>206</v>
      </c>
      <c r="K3" s="33">
        <v>3697.6</v>
      </c>
      <c r="L3" s="33">
        <v>35783</v>
      </c>
      <c r="M3" s="34"/>
    </row>
    <row r="4" spans="1:18" s="39" customFormat="1">
      <c r="A4" s="36" t="s">
        <v>649</v>
      </c>
      <c r="B4" s="19">
        <v>114.51486</v>
      </c>
      <c r="C4" s="19">
        <v>38.042307000000001</v>
      </c>
      <c r="D4" s="19">
        <v>32.799999999999997</v>
      </c>
      <c r="E4" s="20">
        <v>456</v>
      </c>
      <c r="F4" s="20">
        <v>238</v>
      </c>
      <c r="G4" s="20">
        <v>212.54</v>
      </c>
      <c r="H4" s="20">
        <v>204.08</v>
      </c>
      <c r="I4" s="20">
        <v>186.74</v>
      </c>
      <c r="J4" s="36" t="s">
        <v>649</v>
      </c>
      <c r="K4" s="37">
        <v>1786.8</v>
      </c>
      <c r="L4" s="20">
        <v>18671</v>
      </c>
      <c r="M4" s="38"/>
    </row>
    <row r="5" spans="1:18">
      <c r="A5" s="33" t="s">
        <v>208</v>
      </c>
      <c r="B5" s="18">
        <v>118.180194</v>
      </c>
      <c r="C5" s="15">
        <v>39.630866999999903</v>
      </c>
      <c r="D5" s="15">
        <v>43.65</v>
      </c>
      <c r="E5" s="10">
        <v>3874</v>
      </c>
      <c r="F5" s="10">
        <v>301</v>
      </c>
      <c r="G5" s="21">
        <v>1230.2</v>
      </c>
      <c r="H5" s="10">
        <v>191.47</v>
      </c>
      <c r="I5" s="10">
        <v>209.11</v>
      </c>
      <c r="J5" s="33" t="s">
        <v>208</v>
      </c>
      <c r="K5" s="40">
        <v>2027.6</v>
      </c>
      <c r="L5" s="10">
        <v>28006</v>
      </c>
      <c r="M5" s="34"/>
    </row>
    <row r="6" spans="1:18">
      <c r="A6" s="33" t="s">
        <v>210</v>
      </c>
      <c r="B6" s="18">
        <v>119.600493</v>
      </c>
      <c r="C6" s="18">
        <v>39.935384999999997</v>
      </c>
      <c r="D6" s="15">
        <v>42.36</v>
      </c>
      <c r="E6" s="10">
        <v>363</v>
      </c>
      <c r="F6" s="10">
        <v>81</v>
      </c>
      <c r="G6" s="21">
        <v>363.2</v>
      </c>
      <c r="H6" s="10">
        <v>80.599999999999994</v>
      </c>
      <c r="I6" s="10">
        <v>87.48</v>
      </c>
      <c r="J6" s="33" t="s">
        <v>210</v>
      </c>
      <c r="K6" s="40">
        <v>491.2</v>
      </c>
      <c r="L6" s="10">
        <v>17171</v>
      </c>
      <c r="M6" s="34"/>
    </row>
    <row r="7" spans="1:18">
      <c r="A7" s="33" t="s">
        <v>212</v>
      </c>
      <c r="B7" s="18">
        <v>114.538961999999</v>
      </c>
      <c r="C7" s="18">
        <v>36.625656999999997</v>
      </c>
      <c r="D7" s="15">
        <v>42.97</v>
      </c>
      <c r="E7" s="10">
        <v>956</v>
      </c>
      <c r="F7" s="10">
        <v>184</v>
      </c>
      <c r="G7" s="21">
        <v>434</v>
      </c>
      <c r="H7" s="10">
        <v>145.6</v>
      </c>
      <c r="I7" s="10">
        <v>103.91</v>
      </c>
      <c r="J7" s="33" t="s">
        <v>212</v>
      </c>
      <c r="K7" s="40">
        <v>1157.3</v>
      </c>
      <c r="L7" s="40">
        <v>13410</v>
      </c>
      <c r="M7" s="34"/>
    </row>
    <row r="8" spans="1:18">
      <c r="A8" s="33" t="s">
        <v>213</v>
      </c>
      <c r="B8" s="18">
        <v>114.50484400000001</v>
      </c>
      <c r="C8" s="18">
        <v>37.070588999999998</v>
      </c>
      <c r="D8" s="15">
        <v>32.51</v>
      </c>
      <c r="E8" s="33">
        <v>132</v>
      </c>
      <c r="F8" s="33">
        <v>59</v>
      </c>
      <c r="G8" s="33">
        <v>114.8</v>
      </c>
      <c r="H8" s="33">
        <v>58.2</v>
      </c>
      <c r="I8" s="33">
        <v>70</v>
      </c>
      <c r="J8" s="33" t="s">
        <v>213</v>
      </c>
      <c r="K8" s="33">
        <v>680.8</v>
      </c>
      <c r="L8" s="33">
        <v>10041</v>
      </c>
      <c r="M8" s="34"/>
    </row>
    <row r="9" spans="1:18">
      <c r="A9" s="33" t="s">
        <v>215</v>
      </c>
      <c r="B9" s="18">
        <v>115.46459</v>
      </c>
      <c r="C9" s="18">
        <v>38.874434000000001</v>
      </c>
      <c r="D9" s="15">
        <v>36.270000000000003</v>
      </c>
      <c r="E9" s="33">
        <v>312</v>
      </c>
      <c r="F9" s="33">
        <v>106</v>
      </c>
      <c r="G9" s="33">
        <v>312.3</v>
      </c>
      <c r="H9" s="33">
        <v>106.07</v>
      </c>
      <c r="I9" s="33">
        <v>103</v>
      </c>
      <c r="J9" s="33" t="s">
        <v>215</v>
      </c>
      <c r="K9" s="33">
        <v>1072.0999999999999</v>
      </c>
      <c r="L9" s="33">
        <v>10021</v>
      </c>
      <c r="M9" s="34"/>
    </row>
    <row r="10" spans="1:18">
      <c r="A10" s="33" t="s">
        <v>217</v>
      </c>
      <c r="B10" s="18">
        <v>114.886335</v>
      </c>
      <c r="C10" s="18">
        <v>40.767544999999998</v>
      </c>
      <c r="D10" s="15">
        <v>33.78</v>
      </c>
      <c r="E10" s="33">
        <v>819</v>
      </c>
      <c r="F10" s="33">
        <v>89</v>
      </c>
      <c r="G10" s="41">
        <v>376.27</v>
      </c>
      <c r="H10" s="33">
        <v>81.5</v>
      </c>
      <c r="I10" s="33">
        <v>76.819999999999993</v>
      </c>
      <c r="J10" s="33" t="s">
        <v>217</v>
      </c>
      <c r="K10" s="33">
        <v>415.8</v>
      </c>
      <c r="L10" s="33">
        <v>9947</v>
      </c>
      <c r="M10" s="34"/>
    </row>
    <row r="11" spans="1:18">
      <c r="A11" s="33" t="s">
        <v>219</v>
      </c>
      <c r="B11" s="18">
        <v>117.96275</v>
      </c>
      <c r="C11" s="18">
        <v>40.952942</v>
      </c>
      <c r="D11" s="15">
        <v>31.65</v>
      </c>
      <c r="E11" s="33">
        <v>939</v>
      </c>
      <c r="F11" s="33">
        <v>52</v>
      </c>
      <c r="G11" s="33">
        <v>524.75</v>
      </c>
      <c r="H11" s="33">
        <v>44.82</v>
      </c>
      <c r="I11" s="33">
        <v>80.73</v>
      </c>
      <c r="J11" s="33" t="s">
        <v>219</v>
      </c>
      <c r="K11" s="33">
        <v>360.3</v>
      </c>
      <c r="L11" s="33">
        <v>10723</v>
      </c>
      <c r="M11" s="34"/>
    </row>
    <row r="12" spans="1:18">
      <c r="A12" s="33" t="s">
        <v>221</v>
      </c>
      <c r="B12" s="18">
        <v>116.838835</v>
      </c>
      <c r="C12" s="18">
        <v>38.304476999999999</v>
      </c>
      <c r="D12" s="15">
        <v>30</v>
      </c>
      <c r="E12" s="33">
        <v>183</v>
      </c>
      <c r="F12" s="33">
        <v>51</v>
      </c>
      <c r="G12" s="33">
        <v>183</v>
      </c>
      <c r="H12" s="33">
        <v>51</v>
      </c>
      <c r="I12" s="33">
        <v>42.86</v>
      </c>
      <c r="J12" s="33" t="s">
        <v>221</v>
      </c>
      <c r="K12" s="33">
        <v>1130.8</v>
      </c>
      <c r="L12" s="33">
        <v>16581</v>
      </c>
      <c r="M12" s="34"/>
    </row>
    <row r="13" spans="1:18">
      <c r="A13" s="33" t="s">
        <v>223</v>
      </c>
      <c r="B13" s="18">
        <v>116.683752</v>
      </c>
      <c r="C13" s="18">
        <v>39.538046999999999</v>
      </c>
      <c r="D13" s="15">
        <v>43.17</v>
      </c>
      <c r="E13" s="33">
        <v>960</v>
      </c>
      <c r="F13" s="33">
        <v>79</v>
      </c>
      <c r="G13" s="33">
        <v>292</v>
      </c>
      <c r="H13" s="33">
        <v>41.7</v>
      </c>
      <c r="I13" s="33">
        <v>54.08</v>
      </c>
      <c r="J13" s="33" t="s">
        <v>223</v>
      </c>
      <c r="K13" s="33">
        <v>621.20000000000005</v>
      </c>
      <c r="L13" s="33">
        <v>15727</v>
      </c>
      <c r="M13" s="34"/>
    </row>
    <row r="14" spans="1:18">
      <c r="A14" s="33" t="s">
        <v>225</v>
      </c>
      <c r="B14" s="18">
        <v>115.670176999999</v>
      </c>
      <c r="C14" s="18">
        <v>37.73892</v>
      </c>
      <c r="D14" s="15">
        <v>30.09</v>
      </c>
      <c r="E14" s="33">
        <v>592</v>
      </c>
      <c r="F14" s="33">
        <v>47</v>
      </c>
      <c r="G14" s="33">
        <v>273.39999999999998</v>
      </c>
      <c r="H14" s="33">
        <v>35.42</v>
      </c>
      <c r="I14" s="33">
        <v>43.9</v>
      </c>
      <c r="J14" s="33" t="s">
        <v>225</v>
      </c>
      <c r="K14" s="33">
        <v>519.70000000000005</v>
      </c>
      <c r="L14" s="33">
        <v>12344</v>
      </c>
      <c r="M14" s="34"/>
      <c r="R14" s="39"/>
    </row>
    <row r="15" spans="1:18">
      <c r="A15" s="36" t="s">
        <v>226</v>
      </c>
      <c r="B15" s="19">
        <v>112.548878999999</v>
      </c>
      <c r="C15" s="19">
        <v>37.87059</v>
      </c>
      <c r="D15" s="19">
        <v>36.15</v>
      </c>
      <c r="E15" s="36">
        <v>1460</v>
      </c>
      <c r="F15" s="36">
        <v>277</v>
      </c>
      <c r="G15" s="36">
        <v>1103.3</v>
      </c>
      <c r="H15" s="36">
        <v>263.8</v>
      </c>
      <c r="I15" s="36">
        <v>238</v>
      </c>
      <c r="J15" s="36" t="s">
        <v>226</v>
      </c>
      <c r="K15" s="36">
        <v>893.2</v>
      </c>
      <c r="L15" s="36">
        <v>26107</v>
      </c>
      <c r="M15" s="34"/>
    </row>
    <row r="16" spans="1:18">
      <c r="A16" s="33" t="s">
        <v>228</v>
      </c>
      <c r="B16" s="18">
        <v>113.300128999999</v>
      </c>
      <c r="C16" s="18">
        <v>40.076763</v>
      </c>
      <c r="D16" s="15">
        <v>28.82</v>
      </c>
      <c r="E16" s="33">
        <v>2080</v>
      </c>
      <c r="F16" s="33">
        <v>151</v>
      </c>
      <c r="G16" s="33">
        <v>96.7</v>
      </c>
      <c r="H16" s="33">
        <v>117.3</v>
      </c>
      <c r="I16" s="33">
        <v>91.2</v>
      </c>
      <c r="J16" s="33" t="s">
        <v>228</v>
      </c>
      <c r="K16" s="33">
        <v>370.3</v>
      </c>
      <c r="L16" s="33">
        <v>11913</v>
      </c>
      <c r="M16" s="34"/>
    </row>
    <row r="17" spans="1:19">
      <c r="A17" s="33" t="s">
        <v>230</v>
      </c>
      <c r="B17" s="18">
        <v>113.580518999999</v>
      </c>
      <c r="C17" s="18">
        <v>37.856971999999999</v>
      </c>
      <c r="D17" s="15">
        <v>33.01</v>
      </c>
      <c r="E17" s="33">
        <v>652</v>
      </c>
      <c r="F17" s="33">
        <v>67</v>
      </c>
      <c r="G17" s="33">
        <v>43.05</v>
      </c>
      <c r="H17" s="33">
        <v>53.43</v>
      </c>
      <c r="I17" s="33">
        <v>43.05</v>
      </c>
      <c r="J17" s="33" t="s">
        <v>230</v>
      </c>
      <c r="K17" s="33">
        <v>205.4</v>
      </c>
      <c r="L17" s="33">
        <v>15811</v>
      </c>
      <c r="M17" s="34"/>
    </row>
    <row r="18" spans="1:19">
      <c r="A18" s="33" t="s">
        <v>232</v>
      </c>
      <c r="B18" s="18">
        <v>113.11640399999899</v>
      </c>
      <c r="C18" s="18">
        <v>36.195408999999998</v>
      </c>
      <c r="D18" s="15">
        <v>43.87</v>
      </c>
      <c r="E18" s="33">
        <v>334</v>
      </c>
      <c r="F18" s="33">
        <v>70</v>
      </c>
      <c r="G18" s="33">
        <v>334</v>
      </c>
      <c r="H18" s="33">
        <v>70.23</v>
      </c>
      <c r="I18" s="33">
        <v>45.3</v>
      </c>
      <c r="J18" s="33" t="s">
        <v>232</v>
      </c>
      <c r="K18" s="33">
        <v>398.7</v>
      </c>
      <c r="L18" s="33">
        <v>12363</v>
      </c>
      <c r="M18" s="34"/>
    </row>
    <row r="19" spans="1:19" s="44" customFormat="1">
      <c r="A19" s="42" t="s">
        <v>650</v>
      </c>
      <c r="B19" s="22">
        <v>112.851830999999</v>
      </c>
      <c r="C19" s="22">
        <v>35.490701999999999</v>
      </c>
      <c r="D19" s="22">
        <v>31</v>
      </c>
      <c r="E19" s="42">
        <v>2165</v>
      </c>
      <c r="F19" s="42">
        <v>215</v>
      </c>
      <c r="G19" s="42">
        <v>147</v>
      </c>
      <c r="H19" s="42">
        <v>32</v>
      </c>
      <c r="I19" s="42">
        <v>31</v>
      </c>
      <c r="J19" s="42" t="s">
        <v>650</v>
      </c>
      <c r="K19" s="42">
        <v>316</v>
      </c>
      <c r="L19" s="42">
        <v>14356</v>
      </c>
      <c r="M19" s="43"/>
    </row>
    <row r="20" spans="1:19">
      <c r="A20" s="33" t="s">
        <v>234</v>
      </c>
      <c r="B20" s="18">
        <v>112.432824999999</v>
      </c>
      <c r="C20" s="18">
        <v>39.331595</v>
      </c>
      <c r="D20" s="15">
        <v>37.28</v>
      </c>
      <c r="E20" s="33">
        <v>4499</v>
      </c>
      <c r="F20" s="33">
        <v>59</v>
      </c>
      <c r="G20" s="33">
        <v>148</v>
      </c>
      <c r="H20" s="33">
        <v>25.78</v>
      </c>
      <c r="I20" s="33">
        <v>31.7</v>
      </c>
      <c r="J20" s="33" t="s">
        <v>234</v>
      </c>
      <c r="K20" s="33">
        <v>181.7</v>
      </c>
      <c r="L20" s="33">
        <v>12094</v>
      </c>
      <c r="M20" s="34"/>
      <c r="S20" s="11"/>
    </row>
    <row r="21" spans="1:19">
      <c r="A21" s="33" t="s">
        <v>235</v>
      </c>
      <c r="B21" s="18">
        <v>112.734173999999</v>
      </c>
      <c r="C21" s="18">
        <v>38.416663</v>
      </c>
      <c r="D21" s="15">
        <v>11</v>
      </c>
      <c r="E21" s="33">
        <v>1982</v>
      </c>
      <c r="F21" s="33">
        <v>52</v>
      </c>
      <c r="G21" s="33">
        <v>183</v>
      </c>
      <c r="H21" s="33">
        <v>21.63</v>
      </c>
      <c r="I21" s="33">
        <v>20.100000000000001</v>
      </c>
      <c r="J21" s="33" t="s">
        <v>235</v>
      </c>
      <c r="K21" s="33">
        <v>167.2</v>
      </c>
      <c r="L21" s="33">
        <v>5519</v>
      </c>
      <c r="M21" s="34"/>
      <c r="S21" s="11"/>
    </row>
    <row r="22" spans="1:19">
      <c r="A22" s="33" t="s">
        <v>236</v>
      </c>
      <c r="B22" s="18">
        <v>111.51897599999999</v>
      </c>
      <c r="C22" s="18">
        <v>36.088005000000003</v>
      </c>
      <c r="D22" s="15">
        <v>25.78</v>
      </c>
      <c r="E22" s="33">
        <v>1316</v>
      </c>
      <c r="F22" s="33">
        <v>75</v>
      </c>
      <c r="G22" s="33">
        <v>37.4</v>
      </c>
      <c r="H22" s="33">
        <v>42.9</v>
      </c>
      <c r="I22" s="33">
        <v>37.4</v>
      </c>
      <c r="J22" s="33" t="s">
        <v>236</v>
      </c>
      <c r="K22" s="33">
        <v>523.20000000000005</v>
      </c>
      <c r="L22" s="33">
        <v>12741</v>
      </c>
      <c r="M22" s="34"/>
    </row>
    <row r="23" spans="1:19">
      <c r="A23" s="33" t="s">
        <v>238</v>
      </c>
      <c r="B23" s="18">
        <v>111.007528999999</v>
      </c>
      <c r="C23" s="18">
        <v>35.026412000000001</v>
      </c>
      <c r="D23" s="15">
        <v>10</v>
      </c>
      <c r="E23" s="33">
        <v>640</v>
      </c>
      <c r="F23" s="33">
        <v>53</v>
      </c>
      <c r="G23" s="33">
        <v>44.5</v>
      </c>
      <c r="H23" s="33">
        <v>37</v>
      </c>
      <c r="I23" s="33">
        <v>30</v>
      </c>
      <c r="J23" s="33" t="s">
        <v>238</v>
      </c>
      <c r="K23" s="33">
        <v>470.8</v>
      </c>
      <c r="L23" s="33">
        <v>9473</v>
      </c>
      <c r="M23" s="34"/>
      <c r="R23" s="39"/>
    </row>
    <row r="24" spans="1:19" s="39" customFormat="1">
      <c r="A24" s="36" t="s">
        <v>240</v>
      </c>
      <c r="B24" s="19">
        <v>111.74918099999999</v>
      </c>
      <c r="C24" s="19">
        <v>40.842585</v>
      </c>
      <c r="D24" s="19">
        <v>26.05</v>
      </c>
      <c r="E24" s="36">
        <v>17224</v>
      </c>
      <c r="F24" s="36">
        <v>114</v>
      </c>
      <c r="G24" s="36">
        <v>2054</v>
      </c>
      <c r="H24" s="36">
        <v>107.65</v>
      </c>
      <c r="I24" s="36">
        <v>150</v>
      </c>
      <c r="J24" s="36" t="s">
        <v>240</v>
      </c>
      <c r="K24" s="36">
        <v>743.7</v>
      </c>
      <c r="L24" s="36">
        <v>29049</v>
      </c>
      <c r="M24" s="38"/>
    </row>
    <row r="25" spans="1:19">
      <c r="A25" s="33" t="s">
        <v>242</v>
      </c>
      <c r="B25" s="18">
        <v>109.840349</v>
      </c>
      <c r="C25" s="18">
        <v>40.657378000000001</v>
      </c>
      <c r="D25" s="15">
        <v>41.08</v>
      </c>
      <c r="E25" s="33">
        <v>27768</v>
      </c>
      <c r="F25" s="33">
        <v>248</v>
      </c>
      <c r="G25" s="33">
        <v>2591</v>
      </c>
      <c r="H25" s="33">
        <v>138.24</v>
      </c>
      <c r="I25" s="33">
        <v>180</v>
      </c>
      <c r="J25" s="33" t="s">
        <v>242</v>
      </c>
      <c r="K25" s="33">
        <v>848.7</v>
      </c>
      <c r="L25" s="33">
        <v>35086</v>
      </c>
      <c r="M25" s="34"/>
    </row>
    <row r="26" spans="1:19">
      <c r="A26" s="33" t="s">
        <v>244</v>
      </c>
      <c r="B26" s="18">
        <v>106.79424899999999</v>
      </c>
      <c r="C26" s="18">
        <v>39.655389</v>
      </c>
      <c r="D26" s="15">
        <v>18.55</v>
      </c>
      <c r="E26" s="33">
        <v>1754</v>
      </c>
      <c r="F26" s="33">
        <v>44</v>
      </c>
      <c r="G26" s="33">
        <v>1754</v>
      </c>
      <c r="H26" s="33">
        <v>43.56</v>
      </c>
      <c r="I26" s="33">
        <v>37.51</v>
      </c>
      <c r="J26" s="33" t="s">
        <v>244</v>
      </c>
      <c r="K26" s="33">
        <v>125.5</v>
      </c>
      <c r="L26" s="33">
        <v>27272</v>
      </c>
      <c r="M26" s="34"/>
    </row>
    <row r="27" spans="1:19">
      <c r="A27" s="33" t="s">
        <v>245</v>
      </c>
      <c r="B27" s="18">
        <v>118.886855999999</v>
      </c>
      <c r="C27" s="18">
        <v>42.257817000000003</v>
      </c>
      <c r="D27" s="15">
        <v>24.27</v>
      </c>
      <c r="E27" s="33">
        <v>7078</v>
      </c>
      <c r="F27" s="33">
        <v>119</v>
      </c>
      <c r="G27" s="33">
        <v>503</v>
      </c>
      <c r="H27" s="33">
        <v>72.25</v>
      </c>
      <c r="I27" s="33">
        <v>75.900000000000006</v>
      </c>
      <c r="J27" s="33" t="s">
        <v>245</v>
      </c>
      <c r="K27" s="33">
        <v>347.6</v>
      </c>
      <c r="L27" s="33">
        <v>7894</v>
      </c>
      <c r="M27" s="34"/>
    </row>
    <row r="28" spans="1:19">
      <c r="A28" s="33" t="s">
        <v>247</v>
      </c>
      <c r="B28" s="23">
        <v>112.708241</v>
      </c>
      <c r="C28" s="15">
        <v>37.697792</v>
      </c>
      <c r="D28" s="15">
        <v>24.63</v>
      </c>
      <c r="E28" s="33">
        <v>56039</v>
      </c>
      <c r="F28" s="33">
        <v>30</v>
      </c>
      <c r="G28" s="33">
        <v>114.2</v>
      </c>
      <c r="H28" s="33">
        <v>29.44</v>
      </c>
      <c r="I28" s="33">
        <v>35</v>
      </c>
      <c r="J28" s="33" t="s">
        <v>247</v>
      </c>
      <c r="K28" s="33">
        <v>230.2</v>
      </c>
      <c r="L28" s="33">
        <v>10592</v>
      </c>
      <c r="M28" s="34"/>
    </row>
    <row r="29" spans="1:19">
      <c r="A29" s="33" t="s">
        <v>249</v>
      </c>
      <c r="B29" s="18">
        <v>122.243443999999</v>
      </c>
      <c r="C29" s="18">
        <v>43.652889999999999</v>
      </c>
      <c r="D29" s="15">
        <v>27.55</v>
      </c>
      <c r="E29" s="33">
        <v>3212</v>
      </c>
      <c r="F29" s="33">
        <v>44</v>
      </c>
      <c r="G29" s="33">
        <v>51.7</v>
      </c>
      <c r="H29" s="33">
        <v>44.13</v>
      </c>
      <c r="I29" s="33">
        <v>35.299999999999997</v>
      </c>
      <c r="J29" s="33" t="s">
        <v>249</v>
      </c>
      <c r="K29" s="33">
        <v>329.3</v>
      </c>
      <c r="L29" s="33">
        <v>10616</v>
      </c>
      <c r="M29" s="34"/>
    </row>
    <row r="30" spans="1:19">
      <c r="A30" s="33" t="s">
        <v>251</v>
      </c>
      <c r="B30" s="23">
        <v>119.736278999999</v>
      </c>
      <c r="C30" s="15">
        <v>49.212189000000002</v>
      </c>
      <c r="D30" s="15">
        <v>31.29</v>
      </c>
      <c r="E30" s="33">
        <v>1351</v>
      </c>
      <c r="F30" s="33">
        <v>26</v>
      </c>
      <c r="G30" s="33">
        <v>135</v>
      </c>
      <c r="H30" s="33">
        <v>25.53</v>
      </c>
      <c r="I30" s="33">
        <v>28</v>
      </c>
      <c r="J30" s="33" t="s">
        <v>251</v>
      </c>
      <c r="K30" s="33">
        <v>324.10000000000002</v>
      </c>
      <c r="L30" s="33">
        <v>11971</v>
      </c>
      <c r="M30" s="34"/>
    </row>
    <row r="31" spans="1:19">
      <c r="A31" s="33" t="s">
        <v>253</v>
      </c>
      <c r="B31" s="18">
        <v>122.093122999999</v>
      </c>
      <c r="C31" s="18">
        <v>46.072731999999903</v>
      </c>
      <c r="D31" s="15">
        <v>24.55</v>
      </c>
      <c r="E31" s="33">
        <v>2354</v>
      </c>
      <c r="F31" s="33">
        <v>53</v>
      </c>
      <c r="G31" s="33">
        <v>668</v>
      </c>
      <c r="H31" s="33">
        <v>29.5</v>
      </c>
      <c r="I31" s="33">
        <v>32.380000000000003</v>
      </c>
      <c r="J31" s="33" t="s">
        <v>651</v>
      </c>
      <c r="K31" s="33">
        <v>217</v>
      </c>
      <c r="L31" s="33">
        <v>12560</v>
      </c>
      <c r="M31" s="34"/>
    </row>
    <row r="32" spans="1:19">
      <c r="A32" s="33" t="s">
        <v>255</v>
      </c>
      <c r="B32" s="23">
        <v>109.963339</v>
      </c>
      <c r="C32" s="15">
        <v>39.822507000000002</v>
      </c>
      <c r="D32" s="15">
        <v>14.14</v>
      </c>
      <c r="E32" s="33">
        <v>2685</v>
      </c>
      <c r="F32" s="33">
        <v>46</v>
      </c>
      <c r="G32" s="33">
        <v>625</v>
      </c>
      <c r="H32" s="33">
        <v>24.34</v>
      </c>
      <c r="I32" s="33">
        <v>99.68</v>
      </c>
      <c r="J32" s="33" t="s">
        <v>255</v>
      </c>
      <c r="K32" s="33">
        <v>594.79999999999995</v>
      </c>
      <c r="L32" s="33">
        <v>40169</v>
      </c>
      <c r="M32" s="34"/>
      <c r="R32" s="39"/>
    </row>
    <row r="33" spans="1:18">
      <c r="A33" s="36" t="s">
        <v>257</v>
      </c>
      <c r="B33" s="19">
        <v>123.431471999999</v>
      </c>
      <c r="C33" s="19">
        <v>41.805698999999997</v>
      </c>
      <c r="D33" s="19">
        <v>40.65</v>
      </c>
      <c r="E33" s="36">
        <v>3495</v>
      </c>
      <c r="F33" s="36">
        <v>505</v>
      </c>
      <c r="G33" s="36">
        <v>1506.8</v>
      </c>
      <c r="H33" s="36">
        <v>431.86</v>
      </c>
      <c r="I33" s="36">
        <v>347</v>
      </c>
      <c r="J33" s="36" t="s">
        <v>257</v>
      </c>
      <c r="K33" s="36">
        <v>2084.1</v>
      </c>
      <c r="L33" s="36">
        <v>29935</v>
      </c>
      <c r="M33" s="34"/>
    </row>
    <row r="34" spans="1:18">
      <c r="A34" s="33" t="s">
        <v>259</v>
      </c>
      <c r="B34" s="18">
        <v>121.614682</v>
      </c>
      <c r="C34" s="18">
        <v>38.914003000000001</v>
      </c>
      <c r="D34" s="15">
        <v>42.77</v>
      </c>
      <c r="E34" s="33">
        <v>2568</v>
      </c>
      <c r="F34" s="33">
        <v>293</v>
      </c>
      <c r="G34" s="33">
        <v>1037.57</v>
      </c>
      <c r="H34" s="33">
        <v>277.7</v>
      </c>
      <c r="I34" s="33">
        <v>258</v>
      </c>
      <c r="J34" s="33" t="s">
        <v>259</v>
      </c>
      <c r="K34" s="33">
        <v>2152.1999999999998</v>
      </c>
      <c r="L34" s="33">
        <v>38196</v>
      </c>
      <c r="M34" s="34"/>
    </row>
    <row r="35" spans="1:18">
      <c r="A35" s="33" t="s">
        <v>261</v>
      </c>
      <c r="B35" s="18">
        <v>122.99432899999999</v>
      </c>
      <c r="C35" s="18">
        <v>41.108646999999998</v>
      </c>
      <c r="D35" s="15">
        <v>36.39</v>
      </c>
      <c r="E35" s="33">
        <v>624</v>
      </c>
      <c r="F35" s="33">
        <v>350</v>
      </c>
      <c r="G35" s="33">
        <v>624.29</v>
      </c>
      <c r="H35" s="33">
        <v>147.35</v>
      </c>
      <c r="I35" s="33">
        <v>143.96</v>
      </c>
      <c r="J35" s="33" t="s">
        <v>261</v>
      </c>
      <c r="K35" s="33">
        <v>1018</v>
      </c>
      <c r="L35" s="33">
        <v>29338</v>
      </c>
      <c r="M35" s="34"/>
    </row>
    <row r="36" spans="1:18">
      <c r="A36" s="33" t="s">
        <v>263</v>
      </c>
      <c r="B36" s="18">
        <v>123.95720799999999</v>
      </c>
      <c r="C36" s="18">
        <v>41.880871999999997</v>
      </c>
      <c r="D36" s="15">
        <v>35.86</v>
      </c>
      <c r="E36" s="33">
        <v>765</v>
      </c>
      <c r="F36" s="33">
        <v>140</v>
      </c>
      <c r="G36" s="33">
        <v>537.75</v>
      </c>
      <c r="H36" s="33">
        <v>130.47999999999999</v>
      </c>
      <c r="I36" s="33">
        <v>121.56</v>
      </c>
      <c r="J36" s="33" t="s">
        <v>263</v>
      </c>
      <c r="K36" s="33">
        <v>390.2</v>
      </c>
      <c r="L36" s="33">
        <v>17372</v>
      </c>
      <c r="M36" s="34"/>
    </row>
    <row r="37" spans="1:18">
      <c r="A37" s="33" t="s">
        <v>264</v>
      </c>
      <c r="B37" s="18">
        <v>123.685142999999</v>
      </c>
      <c r="C37" s="18">
        <v>41.486981</v>
      </c>
      <c r="D37" s="15">
        <v>42.01</v>
      </c>
      <c r="E37" s="33">
        <v>1518</v>
      </c>
      <c r="F37" s="33">
        <v>96</v>
      </c>
      <c r="G37" s="33">
        <v>661.95</v>
      </c>
      <c r="H37" s="33">
        <v>85.46</v>
      </c>
      <c r="I37" s="33">
        <v>106.5</v>
      </c>
      <c r="J37" s="33" t="s">
        <v>264</v>
      </c>
      <c r="K37" s="33">
        <v>343.3</v>
      </c>
      <c r="L37" s="33">
        <v>21922</v>
      </c>
      <c r="M37" s="34"/>
    </row>
    <row r="38" spans="1:18">
      <c r="A38" s="33" t="s">
        <v>266</v>
      </c>
      <c r="B38" s="18">
        <v>124.354450999999</v>
      </c>
      <c r="C38" s="18">
        <v>40.000787000000003</v>
      </c>
      <c r="D38" s="15">
        <v>35.72</v>
      </c>
      <c r="E38" s="33">
        <v>835</v>
      </c>
      <c r="F38" s="33">
        <v>76</v>
      </c>
      <c r="G38" s="33">
        <v>223.21</v>
      </c>
      <c r="H38" s="33">
        <v>61.81</v>
      </c>
      <c r="I38" s="33">
        <v>53.4</v>
      </c>
      <c r="J38" s="33" t="s">
        <v>266</v>
      </c>
      <c r="K38" s="33">
        <v>326.3</v>
      </c>
      <c r="L38" s="33">
        <v>13502</v>
      </c>
      <c r="M38" s="34"/>
    </row>
    <row r="39" spans="1:18">
      <c r="A39" s="33" t="s">
        <v>268</v>
      </c>
      <c r="B39" s="18">
        <v>121.126846</v>
      </c>
      <c r="C39" s="18">
        <v>41.095685000000003</v>
      </c>
      <c r="D39" s="15">
        <v>36.869999999999997</v>
      </c>
      <c r="E39" s="33">
        <v>729</v>
      </c>
      <c r="F39" s="33">
        <v>96</v>
      </c>
      <c r="G39" s="33">
        <v>436</v>
      </c>
      <c r="H39" s="33">
        <v>92</v>
      </c>
      <c r="I39" s="33">
        <v>65.45</v>
      </c>
      <c r="J39" s="33" t="s">
        <v>268</v>
      </c>
      <c r="K39" s="33">
        <v>381.9</v>
      </c>
      <c r="L39" s="33">
        <v>12397</v>
      </c>
      <c r="M39" s="34"/>
    </row>
    <row r="40" spans="1:18">
      <c r="A40" s="33" t="s">
        <v>270</v>
      </c>
      <c r="B40" s="18">
        <v>122.235417999999</v>
      </c>
      <c r="C40" s="18">
        <v>40.667012</v>
      </c>
      <c r="D40" s="15">
        <v>34.1</v>
      </c>
      <c r="E40" s="33">
        <v>701</v>
      </c>
      <c r="F40" s="33">
        <v>101</v>
      </c>
      <c r="G40" s="33">
        <v>183.72</v>
      </c>
      <c r="H40" s="33">
        <v>87.32</v>
      </c>
      <c r="I40" s="33">
        <v>93.65</v>
      </c>
      <c r="J40" s="33" t="s">
        <v>270</v>
      </c>
      <c r="K40" s="33">
        <v>379.6</v>
      </c>
      <c r="L40" s="33">
        <v>16487</v>
      </c>
      <c r="M40" s="34"/>
    </row>
    <row r="41" spans="1:18">
      <c r="A41" s="33" t="s">
        <v>272</v>
      </c>
      <c r="B41" s="18">
        <v>121.670323999999</v>
      </c>
      <c r="C41" s="18">
        <v>42.021619000000001</v>
      </c>
      <c r="D41" s="15">
        <v>43.33</v>
      </c>
      <c r="E41" s="33">
        <v>468</v>
      </c>
      <c r="F41" s="33">
        <v>193</v>
      </c>
      <c r="G41" s="33">
        <v>448</v>
      </c>
      <c r="H41" s="33">
        <v>78</v>
      </c>
      <c r="I41" s="33">
        <v>67</v>
      </c>
      <c r="J41" s="33" t="s">
        <v>272</v>
      </c>
      <c r="K41" s="33">
        <v>142.6</v>
      </c>
      <c r="L41" s="33">
        <v>7398</v>
      </c>
      <c r="M41" s="34"/>
    </row>
    <row r="42" spans="1:18">
      <c r="A42" s="33" t="s">
        <v>274</v>
      </c>
      <c r="B42" s="18">
        <v>123.23694399999999</v>
      </c>
      <c r="C42" s="18">
        <v>41.267243999999998</v>
      </c>
      <c r="D42" s="15">
        <v>34.65</v>
      </c>
      <c r="E42" s="33">
        <v>574</v>
      </c>
      <c r="F42" s="33">
        <v>73</v>
      </c>
      <c r="G42" s="33">
        <v>573.80999999999995</v>
      </c>
      <c r="H42" s="33">
        <v>72.510000000000005</v>
      </c>
      <c r="I42" s="33">
        <v>91.56</v>
      </c>
      <c r="J42" s="33" t="s">
        <v>274</v>
      </c>
      <c r="K42" s="33">
        <v>330.1</v>
      </c>
      <c r="L42" s="33">
        <v>18135</v>
      </c>
      <c r="M42" s="34"/>
    </row>
    <row r="43" spans="1:18">
      <c r="A43" s="33" t="s">
        <v>275</v>
      </c>
      <c r="B43" s="18">
        <v>122.070713999999</v>
      </c>
      <c r="C43" s="18">
        <v>41.119996999999998</v>
      </c>
      <c r="D43" s="15">
        <v>36.94</v>
      </c>
      <c r="E43" s="33">
        <v>266</v>
      </c>
      <c r="F43" s="33">
        <v>59</v>
      </c>
      <c r="G43" s="33">
        <v>266</v>
      </c>
      <c r="H43" s="33">
        <v>59.44</v>
      </c>
      <c r="I43" s="33">
        <v>57.64</v>
      </c>
      <c r="J43" s="33" t="s">
        <v>275</v>
      </c>
      <c r="K43" s="33">
        <v>441.3</v>
      </c>
      <c r="L43" s="33">
        <v>34641</v>
      </c>
      <c r="M43" s="34"/>
    </row>
    <row r="44" spans="1:18">
      <c r="A44" s="33" t="s">
        <v>276</v>
      </c>
      <c r="B44" s="18">
        <v>123.726035</v>
      </c>
      <c r="C44" s="18">
        <v>42.223827999999997</v>
      </c>
      <c r="D44" s="15">
        <v>35.409999999999997</v>
      </c>
      <c r="E44" s="33">
        <v>660</v>
      </c>
      <c r="F44" s="33">
        <v>46</v>
      </c>
      <c r="G44" s="33">
        <v>203.65</v>
      </c>
      <c r="H44" s="33">
        <v>40.26</v>
      </c>
      <c r="I44" s="33">
        <v>43.96</v>
      </c>
      <c r="J44" s="33" t="s">
        <v>276</v>
      </c>
      <c r="K44" s="33">
        <v>264.2</v>
      </c>
      <c r="L44" s="33">
        <v>8764</v>
      </c>
      <c r="M44" s="34"/>
    </row>
    <row r="45" spans="1:18">
      <c r="A45" s="33" t="s">
        <v>277</v>
      </c>
      <c r="B45" s="18">
        <v>120.449388</v>
      </c>
      <c r="C45" s="18">
        <v>41.573650000000001</v>
      </c>
      <c r="D45" s="15">
        <v>26.21</v>
      </c>
      <c r="E45" s="33">
        <v>1141</v>
      </c>
      <c r="F45" s="33">
        <v>61</v>
      </c>
      <c r="G45" s="33">
        <v>533</v>
      </c>
      <c r="H45" s="33">
        <v>50.4</v>
      </c>
      <c r="I45" s="33">
        <v>32</v>
      </c>
      <c r="J45" s="33" t="s">
        <v>277</v>
      </c>
      <c r="K45" s="33">
        <v>212.2</v>
      </c>
      <c r="L45" s="33">
        <v>6280</v>
      </c>
      <c r="M45" s="34"/>
    </row>
    <row r="46" spans="1:18">
      <c r="A46" s="33" t="s">
        <v>279</v>
      </c>
      <c r="B46" s="18">
        <v>120.728309999999</v>
      </c>
      <c r="C46" s="18">
        <v>40.614761999999999</v>
      </c>
      <c r="D46" s="15">
        <v>43.55</v>
      </c>
      <c r="E46" s="33">
        <v>2301</v>
      </c>
      <c r="F46" s="33">
        <v>41</v>
      </c>
      <c r="G46" s="33">
        <v>575</v>
      </c>
      <c r="H46" s="33">
        <v>41</v>
      </c>
      <c r="I46" s="33">
        <v>67.180000000000007</v>
      </c>
      <c r="J46" s="33" t="s">
        <v>279</v>
      </c>
      <c r="K46" s="33">
        <v>299.5</v>
      </c>
      <c r="L46" s="33">
        <v>10960</v>
      </c>
      <c r="M46" s="34"/>
      <c r="R46" s="39"/>
    </row>
    <row r="47" spans="1:18">
      <c r="A47" s="36" t="s">
        <v>281</v>
      </c>
      <c r="B47" s="19">
        <v>125.323543999999</v>
      </c>
      <c r="C47" s="19">
        <v>43.817072000000003</v>
      </c>
      <c r="D47" s="19">
        <v>41.47</v>
      </c>
      <c r="E47" s="36">
        <v>4789</v>
      </c>
      <c r="F47" s="36">
        <v>358</v>
      </c>
      <c r="G47" s="36">
        <v>302.14</v>
      </c>
      <c r="H47" s="36">
        <v>251.67</v>
      </c>
      <c r="I47" s="36">
        <v>284.76</v>
      </c>
      <c r="J47" s="36" t="s">
        <v>281</v>
      </c>
      <c r="K47" s="36">
        <v>1508.6</v>
      </c>
      <c r="L47" s="36">
        <v>20728</v>
      </c>
      <c r="M47" s="34"/>
    </row>
    <row r="48" spans="1:18">
      <c r="A48" s="33" t="s">
        <v>283</v>
      </c>
      <c r="B48" s="18">
        <v>126.549572</v>
      </c>
      <c r="C48" s="18">
        <v>43.837882999999998</v>
      </c>
      <c r="D48" s="15">
        <v>40.92</v>
      </c>
      <c r="E48" s="33">
        <v>1995</v>
      </c>
      <c r="F48" s="33">
        <v>182</v>
      </c>
      <c r="G48" s="33">
        <v>1042.75</v>
      </c>
      <c r="H48" s="33">
        <v>126.44</v>
      </c>
      <c r="I48" s="33">
        <v>165.63</v>
      </c>
      <c r="J48" s="33" t="s">
        <v>283</v>
      </c>
      <c r="K48" s="33">
        <v>629.70000000000005</v>
      </c>
      <c r="L48" s="33">
        <v>14498</v>
      </c>
      <c r="M48" s="34"/>
    </row>
    <row r="49" spans="1:18">
      <c r="A49" s="33" t="s">
        <v>285</v>
      </c>
      <c r="B49" s="18">
        <v>124.350398</v>
      </c>
      <c r="C49" s="18">
        <v>43.166420000000002</v>
      </c>
      <c r="D49" s="15">
        <v>18.86</v>
      </c>
      <c r="E49" s="33">
        <v>640</v>
      </c>
      <c r="F49" s="33">
        <v>57</v>
      </c>
      <c r="G49" s="33">
        <v>550</v>
      </c>
      <c r="H49" s="33">
        <v>55</v>
      </c>
      <c r="I49" s="33">
        <v>39</v>
      </c>
      <c r="J49" s="33" t="s">
        <v>285</v>
      </c>
      <c r="K49" s="33">
        <v>330.7</v>
      </c>
      <c r="L49" s="33">
        <v>10027</v>
      </c>
      <c r="M49" s="34"/>
    </row>
    <row r="50" spans="1:18">
      <c r="A50" s="33" t="s">
        <v>287</v>
      </c>
      <c r="B50" s="18">
        <v>125.143659999999</v>
      </c>
      <c r="C50" s="18">
        <v>42.887766999999997</v>
      </c>
      <c r="D50" s="15">
        <v>21.5</v>
      </c>
      <c r="E50" s="33">
        <v>438</v>
      </c>
      <c r="F50" s="33">
        <v>49</v>
      </c>
      <c r="G50" s="33">
        <v>42</v>
      </c>
      <c r="H50" s="33">
        <v>45</v>
      </c>
      <c r="I50" s="33">
        <v>42</v>
      </c>
      <c r="J50" s="33" t="s">
        <v>287</v>
      </c>
      <c r="K50" s="33">
        <v>137.1</v>
      </c>
      <c r="L50" s="33">
        <v>11083</v>
      </c>
      <c r="M50" s="34"/>
    </row>
    <row r="51" spans="1:18">
      <c r="A51" s="33" t="s">
        <v>288</v>
      </c>
      <c r="B51" s="18">
        <v>125.939697</v>
      </c>
      <c r="C51" s="18">
        <v>41.728400999999998</v>
      </c>
      <c r="D51" s="15">
        <v>34.159999999999997</v>
      </c>
      <c r="E51" s="33">
        <v>761</v>
      </c>
      <c r="F51" s="33">
        <v>45</v>
      </c>
      <c r="G51" s="33">
        <v>761</v>
      </c>
      <c r="H51" s="33">
        <v>45.43</v>
      </c>
      <c r="I51" s="33">
        <v>46.81</v>
      </c>
      <c r="J51" s="33" t="s">
        <v>288</v>
      </c>
      <c r="K51" s="33">
        <v>233.6</v>
      </c>
      <c r="L51" s="33">
        <v>10258</v>
      </c>
      <c r="M51" s="34"/>
    </row>
    <row r="52" spans="1:18">
      <c r="A52" s="33" t="s">
        <v>290</v>
      </c>
      <c r="B52" s="23">
        <v>122.838825999999</v>
      </c>
      <c r="C52" s="15">
        <v>45.619588</v>
      </c>
      <c r="D52" s="15">
        <v>17.39</v>
      </c>
      <c r="E52" s="33">
        <v>2525</v>
      </c>
      <c r="F52" s="33">
        <v>51</v>
      </c>
      <c r="G52" s="33">
        <v>912</v>
      </c>
      <c r="H52" s="33">
        <v>25.9</v>
      </c>
      <c r="I52" s="33">
        <v>38.11</v>
      </c>
      <c r="J52" s="33" t="s">
        <v>290</v>
      </c>
      <c r="K52" s="33">
        <v>152.19999999999999</v>
      </c>
      <c r="L52" s="33">
        <v>7550</v>
      </c>
      <c r="M52" s="34"/>
    </row>
    <row r="53" spans="1:18">
      <c r="A53" s="33" t="s">
        <v>292</v>
      </c>
      <c r="B53" s="18">
        <v>129.84370999999999</v>
      </c>
      <c r="C53" s="18">
        <v>42.968043999999999</v>
      </c>
      <c r="D53" s="15">
        <v>19.920000000000002</v>
      </c>
      <c r="E53" s="33">
        <v>151</v>
      </c>
      <c r="F53" s="33">
        <v>62</v>
      </c>
      <c r="G53" s="33">
        <v>132.54</v>
      </c>
      <c r="H53" s="33">
        <v>41.6</v>
      </c>
      <c r="I53" s="33">
        <v>41.8</v>
      </c>
      <c r="J53" s="33" t="s">
        <v>292</v>
      </c>
      <c r="K53" s="33">
        <v>160.5</v>
      </c>
      <c r="L53" s="33">
        <v>12139</v>
      </c>
      <c r="M53" s="34"/>
    </row>
    <row r="54" spans="1:18">
      <c r="A54" s="33" t="s">
        <v>294</v>
      </c>
      <c r="B54" s="18">
        <v>126.04970299999999</v>
      </c>
      <c r="C54" s="18">
        <v>44.988449000000003</v>
      </c>
      <c r="D54" s="15">
        <v>44.58</v>
      </c>
      <c r="E54" s="33">
        <v>1325</v>
      </c>
      <c r="F54" s="33">
        <v>41</v>
      </c>
      <c r="G54" s="33">
        <v>1000</v>
      </c>
      <c r="H54" s="33">
        <v>39.1</v>
      </c>
      <c r="I54" s="33">
        <v>36.93</v>
      </c>
      <c r="J54" s="33" t="s">
        <v>652</v>
      </c>
      <c r="K54" s="33">
        <v>365.6</v>
      </c>
      <c r="L54" s="33">
        <v>13175</v>
      </c>
      <c r="M54" s="34"/>
      <c r="R54" s="39"/>
    </row>
    <row r="55" spans="1:18">
      <c r="A55" s="36" t="s">
        <v>295</v>
      </c>
      <c r="B55" s="19">
        <v>126.53496699999999</v>
      </c>
      <c r="C55" s="19">
        <v>45.803774999999902</v>
      </c>
      <c r="D55" s="19">
        <v>27.49</v>
      </c>
      <c r="E55" s="36">
        <v>7086</v>
      </c>
      <c r="F55" s="36">
        <v>475</v>
      </c>
      <c r="G55" s="36">
        <v>336.01</v>
      </c>
      <c r="H55" s="36">
        <v>400.14</v>
      </c>
      <c r="I55" s="36">
        <v>336.01</v>
      </c>
      <c r="J55" s="36" t="s">
        <v>295</v>
      </c>
      <c r="K55" s="36">
        <v>1830.5</v>
      </c>
      <c r="L55" s="36">
        <v>18821</v>
      </c>
      <c r="M55" s="34"/>
    </row>
    <row r="56" spans="1:18">
      <c r="A56" s="33" t="s">
        <v>297</v>
      </c>
      <c r="B56" s="18">
        <v>123.918185999999</v>
      </c>
      <c r="C56" s="18">
        <v>47.354347999999902</v>
      </c>
      <c r="D56" s="15">
        <v>43.68</v>
      </c>
      <c r="E56" s="33">
        <v>4365</v>
      </c>
      <c r="F56" s="33">
        <v>143</v>
      </c>
      <c r="G56" s="33">
        <v>134.79</v>
      </c>
      <c r="H56" s="33">
        <v>108.37</v>
      </c>
      <c r="I56" s="33">
        <v>134.79</v>
      </c>
      <c r="J56" s="33" t="s">
        <v>297</v>
      </c>
      <c r="K56" s="33">
        <v>422.4</v>
      </c>
      <c r="L56" s="33">
        <v>8003</v>
      </c>
      <c r="M56" s="34"/>
    </row>
    <row r="57" spans="1:18">
      <c r="A57" s="33" t="s">
        <v>299</v>
      </c>
      <c r="B57" s="18">
        <v>130.96933300000001</v>
      </c>
      <c r="C57" s="18">
        <v>45.295074999999997</v>
      </c>
      <c r="D57" s="15">
        <v>32.11</v>
      </c>
      <c r="E57" s="33">
        <v>2300</v>
      </c>
      <c r="F57" s="33">
        <v>89</v>
      </c>
      <c r="G57" s="33">
        <v>79.23</v>
      </c>
      <c r="H57" s="33">
        <v>73.72</v>
      </c>
      <c r="I57" s="33">
        <v>79.23</v>
      </c>
      <c r="J57" s="33" t="s">
        <v>299</v>
      </c>
      <c r="K57" s="33">
        <v>204.6</v>
      </c>
      <c r="L57" s="33">
        <v>10616</v>
      </c>
      <c r="M57" s="34"/>
    </row>
    <row r="58" spans="1:18">
      <c r="A58" s="33" t="s">
        <v>301</v>
      </c>
      <c r="B58" s="18">
        <v>130.29796399999901</v>
      </c>
      <c r="C58" s="18">
        <v>47.349916</v>
      </c>
      <c r="D58" s="15">
        <v>40.369999999999997</v>
      </c>
      <c r="E58" s="33">
        <v>4551</v>
      </c>
      <c r="F58" s="33">
        <v>68</v>
      </c>
      <c r="G58" s="33">
        <v>85</v>
      </c>
      <c r="H58" s="33">
        <v>58.81</v>
      </c>
      <c r="I58" s="33">
        <v>43</v>
      </c>
      <c r="J58" s="33" t="s">
        <v>301</v>
      </c>
      <c r="K58" s="33">
        <v>112.6</v>
      </c>
      <c r="L58" s="33">
        <v>10246</v>
      </c>
      <c r="M58" s="34"/>
    </row>
    <row r="59" spans="1:18">
      <c r="A59" s="33" t="s">
        <v>303</v>
      </c>
      <c r="B59" s="18">
        <v>131.159133</v>
      </c>
      <c r="C59" s="18">
        <v>46.646508999999902</v>
      </c>
      <c r="D59" s="15">
        <v>31.11</v>
      </c>
      <c r="E59" s="33">
        <v>1760</v>
      </c>
      <c r="F59" s="33">
        <v>50</v>
      </c>
      <c r="G59" s="33">
        <v>118</v>
      </c>
      <c r="H59" s="33">
        <v>45.5</v>
      </c>
      <c r="I59" s="33">
        <v>58.8</v>
      </c>
      <c r="J59" s="33" t="s">
        <v>303</v>
      </c>
      <c r="K59" s="33">
        <v>146.6</v>
      </c>
      <c r="L59" s="33">
        <v>9728</v>
      </c>
      <c r="M59" s="34"/>
    </row>
    <row r="60" spans="1:18">
      <c r="A60" s="33" t="s">
        <v>304</v>
      </c>
      <c r="B60" s="18">
        <v>125.103784</v>
      </c>
      <c r="C60" s="18">
        <v>46.589309999999998</v>
      </c>
      <c r="D60" s="15">
        <v>31</v>
      </c>
      <c r="E60" s="33">
        <v>5107</v>
      </c>
      <c r="F60" s="33">
        <v>128</v>
      </c>
      <c r="G60" s="33">
        <v>185.17</v>
      </c>
      <c r="H60" s="33">
        <v>102.54</v>
      </c>
      <c r="I60" s="33">
        <v>169.4</v>
      </c>
      <c r="J60" s="33" t="s">
        <v>304</v>
      </c>
      <c r="K60" s="33">
        <v>1400.7</v>
      </c>
      <c r="L60" s="33">
        <v>53199</v>
      </c>
      <c r="M60" s="34"/>
    </row>
    <row r="61" spans="1:18">
      <c r="A61" s="33" t="s">
        <v>305</v>
      </c>
      <c r="B61" s="18">
        <v>128.84114799999901</v>
      </c>
      <c r="C61" s="18">
        <v>47.727536000000001</v>
      </c>
      <c r="D61" s="15">
        <v>22.82</v>
      </c>
      <c r="E61" s="33">
        <v>12910</v>
      </c>
      <c r="F61" s="33">
        <v>81</v>
      </c>
      <c r="G61" s="33">
        <v>159.16</v>
      </c>
      <c r="H61" s="33">
        <v>75.47</v>
      </c>
      <c r="I61" s="33">
        <v>159.16</v>
      </c>
      <c r="J61" s="33" t="s">
        <v>305</v>
      </c>
      <c r="K61" s="33">
        <v>115.9</v>
      </c>
      <c r="L61" s="33">
        <v>8974</v>
      </c>
      <c r="M61" s="34"/>
    </row>
    <row r="62" spans="1:18">
      <c r="A62" s="33" t="s">
        <v>307</v>
      </c>
      <c r="B62" s="18">
        <v>130.31887900000001</v>
      </c>
      <c r="C62" s="18">
        <v>46.799778000000003</v>
      </c>
      <c r="D62" s="15">
        <v>39.97</v>
      </c>
      <c r="E62" s="33">
        <v>1875</v>
      </c>
      <c r="F62" s="33">
        <v>83</v>
      </c>
      <c r="G62" s="33">
        <v>1073.9000000000001</v>
      </c>
      <c r="H62" s="33">
        <v>60.6</v>
      </c>
      <c r="I62" s="33">
        <v>59.84</v>
      </c>
      <c r="J62" s="33" t="s">
        <v>307</v>
      </c>
      <c r="K62" s="33">
        <v>241.5</v>
      </c>
      <c r="L62" s="33">
        <v>9812</v>
      </c>
      <c r="M62" s="34"/>
    </row>
    <row r="63" spans="1:18">
      <c r="A63" s="33" t="s">
        <v>309</v>
      </c>
      <c r="B63" s="18">
        <v>131.00313800000001</v>
      </c>
      <c r="C63" s="18">
        <v>45.771726999999998</v>
      </c>
      <c r="D63" s="15">
        <v>9.44</v>
      </c>
      <c r="E63" s="33">
        <v>1767</v>
      </c>
      <c r="F63" s="33">
        <v>53</v>
      </c>
      <c r="G63" s="33">
        <v>62.37</v>
      </c>
      <c r="H63" s="33">
        <v>36.5</v>
      </c>
      <c r="I63" s="33">
        <v>62.37</v>
      </c>
      <c r="J63" s="33" t="s">
        <v>309</v>
      </c>
      <c r="K63" s="33">
        <v>100.2</v>
      </c>
      <c r="L63" s="33">
        <v>11351</v>
      </c>
      <c r="M63" s="34"/>
    </row>
    <row r="64" spans="1:18">
      <c r="A64" s="33" t="s">
        <v>310</v>
      </c>
      <c r="B64" s="18">
        <v>129.63316899999899</v>
      </c>
      <c r="C64" s="18">
        <v>44.551652999999902</v>
      </c>
      <c r="D64" s="15">
        <v>45.73</v>
      </c>
      <c r="E64" s="33">
        <v>2285</v>
      </c>
      <c r="F64" s="33">
        <v>90</v>
      </c>
      <c r="G64" s="33">
        <v>86.3</v>
      </c>
      <c r="H64" s="33">
        <v>68.84</v>
      </c>
      <c r="I64" s="33">
        <v>64.400000000000006</v>
      </c>
      <c r="J64" s="33" t="s">
        <v>310</v>
      </c>
      <c r="K64" s="33">
        <v>302.8</v>
      </c>
      <c r="L64" s="33">
        <v>11285</v>
      </c>
      <c r="M64" s="34"/>
    </row>
    <row r="65" spans="1:18">
      <c r="A65" s="33" t="s">
        <v>312</v>
      </c>
      <c r="B65" s="18">
        <v>126.968887</v>
      </c>
      <c r="C65" s="18">
        <v>46.653844999999997</v>
      </c>
      <c r="D65" s="15">
        <v>32.18</v>
      </c>
      <c r="E65" s="33">
        <v>2743</v>
      </c>
      <c r="F65" s="33">
        <v>89</v>
      </c>
      <c r="G65" s="33">
        <v>51.79</v>
      </c>
      <c r="H65" s="33">
        <v>30</v>
      </c>
      <c r="I65" s="33">
        <v>30</v>
      </c>
      <c r="J65" s="33" t="s">
        <v>312</v>
      </c>
      <c r="K65" s="33">
        <v>350.8</v>
      </c>
      <c r="L65" s="33">
        <v>6244</v>
      </c>
      <c r="M65" s="34"/>
    </row>
    <row r="66" spans="1:18">
      <c r="A66" s="33" t="s">
        <v>314</v>
      </c>
      <c r="B66" s="18">
        <v>127.52829399999899</v>
      </c>
      <c r="C66" s="18">
        <v>50.245128999999999</v>
      </c>
      <c r="D66" s="15">
        <v>11.05</v>
      </c>
      <c r="E66" s="33">
        <v>14444</v>
      </c>
      <c r="F66" s="33">
        <v>20</v>
      </c>
      <c r="G66" s="33">
        <v>18.5</v>
      </c>
      <c r="H66" s="33">
        <v>13.4</v>
      </c>
      <c r="I66" s="33">
        <v>18.5</v>
      </c>
      <c r="J66" s="33" t="s">
        <v>314</v>
      </c>
      <c r="K66" s="33">
        <v>120.5</v>
      </c>
      <c r="L66" s="33">
        <v>6911</v>
      </c>
      <c r="M66" s="34"/>
    </row>
    <row r="67" spans="1:18">
      <c r="A67" s="33" t="s">
        <v>316</v>
      </c>
      <c r="B67" s="19">
        <v>121.47370100000001</v>
      </c>
      <c r="C67" s="19">
        <v>31.230416000000002</v>
      </c>
      <c r="D67" s="15">
        <v>37.229999999999997</v>
      </c>
      <c r="E67" s="33">
        <v>6341</v>
      </c>
      <c r="F67" s="33">
        <v>1858</v>
      </c>
      <c r="G67" s="33">
        <v>6340.5</v>
      </c>
      <c r="H67" s="33">
        <v>1858.08</v>
      </c>
      <c r="I67" s="33">
        <v>885.67</v>
      </c>
      <c r="J67" s="33" t="s">
        <v>316</v>
      </c>
      <c r="K67" s="33">
        <v>9154.2000000000007</v>
      </c>
      <c r="L67" s="33">
        <v>51474</v>
      </c>
      <c r="M67" s="34"/>
      <c r="R67" s="39"/>
    </row>
    <row r="68" spans="1:18">
      <c r="A68" s="33" t="s">
        <v>317</v>
      </c>
      <c r="B68" s="18">
        <v>118.79687699999999</v>
      </c>
      <c r="C68" s="18">
        <v>32.060254999999998</v>
      </c>
      <c r="D68" s="19">
        <v>44.91</v>
      </c>
      <c r="E68" s="33">
        <v>4733</v>
      </c>
      <c r="F68" s="33">
        <v>534</v>
      </c>
      <c r="G68" s="33">
        <v>2414.44</v>
      </c>
      <c r="H68" s="33">
        <v>466.75</v>
      </c>
      <c r="I68" s="33">
        <v>577.44000000000005</v>
      </c>
      <c r="J68" s="33" t="s">
        <v>317</v>
      </c>
      <c r="K68" s="33">
        <v>2411.1</v>
      </c>
      <c r="L68" s="33">
        <v>40887</v>
      </c>
      <c r="M68" s="34"/>
    </row>
    <row r="69" spans="1:18">
      <c r="A69" s="33" t="s">
        <v>319</v>
      </c>
      <c r="B69" s="18">
        <v>120.31191</v>
      </c>
      <c r="C69" s="18">
        <v>31.49117</v>
      </c>
      <c r="D69" s="15">
        <v>40</v>
      </c>
      <c r="E69" s="33">
        <v>1623</v>
      </c>
      <c r="F69" s="33">
        <v>236</v>
      </c>
      <c r="G69" s="33">
        <v>1622.64</v>
      </c>
      <c r="H69" s="33">
        <v>235.92</v>
      </c>
      <c r="I69" s="33">
        <v>203</v>
      </c>
      <c r="J69" s="33" t="s">
        <v>319</v>
      </c>
      <c r="K69" s="33">
        <v>2804.7</v>
      </c>
      <c r="L69" s="33">
        <v>62323</v>
      </c>
      <c r="M69" s="34"/>
    </row>
    <row r="70" spans="1:18">
      <c r="A70" s="33" t="s">
        <v>320</v>
      </c>
      <c r="B70" s="18">
        <v>117.28412400000001</v>
      </c>
      <c r="C70" s="18">
        <v>34.205767999999999</v>
      </c>
      <c r="D70" s="15">
        <v>36.299999999999997</v>
      </c>
      <c r="E70" s="33">
        <v>514</v>
      </c>
      <c r="F70" s="33">
        <v>192</v>
      </c>
      <c r="G70" s="33">
        <v>360.5</v>
      </c>
      <c r="H70" s="33">
        <v>131.78</v>
      </c>
      <c r="I70" s="33">
        <v>177.4</v>
      </c>
      <c r="J70" s="33" t="s">
        <v>320</v>
      </c>
      <c r="K70" s="33">
        <v>1212.2</v>
      </c>
      <c r="L70" s="33">
        <v>13160</v>
      </c>
      <c r="M70" s="34"/>
    </row>
    <row r="71" spans="1:18">
      <c r="A71" s="33" t="s">
        <v>322</v>
      </c>
      <c r="B71" s="18">
        <v>119.974062</v>
      </c>
      <c r="C71" s="18">
        <v>31.811226000000001</v>
      </c>
      <c r="D71" s="15">
        <v>38.909999999999997</v>
      </c>
      <c r="E71" s="33">
        <v>1872</v>
      </c>
      <c r="F71" s="33">
        <v>225</v>
      </c>
      <c r="G71" s="33">
        <v>384.38</v>
      </c>
      <c r="H71" s="33">
        <v>122.39</v>
      </c>
      <c r="I71" s="33">
        <v>112.5</v>
      </c>
      <c r="J71" s="33" t="s">
        <v>322</v>
      </c>
      <c r="K71" s="33">
        <v>1303.4000000000001</v>
      </c>
      <c r="L71" s="33">
        <v>37207</v>
      </c>
      <c r="M71" s="34"/>
    </row>
    <row r="72" spans="1:18">
      <c r="A72" s="33" t="s">
        <v>324</v>
      </c>
      <c r="B72" s="18">
        <v>120.58528999999901</v>
      </c>
      <c r="C72" s="18">
        <v>31.298978999999999</v>
      </c>
      <c r="D72" s="15">
        <v>40.19</v>
      </c>
      <c r="E72" s="33">
        <v>1650</v>
      </c>
      <c r="F72" s="33">
        <v>235</v>
      </c>
      <c r="G72" s="33">
        <v>674.6</v>
      </c>
      <c r="H72" s="33">
        <v>195.41</v>
      </c>
      <c r="I72" s="33">
        <v>228.31</v>
      </c>
      <c r="J72" s="33" t="s">
        <v>324</v>
      </c>
      <c r="K72" s="33">
        <v>4026.5</v>
      </c>
      <c r="L72" s="33">
        <v>66766</v>
      </c>
      <c r="M72" s="34"/>
    </row>
    <row r="73" spans="1:18">
      <c r="A73" s="33" t="s">
        <v>325</v>
      </c>
      <c r="B73" s="18">
        <v>120.894291</v>
      </c>
      <c r="C73" s="18">
        <v>31.980172</v>
      </c>
      <c r="D73" s="15">
        <v>41.77</v>
      </c>
      <c r="E73" s="33">
        <v>355</v>
      </c>
      <c r="F73" s="33">
        <v>87</v>
      </c>
      <c r="G73" s="33">
        <v>141.52000000000001</v>
      </c>
      <c r="H73" s="33">
        <v>65.27</v>
      </c>
      <c r="I73" s="33">
        <v>61.36</v>
      </c>
      <c r="J73" s="33" t="s">
        <v>325</v>
      </c>
      <c r="K73" s="33">
        <v>1472.1</v>
      </c>
      <c r="L73" s="33">
        <v>19060</v>
      </c>
      <c r="M73" s="34"/>
    </row>
    <row r="74" spans="1:18">
      <c r="A74" s="33" t="s">
        <v>327</v>
      </c>
      <c r="B74" s="18">
        <v>119.221610999999</v>
      </c>
      <c r="C74" s="18">
        <v>34.596653000000003</v>
      </c>
      <c r="D74" s="15">
        <v>36.950000000000003</v>
      </c>
      <c r="E74" s="33">
        <v>925</v>
      </c>
      <c r="F74" s="33">
        <v>82</v>
      </c>
      <c r="G74" s="33">
        <v>621.82000000000005</v>
      </c>
      <c r="H74" s="33">
        <v>69.7</v>
      </c>
      <c r="I74" s="33">
        <v>90</v>
      </c>
      <c r="J74" s="33" t="s">
        <v>327</v>
      </c>
      <c r="K74" s="33">
        <v>456</v>
      </c>
      <c r="L74" s="33">
        <v>9691</v>
      </c>
      <c r="M74" s="34"/>
    </row>
    <row r="75" spans="1:18">
      <c r="A75" s="33" t="s">
        <v>328</v>
      </c>
      <c r="B75" s="23">
        <v>119.034724999999</v>
      </c>
      <c r="C75" s="23">
        <v>33.631892999999998</v>
      </c>
      <c r="D75" s="15">
        <v>37.119999999999997</v>
      </c>
      <c r="E75" s="33">
        <v>3137</v>
      </c>
      <c r="F75" s="33">
        <v>95</v>
      </c>
      <c r="G75" s="33">
        <v>227</v>
      </c>
      <c r="H75" s="33">
        <v>95</v>
      </c>
      <c r="I75" s="33">
        <v>95</v>
      </c>
      <c r="J75" s="33" t="s">
        <v>328</v>
      </c>
      <c r="K75" s="33">
        <v>561.79999999999995</v>
      </c>
      <c r="L75" s="33">
        <v>10683</v>
      </c>
      <c r="M75" s="34"/>
    </row>
    <row r="76" spans="1:18">
      <c r="A76" s="33" t="s">
        <v>330</v>
      </c>
      <c r="B76" s="18">
        <v>120.163659999999</v>
      </c>
      <c r="C76" s="18">
        <v>33.347315999999999</v>
      </c>
      <c r="D76" s="15">
        <v>37.42</v>
      </c>
      <c r="E76" s="33">
        <v>1862</v>
      </c>
      <c r="F76" s="33">
        <v>159</v>
      </c>
      <c r="G76" s="33">
        <v>218.28</v>
      </c>
      <c r="H76" s="33">
        <v>58.44</v>
      </c>
      <c r="I76" s="33">
        <v>78</v>
      </c>
      <c r="J76" s="33" t="s">
        <v>330</v>
      </c>
      <c r="K76" s="33">
        <v>1004.9</v>
      </c>
      <c r="L76" s="33">
        <v>12585</v>
      </c>
      <c r="M76" s="34"/>
    </row>
    <row r="77" spans="1:18">
      <c r="A77" s="33" t="s">
        <v>331</v>
      </c>
      <c r="B77" s="18">
        <v>119.412947</v>
      </c>
      <c r="C77" s="18">
        <v>32.394213000000001</v>
      </c>
      <c r="D77" s="15">
        <v>40.369999999999997</v>
      </c>
      <c r="E77" s="33">
        <v>973</v>
      </c>
      <c r="F77" s="33">
        <v>118</v>
      </c>
      <c r="G77" s="33">
        <v>202.95</v>
      </c>
      <c r="H77" s="33">
        <v>67.87</v>
      </c>
      <c r="I77" s="33">
        <v>72</v>
      </c>
      <c r="J77" s="33" t="s">
        <v>331</v>
      </c>
      <c r="K77" s="33">
        <v>922</v>
      </c>
      <c r="L77" s="33">
        <v>20251</v>
      </c>
      <c r="M77" s="34"/>
    </row>
    <row r="78" spans="1:18">
      <c r="A78" s="33" t="s">
        <v>332</v>
      </c>
      <c r="B78" s="18">
        <v>119.425836</v>
      </c>
      <c r="C78" s="18">
        <v>32.187849</v>
      </c>
      <c r="D78" s="15">
        <v>38.72</v>
      </c>
      <c r="E78" s="33">
        <v>1083</v>
      </c>
      <c r="F78" s="33">
        <v>103</v>
      </c>
      <c r="G78" s="33">
        <v>555.42999999999995</v>
      </c>
      <c r="H78" s="33">
        <v>86.45</v>
      </c>
      <c r="I78" s="33">
        <v>94.3</v>
      </c>
      <c r="J78" s="33" t="s">
        <v>332</v>
      </c>
      <c r="K78" s="33">
        <v>871.7</v>
      </c>
      <c r="L78" s="33">
        <v>32597</v>
      </c>
      <c r="M78" s="34"/>
    </row>
    <row r="79" spans="1:18">
      <c r="A79" s="33" t="s">
        <v>333</v>
      </c>
      <c r="B79" s="18">
        <v>119.922933</v>
      </c>
      <c r="C79" s="18">
        <v>32.455536000000002</v>
      </c>
      <c r="D79" s="15">
        <v>39.9</v>
      </c>
      <c r="E79" s="33">
        <v>420</v>
      </c>
      <c r="F79" s="33">
        <v>65</v>
      </c>
      <c r="G79" s="33">
        <v>325.74</v>
      </c>
      <c r="H79" s="33">
        <v>57.63</v>
      </c>
      <c r="I79" s="33">
        <v>56</v>
      </c>
      <c r="J79" s="33" t="s">
        <v>333</v>
      </c>
      <c r="K79" s="33">
        <v>822.3</v>
      </c>
      <c r="L79" s="33">
        <v>16366</v>
      </c>
      <c r="M79" s="34"/>
    </row>
    <row r="80" spans="1:18">
      <c r="A80" s="33" t="s">
        <v>334</v>
      </c>
      <c r="B80" s="18">
        <v>118.275198</v>
      </c>
      <c r="C80" s="18">
        <v>33.963231999999998</v>
      </c>
      <c r="D80" s="15">
        <v>39.53</v>
      </c>
      <c r="E80" s="33">
        <v>2108</v>
      </c>
      <c r="F80" s="33">
        <v>157</v>
      </c>
      <c r="G80" s="33">
        <v>220.01</v>
      </c>
      <c r="H80" s="33">
        <v>41.09</v>
      </c>
      <c r="I80" s="33">
        <v>50.2</v>
      </c>
      <c r="J80" s="33" t="s">
        <v>334</v>
      </c>
      <c r="K80" s="33">
        <v>375.9</v>
      </c>
      <c r="L80" s="33">
        <v>7188</v>
      </c>
      <c r="M80" s="34"/>
      <c r="R80" s="39"/>
    </row>
    <row r="81" spans="1:18">
      <c r="A81" s="36" t="s">
        <v>335</v>
      </c>
      <c r="B81" s="19">
        <v>120.15506999999999</v>
      </c>
      <c r="C81" s="19">
        <v>30.274084999999999</v>
      </c>
      <c r="D81" s="19">
        <v>37.31</v>
      </c>
      <c r="E81" s="36">
        <v>3327</v>
      </c>
      <c r="F81" s="36">
        <v>417</v>
      </c>
      <c r="G81" s="36">
        <v>923.97</v>
      </c>
      <c r="H81" s="36">
        <v>254.6</v>
      </c>
      <c r="I81" s="36">
        <v>344.48</v>
      </c>
      <c r="J81" s="36" t="s">
        <v>335</v>
      </c>
      <c r="K81" s="36">
        <v>2942.7</v>
      </c>
      <c r="L81" s="36">
        <v>44853</v>
      </c>
      <c r="M81" s="34"/>
    </row>
    <row r="82" spans="1:18">
      <c r="A82" s="33" t="s">
        <v>337</v>
      </c>
      <c r="B82" s="18">
        <v>121.54398999999999</v>
      </c>
      <c r="C82" s="18">
        <v>29.868335999999999</v>
      </c>
      <c r="D82" s="15">
        <v>37.32</v>
      </c>
      <c r="E82" s="33">
        <v>2634</v>
      </c>
      <c r="F82" s="33">
        <v>218</v>
      </c>
      <c r="G82" s="33">
        <v>777.97</v>
      </c>
      <c r="H82" s="33">
        <v>138.69999999999999</v>
      </c>
      <c r="I82" s="33">
        <v>221.4</v>
      </c>
      <c r="J82" s="33" t="s">
        <v>337</v>
      </c>
      <c r="K82" s="33">
        <v>2449.3000000000002</v>
      </c>
      <c r="L82" s="33">
        <v>44156</v>
      </c>
      <c r="M82" s="34"/>
    </row>
    <row r="83" spans="1:18">
      <c r="A83" s="33" t="s">
        <v>338</v>
      </c>
      <c r="B83" s="18">
        <v>120.69936199999999</v>
      </c>
      <c r="C83" s="18">
        <v>27.993828000000001</v>
      </c>
      <c r="D83" s="15">
        <v>24.19</v>
      </c>
      <c r="E83" s="33">
        <v>1187</v>
      </c>
      <c r="F83" s="33">
        <v>142</v>
      </c>
      <c r="G83" s="33">
        <v>397</v>
      </c>
      <c r="H83" s="33">
        <v>104.15</v>
      </c>
      <c r="I83" s="33">
        <v>153</v>
      </c>
      <c r="J83" s="33" t="s">
        <v>338</v>
      </c>
      <c r="K83" s="33">
        <v>1596.4</v>
      </c>
      <c r="L83" s="33">
        <v>21335</v>
      </c>
      <c r="M83" s="34"/>
    </row>
    <row r="84" spans="1:18">
      <c r="A84" s="33" t="s">
        <v>340</v>
      </c>
      <c r="B84" s="18">
        <v>120.758543</v>
      </c>
      <c r="C84" s="18">
        <v>30.753924000000001</v>
      </c>
      <c r="D84" s="15">
        <v>28.9</v>
      </c>
      <c r="E84" s="33">
        <v>1022</v>
      </c>
      <c r="F84" s="33">
        <v>87</v>
      </c>
      <c r="G84" s="33">
        <v>209.46</v>
      </c>
      <c r="H84" s="33">
        <v>37.06</v>
      </c>
      <c r="I84" s="33">
        <v>78.5</v>
      </c>
      <c r="J84" s="33" t="s">
        <v>340</v>
      </c>
      <c r="K84" s="33">
        <v>1159.7</v>
      </c>
      <c r="L84" s="33">
        <v>34706</v>
      </c>
      <c r="M84" s="34"/>
    </row>
    <row r="85" spans="1:18">
      <c r="A85" s="33" t="s">
        <v>341</v>
      </c>
      <c r="B85" s="18">
        <v>120.086822999999</v>
      </c>
      <c r="C85" s="18">
        <v>30.894348000000001</v>
      </c>
      <c r="D85" s="15">
        <v>37.79</v>
      </c>
      <c r="E85" s="33">
        <v>1566</v>
      </c>
      <c r="F85" s="33">
        <v>104</v>
      </c>
      <c r="G85" s="33">
        <v>625.87</v>
      </c>
      <c r="H85" s="33">
        <v>55.7</v>
      </c>
      <c r="I85" s="33">
        <v>71.7</v>
      </c>
      <c r="J85" s="33" t="s">
        <v>341</v>
      </c>
      <c r="K85" s="33">
        <v>644.29999999999995</v>
      </c>
      <c r="L85" s="33">
        <v>25030</v>
      </c>
      <c r="M85" s="34"/>
    </row>
    <row r="86" spans="1:18">
      <c r="A86" s="33" t="s">
        <v>342</v>
      </c>
      <c r="B86" s="18">
        <v>120.586108999999</v>
      </c>
      <c r="C86" s="18">
        <v>29.995761999999999</v>
      </c>
      <c r="D86" s="15">
        <v>45.1</v>
      </c>
      <c r="E86" s="33">
        <v>362</v>
      </c>
      <c r="F86" s="33">
        <v>65</v>
      </c>
      <c r="G86" s="33">
        <v>226.04</v>
      </c>
      <c r="H86" s="33">
        <v>52.53</v>
      </c>
      <c r="I86" s="33">
        <v>90.1</v>
      </c>
      <c r="J86" s="33" t="s">
        <v>342</v>
      </c>
      <c r="K86" s="33">
        <v>1447.5</v>
      </c>
      <c r="L86" s="33">
        <v>33283</v>
      </c>
      <c r="M86" s="34"/>
    </row>
    <row r="87" spans="1:18">
      <c r="A87" s="33" t="s">
        <v>343</v>
      </c>
      <c r="B87" s="18">
        <v>119.64742099999999</v>
      </c>
      <c r="C87" s="18">
        <v>29.079174999999999</v>
      </c>
      <c r="D87" s="15">
        <v>35.770000000000003</v>
      </c>
      <c r="E87" s="33">
        <v>2044</v>
      </c>
      <c r="F87" s="33">
        <v>92</v>
      </c>
      <c r="G87" s="33">
        <v>379.64</v>
      </c>
      <c r="H87" s="33">
        <v>45.41</v>
      </c>
      <c r="I87" s="33">
        <v>68.790000000000006</v>
      </c>
      <c r="J87" s="33" t="s">
        <v>343</v>
      </c>
      <c r="K87" s="33">
        <v>1063.5</v>
      </c>
      <c r="L87" s="33">
        <v>23482</v>
      </c>
      <c r="M87" s="34"/>
    </row>
    <row r="88" spans="1:18">
      <c r="A88" s="33" t="s">
        <v>345</v>
      </c>
      <c r="B88" s="18">
        <v>118.85945700000001</v>
      </c>
      <c r="C88" s="18">
        <v>28.970079999999999</v>
      </c>
      <c r="D88" s="15">
        <v>40.14</v>
      </c>
      <c r="E88" s="33">
        <v>2354</v>
      </c>
      <c r="F88" s="33">
        <v>81</v>
      </c>
      <c r="G88" s="33">
        <v>200.1</v>
      </c>
      <c r="H88" s="33">
        <v>27.82</v>
      </c>
      <c r="I88" s="33">
        <v>44.7</v>
      </c>
      <c r="J88" s="33" t="s">
        <v>345</v>
      </c>
      <c r="K88" s="33">
        <v>329.1</v>
      </c>
      <c r="L88" s="33">
        <v>13401</v>
      </c>
      <c r="M88" s="34"/>
    </row>
    <row r="89" spans="1:18">
      <c r="A89" s="33" t="s">
        <v>347</v>
      </c>
      <c r="B89" s="18">
        <v>119.92279600000001</v>
      </c>
      <c r="C89" s="18">
        <v>28.46763</v>
      </c>
      <c r="D89" s="15">
        <v>23.62</v>
      </c>
      <c r="E89" s="33">
        <v>1502</v>
      </c>
      <c r="F89" s="33">
        <v>38</v>
      </c>
      <c r="G89" s="33">
        <v>266.13</v>
      </c>
      <c r="H89" s="33">
        <v>18.690000000000001</v>
      </c>
      <c r="I89" s="33">
        <v>26</v>
      </c>
      <c r="J89" s="33" t="s">
        <v>347</v>
      </c>
      <c r="K89" s="33">
        <v>306</v>
      </c>
      <c r="L89" s="33">
        <v>12189</v>
      </c>
      <c r="M89" s="34"/>
    </row>
    <row r="90" spans="1:18">
      <c r="A90" s="33" t="s">
        <v>349</v>
      </c>
      <c r="B90" s="18">
        <v>120.68075699999901</v>
      </c>
      <c r="C90" s="18">
        <v>30.510659</v>
      </c>
      <c r="D90" s="15">
        <v>17.239999999999998</v>
      </c>
      <c r="E90" s="33">
        <v>1536</v>
      </c>
      <c r="F90" s="33">
        <v>151</v>
      </c>
      <c r="G90" s="33">
        <v>749.98</v>
      </c>
      <c r="H90" s="33">
        <v>100.52</v>
      </c>
      <c r="I90" s="33">
        <v>113.87</v>
      </c>
      <c r="J90" s="33" t="s">
        <v>349</v>
      </c>
      <c r="K90" s="33">
        <v>1251.8</v>
      </c>
      <c r="L90" s="33">
        <v>22438</v>
      </c>
      <c r="M90" s="34"/>
    </row>
    <row r="91" spans="1:18">
      <c r="A91" s="33" t="s">
        <v>350</v>
      </c>
      <c r="B91" s="18">
        <v>122.207216</v>
      </c>
      <c r="C91" s="18">
        <v>29.985294999999901</v>
      </c>
      <c r="D91" s="15">
        <v>34.4</v>
      </c>
      <c r="E91" s="33">
        <v>1028</v>
      </c>
      <c r="F91" s="33">
        <v>69</v>
      </c>
      <c r="G91" s="33">
        <v>408.52</v>
      </c>
      <c r="H91" s="33">
        <v>36.51</v>
      </c>
      <c r="I91" s="33">
        <v>49.17</v>
      </c>
      <c r="J91" s="33" t="s">
        <v>350</v>
      </c>
      <c r="K91" s="33">
        <v>280.2</v>
      </c>
      <c r="L91" s="33">
        <v>28936</v>
      </c>
      <c r="M91" s="34"/>
      <c r="R91" s="39"/>
    </row>
    <row r="92" spans="1:18">
      <c r="A92" s="36" t="s">
        <v>351</v>
      </c>
      <c r="B92" s="19">
        <v>117.227218999999</v>
      </c>
      <c r="C92" s="19">
        <v>31.820592000000001</v>
      </c>
      <c r="D92" s="19">
        <v>30.08</v>
      </c>
      <c r="E92" s="36">
        <v>596</v>
      </c>
      <c r="F92" s="36">
        <v>479</v>
      </c>
      <c r="G92" s="36">
        <v>224.74</v>
      </c>
      <c r="H92" s="36">
        <v>198.39</v>
      </c>
      <c r="I92" s="36">
        <v>224.74</v>
      </c>
      <c r="J92" s="36" t="s">
        <v>351</v>
      </c>
      <c r="K92" s="36">
        <v>853.6</v>
      </c>
      <c r="L92" s="36">
        <v>19225</v>
      </c>
      <c r="M92" s="34"/>
    </row>
    <row r="93" spans="1:18">
      <c r="A93" s="33" t="s">
        <v>353</v>
      </c>
      <c r="B93" s="18">
        <v>118.432941</v>
      </c>
      <c r="C93" s="18">
        <v>31.352858999999999</v>
      </c>
      <c r="D93" s="15">
        <v>32.79</v>
      </c>
      <c r="E93" s="33">
        <v>720</v>
      </c>
      <c r="F93" s="33">
        <v>105</v>
      </c>
      <c r="G93" s="33">
        <v>230</v>
      </c>
      <c r="H93" s="33">
        <v>95.23</v>
      </c>
      <c r="I93" s="33">
        <v>117.56</v>
      </c>
      <c r="J93" s="33" t="s">
        <v>353</v>
      </c>
      <c r="K93" s="33">
        <v>400.7</v>
      </c>
      <c r="L93" s="33">
        <v>18065</v>
      </c>
      <c r="M93" s="34"/>
    </row>
    <row r="94" spans="1:18">
      <c r="A94" s="33" t="s">
        <v>355</v>
      </c>
      <c r="B94" s="18">
        <v>117.389719</v>
      </c>
      <c r="C94" s="18">
        <v>32.916286999999997</v>
      </c>
      <c r="D94" s="15">
        <v>27.94</v>
      </c>
      <c r="E94" s="33">
        <v>602</v>
      </c>
      <c r="F94" s="33">
        <v>92</v>
      </c>
      <c r="G94" s="33">
        <v>284.60000000000002</v>
      </c>
      <c r="H94" s="33">
        <v>76.92</v>
      </c>
      <c r="I94" s="33">
        <v>93.47</v>
      </c>
      <c r="J94" s="33" t="s">
        <v>355</v>
      </c>
      <c r="K94" s="33">
        <v>311.3</v>
      </c>
      <c r="L94" s="33">
        <v>9465</v>
      </c>
      <c r="M94" s="34"/>
    </row>
    <row r="95" spans="1:18">
      <c r="A95" s="33" t="s">
        <v>357</v>
      </c>
      <c r="B95" s="18">
        <v>116.999933</v>
      </c>
      <c r="C95" s="18">
        <v>32.625478000000001</v>
      </c>
      <c r="D95" s="15">
        <v>26.73</v>
      </c>
      <c r="E95" s="33">
        <v>1566</v>
      </c>
      <c r="F95" s="33">
        <v>179</v>
      </c>
      <c r="G95" s="33">
        <v>1091</v>
      </c>
      <c r="H95" s="33">
        <v>101.19</v>
      </c>
      <c r="I95" s="33">
        <v>94.6</v>
      </c>
      <c r="J95" s="33" t="s">
        <v>357</v>
      </c>
      <c r="K95" s="33">
        <v>263.60000000000002</v>
      </c>
      <c r="L95" s="33">
        <v>11551</v>
      </c>
      <c r="M95" s="34"/>
    </row>
    <row r="96" spans="1:18">
      <c r="A96" s="33" t="s">
        <v>358</v>
      </c>
      <c r="B96" s="18">
        <v>118.50675999999901</v>
      </c>
      <c r="C96" s="18">
        <v>31.670451999999901</v>
      </c>
      <c r="D96" s="15">
        <v>42.06</v>
      </c>
      <c r="E96" s="33">
        <v>340</v>
      </c>
      <c r="F96" s="33">
        <v>62</v>
      </c>
      <c r="G96" s="33">
        <v>105.85</v>
      </c>
      <c r="H96" s="33">
        <v>49.6</v>
      </c>
      <c r="I96" s="33">
        <v>69.900000000000006</v>
      </c>
      <c r="J96" s="33" t="s">
        <v>358</v>
      </c>
      <c r="K96" s="33">
        <v>371.3</v>
      </c>
      <c r="L96" s="33">
        <v>30001</v>
      </c>
      <c r="M96" s="34"/>
    </row>
    <row r="97" spans="1:18">
      <c r="A97" s="33" t="s">
        <v>359</v>
      </c>
      <c r="B97" s="18">
        <v>116.798265</v>
      </c>
      <c r="C97" s="18">
        <v>33.955844999999997</v>
      </c>
      <c r="D97" s="15">
        <v>42.23</v>
      </c>
      <c r="E97" s="33">
        <v>294</v>
      </c>
      <c r="F97" s="33">
        <v>108</v>
      </c>
      <c r="G97" s="33">
        <v>136</v>
      </c>
      <c r="H97" s="33">
        <v>79.41</v>
      </c>
      <c r="I97" s="33">
        <v>61.19</v>
      </c>
      <c r="J97" s="33" t="s">
        <v>359</v>
      </c>
      <c r="K97" s="33">
        <v>209</v>
      </c>
      <c r="L97" s="33">
        <v>10252</v>
      </c>
      <c r="M97" s="34"/>
    </row>
    <row r="98" spans="1:18">
      <c r="A98" s="33" t="s">
        <v>360</v>
      </c>
      <c r="B98" s="18">
        <v>117.811267</v>
      </c>
      <c r="C98" s="18">
        <v>30.945516000000001</v>
      </c>
      <c r="D98" s="15">
        <v>50.33</v>
      </c>
      <c r="E98" s="33">
        <v>227</v>
      </c>
      <c r="F98" s="33">
        <v>44</v>
      </c>
      <c r="G98" s="33">
        <v>180.6</v>
      </c>
      <c r="H98" s="33">
        <v>38.83</v>
      </c>
      <c r="I98" s="33">
        <v>45</v>
      </c>
      <c r="J98" s="33" t="s">
        <v>360</v>
      </c>
      <c r="K98" s="33">
        <v>182</v>
      </c>
      <c r="L98" s="33">
        <v>25854</v>
      </c>
      <c r="M98" s="34"/>
    </row>
    <row r="99" spans="1:18">
      <c r="A99" s="33" t="s">
        <v>361</v>
      </c>
      <c r="B99" s="18">
        <v>117.115100999999</v>
      </c>
      <c r="C99" s="18">
        <v>30.53192</v>
      </c>
      <c r="D99" s="15">
        <v>38.29</v>
      </c>
      <c r="E99" s="33">
        <v>821</v>
      </c>
      <c r="F99" s="33">
        <v>74</v>
      </c>
      <c r="G99" s="33">
        <v>311.39</v>
      </c>
      <c r="H99" s="33">
        <v>57.46</v>
      </c>
      <c r="I99" s="33">
        <v>63.09</v>
      </c>
      <c r="J99" s="33" t="s">
        <v>361</v>
      </c>
      <c r="K99" s="33">
        <v>429.6</v>
      </c>
      <c r="L99" s="33">
        <v>7331</v>
      </c>
      <c r="M99" s="34"/>
    </row>
    <row r="100" spans="1:18">
      <c r="A100" s="33" t="s">
        <v>362</v>
      </c>
      <c r="B100" s="18">
        <v>118.337621</v>
      </c>
      <c r="C100" s="18">
        <v>29.714748</v>
      </c>
      <c r="D100" s="15">
        <v>45.44</v>
      </c>
      <c r="E100" s="33">
        <v>2361</v>
      </c>
      <c r="F100" s="33">
        <v>43</v>
      </c>
      <c r="G100" s="33">
        <v>445.8</v>
      </c>
      <c r="H100" s="33">
        <v>24.44</v>
      </c>
      <c r="I100" s="33">
        <v>34.200000000000003</v>
      </c>
      <c r="J100" s="33" t="s">
        <v>362</v>
      </c>
      <c r="K100" s="33">
        <v>160</v>
      </c>
      <c r="L100" s="33">
        <v>11254</v>
      </c>
      <c r="M100" s="34"/>
    </row>
    <row r="101" spans="1:18">
      <c r="A101" s="33" t="s">
        <v>364</v>
      </c>
      <c r="B101" s="18">
        <v>115.814205</v>
      </c>
      <c r="C101" s="18">
        <v>32.890124</v>
      </c>
      <c r="D101" s="15">
        <v>9.48</v>
      </c>
      <c r="E101" s="33">
        <v>1844</v>
      </c>
      <c r="F101" s="33">
        <v>198</v>
      </c>
      <c r="G101" s="33">
        <v>332.67</v>
      </c>
      <c r="H101" s="33">
        <v>68.16</v>
      </c>
      <c r="I101" s="33">
        <v>60.67</v>
      </c>
      <c r="J101" s="33" t="s">
        <v>364</v>
      </c>
      <c r="K101" s="33">
        <v>324.60000000000002</v>
      </c>
      <c r="L101" s="33">
        <v>3761</v>
      </c>
      <c r="M101" s="34"/>
    </row>
    <row r="102" spans="1:18">
      <c r="A102" s="33" t="s">
        <v>366</v>
      </c>
      <c r="B102" s="18">
        <v>116.52185499999899</v>
      </c>
      <c r="C102" s="18">
        <v>31.733699999999999</v>
      </c>
      <c r="D102" s="15">
        <v>22.39</v>
      </c>
      <c r="E102" s="33">
        <v>3583</v>
      </c>
      <c r="F102" s="33">
        <v>182</v>
      </c>
      <c r="G102" s="33">
        <v>136.12</v>
      </c>
      <c r="H102" s="33">
        <v>29.24</v>
      </c>
      <c r="I102" s="33">
        <v>44.06</v>
      </c>
      <c r="J102" s="33" t="s">
        <v>366</v>
      </c>
      <c r="K102" s="33">
        <v>312.8</v>
      </c>
      <c r="L102" s="33">
        <v>5076</v>
      </c>
      <c r="M102" s="34"/>
    </row>
    <row r="103" spans="1:18">
      <c r="A103" s="33" t="s">
        <v>368</v>
      </c>
      <c r="B103" s="18">
        <v>116.964357999999</v>
      </c>
      <c r="C103" s="18">
        <v>33.646357000000002</v>
      </c>
      <c r="D103" s="15">
        <v>30.84</v>
      </c>
      <c r="E103" s="33">
        <v>2868</v>
      </c>
      <c r="F103" s="33">
        <v>178</v>
      </c>
      <c r="G103" s="33">
        <v>164.51</v>
      </c>
      <c r="H103" s="33">
        <v>42.02</v>
      </c>
      <c r="I103" s="33">
        <v>41.5</v>
      </c>
      <c r="J103" s="33" t="s">
        <v>368</v>
      </c>
      <c r="K103" s="33">
        <v>313</v>
      </c>
      <c r="L103" s="33">
        <v>5416</v>
      </c>
      <c r="M103" s="34"/>
    </row>
    <row r="104" spans="1:18">
      <c r="A104" s="33" t="s">
        <v>370</v>
      </c>
      <c r="B104" s="18">
        <v>118.328322</v>
      </c>
      <c r="C104" s="18">
        <v>32.253425</v>
      </c>
      <c r="D104" s="24">
        <v>27.3333333333333</v>
      </c>
      <c r="E104" s="33">
        <v>1404</v>
      </c>
      <c r="F104" s="33">
        <v>53</v>
      </c>
      <c r="G104" s="33">
        <v>282.60000000000002</v>
      </c>
      <c r="H104" s="33">
        <v>29.5</v>
      </c>
      <c r="I104" s="33">
        <v>42.56</v>
      </c>
      <c r="J104" s="33" t="s">
        <v>370</v>
      </c>
      <c r="K104" s="33">
        <v>328.1</v>
      </c>
      <c r="L104" s="33">
        <v>7942</v>
      </c>
      <c r="M104" s="34"/>
    </row>
    <row r="105" spans="1:18">
      <c r="A105" s="33" t="s">
        <v>653</v>
      </c>
      <c r="B105" s="18">
        <v>117.890355</v>
      </c>
      <c r="C105" s="18">
        <v>31.624521999999999</v>
      </c>
      <c r="D105" s="15">
        <v>24.43</v>
      </c>
      <c r="E105" s="33">
        <v>2082</v>
      </c>
      <c r="F105" s="33">
        <v>87</v>
      </c>
      <c r="G105" s="33">
        <v>145</v>
      </c>
      <c r="H105" s="33">
        <v>27</v>
      </c>
      <c r="I105" s="33">
        <v>36.299999999999997</v>
      </c>
      <c r="J105" s="33" t="s">
        <v>653</v>
      </c>
      <c r="K105" s="33">
        <v>301.89999999999998</v>
      </c>
      <c r="L105" s="33">
        <v>7136</v>
      </c>
      <c r="M105" s="34"/>
    </row>
    <row r="106" spans="1:18">
      <c r="A106" s="33" t="s">
        <v>373</v>
      </c>
      <c r="B106" s="18">
        <v>115.778676</v>
      </c>
      <c r="C106" s="18">
        <v>33.844582000000003</v>
      </c>
      <c r="D106" s="15">
        <v>19.309999999999999</v>
      </c>
      <c r="E106" s="33">
        <v>2226</v>
      </c>
      <c r="F106" s="33">
        <v>152</v>
      </c>
      <c r="G106" s="33">
        <v>56.52</v>
      </c>
      <c r="H106" s="33">
        <v>23.38</v>
      </c>
      <c r="I106" s="33">
        <v>32</v>
      </c>
      <c r="J106" s="33" t="s">
        <v>373</v>
      </c>
      <c r="K106" s="33">
        <v>265</v>
      </c>
      <c r="L106" s="33">
        <v>5093</v>
      </c>
      <c r="M106" s="34"/>
    </row>
    <row r="107" spans="1:18">
      <c r="A107" s="33" t="s">
        <v>375</v>
      </c>
      <c r="B107" s="18">
        <v>108.636414999999</v>
      </c>
      <c r="C107" s="18">
        <v>24.485213999999999</v>
      </c>
      <c r="D107" s="15">
        <v>30.79</v>
      </c>
      <c r="E107" s="33">
        <v>2533</v>
      </c>
      <c r="F107" s="33">
        <v>85</v>
      </c>
      <c r="G107" s="33">
        <v>131.16999999999999</v>
      </c>
      <c r="H107" s="33">
        <v>17.079999999999998</v>
      </c>
      <c r="I107" s="33">
        <v>26.51</v>
      </c>
      <c r="J107" s="33" t="s">
        <v>654</v>
      </c>
      <c r="K107" s="33">
        <v>251.5</v>
      </c>
      <c r="L107" s="33">
        <v>9572</v>
      </c>
      <c r="M107" s="34"/>
    </row>
    <row r="108" spans="1:18">
      <c r="A108" s="33" t="s">
        <v>376</v>
      </c>
      <c r="B108" s="23">
        <v>117.567379</v>
      </c>
      <c r="C108" s="23">
        <v>30.687180999999999</v>
      </c>
      <c r="D108" s="15">
        <v>31.33</v>
      </c>
      <c r="E108" s="33">
        <v>2432</v>
      </c>
      <c r="F108" s="33">
        <v>65</v>
      </c>
      <c r="G108" s="33">
        <v>250.81</v>
      </c>
      <c r="H108" s="33">
        <v>19.29</v>
      </c>
      <c r="I108" s="33">
        <v>25</v>
      </c>
      <c r="J108" s="33" t="s">
        <v>376</v>
      </c>
      <c r="K108" s="33">
        <v>110.2</v>
      </c>
      <c r="L108" s="33">
        <v>7378</v>
      </c>
      <c r="M108" s="34"/>
      <c r="R108" s="39"/>
    </row>
    <row r="109" spans="1:18">
      <c r="A109" s="36" t="s">
        <v>377</v>
      </c>
      <c r="B109" s="19">
        <v>119.296493999999</v>
      </c>
      <c r="C109" s="19">
        <v>26.074508000000002</v>
      </c>
      <c r="D109" s="19">
        <v>32.049999999999997</v>
      </c>
      <c r="E109" s="36">
        <v>1786</v>
      </c>
      <c r="F109" s="36">
        <v>186</v>
      </c>
      <c r="G109" s="36">
        <v>1043</v>
      </c>
      <c r="H109" s="36">
        <v>185.92</v>
      </c>
      <c r="I109" s="36">
        <v>170.46</v>
      </c>
      <c r="J109" s="36" t="s">
        <v>377</v>
      </c>
      <c r="K109" s="36">
        <v>1476.3</v>
      </c>
      <c r="L109" s="36">
        <v>22301</v>
      </c>
      <c r="M109" s="34"/>
    </row>
    <row r="110" spans="1:18">
      <c r="A110" s="33" t="s">
        <v>379</v>
      </c>
      <c r="B110" s="18">
        <v>118.08942500000001</v>
      </c>
      <c r="C110" s="18">
        <v>24.479834</v>
      </c>
      <c r="D110" s="15">
        <v>36.67</v>
      </c>
      <c r="E110" s="33">
        <v>1569</v>
      </c>
      <c r="F110" s="33">
        <v>167</v>
      </c>
      <c r="G110" s="33">
        <v>220</v>
      </c>
      <c r="H110" s="33">
        <v>114.16</v>
      </c>
      <c r="I110" s="33">
        <v>180</v>
      </c>
      <c r="J110" s="33" t="s">
        <v>379</v>
      </c>
      <c r="K110" s="33">
        <v>1006.6</v>
      </c>
      <c r="L110" s="33">
        <v>44737</v>
      </c>
      <c r="M110" s="34"/>
    </row>
    <row r="111" spans="1:18">
      <c r="A111" s="33" t="s">
        <v>381</v>
      </c>
      <c r="B111" s="18">
        <v>119.007777</v>
      </c>
      <c r="C111" s="18">
        <v>25.454084999999999</v>
      </c>
      <c r="D111" s="15">
        <v>36.630000000000003</v>
      </c>
      <c r="E111" s="33">
        <v>2284</v>
      </c>
      <c r="F111" s="33">
        <v>207</v>
      </c>
      <c r="G111" s="33">
        <v>241.25</v>
      </c>
      <c r="H111" s="33">
        <v>44.95</v>
      </c>
      <c r="I111" s="33">
        <v>48.8</v>
      </c>
      <c r="J111" s="33" t="s">
        <v>381</v>
      </c>
      <c r="K111" s="33">
        <v>359.9</v>
      </c>
      <c r="L111" s="33">
        <v>12854</v>
      </c>
      <c r="M111" s="34"/>
    </row>
    <row r="112" spans="1:18">
      <c r="A112" s="33" t="s">
        <v>382</v>
      </c>
      <c r="B112" s="18">
        <v>117.638678</v>
      </c>
      <c r="C112" s="18">
        <v>26.263407000000001</v>
      </c>
      <c r="D112" s="15">
        <v>42.5</v>
      </c>
      <c r="E112" s="33">
        <v>1178</v>
      </c>
      <c r="F112" s="33">
        <v>28</v>
      </c>
      <c r="G112" s="33">
        <v>220</v>
      </c>
      <c r="H112" s="33">
        <v>24.9</v>
      </c>
      <c r="I112" s="33">
        <v>23.6</v>
      </c>
      <c r="J112" s="33" t="s">
        <v>382</v>
      </c>
      <c r="K112" s="33">
        <v>392.8</v>
      </c>
      <c r="L112" s="33">
        <v>14909</v>
      </c>
      <c r="M112" s="34"/>
    </row>
    <row r="113" spans="1:18">
      <c r="A113" s="33" t="s">
        <v>383</v>
      </c>
      <c r="B113" s="18">
        <v>118.675676</v>
      </c>
      <c r="C113" s="18">
        <v>24.874131999999999</v>
      </c>
      <c r="D113" s="15">
        <v>51.92</v>
      </c>
      <c r="E113" s="33">
        <v>892</v>
      </c>
      <c r="F113" s="33">
        <v>774</v>
      </c>
      <c r="G113" s="33">
        <v>529</v>
      </c>
      <c r="H113" s="33">
        <v>66.7</v>
      </c>
      <c r="I113" s="33">
        <v>77</v>
      </c>
      <c r="J113" s="33" t="s">
        <v>383</v>
      </c>
      <c r="K113" s="33">
        <v>1626.3</v>
      </c>
      <c r="L113" s="33">
        <v>21427</v>
      </c>
      <c r="M113" s="34"/>
    </row>
    <row r="114" spans="1:18">
      <c r="A114" s="33" t="s">
        <v>384</v>
      </c>
      <c r="B114" s="18">
        <v>117.647093</v>
      </c>
      <c r="C114" s="18">
        <v>24.513024999999999</v>
      </c>
      <c r="D114" s="15">
        <v>43.22</v>
      </c>
      <c r="E114" s="33">
        <v>401</v>
      </c>
      <c r="F114" s="33">
        <v>54</v>
      </c>
      <c r="G114" s="33">
        <v>95.24</v>
      </c>
      <c r="H114" s="33">
        <v>36.94</v>
      </c>
      <c r="I114" s="33">
        <v>46.77</v>
      </c>
      <c r="J114" s="33" t="s">
        <v>384</v>
      </c>
      <c r="K114" s="33">
        <v>628.5</v>
      </c>
      <c r="L114" s="33">
        <v>13402</v>
      </c>
      <c r="M114" s="34"/>
    </row>
    <row r="115" spans="1:18">
      <c r="A115" s="33" t="s">
        <v>386</v>
      </c>
      <c r="B115" s="18">
        <v>118.177707999999</v>
      </c>
      <c r="C115" s="18">
        <v>26.641769</v>
      </c>
      <c r="D115" s="15">
        <v>35.1</v>
      </c>
      <c r="E115" s="33">
        <v>2660</v>
      </c>
      <c r="F115" s="33">
        <v>49</v>
      </c>
      <c r="G115" s="33">
        <v>370.47</v>
      </c>
      <c r="H115" s="33">
        <v>20.79</v>
      </c>
      <c r="I115" s="33">
        <v>20.13</v>
      </c>
      <c r="J115" s="33" t="s">
        <v>386</v>
      </c>
      <c r="K115" s="33">
        <v>348</v>
      </c>
      <c r="L115" s="33">
        <v>12083</v>
      </c>
      <c r="M115" s="34"/>
    </row>
    <row r="116" spans="1:18">
      <c r="A116" s="33" t="s">
        <v>388</v>
      </c>
      <c r="B116" s="18">
        <v>117.017536999999</v>
      </c>
      <c r="C116" s="18">
        <v>25.075123000000001</v>
      </c>
      <c r="D116" s="15">
        <v>36.1</v>
      </c>
      <c r="E116" s="33">
        <v>2678</v>
      </c>
      <c r="F116" s="33">
        <v>47</v>
      </c>
      <c r="G116" s="33">
        <v>185</v>
      </c>
      <c r="H116" s="33">
        <v>28.69</v>
      </c>
      <c r="I116" s="33">
        <v>33.299999999999997</v>
      </c>
      <c r="J116" s="33" t="s">
        <v>388</v>
      </c>
      <c r="K116" s="33">
        <v>385.6</v>
      </c>
      <c r="L116" s="33">
        <v>14105</v>
      </c>
      <c r="M116" s="34"/>
    </row>
    <row r="117" spans="1:18">
      <c r="A117" s="33" t="s">
        <v>390</v>
      </c>
      <c r="B117" s="18">
        <v>119.547933</v>
      </c>
      <c r="C117" s="18">
        <v>26.665617000000001</v>
      </c>
      <c r="D117" s="15">
        <v>34.42</v>
      </c>
      <c r="E117" s="33">
        <v>1537</v>
      </c>
      <c r="F117" s="33">
        <v>43</v>
      </c>
      <c r="G117" s="33">
        <v>107.5</v>
      </c>
      <c r="H117" s="33">
        <v>15.3</v>
      </c>
      <c r="I117" s="33">
        <v>17.07</v>
      </c>
      <c r="J117" s="33" t="s">
        <v>390</v>
      </c>
      <c r="K117" s="33">
        <v>343.6</v>
      </c>
      <c r="L117" s="33">
        <v>11266</v>
      </c>
      <c r="M117" s="34"/>
      <c r="R117" s="39"/>
    </row>
    <row r="118" spans="1:18">
      <c r="A118" s="36" t="s">
        <v>392</v>
      </c>
      <c r="B118" s="19">
        <v>115.858198</v>
      </c>
      <c r="C118" s="19">
        <v>28.682891999999999</v>
      </c>
      <c r="D118" s="19">
        <v>47.81</v>
      </c>
      <c r="E118" s="36">
        <v>622</v>
      </c>
      <c r="F118" s="36">
        <v>215</v>
      </c>
      <c r="G118" s="36">
        <v>210</v>
      </c>
      <c r="H118" s="36">
        <v>202.3</v>
      </c>
      <c r="I118" s="36">
        <v>180</v>
      </c>
      <c r="J118" s="36" t="s">
        <v>392</v>
      </c>
      <c r="K118" s="36">
        <v>1007.7</v>
      </c>
      <c r="L118" s="36">
        <v>22390</v>
      </c>
      <c r="M118" s="34"/>
    </row>
    <row r="119" spans="1:18">
      <c r="A119" s="33" t="s">
        <v>394</v>
      </c>
      <c r="B119" s="18">
        <v>117.178443</v>
      </c>
      <c r="C119" s="18">
        <v>29.268782999999999</v>
      </c>
      <c r="D119" s="15">
        <v>42.29</v>
      </c>
      <c r="E119" s="33">
        <v>580</v>
      </c>
      <c r="F119" s="33">
        <v>45</v>
      </c>
      <c r="G119" s="33">
        <v>160</v>
      </c>
      <c r="H119" s="33">
        <v>44.96</v>
      </c>
      <c r="I119" s="33">
        <v>72</v>
      </c>
      <c r="J119" s="33" t="s">
        <v>394</v>
      </c>
      <c r="K119" s="33">
        <v>193.1</v>
      </c>
      <c r="L119" s="33">
        <v>12596</v>
      </c>
      <c r="M119" s="34"/>
    </row>
    <row r="120" spans="1:18">
      <c r="A120" s="33" t="s">
        <v>396</v>
      </c>
      <c r="B120" s="18">
        <v>113.854556</v>
      </c>
      <c r="C120" s="18">
        <v>27.622768000000001</v>
      </c>
      <c r="D120" s="15">
        <v>31.72</v>
      </c>
      <c r="E120" s="33">
        <v>1065</v>
      </c>
      <c r="F120" s="33">
        <v>83</v>
      </c>
      <c r="G120" s="33">
        <v>85.7</v>
      </c>
      <c r="H120" s="33">
        <v>35</v>
      </c>
      <c r="I120" s="33">
        <v>41</v>
      </c>
      <c r="J120" s="33" t="s">
        <v>396</v>
      </c>
      <c r="K120" s="33">
        <v>228.1</v>
      </c>
      <c r="L120" s="33">
        <v>12559</v>
      </c>
      <c r="M120" s="34"/>
    </row>
    <row r="121" spans="1:18">
      <c r="A121" s="33" t="s">
        <v>397</v>
      </c>
      <c r="B121" s="18">
        <v>116.00193</v>
      </c>
      <c r="C121" s="18">
        <v>29.705076999999999</v>
      </c>
      <c r="D121" s="15">
        <v>36.04</v>
      </c>
      <c r="E121" s="33">
        <v>1572</v>
      </c>
      <c r="F121" s="33">
        <v>93</v>
      </c>
      <c r="G121" s="33">
        <v>105.64</v>
      </c>
      <c r="H121" s="33">
        <v>60.22</v>
      </c>
      <c r="I121" s="33">
        <v>80.14</v>
      </c>
      <c r="J121" s="33" t="s">
        <v>397</v>
      </c>
      <c r="K121" s="33">
        <v>428.9</v>
      </c>
      <c r="L121" s="33">
        <v>9231</v>
      </c>
      <c r="M121" s="34"/>
    </row>
    <row r="122" spans="1:18">
      <c r="A122" s="33" t="s">
        <v>399</v>
      </c>
      <c r="B122" s="18">
        <v>114.91734700000001</v>
      </c>
      <c r="C122" s="18">
        <v>27.817809</v>
      </c>
      <c r="D122" s="15">
        <v>41.34</v>
      </c>
      <c r="E122" s="33">
        <v>1789</v>
      </c>
      <c r="F122" s="33">
        <v>82</v>
      </c>
      <c r="G122" s="33">
        <v>160</v>
      </c>
      <c r="H122" s="33">
        <v>32.700000000000003</v>
      </c>
      <c r="I122" s="33">
        <v>44</v>
      </c>
      <c r="J122" s="33" t="s">
        <v>399</v>
      </c>
      <c r="K122" s="33">
        <v>177.3</v>
      </c>
      <c r="L122" s="33">
        <v>15935</v>
      </c>
      <c r="M122" s="34"/>
    </row>
    <row r="123" spans="1:18">
      <c r="A123" s="33" t="s">
        <v>400</v>
      </c>
      <c r="B123" s="18">
        <v>117.069202</v>
      </c>
      <c r="C123" s="18">
        <v>28.260189</v>
      </c>
      <c r="D123" s="15">
        <v>35</v>
      </c>
      <c r="E123" s="33">
        <v>167</v>
      </c>
      <c r="F123" s="33">
        <v>20</v>
      </c>
      <c r="G123" s="33">
        <v>87.65</v>
      </c>
      <c r="H123" s="33">
        <v>12.31</v>
      </c>
      <c r="I123" s="33">
        <v>30.74</v>
      </c>
      <c r="J123" s="33" t="s">
        <v>400</v>
      </c>
      <c r="K123" s="33">
        <v>123.5</v>
      </c>
      <c r="L123" s="33">
        <v>11452</v>
      </c>
      <c r="M123" s="34"/>
    </row>
    <row r="124" spans="1:18">
      <c r="A124" s="33" t="s">
        <v>401</v>
      </c>
      <c r="B124" s="18">
        <v>117.943433</v>
      </c>
      <c r="C124" s="18">
        <v>28.454863</v>
      </c>
      <c r="D124" s="15">
        <v>31.17</v>
      </c>
      <c r="E124" s="33">
        <v>339</v>
      </c>
      <c r="F124" s="33">
        <v>38</v>
      </c>
      <c r="G124" s="33">
        <v>44.9</v>
      </c>
      <c r="H124" s="33">
        <v>23.4</v>
      </c>
      <c r="I124" s="33">
        <v>25.5</v>
      </c>
      <c r="J124" s="33" t="s">
        <v>401</v>
      </c>
      <c r="K124" s="33">
        <v>388.1</v>
      </c>
      <c r="L124" s="33">
        <v>6130</v>
      </c>
      <c r="M124" s="34"/>
    </row>
    <row r="125" spans="1:18">
      <c r="A125" s="33" t="s">
        <v>402</v>
      </c>
      <c r="B125" s="18">
        <v>114.964696</v>
      </c>
      <c r="C125" s="18">
        <v>27.087637000000001</v>
      </c>
      <c r="D125" s="15">
        <v>24.59</v>
      </c>
      <c r="E125" s="33">
        <v>1382</v>
      </c>
      <c r="F125" s="33">
        <v>52</v>
      </c>
      <c r="G125" s="33">
        <v>210.8</v>
      </c>
      <c r="H125" s="33">
        <v>27.9</v>
      </c>
      <c r="I125" s="33">
        <v>38.06</v>
      </c>
      <c r="J125" s="33" t="s">
        <v>402</v>
      </c>
      <c r="K125" s="33">
        <v>303.10000000000002</v>
      </c>
      <c r="L125" s="33">
        <v>6477</v>
      </c>
      <c r="M125" s="34"/>
    </row>
    <row r="126" spans="1:18">
      <c r="A126" s="33" t="s">
        <v>655</v>
      </c>
      <c r="B126" s="18">
        <v>114.935029999999</v>
      </c>
      <c r="C126" s="18">
        <v>25.831828999999999</v>
      </c>
      <c r="D126" s="15">
        <v>24.65</v>
      </c>
      <c r="E126" s="33">
        <v>528</v>
      </c>
      <c r="F126" s="33">
        <v>59</v>
      </c>
      <c r="G126" s="33">
        <v>50</v>
      </c>
      <c r="H126" s="33">
        <v>45.86</v>
      </c>
      <c r="I126" s="33">
        <v>50</v>
      </c>
      <c r="J126" s="33" t="s">
        <v>655</v>
      </c>
      <c r="K126" s="33">
        <v>500.1</v>
      </c>
      <c r="L126" s="33">
        <v>6134</v>
      </c>
      <c r="M126" s="34"/>
    </row>
    <row r="127" spans="1:18">
      <c r="A127" s="33" t="s">
        <v>405</v>
      </c>
      <c r="B127" s="18">
        <v>114.416786</v>
      </c>
      <c r="C127" s="18">
        <v>27.815743000000001</v>
      </c>
      <c r="D127" s="15">
        <v>41.37</v>
      </c>
      <c r="E127" s="33">
        <v>2532</v>
      </c>
      <c r="F127" s="33">
        <v>101</v>
      </c>
      <c r="G127" s="33">
        <v>72.59</v>
      </c>
      <c r="H127" s="33">
        <v>26.2</v>
      </c>
      <c r="I127" s="33">
        <v>32.200000000000003</v>
      </c>
      <c r="J127" s="33" t="s">
        <v>405</v>
      </c>
      <c r="K127" s="33">
        <v>372.2</v>
      </c>
      <c r="L127" s="33">
        <v>6995</v>
      </c>
      <c r="M127" s="34"/>
    </row>
    <row r="128" spans="1:18">
      <c r="A128" s="33" t="s">
        <v>407</v>
      </c>
      <c r="B128" s="18">
        <v>115.54615200000001</v>
      </c>
      <c r="C128" s="18">
        <v>28.055852999999999</v>
      </c>
      <c r="D128" s="15">
        <v>31.93</v>
      </c>
      <c r="E128" s="33">
        <v>2153</v>
      </c>
      <c r="F128" s="33">
        <v>140</v>
      </c>
      <c r="G128" s="33">
        <v>81.3</v>
      </c>
      <c r="H128" s="33">
        <v>40.799999999999997</v>
      </c>
      <c r="I128" s="33">
        <v>42.05</v>
      </c>
      <c r="J128" s="33" t="s">
        <v>407</v>
      </c>
      <c r="K128" s="33">
        <v>262</v>
      </c>
      <c r="L128" s="33">
        <v>6894</v>
      </c>
      <c r="M128" s="34"/>
      <c r="R128" s="39"/>
    </row>
    <row r="129" spans="1:13">
      <c r="A129" s="36" t="s">
        <v>409</v>
      </c>
      <c r="B129" s="19">
        <v>117.12</v>
      </c>
      <c r="C129" s="19">
        <v>36.651215999999998</v>
      </c>
      <c r="D129" s="19">
        <v>39.14</v>
      </c>
      <c r="E129" s="36">
        <v>3257</v>
      </c>
      <c r="F129" s="36">
        <v>353</v>
      </c>
      <c r="G129" s="36">
        <v>1195</v>
      </c>
      <c r="H129" s="36">
        <v>280</v>
      </c>
      <c r="I129" s="36">
        <v>315.3</v>
      </c>
      <c r="J129" s="36" t="s">
        <v>409</v>
      </c>
      <c r="K129" s="36">
        <v>1876.6</v>
      </c>
      <c r="L129" s="36">
        <v>31606</v>
      </c>
      <c r="M129" s="34"/>
    </row>
    <row r="130" spans="1:13">
      <c r="A130" s="33" t="s">
        <v>411</v>
      </c>
      <c r="B130" s="18">
        <v>120.382609</v>
      </c>
      <c r="C130" s="18">
        <v>36.067107999999998</v>
      </c>
      <c r="D130" s="15">
        <v>38.729999999999997</v>
      </c>
      <c r="E130" s="33">
        <v>1403</v>
      </c>
      <c r="F130" s="33">
        <v>276</v>
      </c>
      <c r="G130" s="33">
        <v>1403.15</v>
      </c>
      <c r="H130" s="33">
        <v>275.52999999999997</v>
      </c>
      <c r="I130" s="33">
        <v>250.69</v>
      </c>
      <c r="J130" s="33" t="s">
        <v>411</v>
      </c>
      <c r="K130" s="33">
        <v>2695.8</v>
      </c>
      <c r="L130" s="33">
        <v>33188</v>
      </c>
      <c r="M130" s="34"/>
    </row>
    <row r="131" spans="1:13">
      <c r="A131" s="33" t="s">
        <v>413</v>
      </c>
      <c r="B131" s="18">
        <v>118.05492700000001</v>
      </c>
      <c r="C131" s="18">
        <v>36.813486999999903</v>
      </c>
      <c r="D131" s="15">
        <v>38.299999999999997</v>
      </c>
      <c r="E131" s="33">
        <v>2970</v>
      </c>
      <c r="F131" s="33">
        <v>277</v>
      </c>
      <c r="G131" s="33">
        <v>578.05999999999995</v>
      </c>
      <c r="H131" s="33">
        <v>141.09</v>
      </c>
      <c r="I131" s="33">
        <v>202.92</v>
      </c>
      <c r="J131" s="33" t="s">
        <v>413</v>
      </c>
      <c r="K131" s="33">
        <v>1431</v>
      </c>
      <c r="L131" s="33">
        <v>32533</v>
      </c>
      <c r="M131" s="34"/>
    </row>
    <row r="132" spans="1:13">
      <c r="A132" s="33" t="s">
        <v>415</v>
      </c>
      <c r="B132" s="18">
        <v>117.323724999999</v>
      </c>
      <c r="C132" s="18">
        <v>34.810487999999999</v>
      </c>
      <c r="D132" s="15">
        <v>28.54</v>
      </c>
      <c r="E132" s="33">
        <v>3093</v>
      </c>
      <c r="F132" s="33">
        <v>215</v>
      </c>
      <c r="G132" s="33">
        <v>163.18</v>
      </c>
      <c r="H132" s="33">
        <v>75.88</v>
      </c>
      <c r="I132" s="33">
        <v>103.7</v>
      </c>
      <c r="J132" s="33" t="s">
        <v>415</v>
      </c>
      <c r="K132" s="33">
        <v>633.4</v>
      </c>
      <c r="L132" s="33">
        <v>17602</v>
      </c>
      <c r="M132" s="34"/>
    </row>
    <row r="133" spans="1:13">
      <c r="A133" s="33" t="s">
        <v>416</v>
      </c>
      <c r="B133" s="18">
        <v>118.67476699999899</v>
      </c>
      <c r="C133" s="18">
        <v>37.434750999999999</v>
      </c>
      <c r="D133" s="15">
        <v>36.04</v>
      </c>
      <c r="E133" s="33">
        <v>3294</v>
      </c>
      <c r="F133" s="33">
        <v>83</v>
      </c>
      <c r="G133" s="33">
        <v>1087</v>
      </c>
      <c r="H133" s="33">
        <v>58.22</v>
      </c>
      <c r="I133" s="33">
        <v>92.82</v>
      </c>
      <c r="J133" s="33" t="s">
        <v>416</v>
      </c>
      <c r="K133" s="33">
        <v>1166.0999999999999</v>
      </c>
      <c r="L133" s="33">
        <v>64906</v>
      </c>
      <c r="M133" s="34"/>
    </row>
    <row r="134" spans="1:13">
      <c r="A134" s="33" t="s">
        <v>418</v>
      </c>
      <c r="B134" s="18">
        <v>121.447935</v>
      </c>
      <c r="C134" s="18">
        <v>37.463822</v>
      </c>
      <c r="D134" s="15">
        <v>39.36</v>
      </c>
      <c r="E134" s="33">
        <v>2726</v>
      </c>
      <c r="F134" s="33">
        <v>180</v>
      </c>
      <c r="G134" s="33">
        <v>639.36</v>
      </c>
      <c r="H134" s="33">
        <v>126.55</v>
      </c>
      <c r="I134" s="33">
        <v>195.22</v>
      </c>
      <c r="J134" s="33" t="s">
        <v>418</v>
      </c>
      <c r="K134" s="33">
        <v>2012.5</v>
      </c>
      <c r="L134" s="33">
        <v>30923</v>
      </c>
      <c r="M134" s="34"/>
    </row>
    <row r="135" spans="1:13">
      <c r="A135" s="33" t="s">
        <v>420</v>
      </c>
      <c r="B135" s="18">
        <v>119.16174899999901</v>
      </c>
      <c r="C135" s="18">
        <v>36.706961999999997</v>
      </c>
      <c r="D135" s="15">
        <v>37.32</v>
      </c>
      <c r="E135" s="33">
        <v>1993</v>
      </c>
      <c r="F135" s="33">
        <v>154</v>
      </c>
      <c r="G135" s="33">
        <v>1687.7</v>
      </c>
      <c r="H135" s="33">
        <v>137.86000000000001</v>
      </c>
      <c r="I135" s="33">
        <v>128</v>
      </c>
      <c r="J135" s="33" t="s">
        <v>420</v>
      </c>
      <c r="K135" s="33">
        <v>1471.2</v>
      </c>
      <c r="L135" s="33">
        <v>17279</v>
      </c>
      <c r="M135" s="34"/>
    </row>
    <row r="136" spans="1:13">
      <c r="A136" s="33" t="s">
        <v>422</v>
      </c>
      <c r="B136" s="18">
        <v>116.58728199999901</v>
      </c>
      <c r="C136" s="18">
        <v>35.414981999999902</v>
      </c>
      <c r="D136" s="15">
        <v>44.4</v>
      </c>
      <c r="E136" s="33">
        <v>1043</v>
      </c>
      <c r="F136" s="33">
        <v>109</v>
      </c>
      <c r="G136" s="33">
        <v>480</v>
      </c>
      <c r="H136" s="33">
        <v>56.68</v>
      </c>
      <c r="I136" s="33">
        <v>60.12</v>
      </c>
      <c r="J136" s="33" t="s">
        <v>422</v>
      </c>
      <c r="K136" s="33">
        <v>1266.3</v>
      </c>
      <c r="L136" s="33">
        <v>15749</v>
      </c>
      <c r="M136" s="34"/>
    </row>
    <row r="137" spans="1:13">
      <c r="A137" s="33" t="s">
        <v>423</v>
      </c>
      <c r="B137" s="18">
        <v>117.087614</v>
      </c>
      <c r="C137" s="18">
        <v>36.200251999999999</v>
      </c>
      <c r="D137" s="15">
        <v>41.1</v>
      </c>
      <c r="E137" s="33">
        <v>2087</v>
      </c>
      <c r="F137" s="33">
        <v>160</v>
      </c>
      <c r="G137" s="33">
        <v>271.22000000000003</v>
      </c>
      <c r="H137" s="33">
        <v>58.63</v>
      </c>
      <c r="I137" s="33">
        <v>97.4</v>
      </c>
      <c r="J137" s="33" t="s">
        <v>423</v>
      </c>
      <c r="K137" s="33">
        <v>855.7</v>
      </c>
      <c r="L137" s="33">
        <v>15547</v>
      </c>
      <c r="M137" s="34"/>
    </row>
    <row r="138" spans="1:13">
      <c r="A138" s="33" t="s">
        <v>425</v>
      </c>
      <c r="B138" s="18">
        <v>116.357465</v>
      </c>
      <c r="C138" s="18">
        <v>37.434092999999997</v>
      </c>
      <c r="D138" s="15">
        <v>38.67</v>
      </c>
      <c r="E138" s="33">
        <v>539</v>
      </c>
      <c r="F138" s="33">
        <v>59</v>
      </c>
      <c r="G138" s="33">
        <v>539</v>
      </c>
      <c r="H138" s="33">
        <v>59.39</v>
      </c>
      <c r="I138" s="33">
        <v>46</v>
      </c>
      <c r="J138" s="33" t="s">
        <v>425</v>
      </c>
      <c r="K138" s="33">
        <v>831.8</v>
      </c>
      <c r="L138" s="33">
        <v>15097</v>
      </c>
      <c r="M138" s="34"/>
    </row>
    <row r="139" spans="1:13">
      <c r="A139" s="33" t="s">
        <v>427</v>
      </c>
      <c r="B139" s="18">
        <v>122.120419999999</v>
      </c>
      <c r="C139" s="18">
        <v>37.513067999999997</v>
      </c>
      <c r="D139" s="15">
        <v>45.11</v>
      </c>
      <c r="E139" s="33">
        <v>769</v>
      </c>
      <c r="F139" s="33">
        <v>63</v>
      </c>
      <c r="G139" s="33">
        <v>221</v>
      </c>
      <c r="H139" s="33">
        <v>46.29</v>
      </c>
      <c r="I139" s="33">
        <v>109</v>
      </c>
      <c r="J139" s="33" t="s">
        <v>427</v>
      </c>
      <c r="K139" s="33">
        <v>1169.8</v>
      </c>
      <c r="L139" s="33">
        <v>47028</v>
      </c>
      <c r="M139" s="34"/>
    </row>
    <row r="140" spans="1:13">
      <c r="A140" s="33" t="s">
        <v>429</v>
      </c>
      <c r="B140" s="18">
        <v>117.76795300000001</v>
      </c>
      <c r="C140" s="18">
        <v>35.909032000000003</v>
      </c>
      <c r="D140" s="15">
        <v>38.979999999999997</v>
      </c>
      <c r="E140" s="33">
        <v>2246</v>
      </c>
      <c r="F140" s="33">
        <v>125</v>
      </c>
      <c r="G140" s="33">
        <v>442.85</v>
      </c>
      <c r="H140" s="33">
        <v>47.96</v>
      </c>
      <c r="I140" s="33">
        <v>56.5</v>
      </c>
      <c r="J140" s="33" t="s">
        <v>429</v>
      </c>
      <c r="K140" s="33">
        <v>256.3</v>
      </c>
      <c r="L140" s="33">
        <v>20616</v>
      </c>
      <c r="M140" s="34"/>
    </row>
    <row r="141" spans="1:13">
      <c r="A141" s="33" t="s">
        <v>430</v>
      </c>
      <c r="B141" s="18">
        <v>117.970699999999</v>
      </c>
      <c r="C141" s="18">
        <v>37.381979999999999</v>
      </c>
      <c r="D141" s="15">
        <v>19.04</v>
      </c>
      <c r="E141" s="33">
        <v>1042</v>
      </c>
      <c r="F141" s="33">
        <v>63</v>
      </c>
      <c r="G141" s="33">
        <v>534.54</v>
      </c>
      <c r="H141" s="33">
        <v>49.09</v>
      </c>
      <c r="I141" s="33">
        <v>74</v>
      </c>
      <c r="J141" s="33" t="s">
        <v>430</v>
      </c>
      <c r="K141" s="33">
        <v>667.3</v>
      </c>
      <c r="L141" s="33">
        <v>18030</v>
      </c>
      <c r="M141" s="34"/>
    </row>
    <row r="142" spans="1:13">
      <c r="A142" s="33" t="s">
        <v>431</v>
      </c>
      <c r="B142" s="18">
        <v>115.98545999999899</v>
      </c>
      <c r="C142" s="18">
        <v>36.457030000000003</v>
      </c>
      <c r="D142" s="15">
        <v>36.619999999999997</v>
      </c>
      <c r="E142" s="33">
        <v>1254</v>
      </c>
      <c r="F142" s="33">
        <v>104</v>
      </c>
      <c r="G142" s="33">
        <v>412.69</v>
      </c>
      <c r="H142" s="33">
        <v>57</v>
      </c>
      <c r="I142" s="33">
        <v>59.9</v>
      </c>
      <c r="J142" s="33" t="s">
        <v>431</v>
      </c>
      <c r="K142" s="33">
        <v>693.1</v>
      </c>
      <c r="L142" s="33">
        <v>12727</v>
      </c>
      <c r="M142" s="34"/>
    </row>
    <row r="143" spans="1:13">
      <c r="A143" s="33" t="s">
        <v>432</v>
      </c>
      <c r="B143" s="18">
        <v>118.35641399999901</v>
      </c>
      <c r="C143" s="18">
        <v>35.104674000000003</v>
      </c>
      <c r="D143" s="15">
        <v>36.11</v>
      </c>
      <c r="E143" s="33">
        <v>1761</v>
      </c>
      <c r="F143" s="33">
        <v>196</v>
      </c>
      <c r="G143" s="33">
        <v>1003.25</v>
      </c>
      <c r="H143" s="33">
        <v>137.58000000000001</v>
      </c>
      <c r="I143" s="33">
        <v>118.89</v>
      </c>
      <c r="J143" s="33" t="s">
        <v>432</v>
      </c>
      <c r="K143" s="33">
        <v>1211.8</v>
      </c>
      <c r="L143" s="33">
        <v>12498</v>
      </c>
      <c r="M143" s="34"/>
    </row>
    <row r="144" spans="1:13">
      <c r="A144" s="33" t="s">
        <v>434</v>
      </c>
      <c r="B144" s="18">
        <v>115.480655999999</v>
      </c>
      <c r="C144" s="18">
        <v>35.233750000000001</v>
      </c>
      <c r="D144" s="15">
        <v>36.04</v>
      </c>
      <c r="E144" s="33">
        <v>1415</v>
      </c>
      <c r="F144" s="33">
        <v>146</v>
      </c>
      <c r="G144" s="33">
        <v>359.54</v>
      </c>
      <c r="H144" s="33">
        <v>65.83</v>
      </c>
      <c r="I144" s="33">
        <v>57.46</v>
      </c>
      <c r="J144" s="33" t="s">
        <v>434</v>
      </c>
      <c r="K144" s="33">
        <v>450.8</v>
      </c>
      <c r="L144" s="33">
        <v>5104</v>
      </c>
      <c r="M144" s="34"/>
    </row>
    <row r="145" spans="1:18">
      <c r="A145" s="33" t="s">
        <v>436</v>
      </c>
      <c r="B145" s="18">
        <v>119.52692500000001</v>
      </c>
      <c r="C145" s="18">
        <v>35.416733999999998</v>
      </c>
      <c r="D145" s="15">
        <v>41.24</v>
      </c>
      <c r="E145" s="33">
        <v>1915</v>
      </c>
      <c r="F145" s="33">
        <v>122</v>
      </c>
      <c r="G145" s="33">
        <v>362</v>
      </c>
      <c r="H145" s="33">
        <v>54.65</v>
      </c>
      <c r="I145" s="33">
        <v>65.28</v>
      </c>
      <c r="J145" s="33" t="s">
        <v>436</v>
      </c>
      <c r="K145" s="33">
        <v>426.5</v>
      </c>
      <c r="L145" s="33">
        <v>15858</v>
      </c>
      <c r="M145" s="34"/>
      <c r="R145" s="39"/>
    </row>
    <row r="146" spans="1:18">
      <c r="A146" s="36" t="s">
        <v>438</v>
      </c>
      <c r="B146" s="19">
        <v>113.625327999999</v>
      </c>
      <c r="C146" s="19">
        <v>34.746611000000001</v>
      </c>
      <c r="D146" s="19">
        <v>34.9</v>
      </c>
      <c r="E146" s="36">
        <v>1010</v>
      </c>
      <c r="F146" s="36">
        <v>319</v>
      </c>
      <c r="G146" s="36">
        <v>431.43</v>
      </c>
      <c r="H146" s="36">
        <v>269.58999999999997</v>
      </c>
      <c r="I146" s="36">
        <v>320.66000000000003</v>
      </c>
      <c r="J146" s="36" t="s">
        <v>438</v>
      </c>
      <c r="K146" s="36">
        <v>1660.6</v>
      </c>
      <c r="L146" s="36">
        <v>25474</v>
      </c>
      <c r="M146" s="34"/>
    </row>
    <row r="147" spans="1:18">
      <c r="A147" s="33" t="s">
        <v>440</v>
      </c>
      <c r="B147" s="18">
        <v>114.30758299999999</v>
      </c>
      <c r="C147" s="18">
        <v>34.797280999999998</v>
      </c>
      <c r="D147" s="15">
        <v>28.06</v>
      </c>
      <c r="E147" s="33">
        <v>546</v>
      </c>
      <c r="F147" s="33">
        <v>85</v>
      </c>
      <c r="G147" s="33">
        <v>86</v>
      </c>
      <c r="H147" s="33">
        <v>84.23</v>
      </c>
      <c r="I147" s="33">
        <v>86</v>
      </c>
      <c r="J147" s="33" t="s">
        <v>440</v>
      </c>
      <c r="K147" s="33">
        <v>408</v>
      </c>
      <c r="L147" s="33">
        <v>8570</v>
      </c>
      <c r="M147" s="34"/>
    </row>
    <row r="148" spans="1:18">
      <c r="A148" s="33" t="s">
        <v>442</v>
      </c>
      <c r="B148" s="18">
        <v>112.45404000000001</v>
      </c>
      <c r="C148" s="18">
        <v>34.619683000000002</v>
      </c>
      <c r="D148" s="15">
        <v>38</v>
      </c>
      <c r="E148" s="33">
        <v>544</v>
      </c>
      <c r="F148" s="33">
        <v>161</v>
      </c>
      <c r="G148" s="33">
        <v>144.91999999999999</v>
      </c>
      <c r="H148" s="33">
        <v>151.18</v>
      </c>
      <c r="I148" s="33">
        <v>144.91999999999999</v>
      </c>
      <c r="J148" s="33" t="s">
        <v>442</v>
      </c>
      <c r="K148" s="33">
        <v>1112.4000000000001</v>
      </c>
      <c r="L148" s="33">
        <v>17383</v>
      </c>
      <c r="M148" s="34"/>
    </row>
    <row r="149" spans="1:18">
      <c r="A149" s="33" t="s">
        <v>444</v>
      </c>
      <c r="B149" s="18">
        <v>113.192661</v>
      </c>
      <c r="C149" s="18">
        <v>33.766170000000002</v>
      </c>
      <c r="D149" s="15">
        <v>27.49</v>
      </c>
      <c r="E149" s="33">
        <v>443</v>
      </c>
      <c r="F149" s="33">
        <v>99</v>
      </c>
      <c r="G149" s="33">
        <v>80</v>
      </c>
      <c r="H149" s="33">
        <v>88.25</v>
      </c>
      <c r="I149" s="33">
        <v>61</v>
      </c>
      <c r="J149" s="33" t="s">
        <v>444</v>
      </c>
      <c r="K149" s="33">
        <v>561</v>
      </c>
      <c r="L149" s="33">
        <v>11407</v>
      </c>
      <c r="M149" s="34"/>
    </row>
    <row r="150" spans="1:18">
      <c r="A150" s="33" t="s">
        <v>445</v>
      </c>
      <c r="B150" s="18">
        <v>114.392392999999</v>
      </c>
      <c r="C150" s="18">
        <v>36.097577000000001</v>
      </c>
      <c r="D150" s="15">
        <v>34.49</v>
      </c>
      <c r="E150" s="33">
        <v>544</v>
      </c>
      <c r="F150" s="33">
        <v>106</v>
      </c>
      <c r="G150" s="33">
        <v>203</v>
      </c>
      <c r="H150" s="33">
        <v>69</v>
      </c>
      <c r="I150" s="33">
        <v>73</v>
      </c>
      <c r="J150" s="33" t="s">
        <v>445</v>
      </c>
      <c r="K150" s="33">
        <v>557.5</v>
      </c>
      <c r="L150" s="33">
        <v>10472</v>
      </c>
      <c r="M150" s="34"/>
    </row>
    <row r="151" spans="1:18">
      <c r="A151" s="33" t="s">
        <v>447</v>
      </c>
      <c r="B151" s="18">
        <v>114.297273</v>
      </c>
      <c r="C151" s="18">
        <v>35.747225</v>
      </c>
      <c r="D151" s="15">
        <v>37.5</v>
      </c>
      <c r="E151" s="33">
        <v>609</v>
      </c>
      <c r="F151" s="33">
        <v>56</v>
      </c>
      <c r="G151" s="33">
        <v>96</v>
      </c>
      <c r="H151" s="33">
        <v>40.19</v>
      </c>
      <c r="I151" s="33">
        <v>45</v>
      </c>
      <c r="J151" s="33" t="s">
        <v>447</v>
      </c>
      <c r="K151" s="33">
        <v>186.2</v>
      </c>
      <c r="L151" s="33">
        <v>12976</v>
      </c>
      <c r="M151" s="34"/>
    </row>
    <row r="152" spans="1:18">
      <c r="A152" s="33" t="s">
        <v>448</v>
      </c>
      <c r="B152" s="18">
        <v>113.927015999999</v>
      </c>
      <c r="C152" s="18">
        <v>35.303135999999903</v>
      </c>
      <c r="D152" s="15">
        <v>40.9</v>
      </c>
      <c r="E152" s="33">
        <v>346</v>
      </c>
      <c r="F152" s="33">
        <v>100</v>
      </c>
      <c r="G152" s="33">
        <v>99</v>
      </c>
      <c r="H152" s="33">
        <v>72.12</v>
      </c>
      <c r="I152" s="33">
        <v>90.92</v>
      </c>
      <c r="J152" s="33" t="s">
        <v>448</v>
      </c>
      <c r="K152" s="33">
        <v>544.20000000000005</v>
      </c>
      <c r="L152" s="33">
        <v>9876</v>
      </c>
      <c r="M152" s="34"/>
    </row>
    <row r="153" spans="1:18">
      <c r="A153" s="33" t="s">
        <v>450</v>
      </c>
      <c r="B153" s="18">
        <v>113.241823</v>
      </c>
      <c r="C153" s="18">
        <v>35.215893000000001</v>
      </c>
      <c r="D153" s="15">
        <v>39.659999999999997</v>
      </c>
      <c r="E153" s="33">
        <v>424</v>
      </c>
      <c r="F153" s="33">
        <v>82</v>
      </c>
      <c r="G153" s="33">
        <v>90</v>
      </c>
      <c r="H153" s="33">
        <v>74.900000000000006</v>
      </c>
      <c r="I153" s="33">
        <v>78</v>
      </c>
      <c r="J153" s="33" t="s">
        <v>450</v>
      </c>
      <c r="K153" s="33">
        <v>584</v>
      </c>
      <c r="L153" s="33">
        <v>17145</v>
      </c>
      <c r="M153" s="34"/>
    </row>
    <row r="154" spans="1:18">
      <c r="A154" s="33" t="s">
        <v>451</v>
      </c>
      <c r="B154" s="18">
        <v>115.02921600000001</v>
      </c>
      <c r="C154" s="18">
        <v>35.761828999999999</v>
      </c>
      <c r="D154" s="15">
        <v>40.14</v>
      </c>
      <c r="E154" s="33">
        <v>263</v>
      </c>
      <c r="F154" s="33">
        <v>66</v>
      </c>
      <c r="G154" s="33">
        <v>50</v>
      </c>
      <c r="H154" s="33">
        <v>41</v>
      </c>
      <c r="I154" s="33">
        <v>36</v>
      </c>
      <c r="J154" s="33" t="s">
        <v>451</v>
      </c>
      <c r="K154" s="33">
        <v>384</v>
      </c>
      <c r="L154" s="33">
        <v>10754</v>
      </c>
      <c r="M154" s="34"/>
    </row>
    <row r="155" spans="1:18">
      <c r="A155" s="33" t="s">
        <v>452</v>
      </c>
      <c r="B155" s="18">
        <v>113.852453999999</v>
      </c>
      <c r="C155" s="18">
        <v>34.035770999999997</v>
      </c>
      <c r="D155" s="15">
        <v>42.68</v>
      </c>
      <c r="E155" s="33">
        <v>97</v>
      </c>
      <c r="F155" s="33">
        <v>48</v>
      </c>
      <c r="G155" s="33">
        <v>97</v>
      </c>
      <c r="H155" s="33">
        <v>40.450000000000003</v>
      </c>
      <c r="I155" s="33">
        <v>63</v>
      </c>
      <c r="J155" s="33" t="s">
        <v>452</v>
      </c>
      <c r="K155" s="33">
        <v>605.5</v>
      </c>
      <c r="L155" s="33">
        <v>13468</v>
      </c>
      <c r="M155" s="34"/>
    </row>
    <row r="156" spans="1:18">
      <c r="A156" s="33" t="s">
        <v>454</v>
      </c>
      <c r="B156" s="18">
        <v>114.01653599999899</v>
      </c>
      <c r="C156" s="18">
        <v>33.580872999999997</v>
      </c>
      <c r="D156" s="15">
        <v>39.72</v>
      </c>
      <c r="E156" s="33">
        <v>1020</v>
      </c>
      <c r="F156" s="33">
        <v>134</v>
      </c>
      <c r="G156" s="33">
        <v>106.82</v>
      </c>
      <c r="H156" s="33">
        <v>46.98</v>
      </c>
      <c r="I156" s="33">
        <v>51.3</v>
      </c>
      <c r="J156" s="33" t="s">
        <v>454</v>
      </c>
      <c r="K156" s="33">
        <v>322.10000000000002</v>
      </c>
      <c r="L156" s="33">
        <v>12759</v>
      </c>
      <c r="M156" s="34"/>
    </row>
    <row r="157" spans="1:18">
      <c r="A157" s="33" t="s">
        <v>455</v>
      </c>
      <c r="B157" s="18">
        <v>111.200367</v>
      </c>
      <c r="C157" s="18">
        <v>34.772792000000003</v>
      </c>
      <c r="D157" s="15">
        <v>25.21</v>
      </c>
      <c r="E157" s="33">
        <v>185</v>
      </c>
      <c r="F157" s="33">
        <v>29</v>
      </c>
      <c r="G157" s="33">
        <v>30</v>
      </c>
      <c r="H157" s="33">
        <v>25.95</v>
      </c>
      <c r="I157" s="33">
        <v>28</v>
      </c>
      <c r="J157" s="33" t="s">
        <v>455</v>
      </c>
      <c r="K157" s="33">
        <v>335.2</v>
      </c>
      <c r="L157" s="33">
        <v>15124</v>
      </c>
      <c r="M157" s="34"/>
    </row>
    <row r="158" spans="1:18">
      <c r="A158" s="33" t="s">
        <v>457</v>
      </c>
      <c r="B158" s="18">
        <v>115.656339</v>
      </c>
      <c r="C158" s="18">
        <v>34.414960999999998</v>
      </c>
      <c r="D158" s="15">
        <v>23.14</v>
      </c>
      <c r="E158" s="33">
        <v>1697</v>
      </c>
      <c r="F158" s="33">
        <v>150</v>
      </c>
      <c r="G158" s="33">
        <v>103</v>
      </c>
      <c r="H158" s="33">
        <v>93</v>
      </c>
      <c r="I158" s="33">
        <v>58.5</v>
      </c>
      <c r="J158" s="33" t="s">
        <v>457</v>
      </c>
      <c r="K158" s="33">
        <v>560.79999999999995</v>
      </c>
      <c r="L158" s="33">
        <v>6879</v>
      </c>
      <c r="M158" s="34"/>
    </row>
    <row r="159" spans="1:18">
      <c r="A159" s="33" t="s">
        <v>458</v>
      </c>
      <c r="B159" s="18">
        <v>114.696951</v>
      </c>
      <c r="C159" s="18">
        <v>33.626148999999998</v>
      </c>
      <c r="D159" s="15">
        <v>27.15</v>
      </c>
      <c r="E159" s="33">
        <v>269</v>
      </c>
      <c r="F159" s="33">
        <v>45</v>
      </c>
      <c r="G159" s="33">
        <v>100</v>
      </c>
      <c r="H159" s="33">
        <v>23.5</v>
      </c>
      <c r="I159" s="33">
        <v>42</v>
      </c>
      <c r="J159" s="33" t="s">
        <v>458</v>
      </c>
      <c r="K159" s="33">
        <v>595.5</v>
      </c>
      <c r="L159" s="33">
        <v>5579</v>
      </c>
      <c r="M159" s="34"/>
    </row>
    <row r="160" spans="1:18">
      <c r="A160" s="33" t="s">
        <v>459</v>
      </c>
      <c r="B160" s="18">
        <v>114.022297999999</v>
      </c>
      <c r="C160" s="18">
        <v>33.011529000000003</v>
      </c>
      <c r="D160" s="15">
        <v>26.89</v>
      </c>
      <c r="E160" s="33">
        <v>770</v>
      </c>
      <c r="F160" s="33">
        <v>65</v>
      </c>
      <c r="G160" s="33">
        <v>49.7</v>
      </c>
      <c r="H160" s="33">
        <v>31.06</v>
      </c>
      <c r="I160" s="33">
        <v>48.2</v>
      </c>
      <c r="J160" s="33" t="s">
        <v>459</v>
      </c>
      <c r="K160" s="33">
        <v>500.4</v>
      </c>
      <c r="L160" s="33">
        <v>6010</v>
      </c>
      <c r="M160" s="34"/>
    </row>
    <row r="161" spans="1:18">
      <c r="A161" s="33" t="s">
        <v>461</v>
      </c>
      <c r="B161" s="18">
        <v>112.528307999999</v>
      </c>
      <c r="C161" s="18">
        <v>32.990664000000002</v>
      </c>
      <c r="D161" s="15">
        <v>31.28</v>
      </c>
      <c r="E161" s="33">
        <v>1988</v>
      </c>
      <c r="F161" s="33">
        <v>170</v>
      </c>
      <c r="G161" s="33">
        <v>215.48</v>
      </c>
      <c r="H161" s="33">
        <v>92.01</v>
      </c>
      <c r="I161" s="33">
        <v>81.260000000000005</v>
      </c>
      <c r="J161" s="33" t="s">
        <v>461</v>
      </c>
      <c r="K161" s="33">
        <v>1053.4000000000001</v>
      </c>
      <c r="L161" s="33">
        <v>9826</v>
      </c>
      <c r="M161" s="34"/>
    </row>
    <row r="162" spans="1:18">
      <c r="A162" s="33" t="s">
        <v>463</v>
      </c>
      <c r="B162" s="18">
        <v>114.091022999999</v>
      </c>
      <c r="C162" s="18">
        <v>32.146984000000003</v>
      </c>
      <c r="D162" s="15">
        <v>28.59</v>
      </c>
      <c r="E162" s="33">
        <v>3672</v>
      </c>
      <c r="F162" s="33">
        <v>142</v>
      </c>
      <c r="G162" s="33">
        <v>182.3</v>
      </c>
      <c r="H162" s="33">
        <v>44.8</v>
      </c>
      <c r="I162" s="33">
        <v>52</v>
      </c>
      <c r="J162" s="33" t="s">
        <v>463</v>
      </c>
      <c r="K162" s="33">
        <v>508.6</v>
      </c>
      <c r="L162" s="33">
        <v>6476</v>
      </c>
      <c r="M162" s="34"/>
      <c r="R162" s="39"/>
    </row>
    <row r="163" spans="1:18">
      <c r="A163" s="36" t="s">
        <v>465</v>
      </c>
      <c r="B163" s="19">
        <v>114.305392999999</v>
      </c>
      <c r="C163" s="19">
        <v>30.593098999999999</v>
      </c>
      <c r="D163" s="19">
        <v>37.64</v>
      </c>
      <c r="E163" s="36">
        <v>8494</v>
      </c>
      <c r="F163" s="36">
        <v>828</v>
      </c>
      <c r="G163" s="36">
        <v>2718</v>
      </c>
      <c r="H163" s="36">
        <v>451.61</v>
      </c>
      <c r="I163" s="36">
        <v>222.3</v>
      </c>
      <c r="J163" s="36" t="s">
        <v>465</v>
      </c>
      <c r="K163" s="36">
        <v>2238</v>
      </c>
      <c r="L163" s="36">
        <v>26238</v>
      </c>
      <c r="M163" s="34"/>
    </row>
    <row r="164" spans="1:18">
      <c r="A164" s="33" t="s">
        <v>467</v>
      </c>
      <c r="B164" s="18">
        <v>115.03883500000001</v>
      </c>
      <c r="C164" s="18">
        <v>30.200030999999999</v>
      </c>
      <c r="D164" s="15">
        <v>39.1</v>
      </c>
      <c r="E164" s="33">
        <v>237</v>
      </c>
      <c r="F164" s="33">
        <v>68</v>
      </c>
      <c r="G164" s="33">
        <v>237</v>
      </c>
      <c r="H164" s="33">
        <v>67.8</v>
      </c>
      <c r="I164" s="33">
        <v>62</v>
      </c>
      <c r="J164" s="33" t="s">
        <v>467</v>
      </c>
      <c r="K164" s="33">
        <v>343.2</v>
      </c>
      <c r="L164" s="33">
        <v>14358</v>
      </c>
      <c r="M164" s="34"/>
    </row>
    <row r="165" spans="1:18">
      <c r="A165" s="33" t="s">
        <v>469</v>
      </c>
      <c r="B165" s="18">
        <v>110.798266</v>
      </c>
      <c r="C165" s="18">
        <v>32.629398000000002</v>
      </c>
      <c r="D165" s="15">
        <v>42.21</v>
      </c>
      <c r="E165" s="33">
        <v>1193</v>
      </c>
      <c r="F165" s="33">
        <v>52</v>
      </c>
      <c r="G165" s="33">
        <v>319</v>
      </c>
      <c r="H165" s="33">
        <v>47.1</v>
      </c>
      <c r="I165" s="33">
        <v>57.6</v>
      </c>
      <c r="J165" s="33" t="s">
        <v>469</v>
      </c>
      <c r="K165" s="33">
        <v>306.60000000000002</v>
      </c>
      <c r="L165" s="33">
        <v>8922</v>
      </c>
      <c r="M165" s="34"/>
    </row>
    <row r="166" spans="1:18">
      <c r="A166" s="33" t="s">
        <v>470</v>
      </c>
      <c r="B166" s="18">
        <v>111.28647100000001</v>
      </c>
      <c r="C166" s="18">
        <v>30.691967000000002</v>
      </c>
      <c r="D166" s="15">
        <v>40.130000000000003</v>
      </c>
      <c r="E166" s="33">
        <v>4232</v>
      </c>
      <c r="F166" s="33">
        <v>124</v>
      </c>
      <c r="G166" s="33">
        <v>541</v>
      </c>
      <c r="H166" s="33">
        <v>69.02</v>
      </c>
      <c r="I166" s="33">
        <v>72.540000000000006</v>
      </c>
      <c r="J166" s="33" t="s">
        <v>470</v>
      </c>
      <c r="K166" s="33">
        <v>608.1</v>
      </c>
      <c r="L166" s="33">
        <v>15253</v>
      </c>
      <c r="M166" s="34"/>
    </row>
    <row r="167" spans="1:18">
      <c r="A167" s="33" t="s">
        <v>472</v>
      </c>
      <c r="B167" s="18">
        <v>112.122415</v>
      </c>
      <c r="C167" s="18">
        <v>32.008986</v>
      </c>
      <c r="D167" s="15">
        <v>42.31</v>
      </c>
      <c r="E167" s="33">
        <v>1187</v>
      </c>
      <c r="F167" s="33">
        <v>89</v>
      </c>
      <c r="G167" s="33">
        <v>337.8</v>
      </c>
      <c r="H167" s="33">
        <v>74.900000000000006</v>
      </c>
      <c r="I167" s="33">
        <v>78.42</v>
      </c>
      <c r="J167" s="33" t="s">
        <v>472</v>
      </c>
      <c r="K167" s="33">
        <v>601.5</v>
      </c>
      <c r="L167" s="33">
        <v>10407</v>
      </c>
      <c r="M167" s="34"/>
    </row>
    <row r="168" spans="1:18">
      <c r="A168" s="33" t="s">
        <v>473</v>
      </c>
      <c r="B168" s="18">
        <v>114.89484299999999</v>
      </c>
      <c r="C168" s="18">
        <v>30.391940000000002</v>
      </c>
      <c r="D168" s="15">
        <v>31.26</v>
      </c>
      <c r="E168" s="33">
        <v>1594</v>
      </c>
      <c r="F168" s="33">
        <v>107</v>
      </c>
      <c r="G168" s="33">
        <v>240.67</v>
      </c>
      <c r="H168" s="33">
        <v>39</v>
      </c>
      <c r="I168" s="33">
        <v>46.2</v>
      </c>
      <c r="J168" s="33" t="s">
        <v>473</v>
      </c>
      <c r="K168" s="33">
        <v>147</v>
      </c>
      <c r="L168" s="33">
        <v>13908</v>
      </c>
      <c r="M168" s="34"/>
    </row>
    <row r="169" spans="1:18">
      <c r="A169" s="33" t="s">
        <v>474</v>
      </c>
      <c r="B169" s="18">
        <v>112.199427</v>
      </c>
      <c r="C169" s="18">
        <v>31.035395999999999</v>
      </c>
      <c r="D169" s="15">
        <v>44.75</v>
      </c>
      <c r="E169" s="33">
        <v>2391</v>
      </c>
      <c r="F169" s="33">
        <v>58</v>
      </c>
      <c r="G169" s="33">
        <v>194</v>
      </c>
      <c r="H169" s="33">
        <v>30.44</v>
      </c>
      <c r="I169" s="33">
        <v>44.6</v>
      </c>
      <c r="J169" s="33" t="s">
        <v>474</v>
      </c>
      <c r="K169" s="33">
        <v>310.3</v>
      </c>
      <c r="L169" s="33">
        <v>10528</v>
      </c>
      <c r="M169" s="34"/>
    </row>
    <row r="170" spans="1:18">
      <c r="A170" s="33" t="s">
        <v>476</v>
      </c>
      <c r="B170" s="18">
        <v>113.382458</v>
      </c>
      <c r="C170" s="18">
        <v>31.690215999999999</v>
      </c>
      <c r="D170" s="15">
        <v>28.6</v>
      </c>
      <c r="E170" s="33">
        <v>6989</v>
      </c>
      <c r="F170" s="33">
        <v>160</v>
      </c>
      <c r="G170" s="33">
        <v>216</v>
      </c>
      <c r="H170" s="33">
        <v>29.57</v>
      </c>
      <c r="I170" s="33">
        <v>42</v>
      </c>
      <c r="J170" s="33" t="s">
        <v>476</v>
      </c>
      <c r="K170" s="33">
        <v>193.1</v>
      </c>
      <c r="L170" s="33">
        <v>8701</v>
      </c>
      <c r="M170" s="34"/>
    </row>
    <row r="171" spans="1:18">
      <c r="A171" s="33" t="s">
        <v>477</v>
      </c>
      <c r="B171" s="18">
        <v>113.957037</v>
      </c>
      <c r="C171" s="18">
        <v>30.917766</v>
      </c>
      <c r="D171" s="15">
        <v>41.09</v>
      </c>
      <c r="E171" s="33">
        <v>1020</v>
      </c>
      <c r="F171" s="33">
        <v>88</v>
      </c>
      <c r="G171" s="33">
        <v>87.1</v>
      </c>
      <c r="H171" s="33">
        <v>27.86</v>
      </c>
      <c r="I171" s="33">
        <v>32</v>
      </c>
      <c r="J171" s="33" t="s">
        <v>477</v>
      </c>
      <c r="K171" s="33">
        <v>360.2</v>
      </c>
      <c r="L171" s="33">
        <v>7661</v>
      </c>
      <c r="M171" s="34"/>
    </row>
    <row r="172" spans="1:18">
      <c r="A172" s="33" t="s">
        <v>478</v>
      </c>
      <c r="B172" s="18">
        <v>114.322439</v>
      </c>
      <c r="C172" s="18">
        <v>29.841438</v>
      </c>
      <c r="D172" s="15">
        <v>26.84</v>
      </c>
      <c r="E172" s="33">
        <v>1500</v>
      </c>
      <c r="F172" s="33">
        <v>56</v>
      </c>
      <c r="G172" s="33">
        <v>58</v>
      </c>
      <c r="H172" s="33">
        <v>25.12</v>
      </c>
      <c r="I172" s="33">
        <v>30.8</v>
      </c>
      <c r="J172" s="33" t="s">
        <v>478</v>
      </c>
      <c r="K172" s="33">
        <v>203.8</v>
      </c>
      <c r="L172" s="33">
        <v>7372</v>
      </c>
      <c r="M172" s="34"/>
    </row>
    <row r="173" spans="1:18">
      <c r="A173" s="33" t="s">
        <v>479</v>
      </c>
      <c r="B173" s="18">
        <v>113.42348200000001</v>
      </c>
      <c r="C173" s="18">
        <v>30.360882</v>
      </c>
      <c r="D173" s="15">
        <v>27.55</v>
      </c>
      <c r="E173" s="33">
        <v>1576</v>
      </c>
      <c r="F173" s="33">
        <v>121</v>
      </c>
      <c r="G173" s="33">
        <v>64.03</v>
      </c>
      <c r="H173" s="33">
        <v>65.8</v>
      </c>
      <c r="I173" s="33">
        <v>64.03</v>
      </c>
      <c r="J173" s="33" t="s">
        <v>479</v>
      </c>
      <c r="K173" s="33">
        <v>393</v>
      </c>
      <c r="L173" s="33">
        <v>6141</v>
      </c>
      <c r="M173" s="34"/>
    </row>
    <row r="174" spans="1:18">
      <c r="A174" s="33" t="s">
        <v>480</v>
      </c>
      <c r="B174" s="23">
        <v>114.87939799999999</v>
      </c>
      <c r="C174" s="23">
        <v>30.434049999999999</v>
      </c>
      <c r="D174" s="15">
        <v>31.11</v>
      </c>
      <c r="E174" s="33">
        <v>376</v>
      </c>
      <c r="F174" s="33">
        <v>37</v>
      </c>
      <c r="G174" s="33">
        <v>28.32</v>
      </c>
      <c r="H174" s="33">
        <v>26.1</v>
      </c>
      <c r="I174" s="33">
        <v>27.56</v>
      </c>
      <c r="J174" s="33" t="s">
        <v>480</v>
      </c>
      <c r="K174" s="33">
        <v>348.6</v>
      </c>
      <c r="L174" s="33">
        <v>4799</v>
      </c>
      <c r="M174" s="34"/>
      <c r="R174" s="39"/>
    </row>
    <row r="175" spans="1:18">
      <c r="A175" s="36" t="s">
        <v>481</v>
      </c>
      <c r="B175" s="19">
        <v>112.938813999999</v>
      </c>
      <c r="C175" s="19">
        <v>28.228209</v>
      </c>
      <c r="D175" s="19">
        <v>36.409999999999997</v>
      </c>
      <c r="E175" s="36">
        <v>556</v>
      </c>
      <c r="F175" s="36">
        <v>219</v>
      </c>
      <c r="G175" s="36">
        <v>556.33000000000004</v>
      </c>
      <c r="H175" s="36">
        <v>218.75</v>
      </c>
      <c r="I175" s="36">
        <v>181.23</v>
      </c>
      <c r="J175" s="36" t="s">
        <v>481</v>
      </c>
      <c r="K175" s="36">
        <v>1519.5</v>
      </c>
      <c r="L175" s="36">
        <v>23968</v>
      </c>
      <c r="M175" s="34"/>
    </row>
    <row r="176" spans="1:18">
      <c r="A176" s="33" t="s">
        <v>483</v>
      </c>
      <c r="B176" s="18">
        <v>113.133853</v>
      </c>
      <c r="C176" s="18">
        <v>27.827987</v>
      </c>
      <c r="D176" s="15">
        <v>36.11</v>
      </c>
      <c r="E176" s="33">
        <v>537</v>
      </c>
      <c r="F176" s="33">
        <v>79</v>
      </c>
      <c r="G176" s="33">
        <v>470.33</v>
      </c>
      <c r="H176" s="33">
        <v>60.44</v>
      </c>
      <c r="I176" s="33">
        <v>89.58</v>
      </c>
      <c r="J176" s="33" t="s">
        <v>483</v>
      </c>
      <c r="K176" s="33">
        <v>524.1</v>
      </c>
      <c r="L176" s="33">
        <v>14497</v>
      </c>
      <c r="M176" s="34"/>
    </row>
    <row r="177" spans="1:18">
      <c r="A177" s="33" t="s">
        <v>485</v>
      </c>
      <c r="B177" s="18">
        <v>112.944048999999</v>
      </c>
      <c r="C177" s="18">
        <v>27.829737999999999</v>
      </c>
      <c r="D177" s="15">
        <v>43.7</v>
      </c>
      <c r="E177" s="33">
        <v>279</v>
      </c>
      <c r="F177" s="33">
        <v>72</v>
      </c>
      <c r="G177" s="33">
        <v>278.77</v>
      </c>
      <c r="H177" s="33">
        <v>71.89</v>
      </c>
      <c r="I177" s="33">
        <v>70</v>
      </c>
      <c r="J177" s="33" t="s">
        <v>485</v>
      </c>
      <c r="K177" s="33">
        <v>366.8</v>
      </c>
      <c r="L177" s="33">
        <v>13604</v>
      </c>
      <c r="M177" s="34"/>
    </row>
    <row r="178" spans="1:18">
      <c r="A178" s="33" t="s">
        <v>486</v>
      </c>
      <c r="B178" s="18">
        <v>112.572018</v>
      </c>
      <c r="C178" s="18">
        <v>26.893369</v>
      </c>
      <c r="D178" s="15">
        <v>34.51</v>
      </c>
      <c r="E178" s="33">
        <v>509</v>
      </c>
      <c r="F178" s="33">
        <v>95</v>
      </c>
      <c r="G178" s="33">
        <v>120</v>
      </c>
      <c r="H178" s="33">
        <v>90.44</v>
      </c>
      <c r="I178" s="33">
        <v>93</v>
      </c>
      <c r="J178" s="33" t="s">
        <v>486</v>
      </c>
      <c r="K178" s="33">
        <v>590.9</v>
      </c>
      <c r="L178" s="33">
        <v>8899</v>
      </c>
      <c r="M178" s="34"/>
    </row>
    <row r="179" spans="1:18">
      <c r="A179" s="33" t="s">
        <v>488</v>
      </c>
      <c r="B179" s="18">
        <v>111.46779100000001</v>
      </c>
      <c r="C179" s="18">
        <v>27.238893000000001</v>
      </c>
      <c r="D179" s="15">
        <v>20.07</v>
      </c>
      <c r="E179" s="33">
        <v>436</v>
      </c>
      <c r="F179" s="33">
        <v>66</v>
      </c>
      <c r="G179" s="33">
        <v>60</v>
      </c>
      <c r="H179" s="33">
        <v>58.85</v>
      </c>
      <c r="I179" s="33">
        <v>45</v>
      </c>
      <c r="J179" s="33" t="s">
        <v>488</v>
      </c>
      <c r="K179" s="33">
        <v>360.1</v>
      </c>
      <c r="L179" s="33">
        <v>5399</v>
      </c>
      <c r="M179" s="34"/>
    </row>
    <row r="180" spans="1:18">
      <c r="A180" s="33" t="s">
        <v>490</v>
      </c>
      <c r="B180" s="18">
        <v>113.12873</v>
      </c>
      <c r="C180" s="18">
        <v>29.356804</v>
      </c>
      <c r="D180" s="15">
        <v>39.869999999999997</v>
      </c>
      <c r="E180" s="33">
        <v>1247</v>
      </c>
      <c r="F180" s="33">
        <v>85</v>
      </c>
      <c r="G180" s="33">
        <v>131.30000000000001</v>
      </c>
      <c r="H180" s="33">
        <v>60.5</v>
      </c>
      <c r="I180" s="33">
        <v>78.59</v>
      </c>
      <c r="J180" s="33" t="s">
        <v>490</v>
      </c>
      <c r="K180" s="33">
        <v>634.9</v>
      </c>
      <c r="L180" s="33">
        <v>12532</v>
      </c>
      <c r="M180" s="34"/>
    </row>
    <row r="181" spans="1:18">
      <c r="A181" s="33" t="s">
        <v>492</v>
      </c>
      <c r="B181" s="18">
        <v>112.35518</v>
      </c>
      <c r="C181" s="18">
        <v>28.55386</v>
      </c>
      <c r="D181" s="15">
        <v>32.71</v>
      </c>
      <c r="E181" s="33">
        <v>1852</v>
      </c>
      <c r="F181" s="33">
        <v>131</v>
      </c>
      <c r="G181" s="33">
        <v>66.3</v>
      </c>
      <c r="H181" s="33">
        <v>43.1</v>
      </c>
      <c r="I181" s="33">
        <v>48.6</v>
      </c>
      <c r="J181" s="33" t="s">
        <v>492</v>
      </c>
      <c r="K181" s="33">
        <v>294.8</v>
      </c>
      <c r="L181" s="33">
        <v>7130</v>
      </c>
      <c r="M181" s="34"/>
    </row>
    <row r="182" spans="1:18">
      <c r="A182" s="33" t="s">
        <v>493</v>
      </c>
      <c r="B182" s="18">
        <v>111.69849699999899</v>
      </c>
      <c r="C182" s="18">
        <v>29.031673000000001</v>
      </c>
      <c r="D182" s="15">
        <v>38.590000000000003</v>
      </c>
      <c r="E182" s="33">
        <v>2748</v>
      </c>
      <c r="F182" s="33">
        <v>139</v>
      </c>
      <c r="G182" s="33">
        <v>336.54</v>
      </c>
      <c r="H182" s="33">
        <v>55.49</v>
      </c>
      <c r="I182" s="33">
        <v>71.83</v>
      </c>
      <c r="J182" s="33" t="s">
        <v>493</v>
      </c>
      <c r="K182" s="33">
        <v>634.20000000000005</v>
      </c>
      <c r="L182" s="33">
        <v>11811</v>
      </c>
      <c r="M182" s="34"/>
    </row>
    <row r="183" spans="1:18">
      <c r="A183" s="33" t="s">
        <v>495</v>
      </c>
      <c r="B183" s="18">
        <v>111.993496999999</v>
      </c>
      <c r="C183" s="18">
        <v>27.700063</v>
      </c>
      <c r="D183" s="15">
        <v>35.78</v>
      </c>
      <c r="E183" s="33">
        <v>426</v>
      </c>
      <c r="F183" s="33">
        <v>44</v>
      </c>
      <c r="G183" s="33">
        <v>50</v>
      </c>
      <c r="H183" s="33">
        <v>31.98</v>
      </c>
      <c r="I183" s="33">
        <v>40.6</v>
      </c>
      <c r="J183" s="33" t="s">
        <v>495</v>
      </c>
      <c r="K183" s="33">
        <v>311.5</v>
      </c>
      <c r="L183" s="33">
        <v>8193</v>
      </c>
      <c r="M183" s="34"/>
    </row>
    <row r="184" spans="1:18">
      <c r="A184" s="33" t="s">
        <v>496</v>
      </c>
      <c r="B184" s="18">
        <v>113.014718</v>
      </c>
      <c r="C184" s="18">
        <v>25.770510000000002</v>
      </c>
      <c r="D184" s="15">
        <v>37.19</v>
      </c>
      <c r="E184" s="33">
        <v>2246</v>
      </c>
      <c r="F184" s="33">
        <v>68</v>
      </c>
      <c r="G184" s="33">
        <v>59.6</v>
      </c>
      <c r="H184" s="33">
        <v>32.85</v>
      </c>
      <c r="I184" s="33">
        <v>40.700000000000003</v>
      </c>
      <c r="J184" s="33" t="s">
        <v>496</v>
      </c>
      <c r="K184" s="33">
        <v>477.7</v>
      </c>
      <c r="L184" s="33">
        <v>11073</v>
      </c>
      <c r="M184" s="34"/>
    </row>
    <row r="185" spans="1:18">
      <c r="A185" s="33" t="s">
        <v>498</v>
      </c>
      <c r="B185" s="18">
        <v>111.613444999999</v>
      </c>
      <c r="C185" s="18">
        <v>26.420394000000002</v>
      </c>
      <c r="D185" s="15">
        <v>34.6</v>
      </c>
      <c r="E185" s="33">
        <v>3180</v>
      </c>
      <c r="F185" s="33">
        <v>115</v>
      </c>
      <c r="G185" s="33">
        <v>76.41</v>
      </c>
      <c r="H185" s="33">
        <v>39.369999999999997</v>
      </c>
      <c r="I185" s="33">
        <v>53.3</v>
      </c>
      <c r="J185" s="33" t="s">
        <v>498</v>
      </c>
      <c r="K185" s="33">
        <v>361.2</v>
      </c>
      <c r="L185" s="33">
        <v>7139</v>
      </c>
      <c r="M185" s="34"/>
    </row>
    <row r="186" spans="1:18">
      <c r="A186" s="33" t="s">
        <v>499</v>
      </c>
      <c r="B186" s="18">
        <v>110.00192300000001</v>
      </c>
      <c r="C186" s="18">
        <v>27.569517000000001</v>
      </c>
      <c r="D186" s="15">
        <v>32.340000000000003</v>
      </c>
      <c r="E186" s="33">
        <v>518</v>
      </c>
      <c r="F186" s="33">
        <v>35</v>
      </c>
      <c r="G186" s="33">
        <v>52</v>
      </c>
      <c r="H186" s="33">
        <v>28.5</v>
      </c>
      <c r="I186" s="33">
        <v>32.82</v>
      </c>
      <c r="J186" s="33" t="s">
        <v>499</v>
      </c>
      <c r="K186" s="33">
        <v>295.2</v>
      </c>
      <c r="L186" s="33">
        <v>6564</v>
      </c>
      <c r="M186" s="34"/>
    </row>
    <row r="187" spans="1:18">
      <c r="A187" s="33" t="s">
        <v>500</v>
      </c>
      <c r="B187" s="23">
        <v>110.479191</v>
      </c>
      <c r="C187" s="23">
        <v>29.117096</v>
      </c>
      <c r="D187" s="15">
        <v>21.37</v>
      </c>
      <c r="E187" s="33">
        <v>2571</v>
      </c>
      <c r="F187" s="33">
        <v>50</v>
      </c>
      <c r="G187" s="33">
        <v>142.47999999999999</v>
      </c>
      <c r="H187" s="33">
        <v>19.3</v>
      </c>
      <c r="I187" s="33">
        <v>21.45</v>
      </c>
      <c r="J187" s="33" t="s">
        <v>500</v>
      </c>
      <c r="K187" s="33">
        <v>110.6</v>
      </c>
      <c r="L187" s="33">
        <v>7588</v>
      </c>
      <c r="M187" s="34"/>
      <c r="R187" s="39"/>
    </row>
    <row r="188" spans="1:18">
      <c r="A188" s="36" t="s">
        <v>501</v>
      </c>
      <c r="B188" s="19">
        <v>113.264384999999</v>
      </c>
      <c r="C188" s="19">
        <v>23.129110000000001</v>
      </c>
      <c r="D188" s="19">
        <v>36.380000000000003</v>
      </c>
      <c r="E188" s="36">
        <v>3848</v>
      </c>
      <c r="F188" s="36">
        <v>637</v>
      </c>
      <c r="G188" s="36">
        <v>3848.43</v>
      </c>
      <c r="H188" s="36">
        <v>636.76</v>
      </c>
      <c r="I188" s="36">
        <v>843.7</v>
      </c>
      <c r="J188" s="36" t="s">
        <v>501</v>
      </c>
      <c r="K188" s="36">
        <v>5154.2</v>
      </c>
      <c r="L188" s="36">
        <v>53809</v>
      </c>
      <c r="M188" s="34"/>
    </row>
    <row r="189" spans="1:18">
      <c r="A189" s="33" t="s">
        <v>503</v>
      </c>
      <c r="B189" s="18">
        <v>113.59754700000001</v>
      </c>
      <c r="C189" s="18">
        <v>24.810328999999999</v>
      </c>
      <c r="D189" s="15">
        <v>32.26</v>
      </c>
      <c r="E189" s="33">
        <v>3416</v>
      </c>
      <c r="F189" s="33">
        <v>72</v>
      </c>
      <c r="G189" s="33">
        <v>1937.68</v>
      </c>
      <c r="H189" s="33">
        <v>55.03</v>
      </c>
      <c r="I189" s="33">
        <v>78.3</v>
      </c>
      <c r="J189" s="33" t="s">
        <v>503</v>
      </c>
      <c r="K189" s="33">
        <v>339.9</v>
      </c>
      <c r="L189" s="33">
        <v>11708</v>
      </c>
      <c r="M189" s="34"/>
    </row>
    <row r="190" spans="1:18">
      <c r="A190" s="33" t="s">
        <v>504</v>
      </c>
      <c r="B190" s="18">
        <v>114.057864999999</v>
      </c>
      <c r="C190" s="18">
        <v>22.543095999999998</v>
      </c>
      <c r="D190" s="15">
        <v>38.770000000000003</v>
      </c>
      <c r="E190" s="33">
        <v>1953</v>
      </c>
      <c r="F190" s="33">
        <v>862</v>
      </c>
      <c r="G190" s="33">
        <v>1952.84</v>
      </c>
      <c r="H190" s="33">
        <v>861.55</v>
      </c>
      <c r="I190" s="33">
        <v>764</v>
      </c>
      <c r="J190" s="33" t="s">
        <v>504</v>
      </c>
      <c r="K190" s="33">
        <v>4950.8999999999996</v>
      </c>
      <c r="L190" s="33">
        <v>60801</v>
      </c>
      <c r="M190" s="34"/>
    </row>
    <row r="191" spans="1:18">
      <c r="A191" s="33" t="s">
        <v>506</v>
      </c>
      <c r="B191" s="18">
        <v>113.576678</v>
      </c>
      <c r="C191" s="18">
        <v>22.270977999999999</v>
      </c>
      <c r="D191" s="15">
        <v>40.83</v>
      </c>
      <c r="E191" s="33">
        <v>1688</v>
      </c>
      <c r="F191" s="33">
        <v>96</v>
      </c>
      <c r="G191" s="33">
        <v>1110.1300000000001</v>
      </c>
      <c r="H191" s="33">
        <v>68.88</v>
      </c>
      <c r="I191" s="33">
        <v>118.34</v>
      </c>
      <c r="J191" s="33" t="s">
        <v>506</v>
      </c>
      <c r="K191" s="33">
        <v>635</v>
      </c>
      <c r="L191" s="33">
        <v>45284</v>
      </c>
      <c r="M191" s="34"/>
    </row>
    <row r="192" spans="1:18">
      <c r="A192" s="33" t="s">
        <v>507</v>
      </c>
      <c r="B192" s="18">
        <v>116.68197199999901</v>
      </c>
      <c r="C192" s="18">
        <v>23.354091</v>
      </c>
      <c r="D192" s="15">
        <v>34.83</v>
      </c>
      <c r="E192" s="33">
        <v>1956</v>
      </c>
      <c r="F192" s="33">
        <v>494</v>
      </c>
      <c r="G192" s="33">
        <v>168.48</v>
      </c>
      <c r="H192" s="33">
        <v>223</v>
      </c>
      <c r="I192" s="33">
        <v>168.48</v>
      </c>
      <c r="J192" s="33" t="s">
        <v>507</v>
      </c>
      <c r="K192" s="33">
        <v>651.4</v>
      </c>
      <c r="L192" s="33">
        <v>13196</v>
      </c>
      <c r="M192" s="34"/>
    </row>
    <row r="193" spans="1:19">
      <c r="A193" s="33" t="s">
        <v>509</v>
      </c>
      <c r="B193" s="18">
        <v>113.121436</v>
      </c>
      <c r="C193" s="18">
        <v>23.021478999999999</v>
      </c>
      <c r="D193" s="15">
        <v>34.6</v>
      </c>
      <c r="E193" s="33">
        <v>3869</v>
      </c>
      <c r="F193" s="33">
        <v>361</v>
      </c>
      <c r="G193" s="33">
        <v>530.41</v>
      </c>
      <c r="H193" s="33">
        <v>122.13</v>
      </c>
      <c r="I193" s="33">
        <v>142.91</v>
      </c>
      <c r="J193" s="33" t="s">
        <v>509</v>
      </c>
      <c r="K193" s="33">
        <v>2383.1999999999998</v>
      </c>
      <c r="L193" s="33">
        <v>41266</v>
      </c>
      <c r="M193" s="34"/>
    </row>
    <row r="194" spans="1:19">
      <c r="A194" s="33" t="s">
        <v>511</v>
      </c>
      <c r="B194" s="18">
        <v>113.081507999999</v>
      </c>
      <c r="C194" s="18">
        <v>22.579117</v>
      </c>
      <c r="D194" s="15">
        <v>40.53</v>
      </c>
      <c r="E194" s="33">
        <v>1818</v>
      </c>
      <c r="F194" s="33">
        <v>136</v>
      </c>
      <c r="G194" s="33">
        <v>574.46</v>
      </c>
      <c r="H194" s="33">
        <v>88.39</v>
      </c>
      <c r="I194" s="33">
        <v>108.62</v>
      </c>
      <c r="J194" s="33" t="s">
        <v>511</v>
      </c>
      <c r="K194" s="33">
        <v>805.4</v>
      </c>
      <c r="L194" s="33">
        <v>19636</v>
      </c>
      <c r="M194" s="34"/>
    </row>
    <row r="195" spans="1:19">
      <c r="A195" s="33" t="s">
        <v>512</v>
      </c>
      <c r="B195" s="18">
        <v>110.359335999999</v>
      </c>
      <c r="C195" s="18">
        <v>21.270745999999999</v>
      </c>
      <c r="D195" s="15">
        <v>43.99</v>
      </c>
      <c r="E195" s="33">
        <v>1460</v>
      </c>
      <c r="F195" s="33">
        <v>148</v>
      </c>
      <c r="G195" s="33">
        <v>73.349999999999994</v>
      </c>
      <c r="H195" s="33">
        <v>147.38</v>
      </c>
      <c r="I195" s="33">
        <v>73.349999999999994</v>
      </c>
      <c r="J195" s="33" t="s">
        <v>512</v>
      </c>
      <c r="K195" s="33">
        <v>658.1</v>
      </c>
      <c r="L195" s="33">
        <v>9899</v>
      </c>
      <c r="M195" s="34"/>
    </row>
    <row r="196" spans="1:19">
      <c r="A196" s="33" t="s">
        <v>514</v>
      </c>
      <c r="B196" s="18">
        <v>110.925455999999</v>
      </c>
      <c r="C196" s="18">
        <v>21.662998999999999</v>
      </c>
      <c r="D196" s="15">
        <v>38.11</v>
      </c>
      <c r="E196" s="33">
        <v>907</v>
      </c>
      <c r="F196" s="33">
        <v>126</v>
      </c>
      <c r="G196" s="33">
        <v>109.5</v>
      </c>
      <c r="H196" s="33">
        <v>44.4</v>
      </c>
      <c r="I196" s="33">
        <v>65.58</v>
      </c>
      <c r="J196" s="33" t="s">
        <v>514</v>
      </c>
      <c r="K196" s="33">
        <v>808.2</v>
      </c>
      <c r="L196" s="33">
        <v>13934</v>
      </c>
      <c r="M196" s="34"/>
    </row>
    <row r="197" spans="1:19">
      <c r="A197" s="33" t="s">
        <v>515</v>
      </c>
      <c r="B197" s="18">
        <v>114.41580099999899</v>
      </c>
      <c r="C197" s="18">
        <v>23.112257</v>
      </c>
      <c r="D197" s="15">
        <v>32.43</v>
      </c>
      <c r="E197" s="33">
        <v>4060</v>
      </c>
      <c r="F197" s="33">
        <v>171</v>
      </c>
      <c r="G197" s="33">
        <v>1839</v>
      </c>
      <c r="H197" s="33">
        <v>112.37</v>
      </c>
      <c r="I197" s="33">
        <v>110.15</v>
      </c>
      <c r="J197" s="33" t="s">
        <v>515</v>
      </c>
      <c r="K197" s="33">
        <v>803.4</v>
      </c>
      <c r="L197" s="33">
        <v>21896</v>
      </c>
      <c r="M197" s="34"/>
    </row>
    <row r="198" spans="1:19">
      <c r="A198" s="33" t="s">
        <v>517</v>
      </c>
      <c r="B198" s="18">
        <v>112.465091</v>
      </c>
      <c r="C198" s="18">
        <v>23.047191999999999</v>
      </c>
      <c r="D198" s="15">
        <v>37.770000000000003</v>
      </c>
      <c r="E198" s="33">
        <v>761</v>
      </c>
      <c r="F198" s="33">
        <v>52</v>
      </c>
      <c r="G198" s="33">
        <v>393.08</v>
      </c>
      <c r="H198" s="33">
        <v>42.98</v>
      </c>
      <c r="I198" s="33">
        <v>67.900000000000006</v>
      </c>
      <c r="J198" s="33" t="s">
        <v>517</v>
      </c>
      <c r="K198" s="33">
        <v>450.6</v>
      </c>
      <c r="L198" s="33">
        <v>12315</v>
      </c>
      <c r="M198" s="34"/>
    </row>
    <row r="199" spans="1:19">
      <c r="A199" s="33" t="s">
        <v>518</v>
      </c>
      <c r="B199" s="18">
        <v>116.622755999999</v>
      </c>
      <c r="C199" s="18">
        <v>23.656704000000001</v>
      </c>
      <c r="D199" s="15">
        <v>39.47</v>
      </c>
      <c r="E199" s="33">
        <v>152</v>
      </c>
      <c r="F199" s="33">
        <v>39</v>
      </c>
      <c r="G199" s="33">
        <v>49.98</v>
      </c>
      <c r="H199" s="33">
        <v>38.619999999999997</v>
      </c>
      <c r="I199" s="33">
        <v>41.68</v>
      </c>
      <c r="J199" s="33" t="s">
        <v>518</v>
      </c>
      <c r="K199" s="33">
        <v>287.60000000000002</v>
      </c>
      <c r="L199" s="33">
        <v>11422</v>
      </c>
      <c r="M199" s="34"/>
    </row>
    <row r="200" spans="1:19">
      <c r="A200" s="33" t="s">
        <v>519</v>
      </c>
      <c r="B200" s="18">
        <v>116.12223899999999</v>
      </c>
      <c r="C200" s="18">
        <v>24.288615</v>
      </c>
      <c r="D200" s="15">
        <v>28.29</v>
      </c>
      <c r="E200" s="33">
        <v>322</v>
      </c>
      <c r="F200" s="33">
        <v>31</v>
      </c>
      <c r="G200" s="33">
        <v>32.89</v>
      </c>
      <c r="H200" s="33">
        <v>31.08</v>
      </c>
      <c r="I200" s="33">
        <v>32.89</v>
      </c>
      <c r="J200" s="33" t="s">
        <v>519</v>
      </c>
      <c r="K200" s="33">
        <v>314.5</v>
      </c>
      <c r="L200" s="33">
        <v>7666</v>
      </c>
      <c r="M200" s="34"/>
    </row>
    <row r="201" spans="1:19">
      <c r="A201" s="33" t="s">
        <v>521</v>
      </c>
      <c r="B201" s="18">
        <v>113.392724999999</v>
      </c>
      <c r="C201" s="18">
        <v>22.516998999999998</v>
      </c>
      <c r="D201" s="15">
        <v>36.19</v>
      </c>
      <c r="E201" s="33">
        <v>761</v>
      </c>
      <c r="F201" s="33">
        <v>150</v>
      </c>
      <c r="G201" s="33">
        <v>290.02</v>
      </c>
      <c r="H201" s="33">
        <v>36.24</v>
      </c>
      <c r="I201" s="33">
        <v>85.6</v>
      </c>
      <c r="J201" s="33" t="s">
        <v>521</v>
      </c>
      <c r="K201" s="33">
        <v>880.2</v>
      </c>
      <c r="L201" s="33">
        <v>36208</v>
      </c>
      <c r="M201" s="34"/>
    </row>
    <row r="202" spans="1:19">
      <c r="A202" s="33" t="s">
        <v>522</v>
      </c>
      <c r="B202" s="18">
        <v>113.7518</v>
      </c>
      <c r="C202" s="18">
        <v>23.020672999999999</v>
      </c>
      <c r="D202" s="19">
        <v>14.52</v>
      </c>
      <c r="E202" s="33">
        <v>2465</v>
      </c>
      <c r="F202" s="33">
        <v>729</v>
      </c>
      <c r="G202" s="33">
        <v>2465</v>
      </c>
      <c r="H202" s="33">
        <v>728.8</v>
      </c>
      <c r="I202" s="33">
        <v>681.86</v>
      </c>
      <c r="J202" s="33" t="s">
        <v>522</v>
      </c>
      <c r="K202" s="33">
        <v>2181.6</v>
      </c>
      <c r="L202" s="33">
        <v>33263</v>
      </c>
      <c r="M202" s="34"/>
    </row>
    <row r="203" spans="1:19">
      <c r="A203" s="33" t="s">
        <v>523</v>
      </c>
      <c r="B203" s="18">
        <v>115.375158999999</v>
      </c>
      <c r="C203" s="18">
        <v>22.786186000000001</v>
      </c>
      <c r="D203" s="15">
        <v>31.38</v>
      </c>
      <c r="E203" s="33">
        <v>415</v>
      </c>
      <c r="F203" s="33">
        <v>48</v>
      </c>
      <c r="G203" s="33">
        <v>94.21</v>
      </c>
      <c r="H203" s="33">
        <v>23</v>
      </c>
      <c r="I203" s="33">
        <v>13.2</v>
      </c>
      <c r="J203" s="33" t="s">
        <v>523</v>
      </c>
      <c r="K203" s="33">
        <v>211</v>
      </c>
      <c r="L203" s="33">
        <v>7608</v>
      </c>
      <c r="M203" s="34"/>
    </row>
    <row r="204" spans="1:19">
      <c r="A204" s="33" t="s">
        <v>525</v>
      </c>
      <c r="B204" s="18">
        <v>114.70096100000001</v>
      </c>
      <c r="C204" s="18">
        <v>23.743686</v>
      </c>
      <c r="D204" s="15">
        <v>65.849999999999994</v>
      </c>
      <c r="E204" s="33">
        <v>450</v>
      </c>
      <c r="F204" s="33">
        <v>30</v>
      </c>
      <c r="G204" s="33">
        <v>25.96</v>
      </c>
      <c r="H204" s="33">
        <v>23.46</v>
      </c>
      <c r="I204" s="33">
        <v>25.96</v>
      </c>
      <c r="J204" s="33" t="s">
        <v>525</v>
      </c>
      <c r="K204" s="33">
        <v>204.9</v>
      </c>
      <c r="L204" s="33">
        <v>7488</v>
      </c>
      <c r="M204" s="34"/>
    </row>
    <row r="205" spans="1:19">
      <c r="A205" s="33" t="s">
        <v>526</v>
      </c>
      <c r="B205" s="18">
        <v>111.982232</v>
      </c>
      <c r="C205" s="18">
        <v>21.857958</v>
      </c>
      <c r="D205" s="15">
        <v>24.89</v>
      </c>
      <c r="E205" s="33">
        <v>7813</v>
      </c>
      <c r="F205" s="33">
        <v>265</v>
      </c>
      <c r="G205" s="33">
        <v>160</v>
      </c>
      <c r="H205" s="33">
        <v>39.6</v>
      </c>
      <c r="I205" s="33">
        <v>38.1</v>
      </c>
      <c r="J205" s="33" t="s">
        <v>526</v>
      </c>
      <c r="K205" s="33">
        <v>295.3</v>
      </c>
      <c r="L205" s="33">
        <v>12758</v>
      </c>
      <c r="M205" s="34"/>
    </row>
    <row r="206" spans="1:19">
      <c r="A206" s="33" t="s">
        <v>528</v>
      </c>
      <c r="B206" s="18">
        <v>113.056031</v>
      </c>
      <c r="C206" s="18">
        <v>23.681764000000001</v>
      </c>
      <c r="D206" s="15">
        <v>33.299999999999997</v>
      </c>
      <c r="E206" s="33">
        <v>927</v>
      </c>
      <c r="F206" s="33">
        <v>60</v>
      </c>
      <c r="G206" s="33">
        <v>927.2</v>
      </c>
      <c r="H206" s="33">
        <v>60</v>
      </c>
      <c r="I206" s="33">
        <v>40.94</v>
      </c>
      <c r="J206" s="33" t="s">
        <v>528</v>
      </c>
      <c r="K206" s="33">
        <v>323</v>
      </c>
      <c r="L206" s="33">
        <v>9070</v>
      </c>
      <c r="M206" s="34"/>
      <c r="R206" s="39"/>
    </row>
    <row r="207" spans="1:19">
      <c r="A207" s="36" t="s">
        <v>529</v>
      </c>
      <c r="B207" s="19">
        <v>108.366542999999</v>
      </c>
      <c r="C207" s="19">
        <v>22.817001999999999</v>
      </c>
      <c r="D207" s="19">
        <v>32.29</v>
      </c>
      <c r="E207" s="36">
        <v>6569</v>
      </c>
      <c r="F207" s="36">
        <v>260</v>
      </c>
      <c r="G207" s="36">
        <v>793.47</v>
      </c>
      <c r="H207" s="36">
        <v>159.51</v>
      </c>
      <c r="I207" s="36">
        <v>179.06</v>
      </c>
      <c r="J207" s="36" t="s">
        <v>529</v>
      </c>
      <c r="K207" s="36">
        <v>723.4</v>
      </c>
      <c r="L207" s="36">
        <v>11057</v>
      </c>
      <c r="M207" s="34"/>
    </row>
    <row r="208" spans="1:19">
      <c r="A208" s="33" t="s">
        <v>531</v>
      </c>
      <c r="B208" s="18">
        <v>109.428409999999</v>
      </c>
      <c r="C208" s="18">
        <v>24.326038</v>
      </c>
      <c r="D208" s="15">
        <v>32.17</v>
      </c>
      <c r="E208" s="33">
        <v>658</v>
      </c>
      <c r="F208" s="33">
        <v>102</v>
      </c>
      <c r="G208" s="33">
        <v>437.11</v>
      </c>
      <c r="H208" s="33">
        <v>95.04</v>
      </c>
      <c r="I208" s="33">
        <v>112.5</v>
      </c>
      <c r="J208" s="33" t="s">
        <v>531</v>
      </c>
      <c r="K208" s="33">
        <v>512</v>
      </c>
      <c r="L208" s="33">
        <v>14399</v>
      </c>
      <c r="M208" s="34"/>
      <c r="S208" s="11"/>
    </row>
    <row r="209" spans="1:19">
      <c r="A209" s="33" t="s">
        <v>533</v>
      </c>
      <c r="B209" s="18">
        <v>110.179953999999</v>
      </c>
      <c r="C209" s="18">
        <v>25.234479</v>
      </c>
      <c r="D209" s="15">
        <v>40.29</v>
      </c>
      <c r="E209" s="33">
        <v>565</v>
      </c>
      <c r="F209" s="33">
        <v>76</v>
      </c>
      <c r="G209" s="33">
        <v>565</v>
      </c>
      <c r="H209" s="33">
        <v>75.69</v>
      </c>
      <c r="I209" s="33">
        <v>58.88</v>
      </c>
      <c r="J209" s="33" t="s">
        <v>533</v>
      </c>
      <c r="K209" s="33">
        <v>531.79999999999995</v>
      </c>
      <c r="L209" s="33">
        <v>10753</v>
      </c>
      <c r="M209" s="34"/>
      <c r="S209" s="11"/>
    </row>
    <row r="210" spans="1:19">
      <c r="A210" s="33" t="s">
        <v>535</v>
      </c>
      <c r="B210" s="18">
        <v>111.279115</v>
      </c>
      <c r="C210" s="18">
        <v>23.476963000000001</v>
      </c>
      <c r="D210" s="15">
        <v>35.9</v>
      </c>
      <c r="E210" s="33">
        <v>1097</v>
      </c>
      <c r="F210" s="33">
        <v>39</v>
      </c>
      <c r="G210" s="33">
        <v>307</v>
      </c>
      <c r="H210" s="33">
        <v>36.15</v>
      </c>
      <c r="I210" s="33">
        <v>36.1</v>
      </c>
      <c r="J210" s="33" t="s">
        <v>535</v>
      </c>
      <c r="K210" s="33">
        <v>228.4</v>
      </c>
      <c r="L210" s="33">
        <v>7512</v>
      </c>
      <c r="M210" s="34"/>
    </row>
    <row r="211" spans="1:19">
      <c r="A211" s="33" t="s">
        <v>537</v>
      </c>
      <c r="B211" s="18">
        <v>109.120161</v>
      </c>
      <c r="C211" s="18">
        <v>21.481290999999999</v>
      </c>
      <c r="D211" s="15">
        <v>48.07</v>
      </c>
      <c r="E211" s="33">
        <v>957</v>
      </c>
      <c r="F211" s="33">
        <v>58</v>
      </c>
      <c r="G211" s="33">
        <v>957</v>
      </c>
      <c r="H211" s="33">
        <v>56.7</v>
      </c>
      <c r="I211" s="33">
        <v>40.75</v>
      </c>
      <c r="J211" s="33" t="s">
        <v>537</v>
      </c>
      <c r="K211" s="33">
        <v>181.6</v>
      </c>
      <c r="L211" s="33">
        <v>12225</v>
      </c>
      <c r="M211" s="34"/>
    </row>
    <row r="212" spans="1:19">
      <c r="A212" s="33" t="s">
        <v>539</v>
      </c>
      <c r="B212" s="18">
        <v>110.164756</v>
      </c>
      <c r="C212" s="18">
        <v>22.636379000000002</v>
      </c>
      <c r="D212" s="15">
        <v>22.92</v>
      </c>
      <c r="E212" s="33">
        <v>1251</v>
      </c>
      <c r="F212" s="33">
        <v>94</v>
      </c>
      <c r="G212" s="33">
        <v>219.04</v>
      </c>
      <c r="H212" s="33">
        <v>42.22</v>
      </c>
      <c r="I212" s="33">
        <v>50.5</v>
      </c>
      <c r="J212" s="33" t="s">
        <v>539</v>
      </c>
      <c r="K212" s="33">
        <v>356.3</v>
      </c>
      <c r="L212" s="33">
        <v>5999</v>
      </c>
      <c r="M212" s="34"/>
    </row>
    <row r="213" spans="1:19">
      <c r="A213" s="33" t="s">
        <v>541</v>
      </c>
      <c r="B213" s="18">
        <v>106.618201</v>
      </c>
      <c r="C213" s="18">
        <v>23.902332999999999</v>
      </c>
      <c r="D213" s="15">
        <v>38.119999999999997</v>
      </c>
      <c r="E213" s="33">
        <v>3702</v>
      </c>
      <c r="F213" s="33">
        <v>34</v>
      </c>
      <c r="G213" s="33">
        <v>362</v>
      </c>
      <c r="H213" s="33">
        <v>16.23</v>
      </c>
      <c r="I213" s="33">
        <v>31.14</v>
      </c>
      <c r="J213" s="33" t="s">
        <v>541</v>
      </c>
      <c r="K213" s="33">
        <v>239.4</v>
      </c>
      <c r="L213" s="33">
        <v>6415</v>
      </c>
      <c r="M213" s="34"/>
    </row>
    <row r="214" spans="1:19">
      <c r="A214" s="33" t="s">
        <v>543</v>
      </c>
      <c r="B214" s="18">
        <v>108.08526099999899</v>
      </c>
      <c r="C214" s="18">
        <v>24.692931000000002</v>
      </c>
      <c r="D214" s="15">
        <v>29.63</v>
      </c>
      <c r="E214" s="33">
        <v>2340</v>
      </c>
      <c r="F214" s="33">
        <v>33</v>
      </c>
      <c r="G214" s="33">
        <v>80</v>
      </c>
      <c r="H214" s="33">
        <v>19.96</v>
      </c>
      <c r="I214" s="33">
        <v>16.920000000000002</v>
      </c>
      <c r="J214" s="33" t="s">
        <v>543</v>
      </c>
      <c r="K214" s="33">
        <v>207</v>
      </c>
      <c r="L214" s="33">
        <v>5405</v>
      </c>
      <c r="M214" s="34"/>
      <c r="S214" s="11"/>
    </row>
    <row r="215" spans="1:19">
      <c r="A215" s="33" t="s">
        <v>545</v>
      </c>
      <c r="B215" s="18">
        <v>108.654146999999</v>
      </c>
      <c r="C215" s="18">
        <v>21.979934</v>
      </c>
      <c r="D215" s="15">
        <v>18.059999999999999</v>
      </c>
      <c r="E215" s="33">
        <v>4767</v>
      </c>
      <c r="F215" s="33">
        <v>128</v>
      </c>
      <c r="G215" s="33">
        <v>229.98</v>
      </c>
      <c r="H215" s="33">
        <v>24.69</v>
      </c>
      <c r="I215" s="33">
        <v>84.66</v>
      </c>
      <c r="J215" s="33" t="s">
        <v>545</v>
      </c>
      <c r="K215" s="33">
        <v>205.5</v>
      </c>
      <c r="L215" s="33">
        <v>6000</v>
      </c>
      <c r="M215" s="34"/>
    </row>
    <row r="216" spans="1:19">
      <c r="A216" s="33" t="s">
        <v>547</v>
      </c>
      <c r="B216" s="18">
        <v>109.598927</v>
      </c>
      <c r="C216" s="18">
        <v>23.111530999999999</v>
      </c>
      <c r="D216" s="15">
        <v>49.29</v>
      </c>
      <c r="E216" s="33">
        <v>3533</v>
      </c>
      <c r="F216" s="33">
        <v>182</v>
      </c>
      <c r="G216" s="33">
        <v>301.5</v>
      </c>
      <c r="H216" s="33">
        <v>36.97</v>
      </c>
      <c r="I216" s="33">
        <v>51.25</v>
      </c>
      <c r="J216" s="33" t="s">
        <v>547</v>
      </c>
      <c r="K216" s="33">
        <v>227</v>
      </c>
      <c r="L216" s="33">
        <v>4800</v>
      </c>
      <c r="M216" s="34"/>
      <c r="R216" s="39"/>
    </row>
    <row r="217" spans="1:19">
      <c r="A217" s="36" t="s">
        <v>548</v>
      </c>
      <c r="B217" s="19">
        <v>110.19829300000001</v>
      </c>
      <c r="C217" s="19">
        <v>20.044001999999999</v>
      </c>
      <c r="D217" s="19">
        <v>35.24</v>
      </c>
      <c r="E217" s="20">
        <v>2304</v>
      </c>
      <c r="F217" s="20">
        <v>134</v>
      </c>
      <c r="G217" s="20">
        <v>209.36</v>
      </c>
      <c r="H217" s="20">
        <v>80.900000000000006</v>
      </c>
      <c r="I217" s="20">
        <v>91.42</v>
      </c>
      <c r="J217" s="36" t="s">
        <v>548</v>
      </c>
      <c r="K217" s="36">
        <v>311.8</v>
      </c>
      <c r="L217" s="36">
        <v>21473</v>
      </c>
      <c r="M217" s="34"/>
      <c r="S217" s="11"/>
    </row>
    <row r="218" spans="1:19">
      <c r="A218" s="33" t="s">
        <v>550</v>
      </c>
      <c r="B218" s="18">
        <v>109.511909</v>
      </c>
      <c r="C218" s="18">
        <v>18.252846999999999</v>
      </c>
      <c r="D218" s="15">
        <v>50.9</v>
      </c>
      <c r="E218" s="10">
        <v>1919</v>
      </c>
      <c r="F218" s="10">
        <v>54</v>
      </c>
      <c r="G218" s="10">
        <v>60</v>
      </c>
      <c r="H218" s="10">
        <v>25.7</v>
      </c>
      <c r="I218" s="10">
        <v>20</v>
      </c>
      <c r="J218" s="33" t="s">
        <v>550</v>
      </c>
      <c r="K218" s="33">
        <v>74.2</v>
      </c>
      <c r="L218" s="33">
        <v>14559</v>
      </c>
      <c r="M218" s="34"/>
      <c r="S218" s="11"/>
    </row>
    <row r="219" spans="1:19">
      <c r="A219" s="33" t="s">
        <v>552</v>
      </c>
      <c r="B219" s="19">
        <v>104.066800999999</v>
      </c>
      <c r="C219" s="19">
        <v>30.572816</v>
      </c>
      <c r="D219" s="15">
        <v>35.6</v>
      </c>
      <c r="E219" s="33">
        <v>2131</v>
      </c>
      <c r="F219" s="33">
        <v>503</v>
      </c>
      <c r="G219" s="33">
        <v>779.01</v>
      </c>
      <c r="H219" s="33">
        <v>386.28</v>
      </c>
      <c r="I219" s="33">
        <v>408.66</v>
      </c>
      <c r="J219" s="33" t="s">
        <v>552</v>
      </c>
      <c r="K219" s="33">
        <v>2370.8000000000002</v>
      </c>
      <c r="L219" s="33">
        <v>19627</v>
      </c>
      <c r="M219" s="34"/>
      <c r="R219" s="39"/>
      <c r="S219" s="11"/>
    </row>
    <row r="220" spans="1:19">
      <c r="A220" s="36" t="s">
        <v>554</v>
      </c>
      <c r="B220" s="18">
        <v>106.55155600000001</v>
      </c>
      <c r="C220" s="18">
        <v>29.563009999999998</v>
      </c>
      <c r="D220" s="19">
        <v>22.31</v>
      </c>
      <c r="E220" s="36">
        <v>26041</v>
      </c>
      <c r="F220" s="36">
        <v>1540</v>
      </c>
      <c r="G220" s="36">
        <v>5577.55</v>
      </c>
      <c r="H220" s="36">
        <v>765.48</v>
      </c>
      <c r="I220" s="36">
        <v>667.45</v>
      </c>
      <c r="J220" s="36" t="s">
        <v>554</v>
      </c>
      <c r="K220" s="36">
        <v>3070.5</v>
      </c>
      <c r="L220" s="36">
        <v>10982</v>
      </c>
      <c r="M220" s="34"/>
      <c r="S220" s="11"/>
    </row>
    <row r="221" spans="1:19">
      <c r="A221" s="33" t="s">
        <v>556</v>
      </c>
      <c r="B221" s="18">
        <v>104.778442</v>
      </c>
      <c r="C221" s="18">
        <v>29.339030000000001</v>
      </c>
      <c r="D221" s="15">
        <v>38.020000000000003</v>
      </c>
      <c r="E221" s="33">
        <v>1438</v>
      </c>
      <c r="F221" s="33">
        <v>148</v>
      </c>
      <c r="G221" s="33">
        <v>325.8</v>
      </c>
      <c r="H221" s="33">
        <v>70.489999999999995</v>
      </c>
      <c r="I221" s="33">
        <v>50.09</v>
      </c>
      <c r="J221" s="33" t="s">
        <v>556</v>
      </c>
      <c r="K221" s="33">
        <v>274</v>
      </c>
      <c r="L221" s="33">
        <v>9924</v>
      </c>
      <c r="M221" s="34"/>
    </row>
    <row r="222" spans="1:19">
      <c r="A222" s="33" t="s">
        <v>557</v>
      </c>
      <c r="B222" s="18">
        <v>101.71863699999901</v>
      </c>
      <c r="C222" s="18">
        <v>26.582346999999999</v>
      </c>
      <c r="D222" s="15">
        <v>41.6</v>
      </c>
      <c r="E222" s="33">
        <v>2018</v>
      </c>
      <c r="F222" s="33">
        <v>69</v>
      </c>
      <c r="G222" s="33">
        <v>329</v>
      </c>
      <c r="H222" s="33">
        <v>56.88</v>
      </c>
      <c r="I222" s="33">
        <v>54</v>
      </c>
      <c r="J222" s="33" t="s">
        <v>557</v>
      </c>
      <c r="K222" s="33">
        <v>248</v>
      </c>
      <c r="L222" s="33">
        <v>21969</v>
      </c>
      <c r="M222" s="34"/>
    </row>
    <row r="223" spans="1:19">
      <c r="A223" s="33" t="s">
        <v>559</v>
      </c>
      <c r="B223" s="18">
        <v>105.442258</v>
      </c>
      <c r="C223" s="18">
        <v>28.871811000000001</v>
      </c>
      <c r="D223" s="15">
        <v>31.37</v>
      </c>
      <c r="E223" s="33">
        <v>2132</v>
      </c>
      <c r="F223" s="33">
        <v>144</v>
      </c>
      <c r="G223" s="33">
        <v>410.38</v>
      </c>
      <c r="H223" s="33">
        <v>61.07</v>
      </c>
      <c r="I223" s="33">
        <v>47.95</v>
      </c>
      <c r="J223" s="33" t="s">
        <v>559</v>
      </c>
      <c r="K223" s="33">
        <v>284</v>
      </c>
      <c r="L223" s="33">
        <v>6753</v>
      </c>
      <c r="M223" s="34"/>
    </row>
    <row r="224" spans="1:19">
      <c r="A224" s="33" t="s">
        <v>561</v>
      </c>
      <c r="B224" s="18">
        <v>104.397893999999</v>
      </c>
      <c r="C224" s="18">
        <v>31.126856</v>
      </c>
      <c r="D224" s="15">
        <v>39.380000000000003</v>
      </c>
      <c r="E224" s="33">
        <v>1093</v>
      </c>
      <c r="F224" s="33">
        <v>65</v>
      </c>
      <c r="G224" s="33">
        <v>168.33</v>
      </c>
      <c r="H224" s="33">
        <v>40.85</v>
      </c>
      <c r="I224" s="33">
        <v>40.200000000000003</v>
      </c>
      <c r="J224" s="33" t="s">
        <v>561</v>
      </c>
      <c r="K224" s="33">
        <v>462.2</v>
      </c>
      <c r="L224" s="33">
        <v>12593</v>
      </c>
      <c r="M224" s="34"/>
    </row>
    <row r="225" spans="1:18">
      <c r="A225" s="33" t="s">
        <v>562</v>
      </c>
      <c r="B225" s="18">
        <v>104.678946</v>
      </c>
      <c r="C225" s="18">
        <v>31.467495</v>
      </c>
      <c r="D225" s="15">
        <v>33.619999999999997</v>
      </c>
      <c r="E225" s="33">
        <v>1570</v>
      </c>
      <c r="F225" s="33">
        <v>119</v>
      </c>
      <c r="G225" s="33">
        <v>362.1</v>
      </c>
      <c r="H225" s="33">
        <v>73</v>
      </c>
      <c r="I225" s="33">
        <v>80.48</v>
      </c>
      <c r="J225" s="33" t="s">
        <v>562</v>
      </c>
      <c r="K225" s="33">
        <v>482.5</v>
      </c>
      <c r="L225" s="33">
        <v>9774</v>
      </c>
      <c r="M225" s="34"/>
    </row>
    <row r="226" spans="1:18">
      <c r="A226" s="33" t="s">
        <v>564</v>
      </c>
      <c r="B226" s="18">
        <v>105.843356999999</v>
      </c>
      <c r="C226" s="18">
        <v>32.435434999999998</v>
      </c>
      <c r="D226" s="15">
        <v>21.79</v>
      </c>
      <c r="E226" s="33">
        <v>4535</v>
      </c>
      <c r="F226" s="33">
        <v>92</v>
      </c>
      <c r="G226" s="33">
        <v>216.7</v>
      </c>
      <c r="H226" s="33">
        <v>29.54</v>
      </c>
      <c r="I226" s="33">
        <v>31.82</v>
      </c>
      <c r="J226" s="33" t="s">
        <v>564</v>
      </c>
      <c r="K226" s="33">
        <v>145.19999999999999</v>
      </c>
      <c r="L226" s="33">
        <v>5268</v>
      </c>
      <c r="M226" s="34"/>
    </row>
    <row r="227" spans="1:18">
      <c r="A227" s="33" t="s">
        <v>566</v>
      </c>
      <c r="B227" s="18">
        <v>105.592897999999</v>
      </c>
      <c r="C227" s="18">
        <v>30.532847</v>
      </c>
      <c r="D227" s="15">
        <v>21.31</v>
      </c>
      <c r="E227" s="33">
        <v>1875</v>
      </c>
      <c r="F227" s="33">
        <v>150</v>
      </c>
      <c r="G227" s="33">
        <v>373.98</v>
      </c>
      <c r="H227" s="33">
        <v>42.49</v>
      </c>
      <c r="I227" s="33">
        <v>43.54</v>
      </c>
      <c r="J227" s="33" t="s">
        <v>566</v>
      </c>
      <c r="K227" s="33">
        <v>206.6</v>
      </c>
      <c r="L227" s="33">
        <v>5789</v>
      </c>
      <c r="M227" s="34"/>
    </row>
    <row r="228" spans="1:18">
      <c r="A228" s="33" t="s">
        <v>568</v>
      </c>
      <c r="B228" s="18">
        <v>105.058432999999</v>
      </c>
      <c r="C228" s="18">
        <v>29.580228999999999</v>
      </c>
      <c r="D228" s="15">
        <v>16.22</v>
      </c>
      <c r="E228" s="33">
        <v>1569</v>
      </c>
      <c r="F228" s="33">
        <v>141</v>
      </c>
      <c r="G228" s="33">
        <v>204.09</v>
      </c>
      <c r="H228" s="33">
        <v>49.21</v>
      </c>
      <c r="I228" s="33">
        <v>32.92</v>
      </c>
      <c r="J228" s="33" t="s">
        <v>568</v>
      </c>
      <c r="K228" s="33">
        <v>254.8</v>
      </c>
      <c r="L228" s="33">
        <v>6432</v>
      </c>
      <c r="M228" s="34"/>
    </row>
    <row r="229" spans="1:18">
      <c r="A229" s="33" t="s">
        <v>570</v>
      </c>
      <c r="B229" s="18">
        <v>103.765568</v>
      </c>
      <c r="C229" s="18">
        <v>29.552105999999998</v>
      </c>
      <c r="D229" s="15">
        <v>23.61</v>
      </c>
      <c r="E229" s="33">
        <v>2514</v>
      </c>
      <c r="F229" s="33">
        <v>115</v>
      </c>
      <c r="G229" s="33">
        <v>92.83</v>
      </c>
      <c r="H229" s="33">
        <v>48.54</v>
      </c>
      <c r="I229" s="33">
        <v>48.24</v>
      </c>
      <c r="J229" s="33" t="s">
        <v>570</v>
      </c>
      <c r="K229" s="33">
        <v>306.7</v>
      </c>
      <c r="L229" s="33">
        <v>9116</v>
      </c>
      <c r="M229" s="34"/>
    </row>
    <row r="230" spans="1:18">
      <c r="A230" s="33" t="s">
        <v>572</v>
      </c>
      <c r="B230" s="18">
        <v>104.643215</v>
      </c>
      <c r="C230" s="18">
        <v>28.751768999999999</v>
      </c>
      <c r="D230" s="15">
        <v>30.27</v>
      </c>
      <c r="E230" s="33">
        <v>1123</v>
      </c>
      <c r="F230" s="33">
        <v>79</v>
      </c>
      <c r="G230" s="33">
        <v>52.71</v>
      </c>
      <c r="H230" s="33">
        <v>35.85</v>
      </c>
      <c r="I230" s="33">
        <v>45.2</v>
      </c>
      <c r="J230" s="33" t="s">
        <v>572</v>
      </c>
      <c r="K230" s="33">
        <v>370</v>
      </c>
      <c r="L230" s="33">
        <v>7890</v>
      </c>
      <c r="M230" s="34"/>
    </row>
    <row r="231" spans="1:18">
      <c r="A231" s="33" t="s">
        <v>574</v>
      </c>
      <c r="B231" s="18">
        <v>106.110697999999</v>
      </c>
      <c r="C231" s="18">
        <v>30.837793000000001</v>
      </c>
      <c r="D231" s="15">
        <v>34.78</v>
      </c>
      <c r="E231" s="33">
        <v>2527</v>
      </c>
      <c r="F231" s="33">
        <v>191</v>
      </c>
      <c r="G231" s="33">
        <v>420</v>
      </c>
      <c r="H231" s="33">
        <v>69</v>
      </c>
      <c r="I231" s="33">
        <v>61.23</v>
      </c>
      <c r="J231" s="33" t="s">
        <v>574</v>
      </c>
      <c r="K231" s="33">
        <v>335.3</v>
      </c>
      <c r="L231" s="33">
        <v>5409</v>
      </c>
      <c r="M231" s="34"/>
    </row>
    <row r="232" spans="1:18">
      <c r="A232" s="33" t="s">
        <v>576</v>
      </c>
      <c r="B232" s="23">
        <v>107.51184499999999</v>
      </c>
      <c r="C232" s="23">
        <v>31.196117999999998</v>
      </c>
      <c r="D232" s="15">
        <v>17.7</v>
      </c>
      <c r="E232" s="33">
        <v>451</v>
      </c>
      <c r="F232" s="33">
        <v>41</v>
      </c>
      <c r="G232" s="33">
        <v>89</v>
      </c>
      <c r="H232" s="33">
        <v>30.52</v>
      </c>
      <c r="I232" s="33">
        <v>20.010000000000002</v>
      </c>
      <c r="J232" s="33" t="s">
        <v>576</v>
      </c>
      <c r="K232" s="33">
        <v>342.6</v>
      </c>
      <c r="L232" s="33">
        <v>6063</v>
      </c>
      <c r="M232" s="34"/>
    </row>
    <row r="233" spans="1:18">
      <c r="A233" s="33" t="s">
        <v>578</v>
      </c>
      <c r="B233" s="18">
        <v>107.468023</v>
      </c>
      <c r="C233" s="18">
        <v>31.209572000000001</v>
      </c>
      <c r="D233" s="15">
        <v>25.14</v>
      </c>
      <c r="E233" s="33">
        <v>1070</v>
      </c>
      <c r="F233" s="33">
        <v>35</v>
      </c>
      <c r="G233" s="33">
        <v>28.5</v>
      </c>
      <c r="H233" s="33">
        <v>21.12</v>
      </c>
      <c r="I233" s="33">
        <v>20.13</v>
      </c>
      <c r="J233" s="33" t="s">
        <v>578</v>
      </c>
      <c r="K233" s="33">
        <v>126.5</v>
      </c>
      <c r="L233" s="33">
        <v>8310</v>
      </c>
      <c r="M233" s="34"/>
    </row>
    <row r="234" spans="1:18">
      <c r="A234" s="33" t="s">
        <v>580</v>
      </c>
      <c r="B234" s="18">
        <v>103.484504</v>
      </c>
      <c r="C234" s="18">
        <v>29.601199000000001</v>
      </c>
      <c r="D234" s="15">
        <v>25.16</v>
      </c>
      <c r="E234" s="33">
        <v>1331</v>
      </c>
      <c r="F234" s="33">
        <v>84</v>
      </c>
      <c r="G234" s="33">
        <v>56</v>
      </c>
      <c r="H234" s="33">
        <v>30.37</v>
      </c>
      <c r="I234" s="33">
        <v>39.4</v>
      </c>
      <c r="J234" s="33" t="s">
        <v>580</v>
      </c>
      <c r="K234" s="33">
        <v>245.1</v>
      </c>
      <c r="L234" s="33">
        <v>8012</v>
      </c>
      <c r="M234" s="34"/>
      <c r="R234" s="39"/>
    </row>
    <row r="235" spans="1:18">
      <c r="A235" s="33" t="s">
        <v>582</v>
      </c>
      <c r="B235" s="19">
        <v>106.630153999999</v>
      </c>
      <c r="C235" s="19">
        <v>26.647660999999999</v>
      </c>
      <c r="D235" s="19">
        <v>40.98</v>
      </c>
      <c r="E235" s="33">
        <v>2408</v>
      </c>
      <c r="F235" s="33">
        <v>206</v>
      </c>
      <c r="G235" s="33">
        <v>414.77</v>
      </c>
      <c r="H235" s="33">
        <v>178.88</v>
      </c>
      <c r="I235" s="33">
        <v>132</v>
      </c>
      <c r="J235" s="33" t="s">
        <v>582</v>
      </c>
      <c r="K235" s="33">
        <v>525.6</v>
      </c>
      <c r="L235" s="33">
        <v>14934</v>
      </c>
      <c r="M235" s="34"/>
    </row>
    <row r="236" spans="1:18">
      <c r="A236" s="33" t="s">
        <v>584</v>
      </c>
      <c r="B236" s="18">
        <v>104.830359</v>
      </c>
      <c r="C236" s="18">
        <v>26.592666000000001</v>
      </c>
      <c r="D236" s="15">
        <v>5.0199999999999996</v>
      </c>
      <c r="E236" s="33">
        <v>488</v>
      </c>
      <c r="F236" s="33">
        <v>44</v>
      </c>
      <c r="G236" s="33">
        <v>129</v>
      </c>
      <c r="H236" s="33">
        <v>26</v>
      </c>
      <c r="I236" s="33">
        <v>37</v>
      </c>
      <c r="J236" s="33" t="s">
        <v>584</v>
      </c>
      <c r="K236" s="33">
        <v>207.6</v>
      </c>
      <c r="L236" s="33">
        <v>6879</v>
      </c>
      <c r="M236" s="34"/>
    </row>
    <row r="237" spans="1:18">
      <c r="A237" s="33" t="s">
        <v>585</v>
      </c>
      <c r="B237" s="18">
        <v>106.927388999999</v>
      </c>
      <c r="C237" s="18">
        <v>27.725653999999999</v>
      </c>
      <c r="D237" s="15">
        <v>45.14</v>
      </c>
      <c r="E237" s="33">
        <v>1316</v>
      </c>
      <c r="F237" s="33">
        <v>82</v>
      </c>
      <c r="G237" s="33">
        <v>220</v>
      </c>
      <c r="H237" s="33">
        <v>70</v>
      </c>
      <c r="I237" s="33">
        <v>50.18</v>
      </c>
      <c r="J237" s="33" t="s">
        <v>585</v>
      </c>
      <c r="K237" s="33">
        <v>407.6</v>
      </c>
      <c r="L237" s="33">
        <v>5497</v>
      </c>
      <c r="M237" s="34"/>
    </row>
    <row r="238" spans="1:18">
      <c r="A238" s="33" t="s">
        <v>587</v>
      </c>
      <c r="B238" s="18">
        <v>105.947593999999</v>
      </c>
      <c r="C238" s="18">
        <v>26.253072</v>
      </c>
      <c r="D238" s="15">
        <v>15.63</v>
      </c>
      <c r="E238" s="33">
        <v>1710</v>
      </c>
      <c r="F238" s="33">
        <v>88</v>
      </c>
      <c r="G238" s="33">
        <v>109.48</v>
      </c>
      <c r="H238" s="33">
        <v>40.32</v>
      </c>
      <c r="I238" s="33">
        <v>29.1</v>
      </c>
      <c r="J238" s="33" t="s">
        <v>587</v>
      </c>
      <c r="K238" s="33">
        <v>106</v>
      </c>
      <c r="L238" s="33">
        <v>4026</v>
      </c>
      <c r="M238" s="34"/>
      <c r="R238" s="39"/>
    </row>
    <row r="239" spans="1:18">
      <c r="A239" s="36" t="s">
        <v>589</v>
      </c>
      <c r="B239" s="19">
        <v>102.832892</v>
      </c>
      <c r="C239" s="19">
        <v>24.880095000000001</v>
      </c>
      <c r="D239" s="19">
        <v>26.08</v>
      </c>
      <c r="E239" s="36">
        <v>4061</v>
      </c>
      <c r="F239" s="36">
        <v>306</v>
      </c>
      <c r="G239" s="36">
        <v>472.57</v>
      </c>
      <c r="H239" s="36">
        <v>217.09</v>
      </c>
      <c r="I239" s="36">
        <v>253.3</v>
      </c>
      <c r="J239" s="36" t="s">
        <v>589</v>
      </c>
      <c r="K239" s="36">
        <v>1061.5999999999999</v>
      </c>
      <c r="L239" s="36">
        <v>17560</v>
      </c>
      <c r="M239" s="34"/>
    </row>
    <row r="240" spans="1:18">
      <c r="A240" s="33" t="s">
        <v>591</v>
      </c>
      <c r="B240" s="18">
        <v>100.26763800000001</v>
      </c>
      <c r="C240" s="18">
        <v>25.606486</v>
      </c>
      <c r="D240" s="15">
        <v>18.850000000000001</v>
      </c>
      <c r="E240" s="33">
        <v>1255</v>
      </c>
      <c r="F240" s="33">
        <v>15</v>
      </c>
      <c r="G240" s="33">
        <v>22</v>
      </c>
      <c r="H240" s="33">
        <v>10.5</v>
      </c>
      <c r="I240" s="33">
        <v>18.399999999999999</v>
      </c>
      <c r="J240" s="33" t="s">
        <v>591</v>
      </c>
      <c r="K240" s="33">
        <v>60.3</v>
      </c>
      <c r="L240" s="33">
        <v>5048</v>
      </c>
      <c r="M240" s="34"/>
    </row>
    <row r="241" spans="1:18">
      <c r="A241" s="33" t="s">
        <v>593</v>
      </c>
      <c r="B241" s="18">
        <v>103.717464999999</v>
      </c>
      <c r="C241" s="18">
        <v>27.338256999999999</v>
      </c>
      <c r="D241" s="15">
        <v>9.6999999999999993</v>
      </c>
      <c r="E241" s="33">
        <v>2240</v>
      </c>
      <c r="F241" s="33">
        <v>80</v>
      </c>
      <c r="G241" s="33">
        <v>90</v>
      </c>
      <c r="H241" s="33">
        <v>23.51</v>
      </c>
      <c r="I241" s="33">
        <v>22.5</v>
      </c>
      <c r="J241" s="33" t="s">
        <v>593</v>
      </c>
      <c r="K241" s="33">
        <v>167.2</v>
      </c>
      <c r="L241" s="33">
        <v>3327</v>
      </c>
      <c r="M241" s="34"/>
    </row>
    <row r="242" spans="1:18">
      <c r="A242" s="33" t="s">
        <v>595</v>
      </c>
      <c r="B242" s="18">
        <v>102.527197</v>
      </c>
      <c r="C242" s="18">
        <v>24.347324</v>
      </c>
      <c r="D242" s="15">
        <v>38.159999999999997</v>
      </c>
      <c r="E242" s="33">
        <v>1004</v>
      </c>
      <c r="F242" s="33">
        <v>41</v>
      </c>
      <c r="G242" s="33">
        <v>46.7</v>
      </c>
      <c r="H242" s="33">
        <v>13.7</v>
      </c>
      <c r="I242" s="33">
        <v>22.3</v>
      </c>
      <c r="J242" s="33" t="s">
        <v>595</v>
      </c>
      <c r="K242" s="33">
        <v>368.2</v>
      </c>
      <c r="L242" s="33">
        <v>16728</v>
      </c>
      <c r="M242" s="34"/>
    </row>
    <row r="243" spans="1:18">
      <c r="A243" s="33" t="s">
        <v>597</v>
      </c>
      <c r="B243" s="18">
        <v>103.796166999999</v>
      </c>
      <c r="C243" s="18">
        <v>25.49</v>
      </c>
      <c r="D243" s="15">
        <v>13.95</v>
      </c>
      <c r="E243" s="33">
        <v>1553</v>
      </c>
      <c r="F243" s="33">
        <v>68</v>
      </c>
      <c r="G243" s="33">
        <v>33.700000000000003</v>
      </c>
      <c r="H243" s="33">
        <v>33.18</v>
      </c>
      <c r="I243" s="33">
        <v>33.700000000000003</v>
      </c>
      <c r="J243" s="33" t="s">
        <v>656</v>
      </c>
      <c r="K243" s="33">
        <v>441</v>
      </c>
      <c r="L243" s="33">
        <v>7842</v>
      </c>
      <c r="M243" s="34"/>
    </row>
    <row r="244" spans="1:18">
      <c r="A244" s="33" t="s">
        <v>598</v>
      </c>
      <c r="B244" s="18">
        <v>99.161760999999998</v>
      </c>
      <c r="C244" s="18">
        <v>25.112045999999999</v>
      </c>
      <c r="D244" s="15">
        <v>10</v>
      </c>
      <c r="E244" s="33">
        <v>5011</v>
      </c>
      <c r="F244" s="33">
        <v>88</v>
      </c>
      <c r="G244" s="33">
        <v>33</v>
      </c>
      <c r="H244" s="33">
        <v>15</v>
      </c>
      <c r="I244" s="33">
        <v>18.600000000000001</v>
      </c>
      <c r="J244" s="33" t="s">
        <v>598</v>
      </c>
      <c r="K244" s="33">
        <v>117.4</v>
      </c>
      <c r="L244" s="33">
        <v>4826</v>
      </c>
      <c r="M244" s="34"/>
      <c r="R244" s="39"/>
    </row>
    <row r="245" spans="1:18">
      <c r="A245" s="36" t="s">
        <v>600</v>
      </c>
      <c r="B245" s="19">
        <v>108.939769999999</v>
      </c>
      <c r="C245" s="19">
        <v>34.341574999999999</v>
      </c>
      <c r="D245" s="19">
        <v>30.43</v>
      </c>
      <c r="E245" s="36">
        <v>3582</v>
      </c>
      <c r="F245" s="36">
        <v>641</v>
      </c>
      <c r="G245" s="36">
        <v>313.8</v>
      </c>
      <c r="H245" s="36">
        <v>331.25</v>
      </c>
      <c r="I245" s="36">
        <v>267.91000000000003</v>
      </c>
      <c r="J245" s="36" t="s">
        <v>600</v>
      </c>
      <c r="K245" s="36">
        <v>1270.0999999999999</v>
      </c>
      <c r="L245" s="36">
        <v>15859</v>
      </c>
      <c r="M245" s="34"/>
    </row>
    <row r="246" spans="1:18">
      <c r="A246" s="33" t="s">
        <v>602</v>
      </c>
      <c r="B246" s="18">
        <v>108.945233</v>
      </c>
      <c r="C246" s="18">
        <v>34.896756000000003</v>
      </c>
      <c r="D246" s="15">
        <v>24.17</v>
      </c>
      <c r="E246" s="33">
        <v>2406</v>
      </c>
      <c r="F246" s="33">
        <v>76</v>
      </c>
      <c r="G246" s="33">
        <v>55</v>
      </c>
      <c r="H246" s="33">
        <v>39.200000000000003</v>
      </c>
      <c r="I246" s="33">
        <v>36.54</v>
      </c>
      <c r="J246" s="33" t="s">
        <v>602</v>
      </c>
      <c r="K246" s="33">
        <v>69.5</v>
      </c>
      <c r="L246" s="33">
        <v>8384</v>
      </c>
      <c r="M246" s="34"/>
    </row>
    <row r="247" spans="1:18">
      <c r="A247" s="33" t="s">
        <v>604</v>
      </c>
      <c r="B247" s="18">
        <v>107.23774299999999</v>
      </c>
      <c r="C247" s="18">
        <v>34.363183999999997</v>
      </c>
      <c r="D247" s="15">
        <v>41.59</v>
      </c>
      <c r="E247" s="33">
        <v>3574</v>
      </c>
      <c r="F247" s="33">
        <v>138</v>
      </c>
      <c r="G247" s="33">
        <v>63.62</v>
      </c>
      <c r="H247" s="33">
        <v>63.8</v>
      </c>
      <c r="I247" s="33">
        <v>63.5</v>
      </c>
      <c r="J247" s="33" t="s">
        <v>604</v>
      </c>
      <c r="K247" s="33">
        <v>415.8</v>
      </c>
      <c r="L247" s="33">
        <v>11065</v>
      </c>
      <c r="M247" s="34"/>
    </row>
    <row r="248" spans="1:18">
      <c r="A248" s="33" t="s">
        <v>606</v>
      </c>
      <c r="B248" s="18">
        <v>108.708990999999</v>
      </c>
      <c r="C248" s="18">
        <v>34.329605000000001</v>
      </c>
      <c r="D248" s="15">
        <v>29.43</v>
      </c>
      <c r="E248" s="33">
        <v>156</v>
      </c>
      <c r="F248" s="33">
        <v>108</v>
      </c>
      <c r="G248" s="33">
        <v>75.930000000000007</v>
      </c>
      <c r="H248" s="33">
        <v>83.91</v>
      </c>
      <c r="I248" s="33">
        <v>70.510000000000005</v>
      </c>
      <c r="J248" s="33" t="s">
        <v>606</v>
      </c>
      <c r="K248" s="33">
        <v>432.5</v>
      </c>
      <c r="L248" s="33">
        <v>8700</v>
      </c>
      <c r="M248" s="34"/>
    </row>
    <row r="249" spans="1:18">
      <c r="A249" s="33" t="s">
        <v>607</v>
      </c>
      <c r="B249" s="18">
        <v>109.489757</v>
      </c>
      <c r="C249" s="18">
        <v>36.585445</v>
      </c>
      <c r="D249" s="15">
        <v>20.5</v>
      </c>
      <c r="E249" s="33">
        <v>3541</v>
      </c>
      <c r="F249" s="33">
        <v>42</v>
      </c>
      <c r="G249" s="33">
        <v>43.25</v>
      </c>
      <c r="H249" s="33">
        <v>24.46</v>
      </c>
      <c r="I249" s="33">
        <v>24.16</v>
      </c>
      <c r="J249" s="33" t="s">
        <v>607</v>
      </c>
      <c r="K249" s="33">
        <v>370.6</v>
      </c>
      <c r="L249" s="33">
        <v>17531</v>
      </c>
      <c r="M249" s="34"/>
    </row>
    <row r="250" spans="1:18">
      <c r="A250" s="33" t="s">
        <v>609</v>
      </c>
      <c r="B250" s="18">
        <v>107.023323</v>
      </c>
      <c r="C250" s="18">
        <v>33.067480000000003</v>
      </c>
      <c r="D250" s="15">
        <v>18.45</v>
      </c>
      <c r="E250" s="33">
        <v>556</v>
      </c>
      <c r="F250" s="33">
        <v>82</v>
      </c>
      <c r="G250" s="33">
        <v>38</v>
      </c>
      <c r="H250" s="33">
        <v>53</v>
      </c>
      <c r="I250" s="33">
        <v>28</v>
      </c>
      <c r="J250" s="33" t="s">
        <v>609</v>
      </c>
      <c r="K250" s="33">
        <v>216.6</v>
      </c>
      <c r="L250" s="33">
        <v>6205</v>
      </c>
      <c r="M250" s="34"/>
    </row>
    <row r="251" spans="1:18">
      <c r="A251" s="33" t="s">
        <v>611</v>
      </c>
      <c r="B251" s="18">
        <v>109.50978600000001</v>
      </c>
      <c r="C251" s="18">
        <v>34.499994999999998</v>
      </c>
      <c r="D251" s="15">
        <v>24.36</v>
      </c>
      <c r="E251" s="33">
        <v>1221</v>
      </c>
      <c r="F251" s="33">
        <v>92</v>
      </c>
      <c r="G251" s="33">
        <v>153</v>
      </c>
      <c r="H251" s="33">
        <v>38.68</v>
      </c>
      <c r="I251" s="33">
        <v>36.5</v>
      </c>
      <c r="J251" s="33" t="s">
        <v>611</v>
      </c>
      <c r="K251" s="33">
        <v>312.39999999999998</v>
      </c>
      <c r="L251" s="33">
        <v>5713</v>
      </c>
      <c r="M251" s="34"/>
    </row>
    <row r="252" spans="1:18">
      <c r="A252" s="33" t="s">
        <v>612</v>
      </c>
      <c r="B252" s="18">
        <v>109.734589</v>
      </c>
      <c r="C252" s="18">
        <v>38.28539</v>
      </c>
      <c r="D252" s="15">
        <v>18.920000000000002</v>
      </c>
      <c r="E252" s="33">
        <v>7053</v>
      </c>
      <c r="F252" s="33">
        <v>60</v>
      </c>
      <c r="G252" s="33">
        <v>119</v>
      </c>
      <c r="H252" s="33">
        <v>24</v>
      </c>
      <c r="I252" s="33">
        <v>36</v>
      </c>
      <c r="J252" s="33" t="s">
        <v>612</v>
      </c>
      <c r="K252" s="33">
        <v>320</v>
      </c>
      <c r="L252" s="33">
        <v>9723</v>
      </c>
      <c r="M252" s="34"/>
    </row>
    <row r="253" spans="1:18">
      <c r="A253" s="33" t="s">
        <v>614</v>
      </c>
      <c r="B253" s="18">
        <v>109.029021999999</v>
      </c>
      <c r="C253" s="18">
        <v>32.684714999999997</v>
      </c>
      <c r="D253" s="15">
        <v>33.21</v>
      </c>
      <c r="E253" s="33">
        <v>140</v>
      </c>
      <c r="F253" s="33">
        <v>60</v>
      </c>
      <c r="G253" s="33">
        <v>27.2</v>
      </c>
      <c r="H253" s="33">
        <v>25</v>
      </c>
      <c r="I253" s="33">
        <v>27.2</v>
      </c>
      <c r="J253" s="33" t="s">
        <v>614</v>
      </c>
      <c r="K253" s="33">
        <v>137</v>
      </c>
      <c r="L253" s="33">
        <v>5191</v>
      </c>
      <c r="M253" s="34"/>
      <c r="R253" s="39"/>
    </row>
    <row r="254" spans="1:18">
      <c r="A254" s="36" t="s">
        <v>616</v>
      </c>
      <c r="B254" s="19">
        <v>103.83430399999899</v>
      </c>
      <c r="C254" s="19">
        <v>36.061089000000003</v>
      </c>
      <c r="D254" s="15">
        <v>34.97</v>
      </c>
      <c r="E254" s="36">
        <v>1647</v>
      </c>
      <c r="F254" s="36">
        <v>221</v>
      </c>
      <c r="G254" s="36">
        <v>185.91</v>
      </c>
      <c r="H254" s="36">
        <v>183.63</v>
      </c>
      <c r="I254" s="36">
        <v>175.81</v>
      </c>
      <c r="J254" s="36" t="s">
        <v>616</v>
      </c>
      <c r="K254" s="36">
        <v>567</v>
      </c>
      <c r="L254" s="36">
        <v>18296</v>
      </c>
      <c r="M254" s="34"/>
    </row>
    <row r="255" spans="1:18">
      <c r="A255" s="33" t="s">
        <v>618</v>
      </c>
      <c r="B255" s="18">
        <v>98.289152000000001</v>
      </c>
      <c r="C255" s="18">
        <v>39.773129999999902</v>
      </c>
      <c r="D255" s="15">
        <v>31.51</v>
      </c>
      <c r="E255" s="33">
        <v>1350</v>
      </c>
      <c r="F255" s="33">
        <v>18</v>
      </c>
      <c r="G255" s="33">
        <v>120</v>
      </c>
      <c r="H255" s="33">
        <v>16.37</v>
      </c>
      <c r="I255" s="33">
        <v>40.700000000000003</v>
      </c>
      <c r="J255" s="33" t="s">
        <v>618</v>
      </c>
      <c r="K255" s="33">
        <v>81.3</v>
      </c>
      <c r="L255" s="33">
        <v>44674</v>
      </c>
      <c r="M255" s="34"/>
    </row>
    <row r="256" spans="1:18">
      <c r="A256" s="33" t="s">
        <v>619</v>
      </c>
      <c r="B256" s="18">
        <v>102.18804299999999</v>
      </c>
      <c r="C256" s="18">
        <v>38.520088999999999</v>
      </c>
      <c r="D256" s="15">
        <v>22.89</v>
      </c>
      <c r="E256" s="33">
        <v>3019</v>
      </c>
      <c r="F256" s="33">
        <v>20</v>
      </c>
      <c r="G256" s="33">
        <v>42</v>
      </c>
      <c r="H256" s="33">
        <v>15.06</v>
      </c>
      <c r="I256" s="33">
        <v>31.58</v>
      </c>
      <c r="J256" s="33" t="s">
        <v>619</v>
      </c>
      <c r="K256" s="33">
        <v>115.9</v>
      </c>
      <c r="L256" s="33">
        <v>24950</v>
      </c>
      <c r="M256" s="34"/>
    </row>
    <row r="257" spans="1:18">
      <c r="A257" s="33" t="s">
        <v>620</v>
      </c>
      <c r="B257" s="18">
        <v>104.138586</v>
      </c>
      <c r="C257" s="18">
        <v>36.545014999999999</v>
      </c>
      <c r="D257" s="15">
        <v>20.59</v>
      </c>
      <c r="E257" s="33">
        <v>3478</v>
      </c>
      <c r="F257" s="33">
        <v>48</v>
      </c>
      <c r="G257" s="33">
        <v>90.18</v>
      </c>
      <c r="H257" s="33">
        <v>34.5</v>
      </c>
      <c r="I257" s="33">
        <v>41</v>
      </c>
      <c r="J257" s="33" t="s">
        <v>620</v>
      </c>
      <c r="K257" s="33">
        <v>146.5</v>
      </c>
      <c r="L257" s="33">
        <v>8395</v>
      </c>
      <c r="M257" s="34"/>
    </row>
    <row r="258" spans="1:18">
      <c r="A258" s="33" t="s">
        <v>621</v>
      </c>
      <c r="B258" s="18">
        <v>105.72494699999901</v>
      </c>
      <c r="C258" s="18">
        <v>34.580863999999998</v>
      </c>
      <c r="D258" s="15">
        <v>32.549999999999997</v>
      </c>
      <c r="E258" s="33">
        <v>412</v>
      </c>
      <c r="F258" s="33">
        <v>124</v>
      </c>
      <c r="G258" s="33">
        <v>58.61</v>
      </c>
      <c r="H258" s="33">
        <v>63.34</v>
      </c>
      <c r="I258" s="33">
        <v>46.12</v>
      </c>
      <c r="J258" s="33" t="s">
        <v>621</v>
      </c>
      <c r="K258" s="33">
        <v>146.19999999999999</v>
      </c>
      <c r="L258" s="33">
        <v>4189</v>
      </c>
      <c r="M258" s="34"/>
    </row>
    <row r="259" spans="1:18">
      <c r="A259" s="33" t="s">
        <v>623</v>
      </c>
      <c r="B259" s="18">
        <v>106.66513099999899</v>
      </c>
      <c r="C259" s="18">
        <v>35.543061000000002</v>
      </c>
      <c r="D259" s="15">
        <v>23.46</v>
      </c>
      <c r="E259" s="33">
        <v>1936</v>
      </c>
      <c r="F259" s="33">
        <v>49</v>
      </c>
      <c r="G259" s="33">
        <v>255</v>
      </c>
      <c r="H259" s="33">
        <v>23.75</v>
      </c>
      <c r="I259" s="33">
        <v>36</v>
      </c>
      <c r="J259" s="33" t="s">
        <v>623</v>
      </c>
      <c r="K259" s="33">
        <v>110.2</v>
      </c>
      <c r="L259" s="33">
        <v>4915</v>
      </c>
      <c r="M259" s="34"/>
    </row>
    <row r="260" spans="1:18">
      <c r="A260" s="33" t="s">
        <v>625</v>
      </c>
      <c r="B260" s="18">
        <v>102.638200999999</v>
      </c>
      <c r="C260" s="18">
        <v>37.928266999999998</v>
      </c>
      <c r="D260" s="15">
        <v>21.39</v>
      </c>
      <c r="E260" s="33">
        <v>5081</v>
      </c>
      <c r="F260" s="33">
        <v>195</v>
      </c>
      <c r="G260" s="33">
        <v>24.64</v>
      </c>
      <c r="H260" s="33">
        <v>22.5</v>
      </c>
      <c r="I260" s="33">
        <v>24.64</v>
      </c>
      <c r="J260" s="33" t="s">
        <v>625</v>
      </c>
      <c r="K260" s="33">
        <v>141.80000000000001</v>
      </c>
      <c r="L260" s="33">
        <v>7322</v>
      </c>
      <c r="M260" s="34"/>
    </row>
    <row r="261" spans="1:18">
      <c r="A261" s="33" t="s">
        <v>627</v>
      </c>
      <c r="B261" s="18">
        <v>100.44981799999999</v>
      </c>
      <c r="C261" s="18">
        <v>38.925874999999998</v>
      </c>
      <c r="D261" s="15">
        <v>18.309999999999999</v>
      </c>
      <c r="E261" s="33">
        <v>4200</v>
      </c>
      <c r="F261" s="33">
        <v>51</v>
      </c>
      <c r="G261" s="33">
        <v>26.91</v>
      </c>
      <c r="H261" s="33">
        <v>14.96</v>
      </c>
      <c r="I261" s="33">
        <v>26.91</v>
      </c>
      <c r="J261" s="33" t="s">
        <v>627</v>
      </c>
      <c r="K261" s="33">
        <v>110.8</v>
      </c>
      <c r="L261" s="33">
        <v>8651</v>
      </c>
      <c r="M261" s="34"/>
    </row>
    <row r="262" spans="1:18">
      <c r="A262" s="33" t="s">
        <v>629</v>
      </c>
      <c r="B262" s="18">
        <v>98.494351999999907</v>
      </c>
      <c r="C262" s="18">
        <v>39.732818999999999</v>
      </c>
      <c r="D262" s="15">
        <v>28.15</v>
      </c>
      <c r="E262" s="33">
        <v>3349</v>
      </c>
      <c r="F262" s="33">
        <v>44</v>
      </c>
      <c r="G262" s="33">
        <v>66.599999999999994</v>
      </c>
      <c r="H262" s="33">
        <v>21.3</v>
      </c>
      <c r="I262" s="33">
        <v>29</v>
      </c>
      <c r="J262" s="33" t="s">
        <v>629</v>
      </c>
      <c r="K262" s="33">
        <v>146</v>
      </c>
      <c r="L262" s="33">
        <v>14937</v>
      </c>
      <c r="M262" s="34"/>
      <c r="R262" s="39"/>
    </row>
    <row r="263" spans="1:18">
      <c r="A263" s="33" t="s">
        <v>631</v>
      </c>
      <c r="B263" s="19">
        <v>101.77822399999999</v>
      </c>
      <c r="C263" s="19">
        <v>36.617134</v>
      </c>
      <c r="D263" s="19">
        <v>30.13</v>
      </c>
      <c r="E263" s="33">
        <v>380</v>
      </c>
      <c r="F263" s="33">
        <v>107</v>
      </c>
      <c r="G263" s="33">
        <v>380</v>
      </c>
      <c r="H263" s="33">
        <v>83.66</v>
      </c>
      <c r="I263" s="33">
        <v>64.92</v>
      </c>
      <c r="J263" s="33" t="s">
        <v>631</v>
      </c>
      <c r="K263" s="33"/>
      <c r="L263" s="33"/>
      <c r="M263" s="34"/>
    </row>
    <row r="264" spans="1:18">
      <c r="A264" s="33" t="s">
        <v>633</v>
      </c>
      <c r="B264" s="18">
        <v>106.230909</v>
      </c>
      <c r="C264" s="18">
        <v>38.487194000000002</v>
      </c>
      <c r="D264" s="15">
        <v>24.15</v>
      </c>
      <c r="E264" s="33">
        <v>2311</v>
      </c>
      <c r="F264" s="33">
        <v>86</v>
      </c>
      <c r="G264" s="33">
        <v>1773.5</v>
      </c>
      <c r="H264" s="33">
        <v>86.08</v>
      </c>
      <c r="I264" s="33">
        <v>107</v>
      </c>
      <c r="J264" s="33" t="s">
        <v>633</v>
      </c>
      <c r="K264" s="33"/>
      <c r="L264" s="33"/>
      <c r="M264" s="34"/>
    </row>
    <row r="265" spans="1:18">
      <c r="A265" s="33" t="s">
        <v>635</v>
      </c>
      <c r="B265" s="18">
        <v>106.383303999999</v>
      </c>
      <c r="C265" s="18">
        <v>38.983235999999998</v>
      </c>
      <c r="D265" s="15">
        <v>25.79</v>
      </c>
      <c r="E265" s="33">
        <v>2564</v>
      </c>
      <c r="F265" s="33">
        <v>45</v>
      </c>
      <c r="G265" s="33">
        <v>503</v>
      </c>
      <c r="H265" s="33">
        <v>35.67</v>
      </c>
      <c r="I265" s="33">
        <v>87</v>
      </c>
      <c r="J265" s="33" t="s">
        <v>635</v>
      </c>
      <c r="K265" s="33"/>
      <c r="L265" s="33"/>
      <c r="M265" s="34"/>
    </row>
    <row r="266" spans="1:18">
      <c r="A266" s="33" t="s">
        <v>637</v>
      </c>
      <c r="B266" s="18">
        <v>106.19839399999999</v>
      </c>
      <c r="C266" s="18">
        <v>37.997461000000001</v>
      </c>
      <c r="D266" s="15">
        <v>10.26</v>
      </c>
      <c r="E266" s="33">
        <v>1316</v>
      </c>
      <c r="F266" s="33">
        <v>36</v>
      </c>
      <c r="G266" s="33">
        <v>20.98</v>
      </c>
      <c r="H266" s="33">
        <v>17.29</v>
      </c>
      <c r="I266" s="33">
        <v>20.98</v>
      </c>
      <c r="J266" s="33" t="s">
        <v>637</v>
      </c>
      <c r="K266" s="33"/>
      <c r="L266" s="33"/>
      <c r="M266" s="34"/>
    </row>
    <row r="267" spans="1:18">
      <c r="A267" s="33" t="s">
        <v>639</v>
      </c>
      <c r="B267" s="19">
        <v>87.616848000000005</v>
      </c>
      <c r="C267" s="19">
        <v>43.825592</v>
      </c>
      <c r="D267" s="15">
        <v>25.44</v>
      </c>
      <c r="E267" s="33">
        <v>14206</v>
      </c>
      <c r="F267" s="33">
        <v>231</v>
      </c>
      <c r="G267" s="33">
        <v>265</v>
      </c>
      <c r="H267" s="33">
        <v>219.48</v>
      </c>
      <c r="I267" s="33">
        <v>261.88</v>
      </c>
      <c r="J267" s="33" t="s">
        <v>639</v>
      </c>
      <c r="K267" s="36">
        <v>562.5</v>
      </c>
      <c r="L267" s="36">
        <v>25507</v>
      </c>
      <c r="M267" s="34"/>
    </row>
    <row r="268" spans="1:18">
      <c r="A268" s="33" t="s">
        <v>641</v>
      </c>
      <c r="B268" s="18">
        <v>84.889206999999899</v>
      </c>
      <c r="C268" s="18">
        <v>45.579889000000001</v>
      </c>
      <c r="D268" s="15">
        <v>36.21</v>
      </c>
      <c r="E268" s="33">
        <v>9608</v>
      </c>
      <c r="F268" s="33">
        <v>25</v>
      </c>
      <c r="G268" s="33">
        <v>49.36</v>
      </c>
      <c r="H268" s="33">
        <v>24.91</v>
      </c>
      <c r="I268" s="33">
        <v>49.36</v>
      </c>
      <c r="J268" s="33" t="s">
        <v>641</v>
      </c>
      <c r="K268" s="33">
        <v>385.7</v>
      </c>
      <c r="L268" s="33">
        <v>88562</v>
      </c>
      <c r="M268" s="34"/>
    </row>
    <row r="269" spans="1:18">
      <c r="A269" s="15" t="s">
        <v>188</v>
      </c>
      <c r="B269" s="18">
        <v>91.172109999999904</v>
      </c>
      <c r="C269" s="18">
        <v>29.652491000000001</v>
      </c>
      <c r="D269" s="15">
        <v>20.23</v>
      </c>
      <c r="E269" s="10">
        <v>245</v>
      </c>
      <c r="F269" s="10">
        <v>18</v>
      </c>
      <c r="G269" s="10">
        <v>245</v>
      </c>
      <c r="H269" s="10">
        <v>17.899999999999999</v>
      </c>
      <c r="I269" s="10">
        <v>58.8</v>
      </c>
      <c r="J269" s="33"/>
      <c r="K269" s="33"/>
      <c r="L269" s="33"/>
      <c r="M269" s="34"/>
    </row>
    <row r="270" spans="1:18">
      <c r="A270" s="45"/>
      <c r="B270" s="14"/>
      <c r="C270" s="14"/>
      <c r="D270" s="14"/>
      <c r="E270" s="45"/>
      <c r="F270" s="45"/>
      <c r="G270" s="45"/>
      <c r="H270" s="45"/>
      <c r="I270" s="45"/>
      <c r="J270" s="45"/>
      <c r="K270" s="45"/>
      <c r="L270" s="45"/>
    </row>
    <row r="297" spans="18:18">
      <c r="R297" s="39"/>
    </row>
    <row r="319" spans="4:18">
      <c r="R319" s="39"/>
    </row>
    <row r="320" spans="4:18">
      <c r="D320" s="12"/>
    </row>
    <row r="331" spans="4:18">
      <c r="D331" s="12"/>
      <c r="R331" s="39"/>
    </row>
    <row r="348" spans="4:4">
      <c r="D348" s="12"/>
    </row>
    <row r="368" spans="4:18">
      <c r="D368" s="12"/>
      <c r="R368" s="39"/>
    </row>
    <row r="387" spans="4:7">
      <c r="D387" s="12"/>
    </row>
    <row r="396" spans="4:7">
      <c r="E396" s="46"/>
      <c r="F396" s="46"/>
      <c r="G396" s="46"/>
    </row>
    <row r="397" spans="4:7">
      <c r="E397" s="46"/>
      <c r="F397" s="46"/>
      <c r="G397" s="46"/>
    </row>
    <row r="398" spans="4:7">
      <c r="E398" s="46"/>
      <c r="F398" s="46"/>
      <c r="G398" s="46"/>
    </row>
    <row r="399" spans="4:7">
      <c r="E399" s="46"/>
      <c r="F399" s="46"/>
      <c r="G399" s="46"/>
    </row>
    <row r="400" spans="4:7">
      <c r="E400" s="46"/>
      <c r="F400" s="46"/>
      <c r="G400" s="46"/>
    </row>
    <row r="401" spans="4:7">
      <c r="E401" s="46"/>
      <c r="F401" s="46"/>
      <c r="G401" s="46"/>
    </row>
    <row r="402" spans="4:7">
      <c r="E402" s="46"/>
      <c r="F402" s="46"/>
      <c r="G402" s="46"/>
    </row>
    <row r="403" spans="4:7">
      <c r="E403" s="46"/>
      <c r="F403" s="46"/>
      <c r="G403" s="46"/>
    </row>
    <row r="404" spans="4:7">
      <c r="E404" s="46"/>
      <c r="F404" s="46"/>
      <c r="G404" s="46"/>
    </row>
    <row r="405" spans="4:7">
      <c r="E405" s="46"/>
      <c r="F405" s="46"/>
      <c r="G405" s="46"/>
    </row>
    <row r="406" spans="4:7">
      <c r="E406" s="46"/>
      <c r="F406" s="46"/>
      <c r="G406" s="46"/>
    </row>
    <row r="407" spans="4:7">
      <c r="E407" s="46"/>
      <c r="F407" s="46"/>
      <c r="G407" s="46"/>
    </row>
    <row r="408" spans="4:7">
      <c r="E408" s="46"/>
      <c r="F408" s="46"/>
      <c r="G408" s="46"/>
    </row>
    <row r="409" spans="4:7">
      <c r="E409" s="46"/>
      <c r="F409" s="46"/>
      <c r="G409" s="46"/>
    </row>
    <row r="410" spans="4:7">
      <c r="E410" s="46"/>
      <c r="F410" s="46"/>
      <c r="G410" s="46"/>
    </row>
    <row r="411" spans="4:7">
      <c r="E411" s="46"/>
      <c r="F411" s="46"/>
      <c r="G411" s="46"/>
    </row>
    <row r="412" spans="4:7">
      <c r="E412" s="46"/>
      <c r="F412" s="46"/>
      <c r="G412" s="46"/>
    </row>
    <row r="413" spans="4:7">
      <c r="E413" s="46"/>
      <c r="F413" s="46"/>
      <c r="G413" s="46"/>
    </row>
    <row r="414" spans="4:7">
      <c r="D414" s="12"/>
      <c r="E414" s="46"/>
      <c r="F414" s="46"/>
      <c r="G414" s="46"/>
    </row>
    <row r="415" spans="4:7">
      <c r="E415" s="46"/>
      <c r="F415" s="46"/>
      <c r="G415" s="46"/>
    </row>
    <row r="416" spans="4:7">
      <c r="E416" s="46"/>
      <c r="F416" s="46"/>
      <c r="G416" s="46"/>
    </row>
    <row r="417" spans="5:18">
      <c r="E417" s="46"/>
      <c r="F417" s="46"/>
      <c r="G417" s="46"/>
    </row>
    <row r="418" spans="5:18">
      <c r="E418" s="46"/>
      <c r="F418" s="46"/>
      <c r="G418" s="46"/>
    </row>
    <row r="419" spans="5:18">
      <c r="E419" s="46"/>
      <c r="F419" s="46"/>
      <c r="G419" s="46"/>
    </row>
    <row r="420" spans="5:18">
      <c r="E420" s="46"/>
      <c r="F420" s="46"/>
      <c r="G420" s="46"/>
    </row>
    <row r="421" spans="5:18">
      <c r="E421" s="46"/>
      <c r="F421" s="46"/>
      <c r="G421" s="46"/>
    </row>
    <row r="422" spans="5:18">
      <c r="E422" s="46"/>
      <c r="F422" s="46"/>
      <c r="G422" s="46"/>
    </row>
    <row r="423" spans="5:18">
      <c r="E423" s="46"/>
      <c r="F423" s="46"/>
      <c r="G423" s="46"/>
    </row>
    <row r="424" spans="5:18">
      <c r="E424" s="46"/>
      <c r="F424" s="46"/>
      <c r="G424" s="46"/>
      <c r="R424" s="39"/>
    </row>
    <row r="425" spans="5:18">
      <c r="E425" s="46"/>
      <c r="F425" s="46"/>
      <c r="G425" s="46"/>
    </row>
    <row r="426" spans="5:18">
      <c r="E426" s="46"/>
      <c r="F426" s="46"/>
      <c r="G426" s="46"/>
    </row>
    <row r="427" spans="5:18">
      <c r="E427" s="46"/>
      <c r="F427" s="46"/>
      <c r="G427" s="46"/>
    </row>
    <row r="428" spans="5:18">
      <c r="E428" s="46"/>
      <c r="F428" s="46"/>
      <c r="G428" s="46"/>
    </row>
    <row r="429" spans="5:18">
      <c r="E429" s="46"/>
      <c r="F429" s="46"/>
      <c r="G429" s="46"/>
    </row>
    <row r="430" spans="5:18">
      <c r="E430" s="46"/>
      <c r="F430" s="46"/>
      <c r="G430" s="46"/>
    </row>
    <row r="431" spans="5:18">
      <c r="E431" s="46"/>
      <c r="F431" s="46"/>
      <c r="G431" s="46"/>
    </row>
    <row r="432" spans="5:18">
      <c r="E432" s="46"/>
      <c r="F432" s="46"/>
      <c r="G432" s="46"/>
    </row>
    <row r="433" spans="4:7">
      <c r="E433" s="46"/>
      <c r="F433" s="46"/>
      <c r="G433" s="46"/>
    </row>
    <row r="434" spans="4:7">
      <c r="E434" s="46"/>
      <c r="F434" s="46"/>
      <c r="G434" s="46"/>
    </row>
    <row r="435" spans="4:7">
      <c r="E435" s="46"/>
      <c r="F435" s="46"/>
      <c r="G435" s="46"/>
    </row>
    <row r="436" spans="4:7">
      <c r="D436" s="12"/>
      <c r="E436" s="46"/>
      <c r="F436" s="46"/>
      <c r="G436" s="46"/>
    </row>
    <row r="437" spans="4:7">
      <c r="E437" s="46"/>
      <c r="F437" s="46"/>
      <c r="G437" s="46"/>
    </row>
    <row r="438" spans="4:7">
      <c r="E438" s="46"/>
      <c r="F438" s="46"/>
    </row>
    <row r="439" spans="4:7">
      <c r="E439" s="46"/>
      <c r="F439" s="46"/>
    </row>
    <row r="440" spans="4:7">
      <c r="E440" s="46"/>
      <c r="F440" s="46"/>
    </row>
    <row r="441" spans="4:7">
      <c r="D441" s="12"/>
      <c r="F441" s="46"/>
    </row>
    <row r="442" spans="4:7">
      <c r="E442" s="46"/>
      <c r="F442" s="46"/>
      <c r="G442" s="46"/>
    </row>
    <row r="443" spans="4:7">
      <c r="E443" s="46"/>
      <c r="F443" s="46"/>
      <c r="G443" s="46"/>
    </row>
    <row r="444" spans="4:7">
      <c r="E444" s="46"/>
      <c r="F444" s="46"/>
      <c r="G444" s="46"/>
    </row>
    <row r="445" spans="4:7">
      <c r="E445" s="46"/>
      <c r="F445" s="46"/>
      <c r="G445" s="46"/>
    </row>
    <row r="446" spans="4:7">
      <c r="E446" s="46"/>
      <c r="F446" s="46"/>
      <c r="G446" s="46"/>
    </row>
    <row r="447" spans="4:7">
      <c r="E447" s="46"/>
      <c r="F447" s="46"/>
      <c r="G447" s="46"/>
    </row>
    <row r="448" spans="4:7">
      <c r="E448" s="46"/>
      <c r="F448" s="46"/>
      <c r="G448" s="46"/>
    </row>
    <row r="449" spans="4:18">
      <c r="E449" s="46"/>
      <c r="F449" s="46"/>
      <c r="G449" s="46"/>
      <c r="R449" s="39"/>
    </row>
    <row r="450" spans="4:18">
      <c r="E450" s="46"/>
      <c r="F450" s="46"/>
      <c r="G450" s="46"/>
    </row>
    <row r="451" spans="4:18">
      <c r="E451" s="46"/>
      <c r="F451" s="46"/>
      <c r="G451" s="46"/>
    </row>
    <row r="452" spans="4:18">
      <c r="E452" s="46"/>
      <c r="F452" s="46"/>
      <c r="G452" s="46"/>
    </row>
    <row r="453" spans="4:18">
      <c r="E453" s="46"/>
      <c r="F453" s="46"/>
      <c r="G453" s="46"/>
    </row>
    <row r="454" spans="4:18">
      <c r="D454" s="12"/>
      <c r="E454" s="46"/>
      <c r="F454" s="46"/>
      <c r="G454" s="46"/>
      <c r="R454" s="39"/>
    </row>
    <row r="455" spans="4:18">
      <c r="E455" s="46"/>
      <c r="F455" s="46"/>
      <c r="G455" s="46"/>
    </row>
    <row r="456" spans="4:18">
      <c r="E456" s="46"/>
      <c r="F456" s="46"/>
      <c r="G456" s="46"/>
    </row>
    <row r="457" spans="4:18">
      <c r="E457" s="46"/>
      <c r="F457" s="46"/>
      <c r="G457" s="46"/>
    </row>
    <row r="458" spans="4:18">
      <c r="E458" s="46"/>
      <c r="F458" s="46"/>
      <c r="G458" s="46"/>
    </row>
    <row r="459" spans="4:18">
      <c r="E459" s="46"/>
      <c r="F459" s="46"/>
      <c r="G459" s="46"/>
    </row>
    <row r="460" spans="4:18">
      <c r="E460" s="46"/>
      <c r="F460" s="46"/>
      <c r="G460" s="46"/>
    </row>
    <row r="461" spans="4:18">
      <c r="E461" s="46"/>
      <c r="F461" s="46"/>
      <c r="G461" s="46"/>
    </row>
    <row r="462" spans="4:18">
      <c r="E462" s="46"/>
      <c r="F462" s="46"/>
      <c r="G462" s="46"/>
    </row>
    <row r="463" spans="4:18">
      <c r="E463" s="46"/>
      <c r="F463" s="46"/>
      <c r="G463" s="46"/>
    </row>
    <row r="464" spans="4:18">
      <c r="D464" s="13"/>
      <c r="E464" s="46"/>
      <c r="F464" s="46"/>
      <c r="G464" s="46"/>
    </row>
    <row r="465" spans="4:7">
      <c r="D465" s="12"/>
      <c r="E465" s="46"/>
      <c r="F465" s="46"/>
      <c r="G465" s="46"/>
    </row>
    <row r="466" spans="4:7">
      <c r="E466" s="46"/>
      <c r="F466" s="46"/>
      <c r="G466" s="46"/>
    </row>
    <row r="467" spans="4:7">
      <c r="E467" s="46"/>
      <c r="F467" s="46"/>
      <c r="G467" s="46"/>
    </row>
    <row r="468" spans="4:7">
      <c r="E468" s="46"/>
      <c r="F468" s="46"/>
      <c r="G468" s="46"/>
    </row>
    <row r="469" spans="4:7">
      <c r="E469" s="46"/>
      <c r="F469" s="46"/>
      <c r="G469" s="46"/>
    </row>
    <row r="470" spans="4:7">
      <c r="E470" s="46"/>
      <c r="F470" s="46"/>
      <c r="G470" s="46"/>
    </row>
    <row r="471" spans="4:7">
      <c r="E471" s="46"/>
      <c r="F471" s="46"/>
      <c r="G471" s="46"/>
    </row>
    <row r="472" spans="4:7">
      <c r="E472" s="46"/>
      <c r="F472" s="46"/>
      <c r="G472" s="46"/>
    </row>
    <row r="473" spans="4:7">
      <c r="E473" s="46"/>
      <c r="F473" s="46"/>
      <c r="G473" s="46"/>
    </row>
    <row r="474" spans="4:7">
      <c r="E474" s="46"/>
      <c r="F474" s="46"/>
      <c r="G474" s="46"/>
    </row>
    <row r="475" spans="4:7">
      <c r="E475" s="46"/>
      <c r="F475" s="46"/>
      <c r="G475" s="46"/>
    </row>
    <row r="476" spans="4:7">
      <c r="E476" s="46"/>
      <c r="F476" s="46"/>
      <c r="G476" s="46"/>
    </row>
    <row r="477" spans="4:7">
      <c r="E477" s="46"/>
      <c r="F477" s="46"/>
      <c r="G477" s="46"/>
    </row>
    <row r="478" spans="4:7">
      <c r="E478" s="46"/>
      <c r="F478" s="46"/>
      <c r="G478" s="46"/>
    </row>
    <row r="479" spans="4:7">
      <c r="E479" s="46"/>
      <c r="F479" s="46"/>
      <c r="G479" s="46"/>
    </row>
    <row r="480" spans="4:7">
      <c r="E480" s="46"/>
      <c r="F480" s="46"/>
      <c r="G480" s="46"/>
    </row>
    <row r="481" spans="4:7">
      <c r="E481" s="46"/>
      <c r="F481" s="46"/>
      <c r="G481" s="46"/>
    </row>
    <row r="482" spans="4:7">
      <c r="E482" s="46"/>
      <c r="F482" s="46"/>
      <c r="G482" s="46"/>
    </row>
    <row r="483" spans="4:7">
      <c r="E483" s="46"/>
      <c r="F483" s="46"/>
      <c r="G483" s="46"/>
    </row>
    <row r="484" spans="4:7">
      <c r="E484" s="46"/>
      <c r="F484" s="46"/>
      <c r="G484" s="46"/>
    </row>
    <row r="485" spans="4:7">
      <c r="E485" s="46"/>
      <c r="F485" s="46"/>
      <c r="G485" s="46"/>
    </row>
    <row r="486" spans="4:7">
      <c r="E486" s="46"/>
      <c r="F486" s="46"/>
      <c r="G486" s="46"/>
    </row>
    <row r="487" spans="4:7">
      <c r="E487" s="46"/>
      <c r="F487" s="46"/>
      <c r="G487" s="46"/>
    </row>
    <row r="488" spans="4:7">
      <c r="E488" s="46"/>
      <c r="F488" s="46"/>
      <c r="G488" s="46"/>
    </row>
    <row r="489" spans="4:7">
      <c r="E489" s="46"/>
      <c r="F489" s="46"/>
      <c r="G489" s="46"/>
    </row>
    <row r="490" spans="4:7">
      <c r="E490" s="46"/>
      <c r="F490" s="46"/>
      <c r="G490" s="46"/>
    </row>
    <row r="491" spans="4:7">
      <c r="E491" s="46"/>
      <c r="F491" s="46"/>
      <c r="G491" s="46"/>
    </row>
    <row r="492" spans="4:7">
      <c r="E492" s="46"/>
      <c r="F492" s="46"/>
      <c r="G492" s="46"/>
    </row>
    <row r="493" spans="4:7">
      <c r="E493" s="46"/>
      <c r="F493" s="46"/>
      <c r="G493" s="46"/>
    </row>
    <row r="494" spans="4:7">
      <c r="E494" s="46"/>
      <c r="F494" s="46"/>
      <c r="G494" s="46"/>
    </row>
    <row r="496" spans="4:7">
      <c r="D496" s="12"/>
    </row>
    <row r="517" spans="4:4">
      <c r="D517" s="12"/>
    </row>
    <row r="541" spans="4:18">
      <c r="D541" s="12"/>
      <c r="R541" s="39"/>
    </row>
    <row r="557" spans="4:4">
      <c r="D557" s="12"/>
    </row>
    <row r="580" spans="4:4">
      <c r="D580" s="12"/>
    </row>
    <row r="587" spans="4:4">
      <c r="D587" s="12"/>
    </row>
    <row r="593" spans="4:18">
      <c r="D593" s="12"/>
      <c r="R593" s="39"/>
    </row>
    <row r="607" spans="4:18">
      <c r="D607" s="12"/>
    </row>
    <row r="616" spans="4:4">
      <c r="D616" s="12"/>
    </row>
    <row r="630" spans="4:4">
      <c r="D630" s="12"/>
    </row>
    <row r="638" spans="4:4">
      <c r="D638" s="12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82"/>
  <sheetViews>
    <sheetView tabSelected="1" workbookViewId="0">
      <pane ySplit="1" topLeftCell="A2" activePane="bottomLeft" state="frozen"/>
      <selection pane="bottomLeft" activeCell="L10" sqref="L10"/>
    </sheetView>
  </sheetViews>
  <sheetFormatPr defaultRowHeight="13.5"/>
  <cols>
    <col min="1" max="1" width="9" style="111"/>
    <col min="2" max="2" width="14.375" style="129" customWidth="1"/>
    <col min="3" max="3" width="9.875" style="90" customWidth="1"/>
    <col min="4" max="8" width="9" style="90"/>
    <col min="9" max="9" width="10.5" style="90" bestFit="1" customWidth="1"/>
    <col min="10" max="15" width="9" style="90"/>
    <col min="16" max="16" width="9.625" style="90" bestFit="1" customWidth="1"/>
    <col min="17" max="34" width="9" style="90"/>
    <col min="35" max="35" width="11.375" style="90" customWidth="1"/>
    <col min="36" max="48" width="9" style="90"/>
    <col min="49" max="49" width="13.375" style="90" customWidth="1"/>
    <col min="50" max="50" width="10.5" style="90" customWidth="1"/>
    <col min="51" max="52" width="10" style="90" customWidth="1"/>
    <col min="53" max="16384" width="9" style="90"/>
  </cols>
  <sheetData>
    <row r="1" spans="1:62" ht="48">
      <c r="A1" s="116" t="s">
        <v>787</v>
      </c>
      <c r="B1" s="115" t="s">
        <v>847</v>
      </c>
      <c r="C1" s="117" t="s">
        <v>845</v>
      </c>
      <c r="D1" s="117" t="s">
        <v>846</v>
      </c>
      <c r="E1" s="130" t="s">
        <v>785</v>
      </c>
      <c r="F1" s="130" t="s">
        <v>840</v>
      </c>
      <c r="G1" s="130" t="s">
        <v>788</v>
      </c>
      <c r="H1" s="130" t="s">
        <v>786</v>
      </c>
      <c r="I1" s="130" t="s">
        <v>195</v>
      </c>
      <c r="J1" s="130" t="s">
        <v>784</v>
      </c>
      <c r="W1" s="91"/>
      <c r="AL1" s="91"/>
      <c r="AM1" s="92"/>
      <c r="AN1" s="93"/>
      <c r="AO1" s="93"/>
      <c r="AP1" s="93"/>
      <c r="AQ1" s="93"/>
      <c r="AR1" s="93"/>
      <c r="AS1" s="93"/>
      <c r="AT1" s="93"/>
      <c r="AU1" s="94"/>
      <c r="AV1" s="93"/>
      <c r="AW1" s="93"/>
      <c r="AX1" s="93"/>
      <c r="AY1" s="93"/>
      <c r="AZ1" s="93"/>
      <c r="BA1" s="93"/>
      <c r="BB1" s="95"/>
      <c r="BC1" s="96"/>
      <c r="BD1" s="93"/>
      <c r="BE1" s="93"/>
      <c r="BF1" s="93"/>
      <c r="BG1" s="93"/>
      <c r="BH1" s="93"/>
      <c r="BI1" s="93"/>
      <c r="BJ1" s="97"/>
    </row>
    <row r="2" spans="1:62" ht="15">
      <c r="A2" s="118">
        <v>1</v>
      </c>
      <c r="B2" s="68" t="s">
        <v>848</v>
      </c>
      <c r="C2" s="120">
        <v>116.407394999999</v>
      </c>
      <c r="D2" s="120">
        <v>39.904210999999997</v>
      </c>
      <c r="E2" s="121">
        <v>26.04030226700252</v>
      </c>
      <c r="F2" s="122">
        <v>576.96</v>
      </c>
      <c r="G2" s="122">
        <v>397</v>
      </c>
      <c r="H2" s="122">
        <f>F2*10000/G2</f>
        <v>14532.997481108312</v>
      </c>
      <c r="I2" s="123">
        <v>4920524</v>
      </c>
      <c r="J2" s="123">
        <v>7683.2765997314264</v>
      </c>
      <c r="W2" s="91"/>
      <c r="AL2" s="91"/>
      <c r="AM2" s="91"/>
      <c r="AN2" s="91"/>
      <c r="AO2" s="91"/>
      <c r="AP2" s="91"/>
      <c r="AQ2" s="91"/>
      <c r="AR2" s="91"/>
      <c r="AS2" s="91"/>
      <c r="AT2" s="91"/>
      <c r="AU2" s="101"/>
      <c r="AV2" s="92"/>
      <c r="AW2" s="91"/>
      <c r="AX2" s="91"/>
      <c r="AY2" s="91"/>
      <c r="AZ2" s="91"/>
      <c r="BA2" s="91"/>
      <c r="BB2" s="91"/>
      <c r="BC2" s="101"/>
      <c r="BD2" s="102"/>
      <c r="BE2" s="91"/>
      <c r="BF2" s="91"/>
      <c r="BG2" s="91"/>
      <c r="BH2" s="91"/>
      <c r="BI2" s="91"/>
      <c r="BJ2" s="91"/>
    </row>
    <row r="3" spans="1:62" ht="15">
      <c r="A3" s="118">
        <v>2</v>
      </c>
      <c r="B3" s="68" t="s">
        <v>851</v>
      </c>
      <c r="C3" s="121">
        <v>117.200982999999</v>
      </c>
      <c r="D3" s="121">
        <v>39.084158000000002</v>
      </c>
      <c r="E3" s="121">
        <v>4.0955223880597016</v>
      </c>
      <c r="F3" s="122">
        <v>457.47</v>
      </c>
      <c r="G3" s="122">
        <v>335</v>
      </c>
      <c r="H3" s="122">
        <f t="shared" ref="H3:H27" si="0">F3*10000/G3</f>
        <v>13655.820895522387</v>
      </c>
      <c r="I3" s="123">
        <v>2787934</v>
      </c>
      <c r="J3" s="123">
        <v>5719.8949549660447</v>
      </c>
      <c r="W3" s="91"/>
      <c r="AL3" s="91"/>
      <c r="AM3" s="91"/>
      <c r="AN3" s="91"/>
      <c r="AO3" s="91"/>
      <c r="AP3" s="91"/>
      <c r="AQ3" s="91"/>
      <c r="AR3" s="91"/>
      <c r="AS3" s="91"/>
      <c r="AT3" s="91"/>
      <c r="AU3" s="101"/>
      <c r="AV3" s="92"/>
      <c r="AW3" s="91"/>
      <c r="AX3" s="91"/>
      <c r="AY3" s="91"/>
      <c r="AZ3" s="91"/>
      <c r="BA3" s="91"/>
      <c r="BB3" s="91"/>
      <c r="BC3" s="101"/>
      <c r="BD3" s="102"/>
      <c r="BE3" s="91"/>
      <c r="BF3" s="91"/>
      <c r="BG3" s="91"/>
      <c r="BH3" s="91"/>
      <c r="BI3" s="91"/>
      <c r="BJ3" s="91"/>
    </row>
    <row r="4" spans="1:62" ht="15">
      <c r="A4" s="118">
        <v>3</v>
      </c>
      <c r="B4" s="68" t="s">
        <v>849</v>
      </c>
      <c r="C4" s="121">
        <v>114.51486</v>
      </c>
      <c r="D4" s="121">
        <v>38.042307000000001</v>
      </c>
      <c r="E4" s="121">
        <v>9.0235294117647058</v>
      </c>
      <c r="F4" s="122">
        <v>106.84</v>
      </c>
      <c r="G4" s="122">
        <v>85</v>
      </c>
      <c r="H4" s="122">
        <f t="shared" si="0"/>
        <v>12569.411764705883</v>
      </c>
      <c r="I4" s="123">
        <v>615091</v>
      </c>
      <c r="J4" s="123">
        <v>5251.3531973021427</v>
      </c>
      <c r="W4" s="91"/>
      <c r="AL4" s="91"/>
      <c r="AM4" s="91"/>
      <c r="AN4" s="103"/>
      <c r="AO4" s="104"/>
      <c r="AP4" s="104"/>
      <c r="AQ4" s="104"/>
      <c r="AR4" s="104"/>
      <c r="AS4" s="104"/>
      <c r="AT4" s="91"/>
      <c r="AU4" s="101"/>
      <c r="AV4" s="92"/>
      <c r="AW4" s="91"/>
      <c r="AX4" s="91"/>
      <c r="AY4" s="91"/>
      <c r="AZ4" s="91"/>
      <c r="BA4" s="91"/>
      <c r="BB4" s="91"/>
      <c r="BC4" s="101"/>
      <c r="BD4" s="102"/>
      <c r="BE4" s="91"/>
      <c r="BF4" s="91"/>
      <c r="BG4" s="91"/>
      <c r="BH4" s="91"/>
      <c r="BI4" s="91"/>
      <c r="BJ4" s="91"/>
    </row>
    <row r="5" spans="1:62" ht="15">
      <c r="A5" s="118">
        <v>4</v>
      </c>
      <c r="B5" s="68" t="s">
        <v>852</v>
      </c>
      <c r="C5" s="121">
        <v>118.180194</v>
      </c>
      <c r="D5" s="121">
        <v>39.630866999999903</v>
      </c>
      <c r="E5" s="121">
        <v>15.875</v>
      </c>
      <c r="F5" s="122">
        <v>104.42</v>
      </c>
      <c r="G5" s="122">
        <v>112</v>
      </c>
      <c r="H5" s="122">
        <f t="shared" si="0"/>
        <v>9323.2142857142862</v>
      </c>
      <c r="I5" s="123">
        <v>594975</v>
      </c>
      <c r="J5" s="123">
        <v>4111.2147595356555</v>
      </c>
      <c r="W5" s="91"/>
      <c r="AL5" s="91"/>
      <c r="AM5" s="91"/>
      <c r="AN5" s="91"/>
      <c r="AO5" s="91"/>
      <c r="AP5" s="91"/>
      <c r="AQ5" s="91"/>
      <c r="AR5" s="91"/>
      <c r="AS5" s="91"/>
      <c r="AT5" s="91"/>
      <c r="AU5" s="101"/>
      <c r="AV5" s="92"/>
      <c r="AW5" s="91"/>
      <c r="AX5" s="91"/>
      <c r="AY5" s="91"/>
      <c r="AZ5" s="91"/>
      <c r="BA5" s="91"/>
      <c r="BB5" s="91"/>
      <c r="BC5" s="101"/>
      <c r="BD5" s="102"/>
      <c r="BE5" s="91"/>
      <c r="BF5" s="91"/>
      <c r="BG5" s="91"/>
      <c r="BH5" s="91"/>
      <c r="BI5" s="91"/>
      <c r="BJ5" s="91"/>
    </row>
    <row r="6" spans="1:62" ht="15">
      <c r="A6" s="118">
        <v>5</v>
      </c>
      <c r="B6" s="68" t="s">
        <v>853</v>
      </c>
      <c r="C6" s="121">
        <v>119.600493</v>
      </c>
      <c r="D6" s="121">
        <v>39.935384999999997</v>
      </c>
      <c r="E6" s="121">
        <v>17.16949152542373</v>
      </c>
      <c r="F6" s="122">
        <v>36.49</v>
      </c>
      <c r="G6" s="122">
        <v>59</v>
      </c>
      <c r="H6" s="122">
        <f t="shared" si="0"/>
        <v>6184.7457627118647</v>
      </c>
      <c r="I6" s="123">
        <v>329802</v>
      </c>
      <c r="J6" s="123">
        <v>6786.049382716049</v>
      </c>
      <c r="W6" s="91"/>
      <c r="AL6" s="91"/>
      <c r="AM6" s="91"/>
      <c r="AN6" s="91"/>
      <c r="AO6" s="91"/>
      <c r="AP6" s="91"/>
      <c r="AQ6" s="91"/>
      <c r="AR6" s="91"/>
      <c r="AS6" s="91"/>
      <c r="AT6" s="91"/>
      <c r="AU6" s="101"/>
      <c r="AV6" s="92"/>
      <c r="AW6" s="91"/>
      <c r="AX6" s="91"/>
      <c r="AY6" s="91"/>
      <c r="AZ6" s="91"/>
      <c r="BA6" s="91"/>
      <c r="BB6" s="91"/>
      <c r="BC6" s="101"/>
      <c r="BD6" s="102"/>
      <c r="BE6" s="91"/>
      <c r="BF6" s="91"/>
      <c r="BG6" s="91"/>
      <c r="BH6" s="91"/>
      <c r="BI6" s="91"/>
      <c r="BJ6" s="91"/>
    </row>
    <row r="7" spans="1:62" ht="15">
      <c r="A7" s="118">
        <v>6</v>
      </c>
      <c r="B7" s="68" t="s">
        <v>850</v>
      </c>
      <c r="C7" s="121">
        <v>114.50484400000001</v>
      </c>
      <c r="D7" s="121">
        <v>37.070588999999998</v>
      </c>
      <c r="E7" s="121">
        <v>12.565217391304348</v>
      </c>
      <c r="F7" s="122">
        <v>30.28</v>
      </c>
      <c r="G7" s="122">
        <v>23</v>
      </c>
      <c r="H7" s="122">
        <f t="shared" si="0"/>
        <v>13165.217391304348</v>
      </c>
      <c r="I7" s="123">
        <v>160136</v>
      </c>
      <c r="J7" s="123">
        <v>5070.8043065231159</v>
      </c>
      <c r="W7" s="91"/>
      <c r="AL7" s="91"/>
      <c r="AM7" s="91"/>
      <c r="AN7" s="91"/>
      <c r="AO7" s="91"/>
      <c r="AP7" s="91"/>
      <c r="AQ7" s="91"/>
      <c r="AR7" s="91"/>
      <c r="AS7" s="91"/>
      <c r="AT7" s="91"/>
      <c r="AU7" s="101"/>
      <c r="AV7" s="92"/>
      <c r="AW7" s="91"/>
      <c r="AX7" s="91"/>
      <c r="AY7" s="91"/>
      <c r="AZ7" s="91"/>
      <c r="BA7" s="91"/>
      <c r="BB7" s="91"/>
      <c r="BC7" s="101"/>
      <c r="BD7" s="102"/>
      <c r="BE7" s="91"/>
      <c r="BF7" s="91"/>
      <c r="BG7" s="91"/>
      <c r="BH7" s="91"/>
      <c r="BI7" s="91"/>
      <c r="BJ7" s="91"/>
    </row>
    <row r="8" spans="1:62" ht="15">
      <c r="A8" s="118">
        <v>7</v>
      </c>
      <c r="B8" s="68" t="s">
        <v>854</v>
      </c>
      <c r="C8" s="121">
        <v>115.46459</v>
      </c>
      <c r="D8" s="121">
        <v>38.874434000000001</v>
      </c>
      <c r="E8" s="121">
        <v>8.8039215686274517</v>
      </c>
      <c r="F8" s="122">
        <v>48.32</v>
      </c>
      <c r="G8" s="122">
        <v>51</v>
      </c>
      <c r="H8" s="122">
        <f t="shared" si="0"/>
        <v>9474.5098039215682</v>
      </c>
      <c r="I8" s="123">
        <v>281605</v>
      </c>
      <c r="J8" s="123">
        <v>5327.374195989406</v>
      </c>
      <c r="W8" s="91"/>
      <c r="AL8" s="91"/>
      <c r="AM8" s="91"/>
      <c r="AN8" s="91"/>
      <c r="AO8" s="91"/>
      <c r="AP8" s="91"/>
      <c r="AQ8" s="91"/>
      <c r="AR8" s="91"/>
      <c r="AS8" s="91"/>
      <c r="AT8" s="91"/>
      <c r="AU8" s="101"/>
      <c r="AV8" s="92"/>
      <c r="AW8" s="91"/>
      <c r="AX8" s="91"/>
      <c r="AY8" s="91"/>
      <c r="AZ8" s="91"/>
      <c r="BA8" s="91"/>
      <c r="BB8" s="91"/>
      <c r="BC8" s="101"/>
      <c r="BD8" s="102"/>
      <c r="BE8" s="91"/>
      <c r="BF8" s="91"/>
      <c r="BG8" s="91"/>
      <c r="BH8" s="91"/>
      <c r="BI8" s="91"/>
      <c r="BJ8" s="91"/>
    </row>
    <row r="9" spans="1:62" ht="15">
      <c r="A9" s="118">
        <v>8</v>
      </c>
      <c r="B9" s="68" t="s">
        <v>855</v>
      </c>
      <c r="C9" s="121">
        <v>114.886335</v>
      </c>
      <c r="D9" s="121">
        <v>40.767544999999998</v>
      </c>
      <c r="E9" s="121">
        <v>10.083333333333332</v>
      </c>
      <c r="F9" s="122">
        <v>52.91</v>
      </c>
      <c r="G9" s="122">
        <v>60</v>
      </c>
      <c r="H9" s="122">
        <f t="shared" si="0"/>
        <v>8818.3333333333339</v>
      </c>
      <c r="I9" s="123">
        <v>266165</v>
      </c>
      <c r="J9" s="123">
        <v>4752.9464285714284</v>
      </c>
      <c r="W9" s="91"/>
      <c r="AL9" s="91"/>
      <c r="AM9" s="91"/>
      <c r="AN9" s="91"/>
      <c r="AO9" s="91"/>
      <c r="AP9" s="91"/>
      <c r="AQ9" s="91"/>
      <c r="AR9" s="91"/>
      <c r="AS9" s="91"/>
      <c r="AT9" s="91"/>
      <c r="AU9" s="101"/>
      <c r="AV9" s="92"/>
      <c r="AW9" s="91"/>
      <c r="AX9" s="91"/>
      <c r="AY9" s="91"/>
      <c r="AZ9" s="91"/>
      <c r="BA9" s="91"/>
      <c r="BB9" s="91"/>
      <c r="BC9" s="101"/>
      <c r="BD9" s="102"/>
      <c r="BE9" s="91"/>
      <c r="BF9" s="91"/>
      <c r="BG9" s="91"/>
      <c r="BH9" s="91"/>
      <c r="BI9" s="91"/>
      <c r="BJ9" s="91"/>
    </row>
    <row r="10" spans="1:62" ht="15">
      <c r="A10" s="118">
        <v>9</v>
      </c>
      <c r="B10" s="68" t="s">
        <v>856</v>
      </c>
      <c r="C10" s="121">
        <v>117.96275</v>
      </c>
      <c r="D10" s="121">
        <v>40.952942</v>
      </c>
      <c r="E10" s="121">
        <v>34.666666666666671</v>
      </c>
      <c r="F10" s="122">
        <v>24.68</v>
      </c>
      <c r="G10" s="122">
        <v>18</v>
      </c>
      <c r="H10" s="122">
        <f t="shared" si="0"/>
        <v>13711.111111111111</v>
      </c>
      <c r="I10" s="123">
        <v>115321</v>
      </c>
      <c r="J10" s="123">
        <v>4111.2655971479498</v>
      </c>
      <c r="W10" s="91"/>
      <c r="AL10" s="91"/>
      <c r="AM10" s="91"/>
      <c r="AN10" s="91"/>
      <c r="AO10" s="91"/>
      <c r="AP10" s="91"/>
      <c r="AQ10" s="91"/>
      <c r="AR10" s="91"/>
      <c r="AS10" s="91"/>
      <c r="AT10" s="91"/>
      <c r="AU10" s="101"/>
      <c r="AV10" s="92"/>
      <c r="AW10" s="91"/>
      <c r="AX10" s="91"/>
      <c r="AY10" s="91"/>
      <c r="AZ10" s="91"/>
      <c r="BA10" s="91"/>
      <c r="BB10" s="91"/>
      <c r="BC10" s="101"/>
      <c r="BD10" s="102"/>
      <c r="BE10" s="91"/>
      <c r="BF10" s="91"/>
      <c r="BG10" s="91"/>
      <c r="BH10" s="91"/>
      <c r="BI10" s="91"/>
      <c r="BJ10" s="91"/>
    </row>
    <row r="11" spans="1:62" ht="15">
      <c r="A11" s="118">
        <v>10</v>
      </c>
      <c r="B11" s="68" t="s">
        <v>857</v>
      </c>
      <c r="C11" s="121">
        <v>116.838835</v>
      </c>
      <c r="D11" s="121">
        <v>38.304476999999999</v>
      </c>
      <c r="E11" s="121">
        <v>7.083333333333333</v>
      </c>
      <c r="F11" s="122">
        <v>24.27</v>
      </c>
      <c r="G11" s="122">
        <v>24</v>
      </c>
      <c r="H11" s="122">
        <f t="shared" si="0"/>
        <v>10112.5</v>
      </c>
      <c r="I11" s="123">
        <v>105256</v>
      </c>
      <c r="J11" s="123">
        <v>3623.2702237521512</v>
      </c>
      <c r="W11" s="91"/>
      <c r="AL11" s="91"/>
      <c r="AM11" s="91"/>
      <c r="AN11" s="91"/>
      <c r="AO11" s="91"/>
      <c r="AP11" s="91"/>
      <c r="AQ11" s="91"/>
      <c r="AR11" s="91"/>
      <c r="AS11" s="91"/>
      <c r="AT11" s="91"/>
      <c r="AU11" s="101"/>
      <c r="AV11" s="92"/>
      <c r="AW11" s="91"/>
      <c r="AX11" s="91"/>
      <c r="AY11" s="91"/>
      <c r="AZ11" s="91"/>
      <c r="BA11" s="91"/>
      <c r="BB11" s="91"/>
      <c r="BC11" s="101"/>
      <c r="BD11" s="102"/>
      <c r="BE11" s="91"/>
      <c r="BF11" s="91"/>
      <c r="BG11" s="91"/>
      <c r="BH11" s="91"/>
      <c r="BI11" s="91"/>
      <c r="BJ11" s="91"/>
    </row>
    <row r="12" spans="1:62" ht="15">
      <c r="A12" s="118">
        <v>11</v>
      </c>
      <c r="B12" s="68" t="s">
        <v>858</v>
      </c>
      <c r="C12" s="121">
        <v>116.683752</v>
      </c>
      <c r="D12" s="121">
        <v>39.538046999999999</v>
      </c>
      <c r="E12" s="121">
        <v>9.8000000000000007</v>
      </c>
      <c r="F12" s="122">
        <v>14.81</v>
      </c>
      <c r="G12" s="122">
        <v>20</v>
      </c>
      <c r="H12" s="122">
        <f t="shared" si="0"/>
        <v>7405</v>
      </c>
      <c r="I12" s="123">
        <v>83939</v>
      </c>
      <c r="J12" s="123">
        <v>2357.1749508565008</v>
      </c>
      <c r="W12" s="91"/>
      <c r="AL12" s="91"/>
      <c r="AM12" s="91"/>
      <c r="AN12" s="91"/>
      <c r="AO12" s="91"/>
      <c r="AP12" s="91"/>
      <c r="AQ12" s="91"/>
      <c r="AR12" s="91"/>
      <c r="AS12" s="91"/>
      <c r="AT12" s="91"/>
      <c r="AU12" s="101"/>
      <c r="AV12" s="102"/>
      <c r="AW12" s="91"/>
      <c r="AX12" s="91"/>
      <c r="AY12" s="91"/>
      <c r="AZ12" s="91"/>
      <c r="BA12" s="91"/>
      <c r="BB12" s="91"/>
      <c r="BC12" s="101"/>
      <c r="BD12" s="102"/>
      <c r="BE12" s="91"/>
      <c r="BF12" s="91"/>
      <c r="BG12" s="91"/>
      <c r="BH12" s="91"/>
      <c r="BI12" s="91"/>
      <c r="BJ12" s="91"/>
    </row>
    <row r="13" spans="1:62" ht="15">
      <c r="A13" s="118">
        <v>12</v>
      </c>
      <c r="B13" s="68" t="s">
        <v>859</v>
      </c>
      <c r="C13" s="124">
        <v>115.670176999999</v>
      </c>
      <c r="D13" s="124">
        <v>37.73892</v>
      </c>
      <c r="E13" s="125">
        <v>24.09</v>
      </c>
      <c r="F13" s="119">
        <v>25.42</v>
      </c>
      <c r="G13" s="119">
        <v>35.9</v>
      </c>
      <c r="H13" s="119">
        <f>F13*10000/G13</f>
        <v>7080.7799442896949</v>
      </c>
      <c r="I13" s="119">
        <v>479.7</v>
      </c>
      <c r="J13" s="119">
        <v>9344</v>
      </c>
      <c r="W13" s="91"/>
      <c r="AL13" s="91"/>
      <c r="AM13" s="91"/>
      <c r="AN13" s="91"/>
      <c r="AO13" s="91"/>
      <c r="AP13" s="91"/>
      <c r="AQ13" s="91"/>
      <c r="AR13" s="91"/>
      <c r="AS13" s="91"/>
      <c r="AT13" s="91"/>
      <c r="AU13" s="101"/>
      <c r="AV13" s="102"/>
      <c r="AW13" s="91"/>
      <c r="AX13" s="91"/>
      <c r="AY13" s="91"/>
      <c r="AZ13" s="91"/>
      <c r="BA13" s="91"/>
      <c r="BB13" s="91"/>
      <c r="BC13" s="101"/>
      <c r="BD13" s="102"/>
      <c r="BE13" s="91"/>
      <c r="BF13" s="91"/>
      <c r="BG13" s="91"/>
      <c r="BH13" s="91"/>
      <c r="BI13" s="91"/>
      <c r="BJ13" s="91"/>
    </row>
    <row r="14" spans="1:62" ht="15">
      <c r="A14" s="118">
        <v>13</v>
      </c>
      <c r="B14" s="68" t="s">
        <v>860</v>
      </c>
      <c r="C14" s="121">
        <v>112.548878999999</v>
      </c>
      <c r="D14" s="121">
        <v>37.87059</v>
      </c>
      <c r="E14" s="121">
        <v>22.083333333333332</v>
      </c>
      <c r="F14" s="122">
        <v>153.38999999999999</v>
      </c>
      <c r="G14" s="122">
        <v>168</v>
      </c>
      <c r="H14" s="122">
        <f t="shared" si="0"/>
        <v>9130.3571428571413</v>
      </c>
      <c r="I14" s="123">
        <v>837089</v>
      </c>
      <c r="J14" s="123">
        <v>5115.7428344435621</v>
      </c>
      <c r="W14" s="91"/>
      <c r="AL14" s="91"/>
      <c r="AM14" s="91"/>
      <c r="AN14" s="91"/>
      <c r="AO14" s="91"/>
      <c r="AP14" s="91"/>
      <c r="AQ14" s="91"/>
      <c r="AR14" s="91"/>
      <c r="AS14" s="91"/>
      <c r="AT14" s="91"/>
      <c r="AU14" s="101"/>
      <c r="AV14" s="102"/>
      <c r="AW14" s="91"/>
      <c r="AX14" s="91"/>
      <c r="AY14" s="91"/>
      <c r="AZ14" s="91"/>
      <c r="BA14" s="91"/>
      <c r="BB14" s="91"/>
      <c r="BC14" s="101"/>
      <c r="BD14" s="102"/>
      <c r="BE14" s="91"/>
      <c r="BF14" s="91"/>
      <c r="BG14" s="91"/>
      <c r="BH14" s="91"/>
      <c r="BI14" s="91"/>
      <c r="BJ14" s="91"/>
    </row>
    <row r="15" spans="1:62" ht="15">
      <c r="A15" s="118">
        <v>14</v>
      </c>
      <c r="B15" s="68" t="s">
        <v>861</v>
      </c>
      <c r="C15" s="121">
        <v>113.300128999999</v>
      </c>
      <c r="D15" s="121">
        <v>40.076763</v>
      </c>
      <c r="E15" s="121">
        <v>23.561403508771932</v>
      </c>
      <c r="F15" s="122">
        <v>79.83</v>
      </c>
      <c r="G15" s="122">
        <v>57</v>
      </c>
      <c r="H15" s="122">
        <f t="shared" si="0"/>
        <v>14005.263157894737</v>
      </c>
      <c r="I15" s="123">
        <v>449804</v>
      </c>
      <c r="J15" s="123">
        <v>5634.5233621445577</v>
      </c>
      <c r="W15" s="91"/>
      <c r="AL15" s="91"/>
      <c r="AM15" s="91"/>
      <c r="AN15" s="91"/>
      <c r="AO15" s="91"/>
      <c r="AP15" s="91"/>
      <c r="AQ15" s="91"/>
      <c r="AR15" s="91"/>
      <c r="AS15" s="91"/>
      <c r="AT15" s="91"/>
      <c r="AU15" s="101"/>
      <c r="AV15" s="102"/>
      <c r="AW15" s="91"/>
      <c r="AX15" s="91"/>
      <c r="AY15" s="91"/>
      <c r="AZ15" s="91"/>
      <c r="BA15" s="91"/>
      <c r="BB15" s="91"/>
      <c r="BC15" s="101"/>
      <c r="BD15" s="102"/>
      <c r="BE15" s="91"/>
      <c r="BF15" s="91"/>
      <c r="BG15" s="91"/>
      <c r="BH15" s="91"/>
      <c r="BI15" s="91"/>
      <c r="BJ15" s="91"/>
    </row>
    <row r="16" spans="1:62" ht="15">
      <c r="A16" s="118">
        <v>15</v>
      </c>
      <c r="B16" s="68" t="s">
        <v>862</v>
      </c>
      <c r="C16" s="121">
        <v>113.580518999999</v>
      </c>
      <c r="D16" s="121">
        <v>37.856971999999999</v>
      </c>
      <c r="E16" s="121">
        <v>12.033333333333333</v>
      </c>
      <c r="F16" s="122">
        <v>36.229999999999997</v>
      </c>
      <c r="G16" s="122">
        <v>30</v>
      </c>
      <c r="H16" s="122">
        <f t="shared" si="0"/>
        <v>12076.666666666664</v>
      </c>
      <c r="I16" s="123">
        <v>162219</v>
      </c>
      <c r="J16" s="123">
        <v>3859.6002855103497</v>
      </c>
      <c r="W16" s="91"/>
      <c r="AL16" s="91"/>
      <c r="AM16" s="91"/>
      <c r="AN16" s="91"/>
      <c r="AO16" s="91"/>
      <c r="AP16" s="91"/>
      <c r="AQ16" s="91"/>
      <c r="AR16" s="91"/>
      <c r="AS16" s="91"/>
      <c r="AT16" s="91"/>
      <c r="AU16" s="101"/>
      <c r="AV16" s="102"/>
      <c r="AW16" s="91"/>
      <c r="AX16" s="91"/>
      <c r="AY16" s="91"/>
      <c r="AZ16" s="91"/>
      <c r="BA16" s="91"/>
      <c r="BB16" s="91"/>
      <c r="BC16" s="101"/>
      <c r="BD16" s="102"/>
      <c r="BE16" s="91"/>
      <c r="BF16" s="91"/>
      <c r="BG16" s="91"/>
      <c r="BH16" s="91"/>
      <c r="BI16" s="91"/>
      <c r="BJ16" s="91"/>
    </row>
    <row r="17" spans="1:62" ht="15">
      <c r="A17" s="118">
        <v>16</v>
      </c>
      <c r="B17" s="68" t="s">
        <v>863</v>
      </c>
      <c r="C17" s="121">
        <v>113.11640399999899</v>
      </c>
      <c r="D17" s="121">
        <v>36.195408999999998</v>
      </c>
      <c r="E17" s="121">
        <v>11.848484848484848</v>
      </c>
      <c r="F17" s="122">
        <v>32.11</v>
      </c>
      <c r="G17" s="122">
        <v>33</v>
      </c>
      <c r="H17" s="122">
        <f t="shared" si="0"/>
        <v>9730.30303030303</v>
      </c>
      <c r="I17" s="123">
        <v>196024</v>
      </c>
      <c r="J17" s="123">
        <v>3679.1291291291291</v>
      </c>
      <c r="W17" s="91"/>
      <c r="AL17" s="91"/>
      <c r="AM17" s="91"/>
      <c r="AN17" s="91"/>
      <c r="AO17" s="91"/>
      <c r="AP17" s="91"/>
      <c r="AQ17" s="91"/>
      <c r="AR17" s="91"/>
      <c r="AS17" s="91"/>
      <c r="AT17" s="91"/>
      <c r="AU17" s="101"/>
      <c r="AV17" s="102"/>
      <c r="AW17" s="91"/>
      <c r="AX17" s="91"/>
      <c r="AY17" s="91"/>
      <c r="AZ17" s="91"/>
      <c r="BA17" s="91"/>
      <c r="BB17" s="91"/>
      <c r="BC17" s="101"/>
      <c r="BD17" s="102"/>
      <c r="BE17" s="91"/>
      <c r="BF17" s="91"/>
      <c r="BG17" s="91"/>
      <c r="BH17" s="91"/>
      <c r="BI17" s="91"/>
      <c r="BJ17" s="91"/>
    </row>
    <row r="18" spans="1:62" ht="15">
      <c r="A18" s="118">
        <v>17</v>
      </c>
      <c r="B18" s="68" t="s">
        <v>864</v>
      </c>
      <c r="C18" s="121">
        <v>111.51897599999999</v>
      </c>
      <c r="D18" s="121">
        <v>36.088005000000003</v>
      </c>
      <c r="E18" s="121">
        <v>21.714285714285715</v>
      </c>
      <c r="F18" s="122">
        <v>18.73</v>
      </c>
      <c r="G18" s="122">
        <v>21</v>
      </c>
      <c r="H18" s="122">
        <f t="shared" si="0"/>
        <v>8919.0476190476184</v>
      </c>
      <c r="I18" s="123">
        <v>79680</v>
      </c>
      <c r="J18" s="123">
        <v>4254.1377469300587</v>
      </c>
      <c r="W18" s="91"/>
      <c r="AL18" s="91"/>
      <c r="AM18" s="91"/>
      <c r="AN18" s="91"/>
      <c r="AO18" s="91"/>
      <c r="AP18" s="91"/>
      <c r="AQ18" s="91"/>
      <c r="AR18" s="91"/>
      <c r="AS18" s="91"/>
      <c r="AT18" s="91"/>
      <c r="AU18" s="101"/>
      <c r="AV18" s="102"/>
      <c r="AW18" s="91"/>
      <c r="AX18" s="91"/>
      <c r="AY18" s="91"/>
      <c r="AZ18" s="91"/>
      <c r="BA18" s="91"/>
      <c r="BB18" s="91"/>
      <c r="BC18" s="101"/>
      <c r="BD18" s="102"/>
      <c r="BE18" s="91"/>
      <c r="BF18" s="91"/>
      <c r="BG18" s="91"/>
      <c r="BH18" s="91"/>
      <c r="BI18" s="91"/>
      <c r="BJ18" s="91"/>
    </row>
    <row r="19" spans="1:62" ht="15">
      <c r="A19" s="118">
        <v>18</v>
      </c>
      <c r="B19" s="68" t="s">
        <v>865</v>
      </c>
      <c r="C19" s="121">
        <v>111.007528999999</v>
      </c>
      <c r="D19" s="121">
        <v>35.026412000000001</v>
      </c>
      <c r="E19" s="121">
        <v>2.0666666666666664</v>
      </c>
      <c r="F19" s="122">
        <v>10.84</v>
      </c>
      <c r="G19" s="122">
        <v>15</v>
      </c>
      <c r="H19" s="122">
        <f t="shared" si="0"/>
        <v>7226.666666666667</v>
      </c>
      <c r="I19" s="123">
        <v>94481</v>
      </c>
      <c r="J19" s="123">
        <v>8715.9594095940956</v>
      </c>
      <c r="W19" s="91"/>
      <c r="AL19" s="91"/>
      <c r="AM19" s="91"/>
      <c r="AN19" s="91"/>
      <c r="AO19" s="91"/>
      <c r="AP19" s="91"/>
      <c r="AQ19" s="91"/>
      <c r="AR19" s="91"/>
      <c r="AS19" s="91"/>
      <c r="AT19" s="91"/>
      <c r="AU19" s="101"/>
      <c r="AV19" s="102"/>
      <c r="AW19" s="91"/>
      <c r="AX19" s="91"/>
      <c r="AY19" s="91"/>
      <c r="AZ19" s="91"/>
      <c r="BA19" s="91"/>
      <c r="BB19" s="91"/>
      <c r="BC19" s="101"/>
      <c r="BD19" s="102"/>
      <c r="BE19" s="91"/>
      <c r="BF19" s="91"/>
      <c r="BG19" s="91"/>
      <c r="BH19" s="91"/>
      <c r="BI19" s="91"/>
      <c r="BJ19" s="91"/>
    </row>
    <row r="20" spans="1:62" ht="15">
      <c r="A20" s="118">
        <v>19</v>
      </c>
      <c r="B20" s="68" t="s">
        <v>866</v>
      </c>
      <c r="C20" s="121">
        <v>111.74918099999999</v>
      </c>
      <c r="D20" s="121">
        <v>40.842585</v>
      </c>
      <c r="E20" s="121">
        <v>25.232876712328768</v>
      </c>
      <c r="F20" s="122">
        <v>65.25</v>
      </c>
      <c r="G20" s="122">
        <v>73</v>
      </c>
      <c r="H20" s="122">
        <f t="shared" si="0"/>
        <v>8938.3561643835619</v>
      </c>
      <c r="I20" s="123">
        <v>279801</v>
      </c>
      <c r="J20" s="123">
        <v>3954.2255511588464</v>
      </c>
      <c r="W20" s="91"/>
      <c r="AL20" s="91"/>
      <c r="AM20" s="91"/>
      <c r="AN20" s="91"/>
      <c r="AO20" s="91"/>
      <c r="AP20" s="91"/>
      <c r="AQ20" s="91"/>
      <c r="AR20" s="91"/>
      <c r="AS20" s="91"/>
      <c r="AT20" s="91"/>
      <c r="AU20" s="101"/>
      <c r="AV20" s="102"/>
      <c r="AW20" s="91"/>
      <c r="AX20" s="91"/>
      <c r="AY20" s="91"/>
      <c r="AZ20" s="91"/>
      <c r="BA20" s="91"/>
      <c r="BB20" s="91"/>
      <c r="BC20" s="101"/>
      <c r="BD20" s="102"/>
      <c r="BE20" s="91"/>
      <c r="BF20" s="91"/>
      <c r="BG20" s="91"/>
      <c r="BH20" s="91"/>
      <c r="BI20" s="91"/>
      <c r="BJ20" s="91"/>
    </row>
    <row r="21" spans="1:62" ht="15">
      <c r="A21" s="118">
        <v>20</v>
      </c>
      <c r="B21" s="68" t="s">
        <v>867</v>
      </c>
      <c r="C21" s="121">
        <v>109.840349</v>
      </c>
      <c r="D21" s="121">
        <v>40.657378000000001</v>
      </c>
      <c r="E21" s="121">
        <v>26.184397163120565</v>
      </c>
      <c r="F21" s="122">
        <v>98.35</v>
      </c>
      <c r="G21" s="122">
        <v>141</v>
      </c>
      <c r="H21" s="122">
        <f t="shared" si="0"/>
        <v>6975.177304964539</v>
      </c>
      <c r="I21" s="123">
        <v>423771</v>
      </c>
      <c r="J21" s="123">
        <v>4000.8591389728094</v>
      </c>
      <c r="W21" s="91"/>
      <c r="AL21" s="91"/>
      <c r="AM21" s="91"/>
      <c r="AN21" s="91"/>
      <c r="AO21" s="91"/>
      <c r="AP21" s="91"/>
      <c r="AQ21" s="91"/>
      <c r="AR21" s="91"/>
      <c r="AS21" s="91"/>
      <c r="AT21" s="91"/>
      <c r="AU21" s="101"/>
      <c r="AV21" s="102"/>
      <c r="AW21" s="91"/>
      <c r="AX21" s="91"/>
      <c r="AY21" s="91"/>
      <c r="AZ21" s="91"/>
      <c r="BA21" s="91"/>
      <c r="BB21" s="91"/>
      <c r="BC21" s="101"/>
      <c r="BD21" s="102"/>
      <c r="BE21" s="91"/>
      <c r="BF21" s="91"/>
      <c r="BG21" s="91"/>
      <c r="BH21" s="91"/>
      <c r="BI21" s="91"/>
      <c r="BJ21" s="91"/>
    </row>
    <row r="22" spans="1:62" ht="15">
      <c r="A22" s="118">
        <v>21</v>
      </c>
      <c r="B22" s="68" t="s">
        <v>868</v>
      </c>
      <c r="C22" s="121">
        <v>118.886855999999</v>
      </c>
      <c r="D22" s="121">
        <v>42.257817000000003</v>
      </c>
      <c r="E22" s="121">
        <v>24.029411764705884</v>
      </c>
      <c r="F22" s="122">
        <v>35.01</v>
      </c>
      <c r="G22" s="122">
        <v>34</v>
      </c>
      <c r="H22" s="122">
        <f t="shared" si="0"/>
        <v>10297.058823529413</v>
      </c>
      <c r="I22" s="123">
        <v>192941</v>
      </c>
      <c r="J22" s="123">
        <v>3036.0503540519276</v>
      </c>
      <c r="W22" s="91"/>
      <c r="AL22" s="91"/>
      <c r="AM22" s="91"/>
      <c r="AN22" s="91"/>
      <c r="AO22" s="91"/>
      <c r="AP22" s="91"/>
      <c r="AQ22" s="91"/>
      <c r="AR22" s="91"/>
      <c r="AS22" s="91"/>
      <c r="AT22" s="91"/>
      <c r="AU22" s="101"/>
      <c r="AV22" s="102"/>
      <c r="AW22" s="91"/>
      <c r="AX22" s="91"/>
      <c r="AY22" s="91"/>
      <c r="AZ22" s="91"/>
      <c r="BA22" s="91"/>
      <c r="BB22" s="91"/>
      <c r="BC22" s="101"/>
      <c r="BD22" s="102"/>
      <c r="BE22" s="91"/>
      <c r="BF22" s="91"/>
      <c r="BG22" s="91"/>
      <c r="BH22" s="91"/>
      <c r="BI22" s="91"/>
      <c r="BJ22" s="91"/>
    </row>
    <row r="23" spans="1:62" ht="15">
      <c r="A23" s="118">
        <v>22</v>
      </c>
      <c r="B23" s="68" t="s">
        <v>869</v>
      </c>
      <c r="C23" s="126">
        <v>112.708241</v>
      </c>
      <c r="D23" s="121">
        <v>37.697792</v>
      </c>
      <c r="E23" s="121">
        <v>9.4210526315789469</v>
      </c>
      <c r="F23" s="122">
        <v>16.350000000000001</v>
      </c>
      <c r="G23" s="122">
        <v>19</v>
      </c>
      <c r="H23" s="122">
        <f t="shared" si="0"/>
        <v>8605.2631578947367</v>
      </c>
      <c r="I23" s="123">
        <v>38077</v>
      </c>
      <c r="J23" s="123">
        <v>2328.8685015290516</v>
      </c>
      <c r="W23" s="91"/>
      <c r="AL23" s="91"/>
      <c r="AM23" s="91"/>
      <c r="AN23" s="91"/>
      <c r="AO23" s="91"/>
      <c r="AP23" s="91"/>
      <c r="AQ23" s="91"/>
      <c r="AR23" s="91"/>
      <c r="AS23" s="91"/>
      <c r="AT23" s="91"/>
      <c r="AU23" s="101"/>
      <c r="AV23" s="102"/>
      <c r="AW23" s="91"/>
      <c r="AX23" s="91"/>
      <c r="AY23" s="91"/>
      <c r="AZ23" s="91"/>
      <c r="BA23" s="91"/>
      <c r="BB23" s="91"/>
      <c r="BC23" s="101"/>
      <c r="BD23" s="102"/>
      <c r="BE23" s="91"/>
      <c r="BF23" s="91"/>
      <c r="BG23" s="91"/>
      <c r="BH23" s="91"/>
      <c r="BI23" s="91"/>
      <c r="BJ23" s="91"/>
    </row>
    <row r="24" spans="1:62" ht="15">
      <c r="A24" s="118">
        <v>23</v>
      </c>
      <c r="B24" s="68" t="s">
        <v>870</v>
      </c>
      <c r="C24" s="121">
        <v>122.243443999999</v>
      </c>
      <c r="D24" s="121">
        <v>43.652889999999999</v>
      </c>
      <c r="E24" s="121">
        <v>19.88</v>
      </c>
      <c r="F24" s="122">
        <v>25.51</v>
      </c>
      <c r="G24" s="122">
        <v>25</v>
      </c>
      <c r="H24" s="122">
        <f t="shared" si="0"/>
        <v>10204.000000000002</v>
      </c>
      <c r="I24" s="123">
        <v>121411</v>
      </c>
      <c r="J24" s="123">
        <v>4759.3492747941982</v>
      </c>
      <c r="W24" s="91"/>
      <c r="AL24" s="91"/>
      <c r="AM24" s="91"/>
      <c r="AN24" s="91"/>
      <c r="AO24" s="91"/>
      <c r="AP24" s="91"/>
      <c r="AQ24" s="91"/>
      <c r="AR24" s="91"/>
      <c r="AS24" s="91"/>
      <c r="AT24" s="91"/>
      <c r="AU24" s="101"/>
      <c r="AV24" s="102"/>
      <c r="AW24" s="91"/>
      <c r="AX24" s="91"/>
      <c r="AY24" s="91"/>
      <c r="AZ24" s="91"/>
      <c r="BA24" s="91"/>
      <c r="BB24" s="91"/>
      <c r="BC24" s="101"/>
      <c r="BD24" s="102"/>
      <c r="BE24" s="91"/>
      <c r="BF24" s="91"/>
      <c r="BG24" s="91"/>
      <c r="BH24" s="91"/>
      <c r="BI24" s="91"/>
      <c r="BJ24" s="91"/>
    </row>
    <row r="25" spans="1:62" ht="15">
      <c r="A25" s="118">
        <v>24</v>
      </c>
      <c r="B25" s="68" t="s">
        <v>871</v>
      </c>
      <c r="C25" s="126">
        <v>119.736278999999</v>
      </c>
      <c r="D25" s="121">
        <v>49.212189000000002</v>
      </c>
      <c r="E25" s="121">
        <v>10.285714285714285</v>
      </c>
      <c r="F25" s="122">
        <v>18.07</v>
      </c>
      <c r="G25" s="122">
        <v>28</v>
      </c>
      <c r="H25" s="122">
        <f t="shared" si="0"/>
        <v>6453.5714285714284</v>
      </c>
      <c r="I25" s="123">
        <v>46855</v>
      </c>
      <c r="J25" s="123">
        <v>2592.971776425014</v>
      </c>
      <c r="W25" s="91"/>
      <c r="AL25" s="91"/>
      <c r="AM25" s="91"/>
      <c r="AN25" s="91"/>
      <c r="AO25" s="91"/>
      <c r="AP25" s="91"/>
      <c r="AQ25" s="91"/>
      <c r="AR25" s="91"/>
      <c r="AS25" s="91"/>
      <c r="AT25" s="91"/>
      <c r="AU25" s="101"/>
      <c r="AV25" s="102"/>
      <c r="AW25" s="91"/>
      <c r="AX25" s="91"/>
      <c r="AY25" s="91"/>
      <c r="AZ25" s="91"/>
      <c r="BA25" s="91"/>
      <c r="BB25" s="91"/>
      <c r="BC25" s="101"/>
      <c r="BD25" s="102"/>
      <c r="BE25" s="91"/>
      <c r="BF25" s="91"/>
      <c r="BG25" s="91"/>
      <c r="BH25" s="91"/>
      <c r="BI25" s="91"/>
      <c r="BJ25" s="91"/>
    </row>
    <row r="26" spans="1:62" ht="15">
      <c r="A26" s="118">
        <v>25</v>
      </c>
      <c r="B26" s="68" t="s">
        <v>872</v>
      </c>
      <c r="C26" s="121">
        <v>122.093122999999</v>
      </c>
      <c r="D26" s="121">
        <v>46.072731999999903</v>
      </c>
      <c r="E26" s="121">
        <v>18.785714285714285</v>
      </c>
      <c r="F26" s="122">
        <v>15.95</v>
      </c>
      <c r="G26" s="122">
        <v>14</v>
      </c>
      <c r="H26" s="122">
        <f t="shared" si="0"/>
        <v>11392.857142857143</v>
      </c>
      <c r="I26" s="123">
        <v>37181</v>
      </c>
      <c r="J26" s="123">
        <v>2331.0971786833857</v>
      </c>
      <c r="W26" s="91"/>
      <c r="AL26" s="91"/>
      <c r="AM26" s="91"/>
      <c r="AN26" s="91"/>
      <c r="AO26" s="91"/>
      <c r="AP26" s="91"/>
      <c r="AQ26" s="91"/>
      <c r="AR26" s="91"/>
      <c r="AS26" s="91"/>
      <c r="AT26" s="91"/>
      <c r="AU26" s="101"/>
      <c r="AV26" s="102"/>
      <c r="AW26" s="91"/>
      <c r="AX26" s="91"/>
      <c r="AY26" s="91"/>
      <c r="AZ26" s="91"/>
      <c r="BA26" s="91"/>
      <c r="BB26" s="91"/>
      <c r="BC26" s="101"/>
      <c r="BD26" s="102"/>
      <c r="BE26" s="91"/>
      <c r="BF26" s="91"/>
      <c r="BG26" s="91"/>
      <c r="BH26" s="91"/>
      <c r="BI26" s="91"/>
      <c r="BJ26" s="91"/>
    </row>
    <row r="27" spans="1:62" ht="15">
      <c r="A27" s="118">
        <v>26</v>
      </c>
      <c r="B27" s="68" t="s">
        <v>873</v>
      </c>
      <c r="C27" s="126">
        <v>109.963339</v>
      </c>
      <c r="D27" s="121">
        <v>39.822507000000002</v>
      </c>
      <c r="E27" s="121">
        <v>10.333333333333334</v>
      </c>
      <c r="F27" s="122">
        <v>7.82</v>
      </c>
      <c r="G27" s="122">
        <v>9</v>
      </c>
      <c r="H27" s="122">
        <f t="shared" si="0"/>
        <v>8688.8888888888887</v>
      </c>
      <c r="I27" s="123">
        <v>47275</v>
      </c>
      <c r="J27" s="123">
        <v>6045.3964194373402</v>
      </c>
      <c r="W27" s="91"/>
      <c r="AL27" s="91"/>
      <c r="AM27" s="91"/>
      <c r="AN27" s="91"/>
      <c r="AO27" s="91"/>
      <c r="AP27" s="91"/>
      <c r="AQ27" s="91"/>
      <c r="AR27" s="91"/>
      <c r="AS27" s="91"/>
      <c r="AT27" s="91"/>
      <c r="AU27" s="101"/>
      <c r="AV27" s="102"/>
      <c r="AW27" s="91"/>
      <c r="AX27" s="91"/>
      <c r="AY27" s="91"/>
      <c r="AZ27" s="91"/>
      <c r="BA27" s="91"/>
      <c r="BB27" s="91"/>
      <c r="BC27" s="101"/>
      <c r="BD27" s="102"/>
      <c r="BE27" s="91"/>
      <c r="BF27" s="91"/>
      <c r="BG27" s="91"/>
      <c r="BH27" s="91"/>
      <c r="BI27" s="91"/>
      <c r="BJ27" s="91"/>
    </row>
    <row r="28" spans="1:62" ht="15">
      <c r="A28" s="118">
        <v>27</v>
      </c>
      <c r="B28" s="68" t="s">
        <v>874</v>
      </c>
      <c r="C28" s="121">
        <v>123.431471999999</v>
      </c>
      <c r="D28" s="121">
        <v>41.805698999999997</v>
      </c>
      <c r="E28" s="121">
        <v>20.201219512195124</v>
      </c>
      <c r="F28" s="122">
        <v>360.37</v>
      </c>
      <c r="G28" s="122">
        <v>164</v>
      </c>
      <c r="H28" s="122">
        <f>F28*10000/G28</f>
        <v>21973.780487804877</v>
      </c>
      <c r="I28" s="123">
        <v>1996195</v>
      </c>
      <c r="J28" s="123">
        <v>5293.542826836383</v>
      </c>
      <c r="W28" s="91"/>
      <c r="AL28" s="91"/>
      <c r="AM28" s="91"/>
      <c r="AN28" s="91"/>
      <c r="AO28" s="91"/>
      <c r="AP28" s="91"/>
      <c r="AQ28" s="91"/>
      <c r="AR28" s="91"/>
      <c r="AS28" s="91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</row>
    <row r="29" spans="1:62" ht="15">
      <c r="A29" s="118">
        <v>28</v>
      </c>
      <c r="B29" s="68" t="s">
        <v>875</v>
      </c>
      <c r="C29" s="121">
        <v>121.614682</v>
      </c>
      <c r="D29" s="121">
        <v>38.914003000000001</v>
      </c>
      <c r="E29" s="121">
        <v>23.450381679389313</v>
      </c>
      <c r="F29" s="122">
        <v>172.33</v>
      </c>
      <c r="G29" s="122">
        <v>131</v>
      </c>
      <c r="H29" s="122">
        <f t="shared" ref="H29:H66" si="1">F29*10000/G29</f>
        <v>13154.96183206107</v>
      </c>
      <c r="I29" s="123">
        <v>1477897</v>
      </c>
      <c r="J29" s="123">
        <v>6612.8104165734485</v>
      </c>
      <c r="W29" s="91"/>
    </row>
    <row r="30" spans="1:62" ht="15">
      <c r="A30" s="118">
        <v>29</v>
      </c>
      <c r="B30" s="68" t="s">
        <v>876</v>
      </c>
      <c r="C30" s="121">
        <v>122.99432899999999</v>
      </c>
      <c r="D30" s="121">
        <v>41.108646999999998</v>
      </c>
      <c r="E30" s="121">
        <v>27.738636363636367</v>
      </c>
      <c r="F30" s="122">
        <v>120.4</v>
      </c>
      <c r="G30" s="122">
        <v>88</v>
      </c>
      <c r="H30" s="122">
        <f t="shared" si="1"/>
        <v>13681.818181818182</v>
      </c>
      <c r="I30" s="123">
        <v>826001</v>
      </c>
      <c r="J30" s="123">
        <v>5656.3788262685748</v>
      </c>
      <c r="W30" s="91"/>
    </row>
    <row r="31" spans="1:62" ht="15">
      <c r="A31" s="118">
        <v>30</v>
      </c>
      <c r="B31" s="68" t="s">
        <v>877</v>
      </c>
      <c r="C31" s="121">
        <v>123.685142999999</v>
      </c>
      <c r="D31" s="121">
        <v>41.486981</v>
      </c>
      <c r="E31" s="121">
        <v>34.797101449275367</v>
      </c>
      <c r="F31" s="122">
        <v>76.88</v>
      </c>
      <c r="G31" s="122">
        <v>69</v>
      </c>
      <c r="H31" s="122">
        <f t="shared" si="1"/>
        <v>11142.028985507246</v>
      </c>
      <c r="I31" s="123">
        <v>393874</v>
      </c>
      <c r="J31" s="123">
        <v>4212.5561497326207</v>
      </c>
      <c r="W31" s="91"/>
      <c r="AW31" s="107"/>
      <c r="AX31" s="108"/>
      <c r="AY31" s="108"/>
      <c r="AZ31" s="109"/>
    </row>
    <row r="32" spans="1:62" ht="15">
      <c r="A32" s="118">
        <v>31</v>
      </c>
      <c r="B32" s="68" t="s">
        <v>878</v>
      </c>
      <c r="C32" s="121">
        <v>124.354450999999</v>
      </c>
      <c r="D32" s="121">
        <v>40.000787000000003</v>
      </c>
      <c r="E32" s="121">
        <v>32.379999999999995</v>
      </c>
      <c r="F32" s="122">
        <v>52.37</v>
      </c>
      <c r="G32" s="122">
        <v>50</v>
      </c>
      <c r="H32" s="122">
        <f t="shared" si="1"/>
        <v>10474</v>
      </c>
      <c r="I32" s="123">
        <v>266520</v>
      </c>
      <c r="J32" s="123">
        <v>2791.6623022939143</v>
      </c>
      <c r="W32" s="91"/>
      <c r="AW32" s="107"/>
      <c r="AX32" s="99"/>
      <c r="AY32" s="99"/>
      <c r="AZ32" s="110"/>
    </row>
    <row r="33" spans="1:52" ht="15">
      <c r="A33" s="118">
        <v>32</v>
      </c>
      <c r="B33" s="68" t="s">
        <v>879</v>
      </c>
      <c r="C33" s="121">
        <v>121.126846</v>
      </c>
      <c r="D33" s="121">
        <v>41.095685000000003</v>
      </c>
      <c r="E33" s="121">
        <v>19.979166666666668</v>
      </c>
      <c r="F33" s="122">
        <v>56.95</v>
      </c>
      <c r="G33" s="122">
        <v>48</v>
      </c>
      <c r="H33" s="122">
        <f t="shared" si="1"/>
        <v>11864.583333333334</v>
      </c>
      <c r="I33" s="123">
        <v>362115</v>
      </c>
      <c r="J33" s="123">
        <v>3988.0506607929515</v>
      </c>
      <c r="W33" s="91"/>
      <c r="AW33" s="107"/>
      <c r="AX33" s="99"/>
      <c r="AY33" s="99"/>
      <c r="AZ33" s="110"/>
    </row>
    <row r="34" spans="1:52" ht="15">
      <c r="A34" s="118">
        <v>33</v>
      </c>
      <c r="B34" s="68" t="s">
        <v>880</v>
      </c>
      <c r="C34" s="121">
        <v>122.235417999999</v>
      </c>
      <c r="D34" s="121">
        <v>40.667012</v>
      </c>
      <c r="E34" s="121">
        <v>16</v>
      </c>
      <c r="F34" s="122">
        <v>42.16</v>
      </c>
      <c r="G34" s="122">
        <v>43</v>
      </c>
      <c r="H34" s="122">
        <f t="shared" si="1"/>
        <v>9804.6511627906966</v>
      </c>
      <c r="I34" s="123">
        <v>185886</v>
      </c>
      <c r="J34" s="123">
        <v>2569.2605390463027</v>
      </c>
      <c r="W34" s="91"/>
      <c r="AW34" s="107"/>
      <c r="AX34" s="99"/>
      <c r="AY34" s="99"/>
      <c r="AZ34" s="110"/>
    </row>
    <row r="35" spans="1:52" ht="15">
      <c r="A35" s="118">
        <v>34</v>
      </c>
      <c r="B35" s="68" t="s">
        <v>881</v>
      </c>
      <c r="C35" s="121">
        <v>121.670323999999</v>
      </c>
      <c r="D35" s="121">
        <v>42.021619000000001</v>
      </c>
      <c r="E35" s="121">
        <v>23.30612244897959</v>
      </c>
      <c r="F35" s="122">
        <v>63.55</v>
      </c>
      <c r="G35" s="122">
        <v>49</v>
      </c>
      <c r="H35" s="122">
        <f t="shared" si="1"/>
        <v>12969.387755102041</v>
      </c>
      <c r="I35" s="123">
        <v>170187</v>
      </c>
      <c r="J35" s="123">
        <v>2163.5774218154083</v>
      </c>
      <c r="W35" s="91"/>
      <c r="AW35" s="107"/>
      <c r="AX35" s="99"/>
      <c r="AY35" s="99"/>
      <c r="AZ35" s="110"/>
    </row>
    <row r="36" spans="1:52" ht="15">
      <c r="A36" s="118">
        <v>35</v>
      </c>
      <c r="B36" s="68" t="s">
        <v>882</v>
      </c>
      <c r="C36" s="121">
        <v>120.449388</v>
      </c>
      <c r="D36" s="121">
        <v>41.573650000000001</v>
      </c>
      <c r="E36" s="121">
        <v>23.833333333333336</v>
      </c>
      <c r="F36" s="122">
        <v>22.24</v>
      </c>
      <c r="G36" s="122">
        <v>18</v>
      </c>
      <c r="H36" s="122">
        <f t="shared" si="1"/>
        <v>12355.555555555555</v>
      </c>
      <c r="I36" s="123">
        <v>101740</v>
      </c>
      <c r="J36" s="123">
        <v>1471.9328703703702</v>
      </c>
      <c r="W36" s="91"/>
      <c r="AW36" s="99"/>
      <c r="AX36" s="99"/>
      <c r="AY36" s="99"/>
      <c r="AZ36" s="110"/>
    </row>
    <row r="37" spans="1:52" ht="15">
      <c r="A37" s="118">
        <v>36</v>
      </c>
      <c r="B37" s="68" t="s">
        <v>883</v>
      </c>
      <c r="C37" s="121">
        <v>120.728309999999</v>
      </c>
      <c r="D37" s="121">
        <v>40.614761999999999</v>
      </c>
      <c r="E37" s="121">
        <v>8.3333333333333321</v>
      </c>
      <c r="F37" s="122">
        <v>10.24</v>
      </c>
      <c r="G37" s="122">
        <v>18</v>
      </c>
      <c r="H37" s="122">
        <f t="shared" si="1"/>
        <v>5688.8888888888887</v>
      </c>
      <c r="I37" s="123">
        <v>78953</v>
      </c>
      <c r="J37" s="123">
        <v>1489.6792452830189</v>
      </c>
      <c r="W37" s="91"/>
      <c r="AW37" s="99"/>
      <c r="AX37" s="99"/>
      <c r="AY37" s="99"/>
      <c r="AZ37" s="110"/>
    </row>
    <row r="38" spans="1:52" ht="15">
      <c r="A38" s="118">
        <v>37</v>
      </c>
      <c r="B38" s="68" t="s">
        <v>884</v>
      </c>
      <c r="C38" s="121">
        <v>125.323543999999</v>
      </c>
      <c r="D38" s="121">
        <v>43.817072000000003</v>
      </c>
      <c r="E38" s="121">
        <v>35.421052631578945</v>
      </c>
      <c r="F38" s="122">
        <v>167.93</v>
      </c>
      <c r="G38" s="122">
        <v>114</v>
      </c>
      <c r="H38" s="122">
        <f t="shared" si="1"/>
        <v>14730.701754385966</v>
      </c>
      <c r="I38" s="123">
        <v>625815</v>
      </c>
      <c r="J38" s="123">
        <v>2689.3639879673401</v>
      </c>
      <c r="W38" s="91"/>
      <c r="AV38" s="107"/>
      <c r="AW38" s="107"/>
      <c r="AX38" s="99"/>
      <c r="AY38" s="99"/>
      <c r="AZ38" s="110"/>
    </row>
    <row r="39" spans="1:52" ht="15">
      <c r="A39" s="118">
        <v>38</v>
      </c>
      <c r="B39" s="68" t="s">
        <v>885</v>
      </c>
      <c r="C39" s="121">
        <v>126.549572</v>
      </c>
      <c r="D39" s="121">
        <v>43.837882999999998</v>
      </c>
      <c r="E39" s="121">
        <v>24.848484848484848</v>
      </c>
      <c r="F39" s="122">
        <v>103.69</v>
      </c>
      <c r="G39" s="122">
        <v>99</v>
      </c>
      <c r="H39" s="122">
        <f t="shared" si="1"/>
        <v>10473.737373737375</v>
      </c>
      <c r="I39" s="123">
        <v>610048</v>
      </c>
      <c r="J39" s="123">
        <v>3295.0631954196829</v>
      </c>
      <c r="W39" s="91"/>
      <c r="AW39" s="107"/>
      <c r="AX39" s="91"/>
      <c r="AY39" s="110"/>
      <c r="AZ39" s="91"/>
    </row>
    <row r="40" spans="1:52" ht="15">
      <c r="A40" s="118">
        <v>39</v>
      </c>
      <c r="B40" s="68" t="s">
        <v>886</v>
      </c>
      <c r="C40" s="121">
        <v>124.350398</v>
      </c>
      <c r="D40" s="121">
        <v>43.166420000000002</v>
      </c>
      <c r="E40" s="121">
        <v>19.185185185185187</v>
      </c>
      <c r="F40" s="122">
        <v>31.72</v>
      </c>
      <c r="G40" s="122">
        <v>27</v>
      </c>
      <c r="H40" s="122">
        <f t="shared" si="1"/>
        <v>11748.148148148148</v>
      </c>
      <c r="I40" s="123">
        <v>123286</v>
      </c>
      <c r="J40" s="123">
        <v>1369.8444444444444</v>
      </c>
      <c r="W40" s="91"/>
      <c r="AW40" s="107"/>
      <c r="AX40" s="91"/>
      <c r="AY40" s="91"/>
      <c r="AZ40" s="91"/>
    </row>
    <row r="41" spans="1:52" ht="15">
      <c r="A41" s="118">
        <v>40</v>
      </c>
      <c r="B41" s="68" t="s">
        <v>887</v>
      </c>
      <c r="C41" s="121">
        <v>125.939697</v>
      </c>
      <c r="D41" s="121">
        <v>41.728400999999998</v>
      </c>
      <c r="E41" s="121">
        <v>26.77272727272727</v>
      </c>
      <c r="F41" s="122">
        <v>32.46</v>
      </c>
      <c r="G41" s="122">
        <v>22</v>
      </c>
      <c r="H41" s="122">
        <f t="shared" si="1"/>
        <v>14754.545454545454</v>
      </c>
      <c r="I41" s="123">
        <v>107456</v>
      </c>
      <c r="J41" s="123">
        <v>1227.7879341864718</v>
      </c>
      <c r="W41" s="91"/>
      <c r="AW41" s="99"/>
      <c r="AX41" s="91"/>
      <c r="AY41" s="91"/>
      <c r="AZ41" s="91"/>
    </row>
    <row r="42" spans="1:52" ht="15">
      <c r="A42" s="118">
        <v>41</v>
      </c>
      <c r="B42" s="68" t="s">
        <v>888</v>
      </c>
      <c r="C42" s="126">
        <v>122.838825999999</v>
      </c>
      <c r="D42" s="121">
        <v>45.619588</v>
      </c>
      <c r="E42" s="121">
        <v>23.545454545454543</v>
      </c>
      <c r="F42" s="122">
        <v>21.8</v>
      </c>
      <c r="G42" s="122">
        <v>22</v>
      </c>
      <c r="H42" s="122">
        <f t="shared" si="1"/>
        <v>9909.0909090909099</v>
      </c>
      <c r="I42" s="123">
        <v>74715</v>
      </c>
      <c r="J42" s="123">
        <v>3427.2935779816512</v>
      </c>
      <c r="W42" s="91"/>
    </row>
    <row r="43" spans="1:52" ht="15">
      <c r="A43" s="118">
        <v>42</v>
      </c>
      <c r="B43" s="68" t="s">
        <v>889</v>
      </c>
      <c r="C43" s="121">
        <v>129.84370999999999</v>
      </c>
      <c r="D43" s="121">
        <v>42.968043999999999</v>
      </c>
      <c r="E43" s="121">
        <v>6.6000000000000005</v>
      </c>
      <c r="F43" s="122">
        <v>9.1199999999999992</v>
      </c>
      <c r="G43" s="122">
        <v>10</v>
      </c>
      <c r="H43" s="122">
        <f t="shared" si="1"/>
        <v>9119.9999999999982</v>
      </c>
      <c r="I43" s="123">
        <v>33478</v>
      </c>
      <c r="J43" s="123">
        <v>3670.8333333333335</v>
      </c>
      <c r="W43" s="91"/>
    </row>
    <row r="44" spans="1:52" ht="15">
      <c r="A44" s="118">
        <v>43</v>
      </c>
      <c r="B44" s="68" t="s">
        <v>890</v>
      </c>
      <c r="C44" s="121">
        <v>126.53496699999999</v>
      </c>
      <c r="D44" s="121">
        <v>45.803774999999902</v>
      </c>
      <c r="E44" s="121">
        <v>21</v>
      </c>
      <c r="F44" s="122">
        <v>244.34</v>
      </c>
      <c r="G44" s="122">
        <v>156</v>
      </c>
      <c r="H44" s="122">
        <f t="shared" si="1"/>
        <v>15662.820512820514</v>
      </c>
      <c r="I44" s="123">
        <v>1157819</v>
      </c>
      <c r="J44" s="123">
        <v>4209.6385980221057</v>
      </c>
      <c r="W44" s="91"/>
    </row>
    <row r="45" spans="1:52" ht="15">
      <c r="A45" s="118">
        <v>44</v>
      </c>
      <c r="B45" s="68" t="s">
        <v>891</v>
      </c>
      <c r="C45" s="121">
        <v>123.918185999999</v>
      </c>
      <c r="D45" s="121">
        <v>47.354347999999902</v>
      </c>
      <c r="E45" s="121">
        <v>17.46078431372549</v>
      </c>
      <c r="F45" s="122">
        <v>107.01</v>
      </c>
      <c r="G45" s="122">
        <v>102</v>
      </c>
      <c r="H45" s="122">
        <f t="shared" si="1"/>
        <v>10491.176470588236</v>
      </c>
      <c r="I45" s="123">
        <v>352893</v>
      </c>
      <c r="J45" s="123">
        <v>1847.8008168394597</v>
      </c>
      <c r="W45" s="91"/>
    </row>
    <row r="46" spans="1:52" ht="15">
      <c r="A46" s="118">
        <v>45</v>
      </c>
      <c r="B46" s="68" t="s">
        <v>892</v>
      </c>
      <c r="C46" s="121">
        <v>130.96933300000001</v>
      </c>
      <c r="D46" s="121">
        <v>45.295074999999997</v>
      </c>
      <c r="E46" s="121">
        <v>10.841269841269842</v>
      </c>
      <c r="F46" s="122">
        <v>68.39</v>
      </c>
      <c r="G46" s="122">
        <v>63</v>
      </c>
      <c r="H46" s="122">
        <f t="shared" si="1"/>
        <v>10855.555555555555</v>
      </c>
      <c r="I46" s="123">
        <v>189587</v>
      </c>
      <c r="J46" s="123">
        <v>2506.769800343779</v>
      </c>
      <c r="W46" s="91"/>
      <c r="AP46" s="91"/>
      <c r="AQ46" s="91"/>
      <c r="AR46" s="91"/>
      <c r="AS46" s="91"/>
      <c r="AT46" s="91"/>
      <c r="AU46" s="91"/>
    </row>
    <row r="47" spans="1:52" ht="15">
      <c r="A47" s="118">
        <v>46</v>
      </c>
      <c r="B47" s="68" t="s">
        <v>893</v>
      </c>
      <c r="C47" s="121">
        <v>130.29796399999901</v>
      </c>
      <c r="D47" s="121">
        <v>47.349916</v>
      </c>
      <c r="E47" s="121">
        <v>5.0181818181818185</v>
      </c>
      <c r="F47" s="122">
        <v>52.27</v>
      </c>
      <c r="G47" s="122">
        <v>55</v>
      </c>
      <c r="H47" s="122">
        <f t="shared" si="1"/>
        <v>9503.636363636364</v>
      </c>
      <c r="I47" s="123">
        <v>123897</v>
      </c>
      <c r="J47" s="123">
        <v>1814.0117130307467</v>
      </c>
      <c r="W47" s="91"/>
      <c r="AP47" s="91"/>
      <c r="AQ47" s="91"/>
      <c r="AR47" s="91"/>
      <c r="AS47" s="91"/>
      <c r="AT47" s="91"/>
      <c r="AU47" s="91"/>
    </row>
    <row r="48" spans="1:52" ht="15">
      <c r="A48" s="118">
        <v>47</v>
      </c>
      <c r="B48" s="68" t="s">
        <v>894</v>
      </c>
      <c r="C48" s="121">
        <v>128.84114799999901</v>
      </c>
      <c r="D48" s="121">
        <v>47.727536000000001</v>
      </c>
      <c r="E48" s="121">
        <v>4.4732824427480917</v>
      </c>
      <c r="F48" s="122">
        <v>79.58</v>
      </c>
      <c r="G48" s="122">
        <v>131</v>
      </c>
      <c r="H48" s="122">
        <f t="shared" si="1"/>
        <v>6074.8091603053435</v>
      </c>
      <c r="I48" s="123">
        <v>155532</v>
      </c>
      <c r="J48" s="123">
        <v>1893.729453305735</v>
      </c>
      <c r="W48" s="91"/>
      <c r="AP48" s="91"/>
      <c r="AQ48" s="91"/>
      <c r="AR48" s="91"/>
      <c r="AS48" s="91"/>
      <c r="AT48" s="91"/>
      <c r="AU48" s="91"/>
    </row>
    <row r="49" spans="1:47" ht="15">
      <c r="A49" s="118">
        <v>48</v>
      </c>
      <c r="B49" s="68" t="s">
        <v>895</v>
      </c>
      <c r="C49" s="121">
        <v>130.31887900000001</v>
      </c>
      <c r="D49" s="121">
        <v>46.799778000000003</v>
      </c>
      <c r="E49" s="121">
        <v>24.553191489361701</v>
      </c>
      <c r="F49" s="122">
        <v>49.34</v>
      </c>
      <c r="G49" s="122">
        <v>47</v>
      </c>
      <c r="H49" s="122">
        <f t="shared" si="1"/>
        <v>10497.872340425532</v>
      </c>
      <c r="I49" s="123">
        <v>199306</v>
      </c>
      <c r="J49" s="123">
        <v>1788.9417467013734</v>
      </c>
      <c r="W49" s="91"/>
      <c r="AP49" s="91"/>
      <c r="AQ49" s="91"/>
      <c r="AR49" s="91"/>
      <c r="AS49" s="91"/>
      <c r="AT49" s="91"/>
      <c r="AU49" s="91"/>
    </row>
    <row r="50" spans="1:47" ht="15">
      <c r="A50" s="118">
        <v>49</v>
      </c>
      <c r="B50" s="68" t="s">
        <v>896</v>
      </c>
      <c r="C50" s="121">
        <v>129.63316899999899</v>
      </c>
      <c r="D50" s="121">
        <v>44.551652999999902</v>
      </c>
      <c r="E50" s="121">
        <v>14.85</v>
      </c>
      <c r="F50" s="122">
        <v>57.17</v>
      </c>
      <c r="G50" s="122">
        <v>40</v>
      </c>
      <c r="H50" s="122">
        <f t="shared" si="1"/>
        <v>14292.5</v>
      </c>
      <c r="I50" s="123">
        <v>249400</v>
      </c>
      <c r="J50" s="123">
        <v>1749.6842991440999</v>
      </c>
      <c r="W50" s="91"/>
      <c r="AP50" s="91"/>
      <c r="AQ50" s="91"/>
      <c r="AR50" s="91"/>
      <c r="AS50" s="91"/>
      <c r="AT50" s="91"/>
      <c r="AU50" s="91"/>
    </row>
    <row r="51" spans="1:47" ht="15">
      <c r="A51" s="118">
        <v>50</v>
      </c>
      <c r="B51" s="68" t="s">
        <v>897</v>
      </c>
      <c r="C51" s="121">
        <v>126.968887</v>
      </c>
      <c r="D51" s="121">
        <v>46.653844999999997</v>
      </c>
      <c r="E51" s="121">
        <v>5.9565217391304346</v>
      </c>
      <c r="F51" s="122">
        <v>22.79</v>
      </c>
      <c r="G51" s="122">
        <v>23</v>
      </c>
      <c r="H51" s="122">
        <f t="shared" si="1"/>
        <v>9908.6956521739139</v>
      </c>
      <c r="I51" s="123">
        <v>126653</v>
      </c>
      <c r="J51" s="123">
        <v>5557.3935936814396</v>
      </c>
      <c r="W51" s="91"/>
      <c r="AP51" s="91"/>
      <c r="AQ51" s="91"/>
      <c r="AR51" s="91"/>
      <c r="AS51" s="91"/>
      <c r="AT51" s="91"/>
      <c r="AU51" s="91"/>
    </row>
    <row r="52" spans="1:47" ht="15">
      <c r="A52" s="118">
        <v>51</v>
      </c>
      <c r="B52" s="68" t="s">
        <v>898</v>
      </c>
      <c r="C52" s="121">
        <v>127.52829399999899</v>
      </c>
      <c r="D52" s="121">
        <v>50.245128999999999</v>
      </c>
      <c r="E52" s="121">
        <v>9.4444444444444446</v>
      </c>
      <c r="F52" s="122">
        <v>8.7799999999999994</v>
      </c>
      <c r="G52" s="122">
        <v>9</v>
      </c>
      <c r="H52" s="122">
        <f t="shared" si="1"/>
        <v>9755.5555555555547</v>
      </c>
      <c r="I52" s="123">
        <v>46842</v>
      </c>
      <c r="J52" s="123">
        <v>5335.079726651481</v>
      </c>
      <c r="W52" s="91"/>
      <c r="AP52" s="91"/>
      <c r="AQ52" s="91"/>
      <c r="AR52" s="91"/>
      <c r="AS52" s="91"/>
      <c r="AT52" s="91"/>
      <c r="AU52" s="91"/>
    </row>
    <row r="53" spans="1:47" ht="15">
      <c r="A53" s="118">
        <v>52</v>
      </c>
      <c r="B53" s="68" t="s">
        <v>899</v>
      </c>
      <c r="C53" s="121">
        <v>121.47370100000001</v>
      </c>
      <c r="D53" s="121">
        <v>31.230416000000002</v>
      </c>
      <c r="E53" s="121">
        <v>11.72</v>
      </c>
      <c r="F53" s="122">
        <v>749.65</v>
      </c>
      <c r="G53" s="122">
        <v>250</v>
      </c>
      <c r="H53" s="122">
        <f t="shared" si="1"/>
        <v>29986</v>
      </c>
      <c r="I53" s="123">
        <v>6095117</v>
      </c>
      <c r="J53" s="123">
        <v>7050.7796774865228</v>
      </c>
      <c r="W53" s="91"/>
      <c r="AP53" s="91"/>
      <c r="AQ53" s="91"/>
      <c r="AR53" s="91"/>
      <c r="AS53" s="91"/>
      <c r="AT53" s="91"/>
      <c r="AU53" s="91"/>
    </row>
    <row r="54" spans="1:47" ht="15">
      <c r="A54" s="118">
        <v>53</v>
      </c>
      <c r="B54" s="68" t="s">
        <v>900</v>
      </c>
      <c r="C54" s="121">
        <v>118.79687699999999</v>
      </c>
      <c r="D54" s="121">
        <v>32.060254999999998</v>
      </c>
      <c r="E54" s="121">
        <v>35.248062015503876</v>
      </c>
      <c r="F54" s="122">
        <v>209.02</v>
      </c>
      <c r="G54" s="122">
        <v>129</v>
      </c>
      <c r="H54" s="122">
        <f t="shared" si="1"/>
        <v>16203.100775193798</v>
      </c>
      <c r="I54" s="123">
        <v>1485123</v>
      </c>
      <c r="J54" s="123">
        <v>6287.0332740665481</v>
      </c>
      <c r="W54" s="91"/>
      <c r="AP54" s="91"/>
      <c r="AQ54" s="91"/>
      <c r="AR54" s="91"/>
      <c r="AS54" s="91"/>
      <c r="AT54" s="91"/>
      <c r="AU54" s="91"/>
    </row>
    <row r="55" spans="1:47" ht="15">
      <c r="A55" s="118">
        <v>54</v>
      </c>
      <c r="B55" s="68" t="s">
        <v>901</v>
      </c>
      <c r="C55" s="121">
        <v>117.28412400000001</v>
      </c>
      <c r="D55" s="121">
        <v>34.205767999999999</v>
      </c>
      <c r="E55" s="121">
        <v>14.370967741935484</v>
      </c>
      <c r="F55" s="122">
        <v>80.569999999999993</v>
      </c>
      <c r="G55" s="122">
        <v>62</v>
      </c>
      <c r="H55" s="122">
        <f t="shared" si="1"/>
        <v>12995.16129032258</v>
      </c>
      <c r="I55" s="123">
        <v>414456</v>
      </c>
      <c r="J55" s="123">
        <v>2997.6565890351512</v>
      </c>
      <c r="W55" s="91"/>
      <c r="AP55" s="91"/>
      <c r="AQ55" s="91"/>
      <c r="AR55" s="91"/>
      <c r="AS55" s="91"/>
      <c r="AT55" s="91"/>
      <c r="AU55" s="91"/>
    </row>
    <row r="56" spans="1:47" ht="15">
      <c r="A56" s="118">
        <v>55</v>
      </c>
      <c r="B56" s="68" t="s">
        <v>902</v>
      </c>
      <c r="C56" s="121">
        <v>119.974062</v>
      </c>
      <c r="D56" s="121">
        <v>31.811226000000001</v>
      </c>
      <c r="E56" s="121">
        <v>8.7948717948717956</v>
      </c>
      <c r="F56" s="122">
        <v>53.15</v>
      </c>
      <c r="G56" s="122">
        <v>39</v>
      </c>
      <c r="H56" s="122">
        <f t="shared" si="1"/>
        <v>13628.205128205129</v>
      </c>
      <c r="I56" s="123">
        <v>420608</v>
      </c>
      <c r="J56" s="123">
        <v>5167.1744471744469</v>
      </c>
      <c r="W56" s="91"/>
      <c r="AP56" s="91"/>
      <c r="AQ56" s="91"/>
      <c r="AR56" s="91"/>
      <c r="AS56" s="91"/>
      <c r="AT56" s="91"/>
      <c r="AU56" s="91"/>
    </row>
    <row r="57" spans="1:47" ht="15">
      <c r="A57" s="118">
        <v>56</v>
      </c>
      <c r="B57" s="68" t="s">
        <v>903</v>
      </c>
      <c r="C57" s="121">
        <v>120.894291</v>
      </c>
      <c r="D57" s="121">
        <v>31.980172</v>
      </c>
      <c r="E57" s="121">
        <v>14.000000000000002</v>
      </c>
      <c r="F57" s="122">
        <v>34.33</v>
      </c>
      <c r="G57" s="122">
        <v>27</v>
      </c>
      <c r="H57" s="122">
        <f t="shared" si="1"/>
        <v>12714.814814814816</v>
      </c>
      <c r="I57" s="123">
        <v>344182</v>
      </c>
      <c r="J57" s="123">
        <v>2243.8359736619077</v>
      </c>
      <c r="W57" s="91"/>
      <c r="AP57" s="91"/>
      <c r="AQ57" s="91"/>
      <c r="AR57" s="91"/>
      <c r="AS57" s="91"/>
      <c r="AT57" s="91"/>
      <c r="AU57" s="91"/>
    </row>
    <row r="58" spans="1:47" ht="15">
      <c r="A58" s="118">
        <v>57</v>
      </c>
      <c r="B58" s="68" t="s">
        <v>904</v>
      </c>
      <c r="C58" s="126">
        <v>119.034724999999</v>
      </c>
      <c r="D58" s="126">
        <v>33.631892999999998</v>
      </c>
      <c r="E58" s="121">
        <v>27.125</v>
      </c>
      <c r="F58" s="122">
        <v>23.97</v>
      </c>
      <c r="G58" s="122">
        <v>24</v>
      </c>
      <c r="H58" s="122">
        <f t="shared" si="1"/>
        <v>9987.5</v>
      </c>
      <c r="I58" s="123">
        <v>142121</v>
      </c>
      <c r="J58" s="123">
        <v>1255.4858657243815</v>
      </c>
      <c r="W58" s="91"/>
      <c r="AP58" s="91"/>
      <c r="AQ58" s="91"/>
      <c r="AR58" s="91"/>
      <c r="AS58" s="91"/>
      <c r="AT58" s="91"/>
      <c r="AU58" s="91"/>
    </row>
    <row r="59" spans="1:47" ht="15">
      <c r="A59" s="118">
        <v>58</v>
      </c>
      <c r="B59" s="68" t="s">
        <v>905</v>
      </c>
      <c r="C59" s="121">
        <v>120.15506999999999</v>
      </c>
      <c r="D59" s="121">
        <v>30.274084999999999</v>
      </c>
      <c r="E59" s="121">
        <v>11.405797101449275</v>
      </c>
      <c r="F59" s="122">
        <v>109.97</v>
      </c>
      <c r="G59" s="122">
        <v>69</v>
      </c>
      <c r="H59" s="122">
        <f t="shared" si="1"/>
        <v>15937.68115942029</v>
      </c>
      <c r="I59" s="123">
        <v>983815</v>
      </c>
      <c r="J59" s="123">
        <v>5821.3905325443784</v>
      </c>
      <c r="W59" s="91"/>
      <c r="AP59" s="91"/>
      <c r="AQ59" s="91"/>
      <c r="AR59" s="91"/>
      <c r="AS59" s="91"/>
      <c r="AT59" s="91"/>
      <c r="AU59" s="91"/>
    </row>
    <row r="60" spans="1:47" ht="15">
      <c r="A60" s="118">
        <v>59</v>
      </c>
      <c r="B60" s="68" t="s">
        <v>906</v>
      </c>
      <c r="C60" s="121">
        <v>120.69936199999999</v>
      </c>
      <c r="D60" s="121">
        <v>27.993828000000001</v>
      </c>
      <c r="E60" s="121">
        <v>5.4814814814814818</v>
      </c>
      <c r="F60" s="122">
        <v>40.19</v>
      </c>
      <c r="G60" s="122">
        <v>27</v>
      </c>
      <c r="H60" s="122">
        <f t="shared" si="1"/>
        <v>14885.185185185184</v>
      </c>
      <c r="I60" s="123">
        <v>249782</v>
      </c>
      <c r="J60" s="123">
        <v>2541.5343915343915</v>
      </c>
      <c r="W60" s="91"/>
      <c r="AP60" s="91"/>
      <c r="AQ60" s="91"/>
      <c r="AR60" s="91"/>
      <c r="AS60" s="91"/>
      <c r="AT60" s="91"/>
      <c r="AU60" s="91"/>
    </row>
    <row r="61" spans="1:47" ht="15">
      <c r="A61" s="118">
        <v>60</v>
      </c>
      <c r="B61" s="68" t="s">
        <v>907</v>
      </c>
      <c r="C61" s="121">
        <v>119.64742099999999</v>
      </c>
      <c r="D61" s="121">
        <v>29.079174999999999</v>
      </c>
      <c r="E61" s="121">
        <v>10</v>
      </c>
      <c r="F61" s="122">
        <v>14.43</v>
      </c>
      <c r="G61" s="122">
        <v>12</v>
      </c>
      <c r="H61" s="122">
        <f t="shared" si="1"/>
        <v>12025</v>
      </c>
      <c r="I61" s="123">
        <v>109122</v>
      </c>
      <c r="J61" s="123">
        <v>2278.1210855949898</v>
      </c>
      <c r="W61" s="91"/>
      <c r="AP61" s="91"/>
      <c r="AQ61" s="91"/>
      <c r="AR61" s="91"/>
      <c r="AS61" s="91"/>
      <c r="AT61" s="91"/>
      <c r="AU61" s="91"/>
    </row>
    <row r="62" spans="1:47" ht="15">
      <c r="A62" s="118">
        <v>61</v>
      </c>
      <c r="B62" s="68" t="s">
        <v>908</v>
      </c>
      <c r="C62" s="121">
        <v>118.85945700000001</v>
      </c>
      <c r="D62" s="121">
        <v>28.970079999999999</v>
      </c>
      <c r="E62" s="121">
        <v>1.9375</v>
      </c>
      <c r="F62" s="122">
        <v>11.24</v>
      </c>
      <c r="G62" s="122">
        <v>16</v>
      </c>
      <c r="H62" s="122">
        <f t="shared" si="1"/>
        <v>7025</v>
      </c>
      <c r="I62" s="123">
        <v>107604</v>
      </c>
      <c r="J62" s="123">
        <v>3710.4827586206898</v>
      </c>
      <c r="W62" s="91"/>
      <c r="AP62" s="91"/>
      <c r="AQ62" s="91"/>
      <c r="AR62" s="91"/>
      <c r="AS62" s="91"/>
      <c r="AT62" s="91"/>
      <c r="AU62" s="91"/>
    </row>
    <row r="63" spans="1:47" ht="15">
      <c r="A63" s="118">
        <v>62</v>
      </c>
      <c r="B63" s="68" t="s">
        <v>909</v>
      </c>
      <c r="C63" s="121">
        <v>119.92279600000001</v>
      </c>
      <c r="D63" s="121">
        <v>28.46763</v>
      </c>
      <c r="E63" s="121">
        <v>15.571428571428573</v>
      </c>
      <c r="F63" s="122">
        <v>6.92</v>
      </c>
      <c r="G63" s="122">
        <v>7</v>
      </c>
      <c r="H63" s="122">
        <f t="shared" si="1"/>
        <v>9885.7142857142862</v>
      </c>
      <c r="I63" s="123">
        <v>52694</v>
      </c>
      <c r="J63" s="123">
        <v>7614.7398843930632</v>
      </c>
      <c r="W63" s="91"/>
      <c r="AP63" s="91"/>
      <c r="AQ63" s="91"/>
      <c r="AR63" s="91"/>
      <c r="AS63" s="91"/>
      <c r="AT63" s="91"/>
      <c r="AU63" s="91"/>
    </row>
    <row r="64" spans="1:47" ht="15">
      <c r="A64" s="118">
        <v>63</v>
      </c>
      <c r="B64" s="68" t="s">
        <v>910</v>
      </c>
      <c r="C64" s="121">
        <v>117.227218999999</v>
      </c>
      <c r="D64" s="121">
        <v>31.820592000000001</v>
      </c>
      <c r="E64" s="121">
        <v>23.62857142857143</v>
      </c>
      <c r="F64" s="122">
        <v>73.33</v>
      </c>
      <c r="G64" s="122">
        <v>70</v>
      </c>
      <c r="H64" s="122">
        <f t="shared" si="1"/>
        <v>10475.714285714286</v>
      </c>
      <c r="I64" s="123">
        <v>388937</v>
      </c>
      <c r="J64" s="123">
        <v>3921.9219522032872</v>
      </c>
      <c r="W64" s="91"/>
      <c r="AP64" s="91"/>
      <c r="AQ64" s="91"/>
      <c r="AR64" s="91"/>
      <c r="AS64" s="91"/>
      <c r="AT64" s="91"/>
      <c r="AU64" s="91"/>
    </row>
    <row r="65" spans="1:47" ht="15">
      <c r="A65" s="118">
        <v>64</v>
      </c>
      <c r="B65" s="68" t="s">
        <v>911</v>
      </c>
      <c r="C65" s="121">
        <v>118.432941</v>
      </c>
      <c r="D65" s="121">
        <v>31.352858999999999</v>
      </c>
      <c r="E65" s="121">
        <v>23.103448275862068</v>
      </c>
      <c r="F65" s="122">
        <v>42.57</v>
      </c>
      <c r="G65" s="122">
        <v>29</v>
      </c>
      <c r="H65" s="122">
        <f t="shared" si="1"/>
        <v>14679.310344827587</v>
      </c>
      <c r="I65" s="123">
        <v>190420</v>
      </c>
      <c r="J65" s="123">
        <v>3175.2542938135734</v>
      </c>
      <c r="W65" s="91"/>
      <c r="AP65" s="91"/>
      <c r="AQ65" s="91"/>
      <c r="AR65" s="91"/>
      <c r="AS65" s="91"/>
      <c r="AT65" s="91"/>
      <c r="AU65" s="91"/>
    </row>
    <row r="66" spans="1:47" ht="15">
      <c r="A66" s="118">
        <v>65</v>
      </c>
      <c r="B66" s="68" t="s">
        <v>912</v>
      </c>
      <c r="C66" s="121">
        <v>117.389719</v>
      </c>
      <c r="D66" s="121">
        <v>32.916286999999997</v>
      </c>
      <c r="E66" s="121">
        <v>21.888888888888889</v>
      </c>
      <c r="F66" s="122">
        <v>44.92</v>
      </c>
      <c r="G66" s="122">
        <v>36</v>
      </c>
      <c r="H66" s="122">
        <f t="shared" si="1"/>
        <v>12477.777777777777</v>
      </c>
      <c r="I66" s="123">
        <v>197765</v>
      </c>
      <c r="J66" s="123">
        <v>3086.2203495630461</v>
      </c>
      <c r="W66" s="91"/>
      <c r="AP66" s="91"/>
      <c r="AQ66" s="91"/>
      <c r="AR66" s="91"/>
      <c r="AS66" s="91"/>
      <c r="AT66" s="91"/>
      <c r="AU66" s="91"/>
    </row>
    <row r="67" spans="1:47" ht="15">
      <c r="A67" s="118">
        <v>66</v>
      </c>
      <c r="B67" s="68" t="s">
        <v>913</v>
      </c>
      <c r="C67" s="121">
        <v>118.337621</v>
      </c>
      <c r="D67" s="121">
        <v>29.714748</v>
      </c>
      <c r="E67" s="121">
        <v>23.166666666666664</v>
      </c>
      <c r="F67" s="122">
        <v>10.26</v>
      </c>
      <c r="G67" s="122">
        <v>12</v>
      </c>
      <c r="H67" s="122">
        <f>F67*10000/G67</f>
        <v>8550</v>
      </c>
      <c r="I67" s="123">
        <v>69805</v>
      </c>
      <c r="J67" s="123">
        <v>3272.6207219878111</v>
      </c>
      <c r="W67" s="91"/>
      <c r="AP67" s="91"/>
      <c r="AQ67" s="91"/>
      <c r="AR67" s="91"/>
      <c r="AS67" s="91"/>
      <c r="AT67" s="91"/>
      <c r="AU67" s="91"/>
    </row>
    <row r="68" spans="1:47" ht="15">
      <c r="A68" s="118">
        <v>67</v>
      </c>
      <c r="B68" s="68" t="s">
        <v>914</v>
      </c>
      <c r="C68" s="121">
        <v>115.814205</v>
      </c>
      <c r="D68" s="121">
        <v>32.890124</v>
      </c>
      <c r="E68" s="121">
        <v>30.1875</v>
      </c>
      <c r="F68" s="122">
        <v>17.96</v>
      </c>
      <c r="G68" s="122">
        <v>16</v>
      </c>
      <c r="H68" s="122">
        <f t="shared" ref="H68:H86" si="2">F68*10000/G68</f>
        <v>11225</v>
      </c>
      <c r="I68" s="123">
        <v>69618</v>
      </c>
      <c r="J68" s="123">
        <v>3876.2806236080178</v>
      </c>
      <c r="W68" s="91"/>
      <c r="AP68" s="91"/>
      <c r="AQ68" s="91"/>
      <c r="AR68" s="91"/>
      <c r="AS68" s="91"/>
      <c r="AT68" s="91"/>
      <c r="AU68" s="91"/>
    </row>
    <row r="69" spans="1:47" ht="15">
      <c r="A69" s="118">
        <v>68</v>
      </c>
      <c r="B69" s="68" t="s">
        <v>915</v>
      </c>
      <c r="C69" s="121">
        <v>116.52185499999899</v>
      </c>
      <c r="D69" s="121">
        <v>31.733699999999999</v>
      </c>
      <c r="E69" s="121">
        <v>18.333333333333332</v>
      </c>
      <c r="F69" s="122">
        <v>14.42</v>
      </c>
      <c r="G69" s="122">
        <v>18</v>
      </c>
      <c r="H69" s="122">
        <f t="shared" si="2"/>
        <v>8011.1111111111113</v>
      </c>
      <c r="I69" s="123">
        <v>39439</v>
      </c>
      <c r="J69" s="123">
        <v>2735.0208044382803</v>
      </c>
      <c r="W69" s="91"/>
      <c r="AP69" s="91"/>
      <c r="AQ69" s="91"/>
      <c r="AR69" s="91"/>
      <c r="AS69" s="91"/>
      <c r="AT69" s="91"/>
      <c r="AU69" s="91"/>
    </row>
    <row r="70" spans="1:47" ht="15">
      <c r="A70" s="118">
        <v>69</v>
      </c>
      <c r="B70" s="68" t="s">
        <v>916</v>
      </c>
      <c r="C70" s="121">
        <v>116.964357999999</v>
      </c>
      <c r="D70" s="121">
        <v>33.646357000000002</v>
      </c>
      <c r="E70" s="121">
        <v>9.0555555555555554</v>
      </c>
      <c r="F70" s="122">
        <v>15.19</v>
      </c>
      <c r="G70" s="122">
        <v>18</v>
      </c>
      <c r="H70" s="122">
        <f t="shared" si="2"/>
        <v>8438.8888888888887</v>
      </c>
      <c r="I70" s="123">
        <v>31984</v>
      </c>
      <c r="J70" s="123">
        <v>2105.5957867017773</v>
      </c>
      <c r="W70" s="91"/>
      <c r="AP70" s="91"/>
      <c r="AQ70" s="91"/>
      <c r="AR70" s="91"/>
      <c r="AS70" s="91"/>
      <c r="AT70" s="91"/>
      <c r="AU70" s="91"/>
    </row>
    <row r="71" spans="1:47" ht="15">
      <c r="A71" s="118">
        <v>70</v>
      </c>
      <c r="B71" s="68" t="s">
        <v>917</v>
      </c>
      <c r="C71" s="121">
        <v>118.328322</v>
      </c>
      <c r="D71" s="121">
        <v>32.253425</v>
      </c>
      <c r="E71" s="121">
        <v>27.090909090909093</v>
      </c>
      <c r="F71" s="122">
        <v>12.53</v>
      </c>
      <c r="G71" s="122">
        <v>11</v>
      </c>
      <c r="H71" s="122">
        <f t="shared" si="2"/>
        <v>11390.90909090909</v>
      </c>
      <c r="I71" s="123">
        <v>117104</v>
      </c>
      <c r="J71" s="123">
        <v>9345.8898643256198</v>
      </c>
      <c r="W71" s="91"/>
      <c r="AP71" s="91"/>
      <c r="AQ71" s="91"/>
      <c r="AR71" s="91"/>
      <c r="AS71" s="91"/>
      <c r="AT71" s="91"/>
      <c r="AU71" s="91"/>
    </row>
    <row r="72" spans="1:47" ht="15">
      <c r="A72" s="118">
        <v>71</v>
      </c>
      <c r="B72" s="68" t="s">
        <v>918</v>
      </c>
      <c r="C72" s="121">
        <v>117.890355</v>
      </c>
      <c r="D72" s="121">
        <v>31.624521999999999</v>
      </c>
      <c r="E72" s="121">
        <v>7.3</v>
      </c>
      <c r="F72" s="122">
        <v>12.37</v>
      </c>
      <c r="G72" s="122">
        <v>10</v>
      </c>
      <c r="H72" s="122">
        <f t="shared" si="2"/>
        <v>12369.999999999998</v>
      </c>
      <c r="I72" s="123">
        <v>84824</v>
      </c>
      <c r="J72" s="123">
        <v>6857.2352465642689</v>
      </c>
      <c r="W72" s="91"/>
      <c r="AO72" s="107"/>
    </row>
    <row r="73" spans="1:47" ht="15">
      <c r="A73" s="118">
        <v>72</v>
      </c>
      <c r="B73" s="68" t="s">
        <v>919</v>
      </c>
      <c r="C73" s="121">
        <v>115.778676</v>
      </c>
      <c r="D73" s="121">
        <v>33.844582000000003</v>
      </c>
      <c r="E73" s="121">
        <v>4.2222222222222223</v>
      </c>
      <c r="F73" s="122">
        <v>10.63</v>
      </c>
      <c r="G73" s="122">
        <v>9</v>
      </c>
      <c r="H73" s="122">
        <f t="shared" si="2"/>
        <v>11811.111111111113</v>
      </c>
      <c r="I73" s="123">
        <v>135172</v>
      </c>
      <c r="J73" s="123">
        <v>12716.086547507055</v>
      </c>
      <c r="W73" s="91"/>
    </row>
    <row r="74" spans="1:47" ht="15">
      <c r="A74" s="118">
        <v>73</v>
      </c>
      <c r="B74" s="68" t="s">
        <v>920</v>
      </c>
      <c r="C74" s="121">
        <v>119.296493999999</v>
      </c>
      <c r="D74" s="121">
        <v>26.074508000000002</v>
      </c>
      <c r="E74" s="121">
        <v>16.14</v>
      </c>
      <c r="F74" s="122">
        <v>87.48</v>
      </c>
      <c r="G74" s="122">
        <v>50</v>
      </c>
      <c r="H74" s="122">
        <f t="shared" si="2"/>
        <v>17496</v>
      </c>
      <c r="I74" s="123">
        <v>562730</v>
      </c>
      <c r="J74" s="123">
        <v>4553.200097095234</v>
      </c>
      <c r="W74" s="91"/>
    </row>
    <row r="75" spans="1:47" ht="15">
      <c r="A75" s="118">
        <v>74</v>
      </c>
      <c r="B75" s="68" t="s">
        <v>921</v>
      </c>
      <c r="C75" s="121">
        <v>118.08942500000001</v>
      </c>
      <c r="D75" s="121">
        <v>24.479834</v>
      </c>
      <c r="E75" s="121">
        <v>24.302325581395348</v>
      </c>
      <c r="F75" s="122">
        <v>38.68</v>
      </c>
      <c r="G75" s="122">
        <v>43</v>
      </c>
      <c r="H75" s="122">
        <f t="shared" si="2"/>
        <v>8995.3488372093016</v>
      </c>
      <c r="I75" s="123">
        <v>536485</v>
      </c>
      <c r="J75" s="123">
        <v>12435.906351414002</v>
      </c>
      <c r="W75" s="91"/>
    </row>
    <row r="76" spans="1:47" ht="15">
      <c r="A76" s="118">
        <v>75</v>
      </c>
      <c r="B76" s="68" t="s">
        <v>922</v>
      </c>
      <c r="C76" s="121">
        <v>117.647093</v>
      </c>
      <c r="D76" s="121">
        <v>24.513024999999999</v>
      </c>
      <c r="E76" s="121">
        <v>41</v>
      </c>
      <c r="F76" s="122">
        <v>18.14</v>
      </c>
      <c r="G76" s="122">
        <v>11</v>
      </c>
      <c r="H76" s="122">
        <f t="shared" si="2"/>
        <v>16490.909090909092</v>
      </c>
      <c r="I76" s="123">
        <v>103128</v>
      </c>
      <c r="J76" s="123">
        <v>1724.8369292523835</v>
      </c>
      <c r="W76" s="91"/>
    </row>
    <row r="77" spans="1:47" ht="15">
      <c r="A77" s="118">
        <v>76</v>
      </c>
      <c r="B77" s="68" t="s">
        <v>923</v>
      </c>
      <c r="C77" s="121">
        <v>118.177707999999</v>
      </c>
      <c r="D77" s="121">
        <v>26.641769</v>
      </c>
      <c r="E77" s="121">
        <v>26.190476190476193</v>
      </c>
      <c r="F77" s="122">
        <v>19.510000000000002</v>
      </c>
      <c r="G77" s="122">
        <v>21</v>
      </c>
      <c r="H77" s="122">
        <f t="shared" si="2"/>
        <v>9290.4761904761926</v>
      </c>
      <c r="I77" s="123">
        <v>137335</v>
      </c>
      <c r="J77" s="123">
        <v>7039.210661199384</v>
      </c>
      <c r="W77" s="91"/>
    </row>
    <row r="78" spans="1:47" ht="15">
      <c r="A78" s="118">
        <v>77</v>
      </c>
      <c r="B78" s="68" t="s">
        <v>924</v>
      </c>
      <c r="C78" s="121">
        <v>117.017536999999</v>
      </c>
      <c r="D78" s="121">
        <v>25.075123000000001</v>
      </c>
      <c r="E78" s="121">
        <v>21.099999999999998</v>
      </c>
      <c r="F78" s="122">
        <v>13.45</v>
      </c>
      <c r="G78" s="122">
        <v>20</v>
      </c>
      <c r="H78" s="122">
        <f t="shared" si="2"/>
        <v>6725</v>
      </c>
      <c r="I78" s="123">
        <v>122376</v>
      </c>
      <c r="J78" s="123">
        <v>9098.5873605947963</v>
      </c>
      <c r="W78" s="91"/>
    </row>
    <row r="79" spans="1:47" ht="15">
      <c r="A79" s="118">
        <v>78</v>
      </c>
      <c r="B79" s="68" t="s">
        <v>925</v>
      </c>
      <c r="C79" s="121">
        <v>119.547933</v>
      </c>
      <c r="D79" s="121">
        <v>26.665617000000001</v>
      </c>
      <c r="E79" s="121">
        <v>0.38461538461538464</v>
      </c>
      <c r="F79" s="122">
        <v>6.4</v>
      </c>
      <c r="G79" s="122">
        <v>13</v>
      </c>
      <c r="H79" s="122">
        <f t="shared" si="2"/>
        <v>4923.0769230769229</v>
      </c>
      <c r="I79" s="123">
        <v>40414</v>
      </c>
      <c r="J79" s="123">
        <v>6314.6875</v>
      </c>
      <c r="W79" s="91"/>
    </row>
    <row r="80" spans="1:47" ht="15">
      <c r="A80" s="118">
        <v>79</v>
      </c>
      <c r="B80" s="68" t="s">
        <v>926</v>
      </c>
      <c r="C80" s="121">
        <v>115.858198</v>
      </c>
      <c r="D80" s="121">
        <v>28.682891999999999</v>
      </c>
      <c r="E80" s="121">
        <v>19.076923076923077</v>
      </c>
      <c r="F80" s="122">
        <v>108.61</v>
      </c>
      <c r="G80" s="122">
        <v>65</v>
      </c>
      <c r="H80" s="122">
        <f t="shared" si="2"/>
        <v>16709.23076923077</v>
      </c>
      <c r="I80" s="123">
        <v>408936</v>
      </c>
      <c r="J80" s="123">
        <v>2989.2982456140348</v>
      </c>
      <c r="W80" s="91"/>
    </row>
    <row r="81" spans="1:23" ht="15">
      <c r="A81" s="118">
        <v>80</v>
      </c>
      <c r="B81" s="68" t="s">
        <v>927</v>
      </c>
      <c r="C81" s="121">
        <v>117.178443</v>
      </c>
      <c r="D81" s="121">
        <v>29.268782999999999</v>
      </c>
      <c r="E81" s="121">
        <v>28.233333333333334</v>
      </c>
      <c r="F81" s="122">
        <v>28.12</v>
      </c>
      <c r="G81" s="122">
        <v>30</v>
      </c>
      <c r="H81" s="122">
        <f t="shared" si="2"/>
        <v>9373.3333333333339</v>
      </c>
      <c r="I81" s="123">
        <v>103090</v>
      </c>
      <c r="J81" s="123">
        <v>2345.0864422202003</v>
      </c>
      <c r="W81" s="91"/>
    </row>
    <row r="82" spans="1:23" ht="15">
      <c r="A82" s="118">
        <v>81</v>
      </c>
      <c r="B82" s="68" t="s">
        <v>928</v>
      </c>
      <c r="C82" s="121">
        <v>116.00193</v>
      </c>
      <c r="D82" s="121">
        <v>29.705076999999999</v>
      </c>
      <c r="E82" s="121">
        <v>34.935483870967744</v>
      </c>
      <c r="F82" s="122">
        <v>29.12</v>
      </c>
      <c r="G82" s="122">
        <v>31</v>
      </c>
      <c r="H82" s="122">
        <f t="shared" si="2"/>
        <v>9393.5483870967746</v>
      </c>
      <c r="I82" s="123">
        <v>132813</v>
      </c>
      <c r="J82" s="123">
        <v>1865.6131479140329</v>
      </c>
      <c r="W82" s="91"/>
    </row>
    <row r="83" spans="1:23" ht="15">
      <c r="A83" s="118">
        <v>82</v>
      </c>
      <c r="B83" s="68" t="s">
        <v>929</v>
      </c>
      <c r="C83" s="121">
        <v>114.964696</v>
      </c>
      <c r="D83" s="121">
        <v>27.087637000000001</v>
      </c>
      <c r="E83" s="121">
        <v>33.615384615384613</v>
      </c>
      <c r="F83" s="122">
        <v>14.86</v>
      </c>
      <c r="G83" s="122">
        <v>13</v>
      </c>
      <c r="H83" s="122">
        <f t="shared" si="2"/>
        <v>11430.76923076923</v>
      </c>
      <c r="I83" s="123">
        <v>53835</v>
      </c>
      <c r="J83" s="123">
        <v>3622.8129205921941</v>
      </c>
      <c r="W83" s="91"/>
    </row>
    <row r="84" spans="1:23" ht="15">
      <c r="A84" s="118">
        <v>83</v>
      </c>
      <c r="B84" s="68" t="s">
        <v>930</v>
      </c>
      <c r="C84" s="121">
        <v>114.935029999999</v>
      </c>
      <c r="D84" s="121">
        <v>25.831828999999999</v>
      </c>
      <c r="E84" s="121">
        <v>36.375</v>
      </c>
      <c r="F84" s="122">
        <v>22.01</v>
      </c>
      <c r="G84" s="122">
        <v>16</v>
      </c>
      <c r="H84" s="122">
        <f t="shared" si="2"/>
        <v>13756.250000000002</v>
      </c>
      <c r="I84" s="123">
        <v>72921</v>
      </c>
      <c r="J84" s="123">
        <v>3313.0849613811902</v>
      </c>
      <c r="W84" s="91"/>
    </row>
    <row r="85" spans="1:23" ht="15">
      <c r="A85" s="118">
        <v>84</v>
      </c>
      <c r="B85" s="68" t="s">
        <v>894</v>
      </c>
      <c r="C85" s="121">
        <v>114.416786</v>
      </c>
      <c r="D85" s="121">
        <v>27.815743000000001</v>
      </c>
      <c r="E85" s="121">
        <v>15.8</v>
      </c>
      <c r="F85" s="122">
        <v>15.16</v>
      </c>
      <c r="G85" s="122">
        <v>15</v>
      </c>
      <c r="H85" s="122">
        <f t="shared" si="2"/>
        <v>10106.666666666666</v>
      </c>
      <c r="I85" s="123">
        <v>103407</v>
      </c>
      <c r="J85" s="123">
        <v>6821.0422163588391</v>
      </c>
      <c r="W85" s="91"/>
    </row>
    <row r="86" spans="1:23" ht="15">
      <c r="A86" s="118">
        <v>85</v>
      </c>
      <c r="B86" s="68" t="s">
        <v>931</v>
      </c>
      <c r="C86" s="121">
        <v>115.54615200000001</v>
      </c>
      <c r="D86" s="121">
        <v>28.055852999999999</v>
      </c>
      <c r="E86" s="121">
        <v>3</v>
      </c>
      <c r="F86" s="122">
        <v>9.3800000000000008</v>
      </c>
      <c r="G86" s="122">
        <v>7</v>
      </c>
      <c r="H86" s="122">
        <f t="shared" si="2"/>
        <v>13400.000000000002</v>
      </c>
      <c r="I86" s="123">
        <v>80154</v>
      </c>
      <c r="J86" s="123">
        <v>8545.2025586353939</v>
      </c>
      <c r="W86" s="91"/>
    </row>
    <row r="87" spans="1:23" ht="15">
      <c r="A87" s="118">
        <v>86</v>
      </c>
      <c r="B87" s="68" t="s">
        <v>932</v>
      </c>
      <c r="C87" s="121">
        <v>117.12</v>
      </c>
      <c r="D87" s="121">
        <v>36.651215999999998</v>
      </c>
      <c r="E87" s="123">
        <v>26.875</v>
      </c>
      <c r="F87" s="127">
        <v>145.91999999999999</v>
      </c>
      <c r="G87" s="122">
        <v>104</v>
      </c>
      <c r="H87" s="122">
        <f>F87*10000/G87</f>
        <v>14030.769230769229</v>
      </c>
      <c r="I87" s="123">
        <v>1042431</v>
      </c>
      <c r="J87" s="123">
        <v>6488.0251447065421</v>
      </c>
      <c r="W87" s="91"/>
    </row>
    <row r="88" spans="1:23" ht="15">
      <c r="A88" s="118">
        <v>87</v>
      </c>
      <c r="B88" s="68" t="s">
        <v>933</v>
      </c>
      <c r="C88" s="121">
        <v>120.382609</v>
      </c>
      <c r="D88" s="121">
        <v>36.067107999999998</v>
      </c>
      <c r="E88" s="121">
        <v>21.978723404255319</v>
      </c>
      <c r="F88" s="128">
        <v>145.91999999999999</v>
      </c>
      <c r="G88" s="122">
        <v>94</v>
      </c>
      <c r="H88" s="122">
        <f t="shared" ref="H88:H111" si="3">F88*10000/G88</f>
        <v>15523.404255319147</v>
      </c>
      <c r="I88" s="123">
        <v>1037005</v>
      </c>
      <c r="J88" s="123">
        <v>6161.2797813558318</v>
      </c>
      <c r="W88" s="91"/>
    </row>
    <row r="89" spans="1:23" ht="15">
      <c r="A89" s="118">
        <v>88</v>
      </c>
      <c r="B89" s="68" t="s">
        <v>934</v>
      </c>
      <c r="C89" s="121">
        <v>118.05492700000001</v>
      </c>
      <c r="D89" s="121">
        <v>36.813486999999903</v>
      </c>
      <c r="E89" s="121">
        <v>24.848837209302328</v>
      </c>
      <c r="F89" s="122">
        <v>113.81</v>
      </c>
      <c r="G89" s="122">
        <v>86</v>
      </c>
      <c r="H89" s="122">
        <f t="shared" si="3"/>
        <v>13233.720930232557</v>
      </c>
      <c r="I89" s="123">
        <v>1044552</v>
      </c>
      <c r="J89" s="123">
        <v>10465.404268109407</v>
      </c>
      <c r="W89" s="91"/>
    </row>
    <row r="90" spans="1:23" ht="15">
      <c r="A90" s="118">
        <v>89</v>
      </c>
      <c r="B90" s="68" t="s">
        <v>935</v>
      </c>
      <c r="C90" s="121">
        <v>118.67476699999899</v>
      </c>
      <c r="D90" s="121">
        <v>37.434750999999999</v>
      </c>
      <c r="E90" s="121">
        <v>2.6428571428571428</v>
      </c>
      <c r="F90" s="122">
        <v>28.17</v>
      </c>
      <c r="G90" s="122">
        <v>28</v>
      </c>
      <c r="H90" s="122">
        <f t="shared" si="3"/>
        <v>10060.714285714286</v>
      </c>
      <c r="I90" s="123">
        <v>619292</v>
      </c>
      <c r="J90" s="123">
        <v>18306.000591191252</v>
      </c>
      <c r="W90" s="91"/>
    </row>
    <row r="91" spans="1:23" ht="15">
      <c r="A91" s="118">
        <v>90</v>
      </c>
      <c r="B91" s="68" t="s">
        <v>936</v>
      </c>
      <c r="C91" s="121">
        <v>121.447935</v>
      </c>
      <c r="D91" s="121">
        <v>37.463822</v>
      </c>
      <c r="E91" s="121">
        <v>30.461538461538463</v>
      </c>
      <c r="F91" s="122">
        <v>45.21</v>
      </c>
      <c r="G91" s="122">
        <v>39</v>
      </c>
      <c r="H91" s="122">
        <f t="shared" si="3"/>
        <v>11592.307692307691</v>
      </c>
      <c r="I91" s="123">
        <v>393650</v>
      </c>
      <c r="J91" s="123">
        <v>2777.6601749929437</v>
      </c>
      <c r="W91" s="91"/>
    </row>
    <row r="92" spans="1:23" ht="15">
      <c r="A92" s="118">
        <v>91</v>
      </c>
      <c r="B92" s="68" t="s">
        <v>937</v>
      </c>
      <c r="C92" s="121">
        <v>119.16174899999901</v>
      </c>
      <c r="D92" s="121">
        <v>36.706961999999997</v>
      </c>
      <c r="E92" s="121">
        <v>18.657142857142858</v>
      </c>
      <c r="F92" s="122">
        <v>42.85</v>
      </c>
      <c r="G92" s="122">
        <v>35</v>
      </c>
      <c r="H92" s="122">
        <f t="shared" si="3"/>
        <v>12242.857142857143</v>
      </c>
      <c r="I92" s="123">
        <v>363730</v>
      </c>
      <c r="J92" s="123">
        <v>3844.5196068068913</v>
      </c>
      <c r="W92" s="91"/>
    </row>
    <row r="93" spans="1:23" ht="15">
      <c r="A93" s="118">
        <v>92</v>
      </c>
      <c r="B93" s="68" t="s">
        <v>938</v>
      </c>
      <c r="C93" s="121">
        <v>117.087614</v>
      </c>
      <c r="D93" s="121">
        <v>36.200251999999999</v>
      </c>
      <c r="E93" s="121">
        <v>27</v>
      </c>
      <c r="F93" s="122">
        <v>35.07</v>
      </c>
      <c r="G93" s="122">
        <v>20</v>
      </c>
      <c r="H93" s="122">
        <f t="shared" si="3"/>
        <v>17535</v>
      </c>
      <c r="I93" s="123">
        <v>268479</v>
      </c>
      <c r="J93" s="123">
        <v>2818.6771653543306</v>
      </c>
      <c r="W93" s="91"/>
    </row>
    <row r="94" spans="1:23" ht="15">
      <c r="A94" s="118">
        <v>93</v>
      </c>
      <c r="B94" s="68" t="s">
        <v>939</v>
      </c>
      <c r="C94" s="121">
        <v>116.357465</v>
      </c>
      <c r="D94" s="121">
        <v>37.434092999999997</v>
      </c>
      <c r="E94" s="121">
        <v>17.481481481481481</v>
      </c>
      <c r="F94" s="122">
        <v>19.55</v>
      </c>
      <c r="G94" s="122">
        <v>27</v>
      </c>
      <c r="H94" s="122">
        <f t="shared" si="3"/>
        <v>7240.7407407407409</v>
      </c>
      <c r="I94" s="123">
        <v>120170</v>
      </c>
      <c r="J94" s="123">
        <v>6146.803069053708</v>
      </c>
      <c r="W94" s="91"/>
    </row>
    <row r="95" spans="1:23" ht="15">
      <c r="A95" s="118">
        <v>94</v>
      </c>
      <c r="B95" s="68" t="s">
        <v>940</v>
      </c>
      <c r="C95" s="121">
        <v>122.120419999999</v>
      </c>
      <c r="D95" s="121">
        <v>37.513067999999997</v>
      </c>
      <c r="E95" s="121">
        <v>28.333333333333332</v>
      </c>
      <c r="F95" s="122">
        <v>12.9</v>
      </c>
      <c r="G95" s="122">
        <v>15</v>
      </c>
      <c r="H95" s="122">
        <f t="shared" si="3"/>
        <v>8600</v>
      </c>
      <c r="I95" s="123">
        <v>171260</v>
      </c>
      <c r="J95" s="123">
        <v>6674.2010911925172</v>
      </c>
      <c r="W95" s="91"/>
    </row>
    <row r="96" spans="1:23" ht="15">
      <c r="A96" s="118">
        <v>95</v>
      </c>
      <c r="B96" s="68" t="s">
        <v>941</v>
      </c>
      <c r="C96" s="121">
        <v>118.35641399999901</v>
      </c>
      <c r="D96" s="121">
        <v>35.104674000000003</v>
      </c>
      <c r="E96" s="121">
        <v>20.058823529411764</v>
      </c>
      <c r="F96" s="122">
        <v>32.47</v>
      </c>
      <c r="G96" s="122">
        <v>17</v>
      </c>
      <c r="H96" s="122">
        <f t="shared" si="3"/>
        <v>19100</v>
      </c>
      <c r="I96" s="123">
        <v>310758</v>
      </c>
      <c r="J96" s="123">
        <v>9570.6190329534966</v>
      </c>
      <c r="W96" s="91"/>
    </row>
    <row r="97" spans="1:23" ht="15">
      <c r="A97" s="118">
        <v>96</v>
      </c>
      <c r="B97" s="68" t="s">
        <v>942</v>
      </c>
      <c r="C97" s="121">
        <v>115.480655999999</v>
      </c>
      <c r="D97" s="121">
        <v>35.233750000000001</v>
      </c>
      <c r="E97" s="121">
        <v>29.533333333333335</v>
      </c>
      <c r="F97" s="122">
        <v>18.93</v>
      </c>
      <c r="G97" s="122">
        <v>15</v>
      </c>
      <c r="H97" s="122">
        <f t="shared" si="3"/>
        <v>12620</v>
      </c>
      <c r="I97" s="123">
        <v>142991</v>
      </c>
      <c r="J97" s="123">
        <v>7553.6714210248283</v>
      </c>
      <c r="W97" s="91"/>
    </row>
    <row r="98" spans="1:23" ht="15">
      <c r="A98" s="118">
        <v>97</v>
      </c>
      <c r="B98" s="68" t="s">
        <v>943</v>
      </c>
      <c r="C98" s="121">
        <v>119.52692500000001</v>
      </c>
      <c r="D98" s="121">
        <v>35.416733999999998</v>
      </c>
      <c r="E98" s="121">
        <v>25.153846153846153</v>
      </c>
      <c r="F98" s="122">
        <v>18.5</v>
      </c>
      <c r="G98" s="122">
        <v>13</v>
      </c>
      <c r="H98" s="122">
        <f t="shared" si="3"/>
        <v>14230.76923076923</v>
      </c>
      <c r="I98" s="123">
        <v>194873</v>
      </c>
      <c r="J98" s="123">
        <v>10533.675675675675</v>
      </c>
      <c r="W98" s="91"/>
    </row>
    <row r="99" spans="1:23" ht="15">
      <c r="A99" s="118">
        <v>98</v>
      </c>
      <c r="B99" s="68" t="s">
        <v>944</v>
      </c>
      <c r="C99" s="121">
        <v>113.625327999999</v>
      </c>
      <c r="D99" s="121">
        <v>34.746611000000001</v>
      </c>
      <c r="E99" s="121">
        <v>25.5625</v>
      </c>
      <c r="F99" s="122">
        <v>115.97</v>
      </c>
      <c r="G99" s="122">
        <v>112</v>
      </c>
      <c r="H99" s="122">
        <f t="shared" si="3"/>
        <v>10354.464285714286</v>
      </c>
      <c r="I99" s="123">
        <v>515897</v>
      </c>
      <c r="J99" s="123">
        <v>3582.6180555555557</v>
      </c>
      <c r="W99" s="91"/>
    </row>
    <row r="100" spans="1:23" ht="15">
      <c r="A100" s="118">
        <v>99</v>
      </c>
      <c r="B100" s="68" t="s">
        <v>945</v>
      </c>
      <c r="C100" s="121">
        <v>114.30758299999999</v>
      </c>
      <c r="D100" s="121">
        <v>34.797280999999998</v>
      </c>
      <c r="E100" s="121">
        <v>16.348837209302324</v>
      </c>
      <c r="F100" s="122">
        <v>50.78</v>
      </c>
      <c r="G100" s="122">
        <v>43</v>
      </c>
      <c r="H100" s="122">
        <f t="shared" si="3"/>
        <v>11809.302325581395</v>
      </c>
      <c r="I100" s="123">
        <v>172779</v>
      </c>
      <c r="J100" s="123">
        <v>2467.2140511209482</v>
      </c>
      <c r="W100" s="91"/>
    </row>
    <row r="101" spans="1:23" ht="15">
      <c r="A101" s="118">
        <v>100</v>
      </c>
      <c r="B101" s="68" t="s">
        <v>946</v>
      </c>
      <c r="C101" s="121">
        <v>112.45404000000001</v>
      </c>
      <c r="D101" s="121">
        <v>34.619683000000002</v>
      </c>
      <c r="E101" s="121">
        <v>19.93181818181818</v>
      </c>
      <c r="F101" s="122">
        <v>75.98</v>
      </c>
      <c r="G101" s="122">
        <v>44</v>
      </c>
      <c r="H101" s="122">
        <f t="shared" si="3"/>
        <v>17268.18181818182</v>
      </c>
      <c r="I101" s="123">
        <v>447687</v>
      </c>
      <c r="J101" s="123">
        <v>4187.121212121212</v>
      </c>
      <c r="W101" s="91"/>
    </row>
    <row r="102" spans="1:23" ht="15">
      <c r="A102" s="118">
        <v>101</v>
      </c>
      <c r="B102" s="68" t="s">
        <v>947</v>
      </c>
      <c r="C102" s="121">
        <v>114.392392999999</v>
      </c>
      <c r="D102" s="121">
        <v>36.097577000000001</v>
      </c>
      <c r="E102" s="121">
        <v>18.066666666666666</v>
      </c>
      <c r="F102" s="122">
        <v>42.03</v>
      </c>
      <c r="G102" s="122">
        <v>30</v>
      </c>
      <c r="H102" s="122">
        <f t="shared" si="3"/>
        <v>14010</v>
      </c>
      <c r="I102" s="123">
        <v>2224888</v>
      </c>
      <c r="J102" s="123">
        <v>33952.20509690218</v>
      </c>
      <c r="W102" s="91"/>
    </row>
    <row r="103" spans="1:23" ht="15">
      <c r="A103" s="118">
        <v>102</v>
      </c>
      <c r="B103" s="68" t="s">
        <v>948</v>
      </c>
      <c r="C103" s="121">
        <v>113.927015999999</v>
      </c>
      <c r="D103" s="121">
        <v>35.303135999999903</v>
      </c>
      <c r="E103" s="121">
        <v>26.6</v>
      </c>
      <c r="F103" s="122">
        <v>47.38</v>
      </c>
      <c r="G103" s="122">
        <v>40</v>
      </c>
      <c r="H103" s="122">
        <f t="shared" si="3"/>
        <v>11845</v>
      </c>
      <c r="I103" s="123">
        <v>188540</v>
      </c>
      <c r="J103" s="123">
        <v>2362.3606064402957</v>
      </c>
      <c r="W103" s="91"/>
    </row>
    <row r="104" spans="1:23" ht="15">
      <c r="A104" s="118">
        <v>103</v>
      </c>
      <c r="B104" s="68" t="s">
        <v>949</v>
      </c>
      <c r="C104" s="121">
        <v>113.852453999999</v>
      </c>
      <c r="D104" s="121">
        <v>34.035770999999997</v>
      </c>
      <c r="E104" s="121">
        <v>33.055555555555557</v>
      </c>
      <c r="F104" s="122">
        <v>20.88</v>
      </c>
      <c r="G104" s="122">
        <v>18</v>
      </c>
      <c r="H104" s="122">
        <f t="shared" si="3"/>
        <v>11600</v>
      </c>
      <c r="I104" s="123">
        <v>108509</v>
      </c>
      <c r="J104" s="123">
        <v>2836.8366013071895</v>
      </c>
      <c r="W104" s="91"/>
    </row>
    <row r="105" spans="1:23" ht="15">
      <c r="A105" s="118">
        <v>104</v>
      </c>
      <c r="B105" s="68" t="s">
        <v>950</v>
      </c>
      <c r="C105" s="121">
        <v>111.200367</v>
      </c>
      <c r="D105" s="121">
        <v>34.772792000000003</v>
      </c>
      <c r="E105" s="121">
        <v>24.833333333333332</v>
      </c>
      <c r="F105" s="122">
        <v>12.05</v>
      </c>
      <c r="G105" s="122">
        <v>12</v>
      </c>
      <c r="H105" s="122">
        <f t="shared" si="3"/>
        <v>10041.666666666666</v>
      </c>
      <c r="I105" s="123">
        <v>52899</v>
      </c>
      <c r="J105" s="123">
        <v>1460.4914411927114</v>
      </c>
      <c r="W105" s="91"/>
    </row>
    <row r="106" spans="1:23" ht="15">
      <c r="A106" s="118">
        <v>105</v>
      </c>
      <c r="B106" s="68" t="s">
        <v>951</v>
      </c>
      <c r="C106" s="121">
        <v>114.022297999999</v>
      </c>
      <c r="D106" s="121">
        <v>33.011529000000003</v>
      </c>
      <c r="E106" s="121">
        <v>13.833333333333334</v>
      </c>
      <c r="F106" s="122">
        <v>12.32</v>
      </c>
      <c r="G106" s="122">
        <v>12</v>
      </c>
      <c r="H106" s="122">
        <f t="shared" si="3"/>
        <v>10266.666666666666</v>
      </c>
      <c r="I106" s="123">
        <v>61894</v>
      </c>
      <c r="J106" s="123">
        <v>5023.863636363636</v>
      </c>
      <c r="W106" s="91"/>
    </row>
    <row r="107" spans="1:23" ht="15">
      <c r="A107" s="118">
        <v>106</v>
      </c>
      <c r="B107" s="68" t="s">
        <v>952</v>
      </c>
      <c r="C107" s="121">
        <v>112.528307999999</v>
      </c>
      <c r="D107" s="121">
        <v>32.990664000000002</v>
      </c>
      <c r="E107" s="121">
        <v>25.75</v>
      </c>
      <c r="F107" s="122">
        <v>24.33</v>
      </c>
      <c r="G107" s="122">
        <v>20</v>
      </c>
      <c r="H107" s="122">
        <f t="shared" si="3"/>
        <v>12164.999999999998</v>
      </c>
      <c r="I107" s="123">
        <v>121215</v>
      </c>
      <c r="J107" s="123">
        <v>4982.1208384710235</v>
      </c>
      <c r="W107" s="91"/>
    </row>
    <row r="108" spans="1:23" ht="15">
      <c r="A108" s="118">
        <v>107</v>
      </c>
      <c r="B108" s="68" t="s">
        <v>953</v>
      </c>
      <c r="C108" s="121">
        <v>114.091022999999</v>
      </c>
      <c r="D108" s="121">
        <v>32.146984000000003</v>
      </c>
      <c r="E108" s="121">
        <v>7.9444444444444446</v>
      </c>
      <c r="F108" s="122">
        <v>19.25</v>
      </c>
      <c r="G108" s="122">
        <v>18</v>
      </c>
      <c r="H108" s="122">
        <f t="shared" si="3"/>
        <v>10694.444444444445</v>
      </c>
      <c r="I108" s="123">
        <v>55101</v>
      </c>
      <c r="J108" s="123">
        <v>2862.3896103896104</v>
      </c>
      <c r="W108" s="91"/>
    </row>
    <row r="109" spans="1:23" ht="15">
      <c r="A109" s="118">
        <v>108</v>
      </c>
      <c r="B109" s="68" t="s">
        <v>954</v>
      </c>
      <c r="C109" s="121">
        <v>114.305392999999</v>
      </c>
      <c r="D109" s="121">
        <v>30.593098999999999</v>
      </c>
      <c r="E109" s="121">
        <v>23.571428571428569</v>
      </c>
      <c r="F109" s="122">
        <v>328.42</v>
      </c>
      <c r="G109" s="122">
        <v>189</v>
      </c>
      <c r="H109" s="122">
        <f t="shared" si="3"/>
        <v>17376.719576719577</v>
      </c>
      <c r="I109" s="123">
        <v>1534921</v>
      </c>
      <c r="J109" s="123">
        <v>4098.915800998745</v>
      </c>
      <c r="W109" s="91"/>
    </row>
    <row r="110" spans="1:23" ht="15">
      <c r="A110" s="118">
        <v>109</v>
      </c>
      <c r="B110" s="68" t="s">
        <v>955</v>
      </c>
      <c r="C110" s="121">
        <v>115.03883500000001</v>
      </c>
      <c r="D110" s="121">
        <v>30.200030999999999</v>
      </c>
      <c r="E110" s="121">
        <v>18.566666666666666</v>
      </c>
      <c r="F110" s="122">
        <v>45.76</v>
      </c>
      <c r="G110" s="122">
        <v>30</v>
      </c>
      <c r="H110" s="122">
        <f t="shared" si="3"/>
        <v>15253.333333333334</v>
      </c>
      <c r="I110" s="123">
        <v>200472</v>
      </c>
      <c r="J110" s="123">
        <v>3685.8246001103143</v>
      </c>
      <c r="W110" s="91"/>
    </row>
    <row r="111" spans="1:23" ht="15">
      <c r="A111" s="118">
        <v>110</v>
      </c>
      <c r="B111" s="68" t="s">
        <v>956</v>
      </c>
      <c r="C111" s="121">
        <v>111.28647100000001</v>
      </c>
      <c r="D111" s="121">
        <v>30.691967000000002</v>
      </c>
      <c r="E111" s="121">
        <v>25.655172413793103</v>
      </c>
      <c r="F111" s="122">
        <v>37.159999999999997</v>
      </c>
      <c r="G111" s="122">
        <v>29</v>
      </c>
      <c r="H111" s="122">
        <f t="shared" si="3"/>
        <v>12813.793103448274</v>
      </c>
      <c r="I111" s="123">
        <v>192227</v>
      </c>
      <c r="J111" s="123">
        <v>5172.9547900968792</v>
      </c>
      <c r="W111" s="91"/>
    </row>
    <row r="112" spans="1:23" ht="15">
      <c r="A112" s="118">
        <v>111</v>
      </c>
      <c r="B112" s="68" t="s">
        <v>957</v>
      </c>
      <c r="C112" s="121">
        <v>112.199427</v>
      </c>
      <c r="D112" s="121">
        <v>31.035395999999999</v>
      </c>
      <c r="E112" s="121">
        <v>24.615384615384617</v>
      </c>
      <c r="F112" s="122">
        <v>21.05</v>
      </c>
      <c r="G112" s="122">
        <v>26</v>
      </c>
      <c r="H112" s="122">
        <f>F112*10000/G112</f>
        <v>8096.1538461538457</v>
      </c>
      <c r="I112" s="123">
        <v>240406</v>
      </c>
      <c r="J112" s="123">
        <v>11420.712589073633</v>
      </c>
    </row>
    <row r="113" spans="1:10" ht="15">
      <c r="A113" s="118">
        <v>112</v>
      </c>
      <c r="B113" s="68" t="s">
        <v>958</v>
      </c>
      <c r="C113" s="121">
        <v>112.938813999999</v>
      </c>
      <c r="D113" s="121">
        <v>28.228209</v>
      </c>
      <c r="E113" s="121">
        <v>24.297029702970296</v>
      </c>
      <c r="F113" s="122">
        <v>111.32</v>
      </c>
      <c r="G113" s="122">
        <v>101</v>
      </c>
      <c r="H113" s="122">
        <f t="shared" ref="H113:H130" si="4">F113*10000/G113</f>
        <v>11021.782178217822</v>
      </c>
      <c r="I113" s="123">
        <v>582404</v>
      </c>
      <c r="J113" s="123">
        <v>4074.4648104099624</v>
      </c>
    </row>
    <row r="114" spans="1:10" ht="15">
      <c r="A114" s="118">
        <v>113</v>
      </c>
      <c r="B114" s="68" t="s">
        <v>959</v>
      </c>
      <c r="C114" s="121">
        <v>113.133853</v>
      </c>
      <c r="D114" s="121">
        <v>27.827987</v>
      </c>
      <c r="E114" s="121">
        <v>27.279999999999998</v>
      </c>
      <c r="F114" s="122">
        <v>41.49</v>
      </c>
      <c r="G114" s="122">
        <v>50</v>
      </c>
      <c r="H114" s="122">
        <f t="shared" si="4"/>
        <v>8298</v>
      </c>
      <c r="I114" s="123">
        <v>293969</v>
      </c>
      <c r="J114" s="123">
        <v>4232.814974802016</v>
      </c>
    </row>
    <row r="115" spans="1:10" ht="15">
      <c r="A115" s="118">
        <v>114</v>
      </c>
      <c r="B115" s="68" t="s">
        <v>960</v>
      </c>
      <c r="C115" s="121">
        <v>112.572018</v>
      </c>
      <c r="D115" s="121">
        <v>26.893369</v>
      </c>
      <c r="E115" s="121">
        <v>17.130434782608695</v>
      </c>
      <c r="F115" s="122">
        <v>48.71</v>
      </c>
      <c r="G115" s="122">
        <v>46</v>
      </c>
      <c r="H115" s="122">
        <f t="shared" si="4"/>
        <v>10589.130434782608</v>
      </c>
      <c r="I115" s="123">
        <v>213751</v>
      </c>
      <c r="J115" s="123">
        <v>2136.0147896472472</v>
      </c>
    </row>
    <row r="116" spans="1:10" ht="15">
      <c r="A116" s="118">
        <v>115</v>
      </c>
      <c r="B116" s="68" t="s">
        <v>961</v>
      </c>
      <c r="C116" s="121">
        <v>111.46779100000001</v>
      </c>
      <c r="D116" s="121">
        <v>27.238893000000001</v>
      </c>
      <c r="E116" s="121">
        <v>18.277777777777779</v>
      </c>
      <c r="F116" s="122">
        <v>24.72</v>
      </c>
      <c r="G116" s="122">
        <v>18</v>
      </c>
      <c r="H116" s="122">
        <f t="shared" si="4"/>
        <v>13733.333333333334</v>
      </c>
      <c r="I116" s="123">
        <v>112359</v>
      </c>
      <c r="J116" s="123">
        <v>1634.7883020515058</v>
      </c>
    </row>
    <row r="117" spans="1:10" ht="15">
      <c r="A117" s="118">
        <v>116</v>
      </c>
      <c r="B117" s="68" t="s">
        <v>962</v>
      </c>
      <c r="C117" s="121">
        <v>113.12873</v>
      </c>
      <c r="D117" s="121">
        <v>29.356804</v>
      </c>
      <c r="E117" s="121">
        <v>9.8372093023255811</v>
      </c>
      <c r="F117" s="122">
        <v>30.28</v>
      </c>
      <c r="G117" s="122">
        <v>43</v>
      </c>
      <c r="H117" s="122">
        <f t="shared" si="4"/>
        <v>7041.8604651162786</v>
      </c>
      <c r="I117" s="123">
        <v>249938</v>
      </c>
      <c r="J117" s="123">
        <v>3511.3515032312444</v>
      </c>
    </row>
    <row r="118" spans="1:10" ht="15">
      <c r="A118" s="118">
        <v>117</v>
      </c>
      <c r="B118" s="68" t="s">
        <v>963</v>
      </c>
      <c r="C118" s="121">
        <v>111.69849699999899</v>
      </c>
      <c r="D118" s="121">
        <v>29.031673000000001</v>
      </c>
      <c r="E118" s="121">
        <v>15.434782608695652</v>
      </c>
      <c r="F118" s="122">
        <v>30.13</v>
      </c>
      <c r="G118" s="122">
        <v>23</v>
      </c>
      <c r="H118" s="122">
        <f t="shared" si="4"/>
        <v>13100</v>
      </c>
      <c r="I118" s="123">
        <v>307104</v>
      </c>
      <c r="J118" s="123">
        <v>3604.9301561216107</v>
      </c>
    </row>
    <row r="119" spans="1:10" ht="15">
      <c r="A119" s="118">
        <v>118</v>
      </c>
      <c r="B119" s="68" t="s">
        <v>964</v>
      </c>
      <c r="C119" s="121">
        <v>113.014718</v>
      </c>
      <c r="D119" s="121">
        <v>25.770510000000002</v>
      </c>
      <c r="E119" s="121">
        <v>26.400000000000002</v>
      </c>
      <c r="F119" s="122">
        <v>17.88</v>
      </c>
      <c r="G119" s="122">
        <v>20</v>
      </c>
      <c r="H119" s="122">
        <f t="shared" si="4"/>
        <v>8940</v>
      </c>
      <c r="I119" s="123">
        <v>100448</v>
      </c>
      <c r="J119" s="123">
        <v>5617.8970917225952</v>
      </c>
    </row>
    <row r="120" spans="1:10" ht="15">
      <c r="A120" s="118">
        <v>119</v>
      </c>
      <c r="B120" s="68" t="s">
        <v>965</v>
      </c>
      <c r="C120" s="121">
        <v>113.264384999999</v>
      </c>
      <c r="D120" s="121">
        <v>23.129110000000001</v>
      </c>
      <c r="E120" s="121">
        <v>19.274725274725274</v>
      </c>
      <c r="F120" s="122">
        <v>291.43</v>
      </c>
      <c r="G120" s="122">
        <v>182</v>
      </c>
      <c r="H120" s="122">
        <f t="shared" si="4"/>
        <v>16012.637362637362</v>
      </c>
      <c r="I120" s="123">
        <v>3181136</v>
      </c>
      <c r="J120" s="123">
        <v>37624.316972205794</v>
      </c>
    </row>
    <row r="121" spans="1:10" ht="15">
      <c r="A121" s="118">
        <v>120</v>
      </c>
      <c r="B121" s="68" t="s">
        <v>1024</v>
      </c>
      <c r="C121" s="121">
        <v>114.057864999999</v>
      </c>
      <c r="D121" s="121">
        <v>22.543095999999998</v>
      </c>
      <c r="E121" s="121">
        <v>37.217391304347828</v>
      </c>
      <c r="F121" s="122">
        <v>35.07</v>
      </c>
      <c r="G121" s="122">
        <v>69</v>
      </c>
      <c r="H121" s="122">
        <f t="shared" si="4"/>
        <v>5082.608695652174</v>
      </c>
      <c r="I121" s="123">
        <v>1354952</v>
      </c>
      <c r="J121" s="123">
        <v>61869.954337899544</v>
      </c>
    </row>
    <row r="122" spans="1:10" ht="15">
      <c r="A122" s="118">
        <v>121</v>
      </c>
      <c r="B122" s="68" t="s">
        <v>966</v>
      </c>
      <c r="C122" s="121">
        <v>116.68197199999901</v>
      </c>
      <c r="D122" s="121">
        <v>23.354091</v>
      </c>
      <c r="E122" s="121">
        <v>26.677419354838712</v>
      </c>
      <c r="F122" s="122">
        <v>57.86</v>
      </c>
      <c r="G122" s="122">
        <v>31</v>
      </c>
      <c r="H122" s="122">
        <f t="shared" si="4"/>
        <v>18664.516129032258</v>
      </c>
      <c r="I122" s="123">
        <v>372408</v>
      </c>
      <c r="J122" s="123">
        <v>3819.1775202543326</v>
      </c>
    </row>
    <row r="123" spans="1:10" ht="15">
      <c r="A123" s="118">
        <v>122</v>
      </c>
      <c r="B123" s="68" t="s">
        <v>967</v>
      </c>
      <c r="C123" s="121">
        <v>113.121436</v>
      </c>
      <c r="D123" s="121">
        <v>23.021478999999999</v>
      </c>
      <c r="E123" s="121">
        <v>25.130434782608695</v>
      </c>
      <c r="F123" s="122">
        <v>30.32</v>
      </c>
      <c r="G123" s="122">
        <v>23</v>
      </c>
      <c r="H123" s="122">
        <f t="shared" si="4"/>
        <v>13182.608695652174</v>
      </c>
      <c r="I123" s="123">
        <v>450041</v>
      </c>
      <c r="J123" s="123">
        <v>4822.0400728597451</v>
      </c>
    </row>
    <row r="124" spans="1:10" ht="15">
      <c r="A124" s="118">
        <v>123</v>
      </c>
      <c r="B124" s="68" t="s">
        <v>968</v>
      </c>
      <c r="C124" s="121">
        <v>110.359335999999</v>
      </c>
      <c r="D124" s="121">
        <v>21.270745999999999</v>
      </c>
      <c r="E124" s="121">
        <v>23.444444444444446</v>
      </c>
      <c r="F124" s="122">
        <v>40.1</v>
      </c>
      <c r="G124" s="122">
        <v>36</v>
      </c>
      <c r="H124" s="122">
        <f t="shared" si="4"/>
        <v>11138.888888888889</v>
      </c>
      <c r="I124" s="123">
        <v>400654</v>
      </c>
      <c r="J124" s="123">
        <v>6321.4578731461024</v>
      </c>
    </row>
    <row r="125" spans="1:10" ht="15">
      <c r="A125" s="118">
        <v>124</v>
      </c>
      <c r="B125" s="68" t="s">
        <v>969</v>
      </c>
      <c r="C125" s="121">
        <v>114.41580099999899</v>
      </c>
      <c r="D125" s="121">
        <v>23.112257</v>
      </c>
      <c r="E125" s="121">
        <v>27.357142857142858</v>
      </c>
      <c r="F125" s="122">
        <v>16.100000000000001</v>
      </c>
      <c r="G125" s="122">
        <v>14</v>
      </c>
      <c r="H125" s="122">
        <f t="shared" si="4"/>
        <v>11500</v>
      </c>
      <c r="I125" s="123">
        <v>149669</v>
      </c>
      <c r="J125" s="123">
        <v>1777.9638869090043</v>
      </c>
    </row>
    <row r="126" spans="1:10" ht="15">
      <c r="A126" s="118">
        <v>125</v>
      </c>
      <c r="B126" s="68" t="s">
        <v>970</v>
      </c>
      <c r="C126" s="121">
        <v>116.12223899999999</v>
      </c>
      <c r="D126" s="121">
        <v>24.288615</v>
      </c>
      <c r="E126" s="121">
        <v>18.666666666666668</v>
      </c>
      <c r="F126" s="122">
        <v>13.22</v>
      </c>
      <c r="G126" s="122">
        <v>12</v>
      </c>
      <c r="H126" s="122">
        <f t="shared" si="4"/>
        <v>11016.666666666666</v>
      </c>
      <c r="I126" s="123">
        <v>71897</v>
      </c>
      <c r="J126" s="123">
        <v>898.71249999999998</v>
      </c>
    </row>
    <row r="127" spans="1:10" ht="15">
      <c r="A127" s="118">
        <v>126</v>
      </c>
      <c r="B127" s="68" t="s">
        <v>971</v>
      </c>
      <c r="C127" s="121">
        <v>115.375158999999</v>
      </c>
      <c r="D127" s="121">
        <v>22.786186000000001</v>
      </c>
      <c r="E127" s="121">
        <v>0.4285714285714286</v>
      </c>
      <c r="F127" s="122">
        <v>10.78</v>
      </c>
      <c r="G127" s="122">
        <v>7</v>
      </c>
      <c r="H127" s="122">
        <f t="shared" si="4"/>
        <v>15400</v>
      </c>
      <c r="I127" s="123">
        <v>58550</v>
      </c>
      <c r="J127" s="123">
        <v>1262.3975851660198</v>
      </c>
    </row>
    <row r="128" spans="1:10" ht="15">
      <c r="A128" s="118">
        <v>127</v>
      </c>
      <c r="B128" s="68" t="s">
        <v>972</v>
      </c>
      <c r="C128" s="121">
        <v>111.982232</v>
      </c>
      <c r="D128" s="121">
        <v>21.857958</v>
      </c>
      <c r="E128" s="121">
        <v>26.25</v>
      </c>
      <c r="F128" s="122">
        <v>21.52</v>
      </c>
      <c r="G128" s="122">
        <v>8</v>
      </c>
      <c r="H128" s="122">
        <f t="shared" si="4"/>
        <v>26900</v>
      </c>
      <c r="I128" s="123">
        <v>97921</v>
      </c>
      <c r="J128" s="123">
        <v>2358.9737412671648</v>
      </c>
    </row>
    <row r="129" spans="1:37" ht="15">
      <c r="A129" s="118">
        <v>128</v>
      </c>
      <c r="B129" s="68" t="s">
        <v>973</v>
      </c>
      <c r="C129" s="121">
        <v>108.366542999999</v>
      </c>
      <c r="D129" s="121">
        <v>22.817001999999999</v>
      </c>
      <c r="E129" s="121">
        <v>28.814285714285713</v>
      </c>
      <c r="F129" s="122">
        <v>72.19</v>
      </c>
      <c r="G129" s="122">
        <v>70</v>
      </c>
      <c r="H129" s="122">
        <f t="shared" si="4"/>
        <v>10312.857142857143</v>
      </c>
      <c r="I129" s="123">
        <v>381114</v>
      </c>
      <c r="J129" s="123">
        <v>4474.7446283902782</v>
      </c>
    </row>
    <row r="130" spans="1:37" ht="15">
      <c r="A130" s="118">
        <v>129</v>
      </c>
      <c r="B130" s="68" t="s">
        <v>974</v>
      </c>
      <c r="C130" s="121">
        <v>109.428409999999</v>
      </c>
      <c r="D130" s="121">
        <v>24.326038</v>
      </c>
      <c r="E130" s="121">
        <v>30.046875</v>
      </c>
      <c r="F130" s="122">
        <v>60.93</v>
      </c>
      <c r="G130" s="122">
        <v>64</v>
      </c>
      <c r="H130" s="122">
        <f t="shared" si="4"/>
        <v>9520.3125</v>
      </c>
      <c r="I130" s="123">
        <v>395830</v>
      </c>
      <c r="J130" s="123">
        <v>5618.594748048261</v>
      </c>
    </row>
    <row r="131" spans="1:37" ht="15">
      <c r="A131" s="118">
        <v>130</v>
      </c>
      <c r="B131" s="68" t="s">
        <v>975</v>
      </c>
      <c r="C131" s="121">
        <v>110.179953999999</v>
      </c>
      <c r="D131" s="121">
        <v>25.234479</v>
      </c>
      <c r="E131" s="121">
        <v>28.222222222222221</v>
      </c>
      <c r="F131" s="122">
        <v>36.409999999999997</v>
      </c>
      <c r="G131" s="122">
        <v>36</v>
      </c>
      <c r="H131" s="122">
        <f>F131*10000/G131</f>
        <v>10113.888888888887</v>
      </c>
      <c r="I131" s="123">
        <v>187031</v>
      </c>
      <c r="J131" s="123">
        <v>4452.0590335634379</v>
      </c>
      <c r="W131" s="91"/>
      <c r="X131" s="91" t="s">
        <v>789</v>
      </c>
      <c r="Y131" s="99">
        <v>104.066800999999</v>
      </c>
      <c r="Z131" s="99">
        <v>30.572816</v>
      </c>
      <c r="AA131" s="91">
        <v>21246</v>
      </c>
      <c r="AB131" s="91">
        <v>40.159999999999997</v>
      </c>
      <c r="AC131" s="91">
        <v>2130</v>
      </c>
      <c r="AD131" s="91">
        <v>564.94000000000005</v>
      </c>
      <c r="AE131" s="91">
        <v>779.77</v>
      </c>
      <c r="AF131" s="91">
        <v>451.85</v>
      </c>
      <c r="AG131" s="91">
        <v>528.9</v>
      </c>
      <c r="AH131" s="100">
        <f>AF131*10000/AG131</f>
        <v>8543.2028738892041</v>
      </c>
      <c r="AI131" s="91">
        <v>64815506</v>
      </c>
      <c r="AJ131" s="91">
        <v>6481.5505999999996</v>
      </c>
      <c r="AK131" s="91">
        <v>114729.89344001132</v>
      </c>
    </row>
    <row r="132" spans="1:37" ht="15">
      <c r="A132" s="118">
        <v>131</v>
      </c>
      <c r="B132" s="68" t="s">
        <v>976</v>
      </c>
      <c r="C132" s="121">
        <v>111.279115</v>
      </c>
      <c r="D132" s="121">
        <v>23.476963000000001</v>
      </c>
      <c r="E132" s="121">
        <v>25.92307692307692</v>
      </c>
      <c r="F132" s="122">
        <v>21.25</v>
      </c>
      <c r="G132" s="122">
        <v>13</v>
      </c>
      <c r="H132" s="122">
        <f t="shared" ref="H132:H153" si="5">F132*10000/G132</f>
        <v>16346.153846153846</v>
      </c>
      <c r="I132" s="123">
        <v>107403</v>
      </c>
      <c r="J132" s="123">
        <v>4172.6107226107233</v>
      </c>
      <c r="W132" s="91"/>
      <c r="X132" s="91" t="s">
        <v>790</v>
      </c>
      <c r="Y132" s="99">
        <v>106.55155600000001</v>
      </c>
      <c r="Z132" s="99">
        <v>29.563009999999998</v>
      </c>
      <c r="AA132" s="91">
        <v>46452</v>
      </c>
      <c r="AB132" s="91">
        <v>41.66</v>
      </c>
      <c r="AC132" s="91">
        <v>29591.68</v>
      </c>
      <c r="AD132" s="91">
        <v>1793.16</v>
      </c>
      <c r="AE132" s="91">
        <v>6133.93</v>
      </c>
      <c r="AF132" s="91">
        <v>885.05</v>
      </c>
      <c r="AG132" s="91">
        <v>1114.92</v>
      </c>
      <c r="AH132" s="100">
        <f t="shared" ref="AH132:AH153" si="6">AF132*10000/AG132</f>
        <v>7938.2377210920959</v>
      </c>
      <c r="AI132" s="91">
        <v>96228100</v>
      </c>
      <c r="AJ132" s="91">
        <v>9622.81</v>
      </c>
      <c r="AK132" s="91">
        <v>53663.978674518723</v>
      </c>
    </row>
    <row r="133" spans="1:37" ht="15">
      <c r="A133" s="118">
        <v>132</v>
      </c>
      <c r="B133" s="68" t="s">
        <v>977</v>
      </c>
      <c r="C133" s="121">
        <v>109.120161</v>
      </c>
      <c r="D133" s="121">
        <v>21.481290999999999</v>
      </c>
      <c r="E133" s="121">
        <v>20.307692307692307</v>
      </c>
      <c r="F133" s="122">
        <v>11.29</v>
      </c>
      <c r="G133" s="122">
        <v>13</v>
      </c>
      <c r="H133" s="122">
        <f t="shared" si="5"/>
        <v>8684.6153846153829</v>
      </c>
      <c r="I133" s="123">
        <v>74980</v>
      </c>
      <c r="J133" s="123">
        <v>2819.8570891312525</v>
      </c>
      <c r="W133" s="91"/>
      <c r="X133" s="91" t="s">
        <v>791</v>
      </c>
      <c r="Y133" s="99">
        <v>101.71863699999901</v>
      </c>
      <c r="Z133" s="99">
        <v>26.582346999999999</v>
      </c>
      <c r="AA133" s="91">
        <v>3014</v>
      </c>
      <c r="AB133" s="91">
        <v>43.68</v>
      </c>
      <c r="AC133" s="91">
        <v>2017.05</v>
      </c>
      <c r="AD133" s="91">
        <v>68.709999999999994</v>
      </c>
      <c r="AE133" s="91">
        <v>326.66000000000003</v>
      </c>
      <c r="AF133" s="91">
        <v>56.55</v>
      </c>
      <c r="AG133" s="91">
        <v>69.38</v>
      </c>
      <c r="AH133" s="100">
        <f t="shared" si="6"/>
        <v>8150.7639089074664</v>
      </c>
      <c r="AI133" s="91">
        <v>5889422</v>
      </c>
      <c r="AJ133" s="91">
        <v>588.94219999999996</v>
      </c>
      <c r="AK133" s="91">
        <v>85714.190074225015</v>
      </c>
    </row>
    <row r="134" spans="1:37" ht="15">
      <c r="A134" s="118">
        <v>133</v>
      </c>
      <c r="B134" s="68" t="s">
        <v>978</v>
      </c>
      <c r="C134" s="121">
        <v>110.164756</v>
      </c>
      <c r="D134" s="121">
        <v>22.636379000000002</v>
      </c>
      <c r="E134" s="121">
        <v>4.2727272727272725</v>
      </c>
      <c r="F134" s="122">
        <v>14.45</v>
      </c>
      <c r="G134" s="122">
        <v>11</v>
      </c>
      <c r="H134" s="122">
        <f t="shared" si="5"/>
        <v>13136.363636363636</v>
      </c>
      <c r="I134" s="123">
        <v>155279</v>
      </c>
      <c r="J134" s="123">
        <v>10745.951557093425</v>
      </c>
      <c r="W134" s="91"/>
      <c r="X134" s="91" t="s">
        <v>792</v>
      </c>
      <c r="Y134" s="99">
        <v>105.442258</v>
      </c>
      <c r="Z134" s="99">
        <v>28.871811000000001</v>
      </c>
      <c r="AA134" s="91">
        <v>4358</v>
      </c>
      <c r="AB134" s="91">
        <v>39.979999999999997</v>
      </c>
      <c r="AC134" s="91">
        <v>2132</v>
      </c>
      <c r="AD134" s="91">
        <v>149.52000000000001</v>
      </c>
      <c r="AE134" s="91">
        <v>411.38</v>
      </c>
      <c r="AF134" s="91">
        <v>94.78</v>
      </c>
      <c r="AG134" s="91">
        <v>109.37</v>
      </c>
      <c r="AH134" s="100">
        <f t="shared" si="6"/>
        <v>8665.9961598244481</v>
      </c>
      <c r="AI134" s="91">
        <v>5875464</v>
      </c>
      <c r="AJ134" s="91">
        <v>587.54639999999995</v>
      </c>
      <c r="AK134" s="91">
        <v>39295.505617977527</v>
      </c>
    </row>
    <row r="135" spans="1:37" ht="15">
      <c r="A135" s="118">
        <v>134</v>
      </c>
      <c r="B135" s="68" t="s">
        <v>979</v>
      </c>
      <c r="C135" s="121">
        <v>106.618201</v>
      </c>
      <c r="D135" s="121">
        <v>23.902332999999999</v>
      </c>
      <c r="E135" s="121">
        <v>2.8461538461538463</v>
      </c>
      <c r="F135" s="122">
        <v>9.0399999999999991</v>
      </c>
      <c r="G135" s="122">
        <v>13</v>
      </c>
      <c r="H135" s="122">
        <f t="shared" si="5"/>
        <v>6953.8461538461524</v>
      </c>
      <c r="I135" s="123">
        <v>48829</v>
      </c>
      <c r="J135" s="123">
        <v>5401.4380530973458</v>
      </c>
      <c r="W135" s="91"/>
      <c r="X135" s="91" t="s">
        <v>793</v>
      </c>
      <c r="Y135" s="99">
        <v>104.678946</v>
      </c>
      <c r="Z135" s="99">
        <v>31.467495</v>
      </c>
      <c r="AA135" s="91">
        <v>4190</v>
      </c>
      <c r="AB135" s="91">
        <v>38.090000000000003</v>
      </c>
      <c r="AC135" s="91">
        <v>1570</v>
      </c>
      <c r="AD135" s="91">
        <v>125.44</v>
      </c>
      <c r="AE135" s="91">
        <v>465</v>
      </c>
      <c r="AF135" s="91">
        <v>82.85</v>
      </c>
      <c r="AG135" s="91">
        <v>110</v>
      </c>
      <c r="AH135" s="100">
        <f t="shared" si="6"/>
        <v>7531.818181818182</v>
      </c>
      <c r="AI135" s="91">
        <v>6995952</v>
      </c>
      <c r="AJ135" s="91">
        <v>699.59519999999998</v>
      </c>
      <c r="AK135" s="91">
        <v>55771.301020408166</v>
      </c>
    </row>
    <row r="136" spans="1:37" ht="15">
      <c r="A136" s="118">
        <v>135</v>
      </c>
      <c r="B136" s="68" t="s">
        <v>980</v>
      </c>
      <c r="C136" s="121">
        <v>108.08526099999899</v>
      </c>
      <c r="D136" s="121">
        <v>24.692931000000002</v>
      </c>
      <c r="E136" s="121">
        <v>9.5454545454545467</v>
      </c>
      <c r="F136" s="122">
        <v>8.0399999999999991</v>
      </c>
      <c r="G136" s="122">
        <v>11</v>
      </c>
      <c r="H136" s="122">
        <f t="shared" si="5"/>
        <v>7309.0909090909081</v>
      </c>
      <c r="I136" s="123">
        <v>46455</v>
      </c>
      <c r="J136" s="123">
        <v>5777.9850746268667</v>
      </c>
      <c r="W136" s="91"/>
      <c r="X136" s="91" t="s">
        <v>794</v>
      </c>
      <c r="Y136" s="99">
        <v>105.843356999999</v>
      </c>
      <c r="Z136" s="99">
        <v>32.435434999999998</v>
      </c>
      <c r="AA136" s="91">
        <v>1859</v>
      </c>
      <c r="AB136" s="91">
        <v>37.18</v>
      </c>
      <c r="AC136" s="91">
        <v>4535</v>
      </c>
      <c r="AD136" s="91">
        <v>93.48</v>
      </c>
      <c r="AE136" s="91">
        <v>216.7</v>
      </c>
      <c r="AF136" s="91">
        <v>35.29</v>
      </c>
      <c r="AG136" s="91">
        <v>50.43</v>
      </c>
      <c r="AH136" s="100">
        <f t="shared" si="6"/>
        <v>6997.818758675392</v>
      </c>
      <c r="AI136" s="91">
        <v>2478856</v>
      </c>
      <c r="AJ136" s="91">
        <v>247.88560000000001</v>
      </c>
      <c r="AK136" s="91">
        <v>26517.501069747537</v>
      </c>
    </row>
    <row r="137" spans="1:37" ht="15">
      <c r="A137" s="118">
        <v>136</v>
      </c>
      <c r="B137" s="68" t="s">
        <v>981</v>
      </c>
      <c r="C137" s="121">
        <v>108.654146999999</v>
      </c>
      <c r="D137" s="121">
        <v>21.979934</v>
      </c>
      <c r="E137" s="121">
        <v>15.285714285714286</v>
      </c>
      <c r="F137" s="122">
        <v>11.46</v>
      </c>
      <c r="G137" s="122">
        <v>7</v>
      </c>
      <c r="H137" s="122">
        <f t="shared" si="5"/>
        <v>16371.428571428574</v>
      </c>
      <c r="I137" s="123">
        <v>113097</v>
      </c>
      <c r="J137" s="123">
        <v>9868.8481675392668</v>
      </c>
      <c r="W137" s="91"/>
      <c r="X137" s="91" t="s">
        <v>795</v>
      </c>
      <c r="Y137" s="99">
        <v>105.592897999999</v>
      </c>
      <c r="Z137" s="99">
        <v>30.532847</v>
      </c>
      <c r="AA137" s="91">
        <v>2471</v>
      </c>
      <c r="AB137" s="91">
        <v>32.51</v>
      </c>
      <c r="AC137" s="91">
        <v>1876</v>
      </c>
      <c r="AD137" s="91">
        <v>152.75</v>
      </c>
      <c r="AE137" s="91">
        <v>298.62</v>
      </c>
      <c r="AF137" s="91">
        <v>63.67</v>
      </c>
      <c r="AG137" s="91">
        <v>75.900000000000006</v>
      </c>
      <c r="AH137" s="100">
        <f t="shared" si="6"/>
        <v>8388.66930171278</v>
      </c>
      <c r="AI137" s="91">
        <v>2999645</v>
      </c>
      <c r="AJ137" s="91">
        <v>299.96449999999999</v>
      </c>
      <c r="AK137" s="91">
        <v>19637.610474631751</v>
      </c>
    </row>
    <row r="138" spans="1:37" ht="15">
      <c r="A138" s="118">
        <v>137</v>
      </c>
      <c r="B138" s="68" t="s">
        <v>982</v>
      </c>
      <c r="C138" s="121">
        <v>110.19829300000001</v>
      </c>
      <c r="D138" s="121">
        <v>20.044001999999999</v>
      </c>
      <c r="E138" s="121">
        <v>18.399999999999999</v>
      </c>
      <c r="F138" s="122">
        <v>28.02</v>
      </c>
      <c r="G138" s="122">
        <v>25</v>
      </c>
      <c r="H138" s="122">
        <f t="shared" si="5"/>
        <v>11208</v>
      </c>
      <c r="I138" s="123">
        <v>222528</v>
      </c>
      <c r="J138" s="123">
        <v>7941.7558886509642</v>
      </c>
      <c r="W138" s="91"/>
      <c r="X138" s="91" t="s">
        <v>796</v>
      </c>
      <c r="Y138" s="99">
        <v>105.058432999999</v>
      </c>
      <c r="Z138" s="99">
        <v>29.580228999999999</v>
      </c>
      <c r="AA138" s="91">
        <v>2509</v>
      </c>
      <c r="AB138" s="91">
        <v>43.26</v>
      </c>
      <c r="AC138" s="91">
        <v>1569</v>
      </c>
      <c r="AD138" s="91">
        <v>142.77000000000001</v>
      </c>
      <c r="AE138" s="91">
        <v>240</v>
      </c>
      <c r="AF138" s="91">
        <v>60.2</v>
      </c>
      <c r="AG138" s="91">
        <v>58.01</v>
      </c>
      <c r="AH138" s="100">
        <f t="shared" si="6"/>
        <v>10377.521117048786</v>
      </c>
      <c r="AI138" s="91">
        <v>3907583</v>
      </c>
      <c r="AJ138" s="91">
        <v>390.75830000000002</v>
      </c>
      <c r="AK138" s="91">
        <v>27369.776563703857</v>
      </c>
    </row>
    <row r="139" spans="1:37" ht="15">
      <c r="A139" s="118">
        <v>138</v>
      </c>
      <c r="B139" s="68" t="s">
        <v>983</v>
      </c>
      <c r="C139" s="121">
        <v>109.511909</v>
      </c>
      <c r="D139" s="121">
        <v>18.252846999999999</v>
      </c>
      <c r="E139" s="121">
        <v>9.5</v>
      </c>
      <c r="F139" s="122">
        <v>10.28</v>
      </c>
      <c r="G139" s="122">
        <v>16</v>
      </c>
      <c r="H139" s="122">
        <f t="shared" si="5"/>
        <v>6425</v>
      </c>
      <c r="I139" s="123">
        <v>58232</v>
      </c>
      <c r="J139" s="123">
        <v>5664.5914396887165</v>
      </c>
      <c r="W139" s="91"/>
      <c r="X139" s="91" t="s">
        <v>797</v>
      </c>
      <c r="Y139" s="99">
        <v>103.765568</v>
      </c>
      <c r="Z139" s="99">
        <v>29.552105999999998</v>
      </c>
      <c r="AA139" s="91">
        <v>2389</v>
      </c>
      <c r="AB139" s="91">
        <v>35.130000000000003</v>
      </c>
      <c r="AC139" s="91">
        <v>2514</v>
      </c>
      <c r="AD139" s="91">
        <v>116.12</v>
      </c>
      <c r="AE139" s="91">
        <v>166.73</v>
      </c>
      <c r="AF139" s="91">
        <v>48.82</v>
      </c>
      <c r="AG139" s="91">
        <v>68.010000000000005</v>
      </c>
      <c r="AH139" s="100">
        <f t="shared" si="6"/>
        <v>7178.3561240993968</v>
      </c>
      <c r="AI139" s="91">
        <v>5559975</v>
      </c>
      <c r="AJ139" s="91">
        <v>555.99749999999995</v>
      </c>
      <c r="AK139" s="91">
        <v>47881.286600068895</v>
      </c>
    </row>
    <row r="140" spans="1:37" ht="15">
      <c r="A140" s="118">
        <v>139</v>
      </c>
      <c r="B140" s="68" t="s">
        <v>984</v>
      </c>
      <c r="C140" s="121">
        <v>104.066800999999</v>
      </c>
      <c r="D140" s="121">
        <v>30.572816</v>
      </c>
      <c r="E140" s="121">
        <v>19.528735632183906</v>
      </c>
      <c r="F140" s="122">
        <v>171.33</v>
      </c>
      <c r="G140" s="122">
        <v>87</v>
      </c>
      <c r="H140" s="122">
        <f t="shared" si="5"/>
        <v>19693.103448275866</v>
      </c>
      <c r="I140" s="123">
        <v>1185642</v>
      </c>
      <c r="J140" s="123">
        <v>4723.8615084266303</v>
      </c>
      <c r="W140" s="91"/>
      <c r="X140" s="91" t="s">
        <v>798</v>
      </c>
      <c r="Y140" s="99">
        <v>104.643215</v>
      </c>
      <c r="Z140" s="99">
        <v>28.751768999999999</v>
      </c>
      <c r="AA140" s="91">
        <v>3010</v>
      </c>
      <c r="AB140" s="91">
        <v>32.020000000000003</v>
      </c>
      <c r="AC140" s="91">
        <v>2561.42</v>
      </c>
      <c r="AD140" s="91">
        <v>120.27</v>
      </c>
      <c r="AE140" s="91">
        <v>103.75</v>
      </c>
      <c r="AF140" s="91">
        <v>57.2</v>
      </c>
      <c r="AG140" s="91">
        <v>93.52</v>
      </c>
      <c r="AH140" s="100">
        <f t="shared" si="6"/>
        <v>6116.3387510692901</v>
      </c>
      <c r="AI140" s="91">
        <v>5579072</v>
      </c>
      <c r="AJ140" s="91">
        <v>557.90719999999999</v>
      </c>
      <c r="AK140" s="91">
        <v>46387.893905379562</v>
      </c>
    </row>
    <row r="141" spans="1:37" ht="15">
      <c r="A141" s="118">
        <v>140</v>
      </c>
      <c r="B141" s="68" t="s">
        <v>985</v>
      </c>
      <c r="C141" s="121">
        <v>106.55155600000001</v>
      </c>
      <c r="D141" s="121">
        <v>29.563009999999998</v>
      </c>
      <c r="E141" s="121">
        <v>16.298850574712645</v>
      </c>
      <c r="F141" s="122">
        <v>226.68</v>
      </c>
      <c r="G141" s="122">
        <v>87</v>
      </c>
      <c r="H141" s="122">
        <f t="shared" si="5"/>
        <v>26055.172413793105</v>
      </c>
      <c r="I141" s="123">
        <v>1063660</v>
      </c>
      <c r="J141" s="123">
        <v>2885.5972436993025</v>
      </c>
      <c r="W141" s="91"/>
      <c r="X141" s="91" t="s">
        <v>799</v>
      </c>
      <c r="Y141" s="99">
        <v>106.110697999999</v>
      </c>
      <c r="Z141" s="99">
        <v>30.837793000000001</v>
      </c>
      <c r="AA141" s="91">
        <v>4469</v>
      </c>
      <c r="AB141" s="91">
        <v>41</v>
      </c>
      <c r="AC141" s="91">
        <v>2527</v>
      </c>
      <c r="AD141" s="91">
        <v>196.65</v>
      </c>
      <c r="AE141" s="91">
        <v>420</v>
      </c>
      <c r="AF141" s="91">
        <v>93</v>
      </c>
      <c r="AG141" s="91">
        <v>109</v>
      </c>
      <c r="AH141" s="100">
        <f t="shared" si="6"/>
        <v>8532.1100917431195</v>
      </c>
      <c r="AI141" s="91">
        <v>4764981</v>
      </c>
      <c r="AJ141" s="91">
        <v>476.49810000000002</v>
      </c>
      <c r="AK141" s="91">
        <v>24230.770404271549</v>
      </c>
    </row>
    <row r="142" spans="1:37" ht="15">
      <c r="A142" s="118">
        <v>141</v>
      </c>
      <c r="B142" s="68" t="s">
        <v>986</v>
      </c>
      <c r="C142" s="121">
        <v>101.71863699999901</v>
      </c>
      <c r="D142" s="121">
        <v>26.582346999999999</v>
      </c>
      <c r="E142" s="121">
        <v>28.023809523809522</v>
      </c>
      <c r="F142" s="122">
        <v>41.55</v>
      </c>
      <c r="G142" s="122">
        <v>42</v>
      </c>
      <c r="H142" s="122">
        <f t="shared" si="5"/>
        <v>9892.8571428571431</v>
      </c>
      <c r="I142" s="123">
        <v>254181</v>
      </c>
      <c r="J142" s="123">
        <v>5672.4168712340988</v>
      </c>
      <c r="W142" s="91"/>
      <c r="X142" s="91" t="s">
        <v>800</v>
      </c>
      <c r="Y142" s="105">
        <v>107.51184499999999</v>
      </c>
      <c r="Z142" s="105">
        <v>31.196117999999998</v>
      </c>
      <c r="AA142" s="91">
        <v>1579</v>
      </c>
      <c r="AB142" s="91">
        <v>42.68</v>
      </c>
      <c r="AC142" s="91">
        <v>3462</v>
      </c>
      <c r="AD142" s="91">
        <v>182.81</v>
      </c>
      <c r="AE142" s="91">
        <v>159</v>
      </c>
      <c r="AF142" s="91">
        <v>59.49</v>
      </c>
      <c r="AG142" s="91">
        <v>68</v>
      </c>
      <c r="AH142" s="100">
        <f t="shared" si="6"/>
        <v>8748.5294117647063</v>
      </c>
      <c r="AI142" s="91">
        <v>1834866</v>
      </c>
      <c r="AJ142" s="91">
        <v>183.48660000000001</v>
      </c>
      <c r="AK142" s="91">
        <v>10037.011104425359</v>
      </c>
    </row>
    <row r="143" spans="1:37" ht="15">
      <c r="A143" s="118">
        <v>142</v>
      </c>
      <c r="B143" s="68" t="s">
        <v>1025</v>
      </c>
      <c r="C143" s="121">
        <v>105.442258</v>
      </c>
      <c r="D143" s="121">
        <v>28.871811000000001</v>
      </c>
      <c r="E143" s="121">
        <v>25.333333333333336</v>
      </c>
      <c r="F143" s="122">
        <v>26.29</v>
      </c>
      <c r="G143" s="122">
        <v>15</v>
      </c>
      <c r="H143" s="122">
        <f t="shared" si="5"/>
        <v>17526.666666666668</v>
      </c>
      <c r="I143" s="123">
        <v>103457</v>
      </c>
      <c r="J143" s="123">
        <v>1825.604376213164</v>
      </c>
      <c r="W143" s="91"/>
      <c r="X143" s="91" t="s">
        <v>801</v>
      </c>
      <c r="Y143" s="99">
        <v>107.468023</v>
      </c>
      <c r="Z143" s="99">
        <v>31.209572000000001</v>
      </c>
      <c r="AA143" s="91">
        <v>1213</v>
      </c>
      <c r="AB143" s="91">
        <v>41.83</v>
      </c>
      <c r="AC143" s="91">
        <v>1684.27</v>
      </c>
      <c r="AD143" s="91">
        <v>62.7</v>
      </c>
      <c r="AE143" s="91">
        <v>196.89</v>
      </c>
      <c r="AF143" s="91">
        <v>24.66</v>
      </c>
      <c r="AG143" s="91">
        <v>29.2</v>
      </c>
      <c r="AH143" s="100">
        <f t="shared" si="6"/>
        <v>8445.2054794520554</v>
      </c>
      <c r="AI143" s="91">
        <v>1698163</v>
      </c>
      <c r="AJ143" s="91">
        <v>169.81630000000001</v>
      </c>
      <c r="AK143" s="91">
        <v>27083.939393939392</v>
      </c>
    </row>
    <row r="144" spans="1:37" ht="15">
      <c r="A144" s="118">
        <v>143</v>
      </c>
      <c r="B144" s="68" t="s">
        <v>987</v>
      </c>
      <c r="C144" s="121">
        <v>104.678946</v>
      </c>
      <c r="D144" s="121">
        <v>31.467495</v>
      </c>
      <c r="E144" s="121">
        <v>21.560000000000002</v>
      </c>
      <c r="F144" s="122">
        <v>26.29</v>
      </c>
      <c r="G144" s="122">
        <v>25</v>
      </c>
      <c r="H144" s="122">
        <f t="shared" si="5"/>
        <v>10516</v>
      </c>
      <c r="I144" s="123">
        <v>73289</v>
      </c>
      <c r="J144" s="123">
        <v>1111.281273692191</v>
      </c>
      <c r="W144" s="91"/>
      <c r="X144" s="91" t="s">
        <v>802</v>
      </c>
      <c r="Y144" s="99">
        <v>103.484504</v>
      </c>
      <c r="Z144" s="99">
        <v>29.601199000000001</v>
      </c>
      <c r="AA144" s="91">
        <v>1717</v>
      </c>
      <c r="AB144" s="91">
        <v>38.159999999999997</v>
      </c>
      <c r="AC144" s="91">
        <v>1331</v>
      </c>
      <c r="AD144" s="91">
        <v>87.2</v>
      </c>
      <c r="AE144" s="91">
        <v>56.5</v>
      </c>
      <c r="AF144" s="91">
        <v>30.67</v>
      </c>
      <c r="AG144" s="91">
        <v>45.2</v>
      </c>
      <c r="AH144" s="100">
        <f t="shared" si="6"/>
        <v>6785.3982300884954</v>
      </c>
      <c r="AI144" s="91">
        <v>2938832</v>
      </c>
      <c r="AJ144" s="91">
        <v>293.88319999999999</v>
      </c>
      <c r="AK144" s="91">
        <v>33702.201834862382</v>
      </c>
    </row>
    <row r="145" spans="1:37" ht="15">
      <c r="A145" s="118">
        <v>144</v>
      </c>
      <c r="B145" s="68" t="s">
        <v>988</v>
      </c>
      <c r="C145" s="121">
        <v>105.843356999999</v>
      </c>
      <c r="D145" s="121">
        <v>32.435434999999998</v>
      </c>
      <c r="E145" s="121">
        <v>4.4642857142857144</v>
      </c>
      <c r="F145" s="122">
        <v>18.22</v>
      </c>
      <c r="G145" s="122">
        <v>28</v>
      </c>
      <c r="H145" s="122">
        <f t="shared" si="5"/>
        <v>6507.1428571428569</v>
      </c>
      <c r="I145" s="123">
        <v>82620</v>
      </c>
      <c r="J145" s="123">
        <v>2326.0135135135133</v>
      </c>
      <c r="W145" s="91"/>
      <c r="X145" s="91" t="s">
        <v>803</v>
      </c>
      <c r="Y145" s="99">
        <v>106.630153999999</v>
      </c>
      <c r="Z145" s="99">
        <v>26.647660999999999</v>
      </c>
      <c r="AA145" s="91">
        <v>13007</v>
      </c>
      <c r="AB145" s="91">
        <v>36</v>
      </c>
      <c r="AC145" s="91">
        <v>2407.87</v>
      </c>
      <c r="AD145" s="91">
        <v>236.84</v>
      </c>
      <c r="AE145" s="91">
        <v>414.77</v>
      </c>
      <c r="AF145" s="91">
        <v>195.46</v>
      </c>
      <c r="AG145" s="91">
        <v>299</v>
      </c>
      <c r="AH145" s="100">
        <f t="shared" si="6"/>
        <v>6537.1237458193982</v>
      </c>
      <c r="AI145" s="91">
        <v>15913553</v>
      </c>
      <c r="AJ145" s="91">
        <v>1591.3552999999999</v>
      </c>
      <c r="AK145" s="91">
        <v>67191.15436581659</v>
      </c>
    </row>
    <row r="146" spans="1:37" ht="15">
      <c r="A146" s="118">
        <v>145</v>
      </c>
      <c r="B146" s="68" t="s">
        <v>989</v>
      </c>
      <c r="C146" s="121">
        <v>105.592897999999</v>
      </c>
      <c r="D146" s="121">
        <v>30.532847</v>
      </c>
      <c r="E146" s="121">
        <v>6.25</v>
      </c>
      <c r="F146" s="122">
        <v>14.61</v>
      </c>
      <c r="G146" s="122">
        <v>8</v>
      </c>
      <c r="H146" s="122">
        <f t="shared" si="5"/>
        <v>18262.5</v>
      </c>
      <c r="I146" s="123">
        <v>118902</v>
      </c>
      <c r="J146" s="123">
        <v>3840.5038759689924</v>
      </c>
      <c r="W146" s="91"/>
      <c r="X146" s="91" t="s">
        <v>804</v>
      </c>
      <c r="Y146" s="99">
        <v>106.927388999999</v>
      </c>
      <c r="Z146" s="99">
        <v>27.725653999999999</v>
      </c>
      <c r="AA146" s="91">
        <v>2682</v>
      </c>
      <c r="AB146" s="91">
        <v>31.19</v>
      </c>
      <c r="AC146" s="91">
        <v>1316</v>
      </c>
      <c r="AD146" s="91">
        <v>92</v>
      </c>
      <c r="AE146" s="91">
        <v>220</v>
      </c>
      <c r="AF146" s="91">
        <v>75.89</v>
      </c>
      <c r="AG146" s="91">
        <v>63.25</v>
      </c>
      <c r="AH146" s="100">
        <f t="shared" si="6"/>
        <v>11998.418972332016</v>
      </c>
      <c r="AI146" s="91">
        <v>4434100</v>
      </c>
      <c r="AJ146" s="91">
        <v>443.41</v>
      </c>
      <c r="AK146" s="91">
        <v>48196.739130434784</v>
      </c>
    </row>
    <row r="147" spans="1:37" ht="15">
      <c r="A147" s="118">
        <v>146</v>
      </c>
      <c r="B147" s="68" t="s">
        <v>990</v>
      </c>
      <c r="C147" s="121">
        <v>105.058432999999</v>
      </c>
      <c r="D147" s="121">
        <v>29.580228999999999</v>
      </c>
      <c r="E147" s="121">
        <v>16</v>
      </c>
      <c r="F147" s="122">
        <v>25.6</v>
      </c>
      <c r="G147" s="122">
        <v>16</v>
      </c>
      <c r="H147" s="122">
        <f t="shared" si="5"/>
        <v>16000</v>
      </c>
      <c r="I147" s="123">
        <v>128070</v>
      </c>
      <c r="J147" s="123">
        <v>1361.7224880382776</v>
      </c>
      <c r="W147" s="91"/>
      <c r="X147" s="91" t="s">
        <v>805</v>
      </c>
      <c r="Y147" s="99">
        <v>105.947593999999</v>
      </c>
      <c r="Z147" s="99">
        <v>26.253072</v>
      </c>
      <c r="AA147" s="91">
        <v>938</v>
      </c>
      <c r="AB147" s="91">
        <v>22.88</v>
      </c>
      <c r="AC147" s="91">
        <v>1704</v>
      </c>
      <c r="AD147" s="91">
        <v>86.89</v>
      </c>
      <c r="AE147" s="91">
        <v>109.48</v>
      </c>
      <c r="AF147" s="91">
        <v>46.65</v>
      </c>
      <c r="AG147" s="91">
        <v>40.799999999999997</v>
      </c>
      <c r="AH147" s="100">
        <f t="shared" si="6"/>
        <v>11433.823529411766</v>
      </c>
      <c r="AI147" s="91">
        <v>1671381</v>
      </c>
      <c r="AJ147" s="91">
        <v>167.13810000000001</v>
      </c>
      <c r="AK147" s="91">
        <v>19235.596731499598</v>
      </c>
    </row>
    <row r="148" spans="1:37" ht="15">
      <c r="A148" s="118">
        <v>147</v>
      </c>
      <c r="B148" s="68" t="s">
        <v>991</v>
      </c>
      <c r="C148" s="121">
        <v>103.765568</v>
      </c>
      <c r="D148" s="121">
        <v>29.552105999999998</v>
      </c>
      <c r="E148" s="121">
        <v>12.1</v>
      </c>
      <c r="F148" s="122">
        <v>34.11</v>
      </c>
      <c r="G148" s="122">
        <v>20</v>
      </c>
      <c r="H148" s="122">
        <f t="shared" si="5"/>
        <v>17055</v>
      </c>
      <c r="I148" s="123">
        <v>198248</v>
      </c>
      <c r="J148" s="123">
        <v>2207.9073393473659</v>
      </c>
      <c r="W148" s="91"/>
      <c r="X148" s="91" t="s">
        <v>806</v>
      </c>
      <c r="Y148" s="99">
        <v>102.832892</v>
      </c>
      <c r="Z148" s="99">
        <v>24.880095000000001</v>
      </c>
      <c r="AA148" s="91">
        <v>15600</v>
      </c>
      <c r="AB148" s="91">
        <v>39.29</v>
      </c>
      <c r="AC148" s="91">
        <v>3842.3</v>
      </c>
      <c r="AD148" s="91">
        <v>309.45</v>
      </c>
      <c r="AE148" s="91">
        <v>1749</v>
      </c>
      <c r="AF148" s="91">
        <v>229.56</v>
      </c>
      <c r="AG148" s="91">
        <v>407.37</v>
      </c>
      <c r="AH148" s="100">
        <f t="shared" si="6"/>
        <v>5635.1719566978418</v>
      </c>
      <c r="AI148" s="91">
        <v>26878600</v>
      </c>
      <c r="AJ148" s="91">
        <v>2687.86</v>
      </c>
      <c r="AK148" s="91">
        <v>86859.266440458887</v>
      </c>
    </row>
    <row r="149" spans="1:37" ht="15">
      <c r="A149" s="118">
        <v>148</v>
      </c>
      <c r="B149" s="68" t="s">
        <v>992</v>
      </c>
      <c r="C149" s="121">
        <v>104.643215</v>
      </c>
      <c r="D149" s="121">
        <v>28.751768999999999</v>
      </c>
      <c r="E149" s="121">
        <v>28.615384615384613</v>
      </c>
      <c r="F149" s="122">
        <v>24.1</v>
      </c>
      <c r="G149" s="122">
        <v>13</v>
      </c>
      <c r="H149" s="122">
        <f t="shared" si="5"/>
        <v>18538.461538461539</v>
      </c>
      <c r="I149" s="123">
        <v>113217</v>
      </c>
      <c r="J149" s="123">
        <v>4697.8008298755185</v>
      </c>
      <c r="W149" s="91"/>
      <c r="X149" s="91" t="s">
        <v>807</v>
      </c>
      <c r="Y149" s="99">
        <v>100.26763800000001</v>
      </c>
      <c r="Z149" s="99">
        <v>25.606486</v>
      </c>
      <c r="AA149" s="91">
        <v>941</v>
      </c>
      <c r="AB149" s="91">
        <v>40.909999999999997</v>
      </c>
      <c r="AC149" s="91">
        <v>1255</v>
      </c>
      <c r="AD149" s="91">
        <v>18.48</v>
      </c>
      <c r="AE149" s="91">
        <v>26</v>
      </c>
      <c r="AF149" s="91">
        <v>12.98</v>
      </c>
      <c r="AG149" s="91">
        <v>23.2</v>
      </c>
      <c r="AH149" s="100">
        <f t="shared" si="6"/>
        <v>5594.8275862068967</v>
      </c>
      <c r="AI149" s="91">
        <v>831077</v>
      </c>
      <c r="AJ149" s="91">
        <v>83.107699999999994</v>
      </c>
      <c r="AK149" s="91">
        <v>44971.699134199131</v>
      </c>
    </row>
    <row r="150" spans="1:37" ht="15">
      <c r="A150" s="118">
        <v>149</v>
      </c>
      <c r="B150" s="68" t="s">
        <v>993</v>
      </c>
      <c r="C150" s="121">
        <v>106.110697999999</v>
      </c>
      <c r="D150" s="121">
        <v>30.837793000000001</v>
      </c>
      <c r="E150" s="121">
        <v>8.2727272727272734</v>
      </c>
      <c r="F150" s="122">
        <v>18.03</v>
      </c>
      <c r="G150" s="122">
        <v>11</v>
      </c>
      <c r="H150" s="122">
        <f t="shared" si="5"/>
        <v>16390.909090909092</v>
      </c>
      <c r="I150" s="123">
        <v>85736</v>
      </c>
      <c r="J150" s="123">
        <v>4755.1858014420404</v>
      </c>
      <c r="W150" s="91"/>
      <c r="X150" s="91" t="s">
        <v>808</v>
      </c>
      <c r="Y150" s="99">
        <v>103.717464999999</v>
      </c>
      <c r="Z150" s="99">
        <v>27.338256999999999</v>
      </c>
      <c r="AA150" s="91">
        <v>1152</v>
      </c>
      <c r="AB150" s="91">
        <v>31.14</v>
      </c>
      <c r="AC150" s="91">
        <v>2240</v>
      </c>
      <c r="AD150" s="91">
        <v>85.8</v>
      </c>
      <c r="AE150" s="91">
        <v>61</v>
      </c>
      <c r="AF150" s="91">
        <v>24.73</v>
      </c>
      <c r="AG150" s="91">
        <v>37.1</v>
      </c>
      <c r="AH150" s="100">
        <f t="shared" si="6"/>
        <v>6665.7681940700804</v>
      </c>
      <c r="AI150" s="91">
        <v>1876332</v>
      </c>
      <c r="AJ150" s="91">
        <v>187.63319999999999</v>
      </c>
      <c r="AK150" s="91">
        <v>21868.671328671331</v>
      </c>
    </row>
    <row r="151" spans="1:37" ht="15">
      <c r="A151" s="118">
        <v>150</v>
      </c>
      <c r="B151" s="68" t="s">
        <v>994</v>
      </c>
      <c r="C151" s="126">
        <v>107.51184499999999</v>
      </c>
      <c r="D151" s="126">
        <v>31.196117999999998</v>
      </c>
      <c r="E151" s="121">
        <v>7.3999999999999995</v>
      </c>
      <c r="F151" s="122">
        <v>18.809999999999999</v>
      </c>
      <c r="G151" s="122">
        <v>10</v>
      </c>
      <c r="H151" s="122">
        <f t="shared" si="5"/>
        <v>18810</v>
      </c>
      <c r="I151" s="123">
        <v>67958</v>
      </c>
      <c r="J151" s="123">
        <v>3612.8654970760235</v>
      </c>
      <c r="W151" s="91"/>
      <c r="X151" s="91" t="s">
        <v>809</v>
      </c>
      <c r="Y151" s="99">
        <v>102.527197</v>
      </c>
      <c r="Z151" s="99">
        <v>24.347324</v>
      </c>
      <c r="AA151" s="91">
        <v>1080</v>
      </c>
      <c r="AB151" s="91">
        <v>30</v>
      </c>
      <c r="AC151" s="91">
        <v>1004</v>
      </c>
      <c r="AD151" s="91">
        <v>49.53</v>
      </c>
      <c r="AE151" s="91">
        <v>88.12</v>
      </c>
      <c r="AF151" s="91">
        <v>23.9</v>
      </c>
      <c r="AG151" s="91">
        <v>36.43</v>
      </c>
      <c r="AH151" s="100">
        <f t="shared" si="6"/>
        <v>6560.5270381553664</v>
      </c>
      <c r="AI151" s="91">
        <v>5835964</v>
      </c>
      <c r="AJ151" s="91">
        <v>583.59640000000002</v>
      </c>
      <c r="AK151" s="91">
        <v>117826.85241267917</v>
      </c>
    </row>
    <row r="152" spans="1:37" ht="15">
      <c r="A152" s="118">
        <v>151</v>
      </c>
      <c r="B152" s="68" t="s">
        <v>995</v>
      </c>
      <c r="C152" s="121">
        <v>107.468023</v>
      </c>
      <c r="D152" s="121">
        <v>31.209572000000001</v>
      </c>
      <c r="E152" s="121">
        <v>29.428571428571427</v>
      </c>
      <c r="F152" s="122">
        <v>9.85</v>
      </c>
      <c r="G152" s="122">
        <v>7</v>
      </c>
      <c r="H152" s="122">
        <f t="shared" si="5"/>
        <v>14071.428571428571</v>
      </c>
      <c r="I152" s="123">
        <v>53283</v>
      </c>
      <c r="J152" s="123">
        <v>5409.4416243654823</v>
      </c>
      <c r="W152" s="91"/>
      <c r="X152" s="91" t="s">
        <v>810</v>
      </c>
      <c r="Y152" s="99">
        <v>99.161760999999998</v>
      </c>
      <c r="Z152" s="99">
        <v>25.112045999999999</v>
      </c>
      <c r="AA152" s="91">
        <v>712</v>
      </c>
      <c r="AB152" s="91">
        <v>26.37</v>
      </c>
      <c r="AC152" s="91">
        <v>5011</v>
      </c>
      <c r="AD152" s="91">
        <v>94.3</v>
      </c>
      <c r="AE152" s="91">
        <v>60</v>
      </c>
      <c r="AF152" s="91">
        <v>26.1</v>
      </c>
      <c r="AG152" s="91">
        <v>26.5</v>
      </c>
      <c r="AH152" s="100">
        <f t="shared" si="6"/>
        <v>9849.0566037735844</v>
      </c>
      <c r="AI152" s="91">
        <v>1680006</v>
      </c>
      <c r="AJ152" s="91">
        <v>168.00059999999999</v>
      </c>
      <c r="AK152" s="91">
        <v>17815.546129374339</v>
      </c>
    </row>
    <row r="153" spans="1:37" ht="15">
      <c r="A153" s="118">
        <v>152</v>
      </c>
      <c r="B153" s="68" t="s">
        <v>996</v>
      </c>
      <c r="C153" s="121">
        <v>103.484504</v>
      </c>
      <c r="D153" s="121">
        <v>29.601199000000001</v>
      </c>
      <c r="E153" s="121">
        <v>11.714285714285715</v>
      </c>
      <c r="F153" s="122">
        <v>9.4600000000000009</v>
      </c>
      <c r="G153" s="122">
        <v>7</v>
      </c>
      <c r="H153" s="122">
        <f t="shared" si="5"/>
        <v>13514.285714285716</v>
      </c>
      <c r="I153" s="123">
        <v>68709</v>
      </c>
      <c r="J153" s="123">
        <v>6870.9</v>
      </c>
      <c r="W153" s="91"/>
      <c r="X153" s="91" t="s">
        <v>811</v>
      </c>
      <c r="Y153" s="99">
        <v>91.172109999999904</v>
      </c>
      <c r="Z153" s="99">
        <v>29.652491000000001</v>
      </c>
      <c r="AA153" s="91">
        <v>1903</v>
      </c>
      <c r="AB153" s="91">
        <v>28.83</v>
      </c>
      <c r="AC153" s="91">
        <v>1480</v>
      </c>
      <c r="AD153" s="91">
        <v>33.29</v>
      </c>
      <c r="AE153" s="91">
        <v>297</v>
      </c>
      <c r="AF153" s="91">
        <v>28.14</v>
      </c>
      <c r="AG153" s="91">
        <v>93.49</v>
      </c>
      <c r="AH153" s="100">
        <f t="shared" si="6"/>
        <v>3009.947587977324</v>
      </c>
      <c r="AI153" s="91">
        <v>2240263</v>
      </c>
      <c r="AJ153" s="91">
        <v>224.02629999999999</v>
      </c>
      <c r="AK153" s="91">
        <v>67295.373986182036</v>
      </c>
    </row>
    <row r="154" spans="1:37" ht="15">
      <c r="A154" s="118">
        <v>153</v>
      </c>
      <c r="B154" s="68" t="s">
        <v>997</v>
      </c>
      <c r="C154" s="121">
        <v>106.630153999999</v>
      </c>
      <c r="D154" s="121">
        <v>26.647660999999999</v>
      </c>
      <c r="E154" s="121">
        <v>40.035294117647055</v>
      </c>
      <c r="F154" s="122">
        <v>101.86</v>
      </c>
      <c r="G154" s="122">
        <v>85</v>
      </c>
      <c r="H154" s="122">
        <f>F154*10000/G154</f>
        <v>11983.529411764706</v>
      </c>
      <c r="I154" s="123">
        <v>514883</v>
      </c>
      <c r="J154" s="123">
        <v>5054.8105242489692</v>
      </c>
      <c r="W154" s="91"/>
      <c r="X154" s="91" t="s">
        <v>812</v>
      </c>
      <c r="Y154" s="99">
        <v>115.858198</v>
      </c>
      <c r="Z154" s="99">
        <v>28.682891999999999</v>
      </c>
      <c r="AA154" s="91">
        <v>10582</v>
      </c>
      <c r="AB154" s="91">
        <v>42.33</v>
      </c>
      <c r="AC154" s="91">
        <v>820.36</v>
      </c>
      <c r="AD154" s="91">
        <v>226.36</v>
      </c>
      <c r="AE154" s="91">
        <v>330</v>
      </c>
      <c r="AF154" s="91">
        <v>223.74</v>
      </c>
      <c r="AG154" s="91">
        <v>249.5</v>
      </c>
      <c r="AH154" s="100">
        <f>AF154*10000/AG154</f>
        <v>8967.5350701402804</v>
      </c>
      <c r="AI154" s="91">
        <v>22550663</v>
      </c>
      <c r="AJ154" s="91">
        <v>2255.0663</v>
      </c>
      <c r="AK154" s="91">
        <v>99623.003180773987</v>
      </c>
    </row>
    <row r="155" spans="1:37" ht="15">
      <c r="A155" s="118">
        <v>154</v>
      </c>
      <c r="B155" s="68" t="s">
        <v>998</v>
      </c>
      <c r="C155" s="121">
        <v>106.927388999999</v>
      </c>
      <c r="D155" s="121">
        <v>27.725653999999999</v>
      </c>
      <c r="E155" s="121">
        <v>19.75</v>
      </c>
      <c r="F155" s="122">
        <v>26.19</v>
      </c>
      <c r="G155" s="122">
        <v>12</v>
      </c>
      <c r="H155" s="122">
        <f t="shared" ref="H155:H181" si="7">F155*10000/G155</f>
        <v>21825</v>
      </c>
      <c r="I155" s="123">
        <v>151806</v>
      </c>
      <c r="J155" s="123">
        <v>5796.3344788087052</v>
      </c>
      <c r="W155" s="91"/>
      <c r="X155" s="91" t="s">
        <v>813</v>
      </c>
      <c r="Y155" s="99">
        <v>117.178443</v>
      </c>
      <c r="Z155" s="99">
        <v>29.268782999999999</v>
      </c>
      <c r="AA155" s="91">
        <v>4055</v>
      </c>
      <c r="AB155" s="91">
        <v>51.33</v>
      </c>
      <c r="AC155" s="91">
        <v>580</v>
      </c>
      <c r="AD155" s="91">
        <v>48.86</v>
      </c>
      <c r="AE155" s="91">
        <v>198.5</v>
      </c>
      <c r="AF155" s="91">
        <v>48.65</v>
      </c>
      <c r="AG155" s="91">
        <v>78.680000000000007</v>
      </c>
      <c r="AH155" s="100">
        <f t="shared" ref="AH155:AH181" si="8">AF155*10000/AG155</f>
        <v>6183.274021352313</v>
      </c>
      <c r="AI155" s="91">
        <v>3520255</v>
      </c>
      <c r="AJ155" s="91">
        <v>352.02550000000002</v>
      </c>
      <c r="AK155" s="91">
        <v>72047.789602947203</v>
      </c>
    </row>
    <row r="156" spans="1:37" ht="15">
      <c r="A156" s="118">
        <v>155</v>
      </c>
      <c r="B156" s="68" t="s">
        <v>999</v>
      </c>
      <c r="C156" s="121">
        <v>105.947593999999</v>
      </c>
      <c r="D156" s="121">
        <v>26.253072</v>
      </c>
      <c r="E156" s="121">
        <v>10.100000000000001</v>
      </c>
      <c r="F156" s="122">
        <v>17.41</v>
      </c>
      <c r="G156" s="122">
        <v>10</v>
      </c>
      <c r="H156" s="122">
        <f t="shared" si="7"/>
        <v>17410</v>
      </c>
      <c r="I156" s="123">
        <v>75867</v>
      </c>
      <c r="J156" s="123">
        <v>4357.6680068925907</v>
      </c>
      <c r="W156" s="91"/>
      <c r="X156" s="91" t="s">
        <v>814</v>
      </c>
      <c r="Y156" s="99">
        <v>116.00193</v>
      </c>
      <c r="Z156" s="99">
        <v>29.705076999999999</v>
      </c>
      <c r="AA156" s="91">
        <v>5200</v>
      </c>
      <c r="AB156" s="91">
        <v>52</v>
      </c>
      <c r="AC156" s="91">
        <v>699</v>
      </c>
      <c r="AD156" s="91">
        <v>65.400000000000006</v>
      </c>
      <c r="AE156" s="91">
        <v>104.85</v>
      </c>
      <c r="AF156" s="91">
        <v>62.82</v>
      </c>
      <c r="AG156" s="91">
        <v>100.23</v>
      </c>
      <c r="AH156" s="100">
        <f t="shared" si="8"/>
        <v>6267.5845555222986</v>
      </c>
      <c r="AI156" s="91">
        <v>6786152</v>
      </c>
      <c r="AJ156" s="91">
        <v>678.61519999999996</v>
      </c>
      <c r="AK156" s="91">
        <v>103763.79204892965</v>
      </c>
    </row>
    <row r="157" spans="1:37" ht="15">
      <c r="A157" s="118">
        <v>156</v>
      </c>
      <c r="B157" s="68" t="s">
        <v>1000</v>
      </c>
      <c r="C157" s="121">
        <v>102.832892</v>
      </c>
      <c r="D157" s="121">
        <v>24.880095000000001</v>
      </c>
      <c r="E157" s="121">
        <v>3.7395833333333335</v>
      </c>
      <c r="F157" s="122">
        <v>112.89</v>
      </c>
      <c r="G157" s="122">
        <v>96</v>
      </c>
      <c r="H157" s="122">
        <f t="shared" si="7"/>
        <v>11759.375</v>
      </c>
      <c r="I157" s="123">
        <v>819435</v>
      </c>
      <c r="J157" s="123">
        <v>5867.3564370614349</v>
      </c>
      <c r="W157" s="91"/>
      <c r="X157" s="91" t="s">
        <v>815</v>
      </c>
      <c r="Y157" s="99">
        <v>114.964696</v>
      </c>
      <c r="Z157" s="99">
        <v>27.087637000000001</v>
      </c>
      <c r="AA157" s="91">
        <v>2843</v>
      </c>
      <c r="AB157" s="91">
        <v>56.86</v>
      </c>
      <c r="AC157" s="91">
        <v>1381.53</v>
      </c>
      <c r="AD157" s="91">
        <v>57.2</v>
      </c>
      <c r="AE157" s="91">
        <v>228.7</v>
      </c>
      <c r="AF157" s="91">
        <v>35.700000000000003</v>
      </c>
      <c r="AG157" s="91">
        <v>50.03</v>
      </c>
      <c r="AH157" s="100">
        <f t="shared" si="8"/>
        <v>7135.7185688586842</v>
      </c>
      <c r="AI157" s="91">
        <v>1736079</v>
      </c>
      <c r="AJ157" s="91">
        <v>173.6079</v>
      </c>
      <c r="AK157" s="91">
        <v>30351.031468531466</v>
      </c>
    </row>
    <row r="158" spans="1:37" ht="15">
      <c r="A158" s="118">
        <v>157</v>
      </c>
      <c r="B158" s="68" t="s">
        <v>1001</v>
      </c>
      <c r="C158" s="121">
        <v>100.26763800000001</v>
      </c>
      <c r="D158" s="121">
        <v>25.606486</v>
      </c>
      <c r="E158" s="121">
        <v>9.75</v>
      </c>
      <c r="F158" s="122">
        <v>13.66</v>
      </c>
      <c r="G158" s="122">
        <v>8</v>
      </c>
      <c r="H158" s="122">
        <f t="shared" si="7"/>
        <v>17075</v>
      </c>
      <c r="I158" s="123">
        <v>109857</v>
      </c>
      <c r="J158" s="123">
        <v>8042.2401171303072</v>
      </c>
      <c r="W158" s="91"/>
      <c r="X158" s="91" t="s">
        <v>816</v>
      </c>
      <c r="Y158" s="99">
        <v>114.935029999999</v>
      </c>
      <c r="Z158" s="99">
        <v>25.831828999999999</v>
      </c>
      <c r="AA158" s="91">
        <v>3672</v>
      </c>
      <c r="AB158" s="91">
        <v>38.65</v>
      </c>
      <c r="AC158" s="91">
        <v>528.28</v>
      </c>
      <c r="AD158" s="91">
        <v>66.209999999999994</v>
      </c>
      <c r="AE158" s="91">
        <v>112.12</v>
      </c>
      <c r="AF158" s="91">
        <v>64.599999999999994</v>
      </c>
      <c r="AG158" s="91">
        <v>95</v>
      </c>
      <c r="AH158" s="100">
        <f t="shared" si="8"/>
        <v>6800</v>
      </c>
      <c r="AI158" s="91">
        <v>3947742</v>
      </c>
      <c r="AJ158" s="91">
        <v>394.77420000000001</v>
      </c>
      <c r="AK158" s="91">
        <v>59624.558223833264</v>
      </c>
    </row>
    <row r="159" spans="1:37" ht="15">
      <c r="A159" s="118">
        <v>158</v>
      </c>
      <c r="B159" s="68" t="s">
        <v>1002</v>
      </c>
      <c r="C159" s="121">
        <v>103.717464999999</v>
      </c>
      <c r="D159" s="121">
        <v>27.338256999999999</v>
      </c>
      <c r="E159" s="121">
        <v>3.25</v>
      </c>
      <c r="F159" s="122">
        <v>8.9</v>
      </c>
      <c r="G159" s="122">
        <v>4</v>
      </c>
      <c r="H159" s="122">
        <f t="shared" si="7"/>
        <v>22250</v>
      </c>
      <c r="I159" s="123">
        <v>91161</v>
      </c>
      <c r="J159" s="123">
        <v>10242.808988764045</v>
      </c>
      <c r="W159" s="91"/>
      <c r="X159" s="91" t="s">
        <v>817</v>
      </c>
      <c r="Y159" s="99">
        <v>114.416786</v>
      </c>
      <c r="Z159" s="99">
        <v>27.815743000000001</v>
      </c>
      <c r="AA159" s="91">
        <v>2801</v>
      </c>
      <c r="AB159" s="91">
        <v>43.09</v>
      </c>
      <c r="AC159" s="91">
        <v>2532.36</v>
      </c>
      <c r="AD159" s="91">
        <v>110.68</v>
      </c>
      <c r="AE159" s="91">
        <v>88</v>
      </c>
      <c r="AF159" s="91">
        <v>42.49</v>
      </c>
      <c r="AG159" s="91">
        <v>65</v>
      </c>
      <c r="AH159" s="100">
        <f t="shared" si="8"/>
        <v>6536.9230769230771</v>
      </c>
      <c r="AI159" s="91">
        <v>1887900</v>
      </c>
      <c r="AJ159" s="91">
        <v>188.79</v>
      </c>
      <c r="AK159" s="91">
        <v>17057.282255149981</v>
      </c>
    </row>
    <row r="160" spans="1:37" ht="15">
      <c r="A160" s="118">
        <v>159</v>
      </c>
      <c r="B160" s="68" t="s">
        <v>1003</v>
      </c>
      <c r="C160" s="121">
        <v>102.527197</v>
      </c>
      <c r="D160" s="121">
        <v>24.347324</v>
      </c>
      <c r="E160" s="121">
        <v>7.333333333333333</v>
      </c>
      <c r="F160" s="122">
        <v>6.54</v>
      </c>
      <c r="G160" s="122">
        <v>6</v>
      </c>
      <c r="H160" s="122">
        <f t="shared" si="7"/>
        <v>10900</v>
      </c>
      <c r="I160" s="123">
        <v>290937</v>
      </c>
      <c r="J160" s="123">
        <v>44485.779816513765</v>
      </c>
      <c r="W160" s="91"/>
      <c r="X160" s="91" t="s">
        <v>818</v>
      </c>
      <c r="Y160" s="99">
        <v>115.54615200000001</v>
      </c>
      <c r="Z160" s="99">
        <v>28.055852999999999</v>
      </c>
      <c r="AA160" s="91">
        <v>2731</v>
      </c>
      <c r="AB160" s="91">
        <v>48.77</v>
      </c>
      <c r="AC160" s="91">
        <v>2153.3000000000002</v>
      </c>
      <c r="AD160" s="91">
        <v>118.11</v>
      </c>
      <c r="AE160" s="91">
        <v>85.3</v>
      </c>
      <c r="AF160" s="91">
        <v>50.69</v>
      </c>
      <c r="AG160" s="91">
        <v>56.48</v>
      </c>
      <c r="AH160" s="100">
        <f t="shared" si="8"/>
        <v>8974.8583569405109</v>
      </c>
      <c r="AI160" s="91">
        <v>2947773</v>
      </c>
      <c r="AJ160" s="91">
        <v>294.77730000000003</v>
      </c>
      <c r="AK160" s="91">
        <v>24957.861315722632</v>
      </c>
    </row>
    <row r="161" spans="1:37" ht="15">
      <c r="A161" s="118">
        <v>160</v>
      </c>
      <c r="B161" s="68" t="s">
        <v>1004</v>
      </c>
      <c r="C161" s="121">
        <v>99.161760999999998</v>
      </c>
      <c r="D161" s="121">
        <v>25.112045999999999</v>
      </c>
      <c r="E161" s="121">
        <v>10.5</v>
      </c>
      <c r="F161" s="122">
        <v>6.44</v>
      </c>
      <c r="G161" s="122">
        <v>4</v>
      </c>
      <c r="H161" s="122">
        <f t="shared" si="7"/>
        <v>16100.000000000002</v>
      </c>
      <c r="I161" s="123">
        <v>63383</v>
      </c>
      <c r="J161" s="123">
        <v>9842.0807453416146</v>
      </c>
      <c r="W161" s="91"/>
      <c r="X161" s="91" t="s">
        <v>819</v>
      </c>
      <c r="Y161" s="99">
        <v>113.625327999999</v>
      </c>
      <c r="Z161" s="99">
        <v>34.746611000000001</v>
      </c>
      <c r="AA161" s="91">
        <v>12677</v>
      </c>
      <c r="AB161" s="91">
        <v>33.1</v>
      </c>
      <c r="AC161" s="91">
        <v>1010.3</v>
      </c>
      <c r="AD161" s="91">
        <v>517.08000000000004</v>
      </c>
      <c r="AE161" s="91">
        <v>439.07</v>
      </c>
      <c r="AF161" s="91">
        <v>326.01</v>
      </c>
      <c r="AG161" s="91">
        <v>382.66</v>
      </c>
      <c r="AH161" s="100">
        <f t="shared" si="8"/>
        <v>8519.5735117336535</v>
      </c>
      <c r="AI161" s="91">
        <v>33357336</v>
      </c>
      <c r="AJ161" s="91">
        <v>3335.7336</v>
      </c>
      <c r="AK161" s="91">
        <v>64510.977024831744</v>
      </c>
    </row>
    <row r="162" spans="1:37" ht="15">
      <c r="A162" s="118">
        <v>161</v>
      </c>
      <c r="B162" s="68" t="s">
        <v>1005</v>
      </c>
      <c r="C162" s="121">
        <v>108.939769999999</v>
      </c>
      <c r="D162" s="121">
        <v>34.341574999999999</v>
      </c>
      <c r="E162" s="121">
        <v>25.666666666666664</v>
      </c>
      <c r="F162" s="122">
        <v>195.9</v>
      </c>
      <c r="G162" s="122">
        <v>138</v>
      </c>
      <c r="H162" s="122">
        <f t="shared" si="7"/>
        <v>14195.652173913044</v>
      </c>
      <c r="I162" s="123">
        <v>197252</v>
      </c>
      <c r="J162" s="123">
        <v>869.02810820336595</v>
      </c>
      <c r="W162" s="91"/>
      <c r="X162" s="91" t="s">
        <v>820</v>
      </c>
      <c r="Y162" s="99">
        <v>114.30758299999999</v>
      </c>
      <c r="Z162" s="99">
        <v>34.797280999999998</v>
      </c>
      <c r="AA162" s="91">
        <v>3679</v>
      </c>
      <c r="AB162" s="91">
        <v>32.56</v>
      </c>
      <c r="AC162" s="91">
        <v>546</v>
      </c>
      <c r="AD162" s="91">
        <v>104.51</v>
      </c>
      <c r="AE162" s="91">
        <v>121.25</v>
      </c>
      <c r="AF162" s="91">
        <v>87.29</v>
      </c>
      <c r="AG162" s="91">
        <v>98.86</v>
      </c>
      <c r="AH162" s="100">
        <f t="shared" si="8"/>
        <v>8829.6581023669842</v>
      </c>
      <c r="AI162" s="91">
        <v>3525997</v>
      </c>
      <c r="AJ162" s="91">
        <v>352.59969999999998</v>
      </c>
      <c r="AK162" s="91">
        <v>33738.369534015881</v>
      </c>
    </row>
    <row r="163" spans="1:37" ht="15">
      <c r="A163" s="118">
        <v>162</v>
      </c>
      <c r="B163" s="68" t="s">
        <v>1006</v>
      </c>
      <c r="C163" s="121">
        <v>108.945233</v>
      </c>
      <c r="D163" s="121">
        <v>34.896756000000003</v>
      </c>
      <c r="E163" s="121">
        <v>18.333333333333332</v>
      </c>
      <c r="F163" s="122">
        <v>28.07</v>
      </c>
      <c r="G163" s="122">
        <v>18</v>
      </c>
      <c r="H163" s="122">
        <f t="shared" si="7"/>
        <v>15594.444444444445</v>
      </c>
      <c r="I163" s="123">
        <v>230250</v>
      </c>
      <c r="J163" s="123">
        <v>6786.030061892131</v>
      </c>
      <c r="W163" s="91"/>
      <c r="X163" s="91" t="s">
        <v>821</v>
      </c>
      <c r="Y163" s="99">
        <v>112.45404000000001</v>
      </c>
      <c r="Z163" s="99">
        <v>34.619683000000002</v>
      </c>
      <c r="AA163" s="91">
        <v>7148</v>
      </c>
      <c r="AB163" s="91">
        <v>37.229999999999997</v>
      </c>
      <c r="AC163" s="91">
        <v>593.5</v>
      </c>
      <c r="AD163" s="91">
        <v>215</v>
      </c>
      <c r="AE163" s="91">
        <v>331.42</v>
      </c>
      <c r="AF163" s="91">
        <v>203</v>
      </c>
      <c r="AG163" s="91">
        <v>191.85</v>
      </c>
      <c r="AH163" s="100">
        <f t="shared" si="8"/>
        <v>10581.183216054209</v>
      </c>
      <c r="AI163" s="91">
        <v>12236651</v>
      </c>
      <c r="AJ163" s="91">
        <v>1223.6650999999999</v>
      </c>
      <c r="AK163" s="91">
        <v>56914.65581395349</v>
      </c>
    </row>
    <row r="164" spans="1:37" ht="15">
      <c r="A164" s="118">
        <v>163</v>
      </c>
      <c r="B164" s="68" t="s">
        <v>1007</v>
      </c>
      <c r="C164" s="121">
        <v>107.23774299999999</v>
      </c>
      <c r="D164" s="121">
        <v>34.363183999999997</v>
      </c>
      <c r="E164" s="121">
        <v>21.111111111111111</v>
      </c>
      <c r="F164" s="122">
        <v>33.78</v>
      </c>
      <c r="G164" s="122">
        <v>27</v>
      </c>
      <c r="H164" s="122">
        <f t="shared" si="7"/>
        <v>12511.111111111111</v>
      </c>
      <c r="I164" s="123">
        <v>197252</v>
      </c>
      <c r="J164" s="123">
        <v>3181.483870967742</v>
      </c>
      <c r="W164" s="91"/>
      <c r="X164" s="91" t="s">
        <v>822</v>
      </c>
      <c r="Y164" s="99">
        <v>114.392392999999</v>
      </c>
      <c r="Z164" s="99">
        <v>36.097577000000001</v>
      </c>
      <c r="AA164" s="91">
        <v>3095</v>
      </c>
      <c r="AB164" s="91">
        <v>28.14</v>
      </c>
      <c r="AC164" s="91">
        <v>543.6</v>
      </c>
      <c r="AD164" s="91">
        <v>112.82</v>
      </c>
      <c r="AE164" s="91">
        <v>153</v>
      </c>
      <c r="AF164" s="91">
        <v>71.150000000000006</v>
      </c>
      <c r="AG164" s="91">
        <v>79</v>
      </c>
      <c r="AH164" s="100">
        <f t="shared" si="8"/>
        <v>9006.32911392405</v>
      </c>
      <c r="AI164" s="91">
        <v>4538105</v>
      </c>
      <c r="AJ164" s="91">
        <v>453.81049999999999</v>
      </c>
      <c r="AK164" s="91">
        <v>40224.295337706084</v>
      </c>
    </row>
    <row r="165" spans="1:37" ht="15">
      <c r="A165" s="118">
        <v>164</v>
      </c>
      <c r="B165" s="68" t="s">
        <v>1008</v>
      </c>
      <c r="C165" s="121">
        <v>109.489757</v>
      </c>
      <c r="D165" s="121">
        <v>36.585445</v>
      </c>
      <c r="E165" s="121">
        <v>5.7777777777777777</v>
      </c>
      <c r="F165" s="122">
        <v>11.33</v>
      </c>
      <c r="G165" s="122">
        <v>9</v>
      </c>
      <c r="H165" s="122">
        <f t="shared" si="7"/>
        <v>12588.888888888889</v>
      </c>
      <c r="I165" s="123">
        <v>43755</v>
      </c>
      <c r="J165" s="123">
        <v>3861.8711385701677</v>
      </c>
      <c r="W165" s="91"/>
      <c r="X165" s="91" t="s">
        <v>823</v>
      </c>
      <c r="Y165" s="99">
        <v>113.927015999999</v>
      </c>
      <c r="Z165" s="99">
        <v>35.303135999999903</v>
      </c>
      <c r="AA165" s="91">
        <v>4492</v>
      </c>
      <c r="AB165" s="91">
        <v>40.840000000000003</v>
      </c>
      <c r="AC165" s="91">
        <v>346</v>
      </c>
      <c r="AD165" s="91">
        <v>113</v>
      </c>
      <c r="AE165" s="91">
        <v>140</v>
      </c>
      <c r="AF165" s="91">
        <v>75.900000000000006</v>
      </c>
      <c r="AG165" s="91">
        <v>110.1</v>
      </c>
      <c r="AH165" s="100">
        <f t="shared" si="8"/>
        <v>6893.7329700272485</v>
      </c>
      <c r="AI165" s="91">
        <v>5685015</v>
      </c>
      <c r="AJ165" s="91">
        <v>568.50149999999996</v>
      </c>
      <c r="AK165" s="91">
        <v>50309.867256637168</v>
      </c>
    </row>
    <row r="166" spans="1:37" ht="15">
      <c r="A166" s="118">
        <v>165</v>
      </c>
      <c r="B166" s="68" t="s">
        <v>1009</v>
      </c>
      <c r="C166" s="121">
        <v>107.023323</v>
      </c>
      <c r="D166" s="121">
        <v>33.067480000000003</v>
      </c>
      <c r="E166" s="121">
        <v>5.8125</v>
      </c>
      <c r="F166" s="122">
        <v>16.989999999999998</v>
      </c>
      <c r="G166" s="122">
        <v>16</v>
      </c>
      <c r="H166" s="122">
        <f t="shared" si="7"/>
        <v>10618.749999999998</v>
      </c>
      <c r="I166" s="123">
        <v>82827</v>
      </c>
      <c r="J166" s="123">
        <v>4875.0441436138908</v>
      </c>
      <c r="W166" s="91"/>
      <c r="X166" s="91" t="s">
        <v>824</v>
      </c>
      <c r="Y166" s="99">
        <v>113.852453999999</v>
      </c>
      <c r="Z166" s="99">
        <v>34.035770999999997</v>
      </c>
      <c r="AA166" s="91">
        <v>3289</v>
      </c>
      <c r="AB166" s="91">
        <v>35.75</v>
      </c>
      <c r="AC166" s="91">
        <v>97</v>
      </c>
      <c r="AD166" s="91">
        <v>41.85</v>
      </c>
      <c r="AE166" s="91">
        <v>97</v>
      </c>
      <c r="AF166" s="91">
        <v>41.85</v>
      </c>
      <c r="AG166" s="91">
        <v>84</v>
      </c>
      <c r="AH166" s="100">
        <f t="shared" si="8"/>
        <v>4982.1428571428569</v>
      </c>
      <c r="AI166" s="91">
        <v>2976705</v>
      </c>
      <c r="AJ166" s="91">
        <v>297.6705</v>
      </c>
      <c r="AK166" s="91">
        <v>71127.956989247308</v>
      </c>
    </row>
    <row r="167" spans="1:37" ht="15">
      <c r="A167" s="118">
        <v>166</v>
      </c>
      <c r="B167" s="68" t="s">
        <v>978</v>
      </c>
      <c r="C167" s="121">
        <v>109.734589</v>
      </c>
      <c r="D167" s="121">
        <v>38.28539</v>
      </c>
      <c r="E167" s="121">
        <v>1.6428571428571428</v>
      </c>
      <c r="F167" s="122">
        <v>7.71</v>
      </c>
      <c r="G167" s="122">
        <v>14</v>
      </c>
      <c r="H167" s="122">
        <f t="shared" si="7"/>
        <v>5507.1428571428569</v>
      </c>
      <c r="I167" s="123">
        <v>30627</v>
      </c>
      <c r="J167" s="123">
        <v>3972.373540856031</v>
      </c>
      <c r="W167" s="91"/>
      <c r="X167" s="91" t="s">
        <v>825</v>
      </c>
      <c r="Y167" s="99">
        <v>111.200367</v>
      </c>
      <c r="Z167" s="99">
        <v>34.772792000000003</v>
      </c>
      <c r="AA167" s="91">
        <v>1304</v>
      </c>
      <c r="AB167" s="91">
        <v>43.47</v>
      </c>
      <c r="AC167" s="91">
        <v>185</v>
      </c>
      <c r="AD167" s="91">
        <v>32</v>
      </c>
      <c r="AE167" s="91">
        <v>30</v>
      </c>
      <c r="AF167" s="91">
        <v>29</v>
      </c>
      <c r="AG167" s="91">
        <v>30</v>
      </c>
      <c r="AH167" s="100">
        <f t="shared" si="8"/>
        <v>9666.6666666666661</v>
      </c>
      <c r="AI167" s="91">
        <v>1547888</v>
      </c>
      <c r="AJ167" s="91">
        <v>154.78880000000001</v>
      </c>
      <c r="AK167" s="91">
        <v>48371.5</v>
      </c>
    </row>
    <row r="168" spans="1:37" ht="15">
      <c r="A168" s="118">
        <v>167</v>
      </c>
      <c r="B168" s="68" t="s">
        <v>1010</v>
      </c>
      <c r="C168" s="121">
        <v>109.029021999999</v>
      </c>
      <c r="D168" s="121">
        <v>32.684714999999997</v>
      </c>
      <c r="E168" s="121">
        <v>2.2173913043478257</v>
      </c>
      <c r="F168" s="122">
        <v>14.22</v>
      </c>
      <c r="G168" s="122">
        <v>23</v>
      </c>
      <c r="H168" s="122">
        <f t="shared" si="7"/>
        <v>6182.608695652174</v>
      </c>
      <c r="I168" s="123">
        <v>81817</v>
      </c>
      <c r="J168" s="123">
        <v>5753.6568213783403</v>
      </c>
      <c r="W168" s="91"/>
      <c r="X168" s="91" t="s">
        <v>826</v>
      </c>
      <c r="Y168" s="99">
        <v>114.022297999999</v>
      </c>
      <c r="Z168" s="99">
        <v>33.011529000000003</v>
      </c>
      <c r="AA168" s="91">
        <v>2795</v>
      </c>
      <c r="AB168" s="91">
        <v>40.51</v>
      </c>
      <c r="AC168" s="91">
        <v>1365.1</v>
      </c>
      <c r="AD168" s="91">
        <v>82.27</v>
      </c>
      <c r="AE168" s="91">
        <v>185</v>
      </c>
      <c r="AF168" s="91">
        <v>42.96</v>
      </c>
      <c r="AG168" s="91">
        <v>69</v>
      </c>
      <c r="AH168" s="100">
        <f t="shared" si="8"/>
        <v>6226.086956521739</v>
      </c>
      <c r="AI168" s="91">
        <v>2656403</v>
      </c>
      <c r="AJ168" s="91">
        <v>265.64030000000002</v>
      </c>
      <c r="AK168" s="91">
        <v>32288.841619059196</v>
      </c>
    </row>
    <row r="169" spans="1:37" ht="15">
      <c r="A169" s="118">
        <v>168</v>
      </c>
      <c r="B169" s="68" t="s">
        <v>1011</v>
      </c>
      <c r="C169" s="121">
        <v>103.83430399999899</v>
      </c>
      <c r="D169" s="121">
        <v>36.061089000000003</v>
      </c>
      <c r="E169" s="121">
        <v>12.650306748466258</v>
      </c>
      <c r="F169" s="122">
        <v>119.46</v>
      </c>
      <c r="G169" s="122">
        <v>163</v>
      </c>
      <c r="H169" s="122">
        <f t="shared" si="7"/>
        <v>7328.8343558282213</v>
      </c>
      <c r="I169" s="123">
        <v>641477</v>
      </c>
      <c r="J169" s="123">
        <v>5047.0259638080252</v>
      </c>
      <c r="W169" s="91"/>
      <c r="X169" s="91" t="s">
        <v>827</v>
      </c>
      <c r="Y169" s="99">
        <v>112.528307999999</v>
      </c>
      <c r="Z169" s="99">
        <v>32.990664000000002</v>
      </c>
      <c r="AA169" s="91">
        <v>3753</v>
      </c>
      <c r="AB169" s="91">
        <v>25.19</v>
      </c>
      <c r="AC169" s="91">
        <v>2142.75</v>
      </c>
      <c r="AD169" s="91">
        <v>211.07</v>
      </c>
      <c r="AE169" s="91">
        <v>640.77</v>
      </c>
      <c r="AF169" s="91">
        <v>121.17</v>
      </c>
      <c r="AG169" s="91">
        <v>148.99</v>
      </c>
      <c r="AH169" s="100">
        <f t="shared" si="8"/>
        <v>8132.7605879589228</v>
      </c>
      <c r="AI169" s="91">
        <v>5943473</v>
      </c>
      <c r="AJ169" s="91">
        <v>594.34730000000002</v>
      </c>
      <c r="AK169" s="91">
        <v>28158.776709148624</v>
      </c>
    </row>
    <row r="170" spans="1:37" ht="15">
      <c r="A170" s="118">
        <v>169</v>
      </c>
      <c r="B170" s="68" t="s">
        <v>1012</v>
      </c>
      <c r="C170" s="121">
        <v>105.72494699999901</v>
      </c>
      <c r="D170" s="121">
        <v>34.580863999999998</v>
      </c>
      <c r="E170" s="121">
        <v>6.791666666666667</v>
      </c>
      <c r="F170" s="122">
        <v>24.5</v>
      </c>
      <c r="G170" s="122">
        <v>24</v>
      </c>
      <c r="H170" s="122">
        <f t="shared" si="7"/>
        <v>10208.333333333334</v>
      </c>
      <c r="I170" s="123">
        <v>143499</v>
      </c>
      <c r="J170" s="123">
        <v>4176.3387660069848</v>
      </c>
      <c r="W170" s="91"/>
      <c r="X170" s="91" t="s">
        <v>828</v>
      </c>
      <c r="Y170" s="99">
        <v>114.091022999999</v>
      </c>
      <c r="Z170" s="99">
        <v>32.146984000000003</v>
      </c>
      <c r="AA170" s="91">
        <v>3563</v>
      </c>
      <c r="AB170" s="91">
        <v>42.42</v>
      </c>
      <c r="AC170" s="91">
        <v>3604</v>
      </c>
      <c r="AD170" s="91">
        <v>153.1</v>
      </c>
      <c r="AE170" s="91">
        <v>259.51</v>
      </c>
      <c r="AF170" s="91">
        <v>47.1</v>
      </c>
      <c r="AG170" s="91">
        <v>84</v>
      </c>
      <c r="AH170" s="100">
        <f t="shared" si="8"/>
        <v>5607.1428571428569</v>
      </c>
      <c r="AI170" s="91">
        <v>4086167</v>
      </c>
      <c r="AJ170" s="91">
        <v>408.61669999999998</v>
      </c>
      <c r="AK170" s="91">
        <v>26689.529719137819</v>
      </c>
    </row>
    <row r="171" spans="1:37" ht="15">
      <c r="A171" s="118">
        <v>170</v>
      </c>
      <c r="B171" s="68" t="s">
        <v>1013</v>
      </c>
      <c r="C171" s="121">
        <v>106.66513099999899</v>
      </c>
      <c r="D171" s="121">
        <v>35.543061000000002</v>
      </c>
      <c r="E171" s="121">
        <v>25.624999999999996</v>
      </c>
      <c r="F171" s="122">
        <v>9.83</v>
      </c>
      <c r="G171" s="122">
        <v>8</v>
      </c>
      <c r="H171" s="122">
        <f t="shared" si="7"/>
        <v>12287.5</v>
      </c>
      <c r="I171" s="123">
        <v>32215</v>
      </c>
      <c r="J171" s="123">
        <v>3277.2126144455747</v>
      </c>
      <c r="W171" s="91"/>
      <c r="X171" s="91" t="s">
        <v>829</v>
      </c>
      <c r="Y171" s="99">
        <v>114.305392999999</v>
      </c>
      <c r="Z171" s="99">
        <v>30.593098999999999</v>
      </c>
      <c r="AA171" s="91">
        <v>20758</v>
      </c>
      <c r="AB171" s="91">
        <v>38.869999999999997</v>
      </c>
      <c r="AC171" s="91">
        <v>8494.41</v>
      </c>
      <c r="AD171" s="91">
        <v>821.71</v>
      </c>
      <c r="AE171" s="91">
        <v>888.42</v>
      </c>
      <c r="AF171" s="91">
        <v>495.75</v>
      </c>
      <c r="AG171" s="91">
        <v>543.28</v>
      </c>
      <c r="AH171" s="100">
        <f t="shared" si="8"/>
        <v>9125.1288470033869</v>
      </c>
      <c r="AI171" s="91">
        <v>72667200</v>
      </c>
      <c r="AJ171" s="91">
        <v>7266.72</v>
      </c>
      <c r="AK171" s="91">
        <v>88434.119093110698</v>
      </c>
    </row>
    <row r="172" spans="1:37" ht="15">
      <c r="A172" s="118">
        <v>171</v>
      </c>
      <c r="B172" s="68" t="s">
        <v>1014</v>
      </c>
      <c r="C172" s="121">
        <v>102.638200999999</v>
      </c>
      <c r="D172" s="121">
        <v>37.928266999999998</v>
      </c>
      <c r="E172" s="121">
        <v>7.8</v>
      </c>
      <c r="F172" s="122">
        <v>13.31</v>
      </c>
      <c r="G172" s="122">
        <v>10</v>
      </c>
      <c r="H172" s="122">
        <f t="shared" si="7"/>
        <v>13310</v>
      </c>
      <c r="I172" s="123">
        <v>74258</v>
      </c>
      <c r="J172" s="123">
        <v>5579.1134485349357</v>
      </c>
      <c r="W172" s="91"/>
      <c r="X172" s="91" t="s">
        <v>830</v>
      </c>
      <c r="Y172" s="99">
        <v>115.03883500000001</v>
      </c>
      <c r="Z172" s="99">
        <v>30.200030999999999</v>
      </c>
      <c r="AA172" s="91">
        <v>2802</v>
      </c>
      <c r="AB172" s="91">
        <v>31.84</v>
      </c>
      <c r="AC172" s="91">
        <v>237</v>
      </c>
      <c r="AD172" s="91">
        <v>71.900000000000006</v>
      </c>
      <c r="AE172" s="91">
        <v>237</v>
      </c>
      <c r="AF172" s="91">
        <v>71.900000000000006</v>
      </c>
      <c r="AG172" s="91">
        <v>87.61</v>
      </c>
      <c r="AH172" s="100">
        <f t="shared" si="8"/>
        <v>8206.8257048282157</v>
      </c>
      <c r="AI172" s="91">
        <v>5609400</v>
      </c>
      <c r="AJ172" s="91">
        <v>560.94000000000005</v>
      </c>
      <c r="AK172" s="91">
        <v>78016.689847009737</v>
      </c>
    </row>
    <row r="173" spans="1:37" ht="15">
      <c r="A173" s="118">
        <v>172</v>
      </c>
      <c r="B173" s="68" t="s">
        <v>1015</v>
      </c>
      <c r="C173" s="121">
        <v>100.44981799999999</v>
      </c>
      <c r="D173" s="121">
        <v>38.925874999999998</v>
      </c>
      <c r="E173" s="121">
        <v>0.1875</v>
      </c>
      <c r="F173" s="122">
        <v>8.3800000000000008</v>
      </c>
      <c r="G173" s="122">
        <v>16</v>
      </c>
      <c r="H173" s="122">
        <f t="shared" si="7"/>
        <v>5237.5000000000009</v>
      </c>
      <c r="I173" s="123">
        <v>66013</v>
      </c>
      <c r="J173" s="123">
        <v>7877.4463007159893</v>
      </c>
      <c r="W173" s="91"/>
      <c r="X173" s="91" t="s">
        <v>831</v>
      </c>
      <c r="Y173" s="99">
        <v>111.28647100000001</v>
      </c>
      <c r="Z173" s="99">
        <v>30.691967000000002</v>
      </c>
      <c r="AA173" s="91">
        <v>6295</v>
      </c>
      <c r="AB173" s="91">
        <v>41.14</v>
      </c>
      <c r="AC173" s="91">
        <v>4232</v>
      </c>
      <c r="AD173" s="91">
        <v>142.34</v>
      </c>
      <c r="AE173" s="91">
        <v>541</v>
      </c>
      <c r="AF173" s="91">
        <v>75.12</v>
      </c>
      <c r="AG173" s="91">
        <v>152.6</v>
      </c>
      <c r="AH173" s="100">
        <f t="shared" si="8"/>
        <v>4922.6736566186109</v>
      </c>
      <c r="AI173" s="91">
        <v>12486218</v>
      </c>
      <c r="AJ173" s="91">
        <v>1248.6217999999999</v>
      </c>
      <c r="AK173" s="91">
        <v>87721.076296192216</v>
      </c>
    </row>
    <row r="174" spans="1:37" ht="15">
      <c r="A174" s="118">
        <v>173</v>
      </c>
      <c r="B174" s="68" t="s">
        <v>1016</v>
      </c>
      <c r="C174" s="121">
        <v>98.494351999999907</v>
      </c>
      <c r="D174" s="121">
        <v>39.732818999999999</v>
      </c>
      <c r="E174" s="121">
        <v>27.125</v>
      </c>
      <c r="F174" s="122">
        <v>7.1</v>
      </c>
      <c r="G174" s="122">
        <v>8</v>
      </c>
      <c r="H174" s="122">
        <f t="shared" si="7"/>
        <v>8875</v>
      </c>
      <c r="I174" s="123">
        <v>47220</v>
      </c>
      <c r="J174" s="123">
        <v>6650.7042253521131</v>
      </c>
      <c r="W174" s="91"/>
      <c r="X174" s="91" t="s">
        <v>832</v>
      </c>
      <c r="Y174" s="99">
        <v>112.199427</v>
      </c>
      <c r="Z174" s="99">
        <v>31.035395999999999</v>
      </c>
      <c r="AA174" s="91">
        <v>2144</v>
      </c>
      <c r="AB174" s="91">
        <v>39.700000000000003</v>
      </c>
      <c r="AC174" s="91">
        <v>2391</v>
      </c>
      <c r="AD174" s="91">
        <v>70.77</v>
      </c>
      <c r="AE174" s="91">
        <v>194</v>
      </c>
      <c r="AF174" s="91">
        <v>41.21</v>
      </c>
      <c r="AG174" s="91">
        <v>54.05</v>
      </c>
      <c r="AH174" s="100">
        <f t="shared" si="8"/>
        <v>7624.4218316373735</v>
      </c>
      <c r="AI174" s="91">
        <v>4276900</v>
      </c>
      <c r="AJ174" s="91">
        <v>427.69</v>
      </c>
      <c r="AK174" s="91">
        <v>60433.799632612696</v>
      </c>
    </row>
    <row r="175" spans="1:37" ht="15">
      <c r="A175" s="118">
        <v>174</v>
      </c>
      <c r="B175" s="68" t="s">
        <v>1017</v>
      </c>
      <c r="C175" s="121">
        <v>101.77822399999999</v>
      </c>
      <c r="D175" s="121">
        <v>36.617134</v>
      </c>
      <c r="E175" s="121">
        <v>9.0576923076923084</v>
      </c>
      <c r="F175" s="122">
        <v>55.18</v>
      </c>
      <c r="G175" s="122">
        <v>52</v>
      </c>
      <c r="H175" s="122">
        <f t="shared" si="7"/>
        <v>10611.538461538461</v>
      </c>
      <c r="I175" s="123">
        <v>162693</v>
      </c>
      <c r="J175" s="123">
        <v>2567.3504813003001</v>
      </c>
      <c r="W175" s="91"/>
      <c r="X175" s="91" t="s">
        <v>833</v>
      </c>
      <c r="Y175" s="99">
        <v>112.938813999999</v>
      </c>
      <c r="Z175" s="99">
        <v>28.228209</v>
      </c>
      <c r="AA175" s="91">
        <v>11206</v>
      </c>
      <c r="AB175" s="91">
        <v>34.369999999999997</v>
      </c>
      <c r="AC175" s="91">
        <v>1007.66</v>
      </c>
      <c r="AD175" s="91">
        <v>316.52999999999997</v>
      </c>
      <c r="AE175" s="91">
        <v>1007.66</v>
      </c>
      <c r="AF175" s="91">
        <v>316.52999999999997</v>
      </c>
      <c r="AG175" s="91">
        <v>287.51</v>
      </c>
      <c r="AH175" s="100">
        <f t="shared" si="8"/>
        <v>11009.356196306215</v>
      </c>
      <c r="AI175" s="91">
        <v>45049425</v>
      </c>
      <c r="AJ175" s="91">
        <v>4504.9425000000001</v>
      </c>
      <c r="AK175" s="91">
        <v>142322.76561463371</v>
      </c>
    </row>
    <row r="176" spans="1:37" ht="15">
      <c r="A176" s="118">
        <v>175</v>
      </c>
      <c r="B176" s="68" t="s">
        <v>1018</v>
      </c>
      <c r="C176" s="121">
        <v>106.230909</v>
      </c>
      <c r="D176" s="121">
        <v>38.487194000000002</v>
      </c>
      <c r="E176" s="121">
        <v>4.6486486486486482</v>
      </c>
      <c r="F176" s="122">
        <v>35.590000000000003</v>
      </c>
      <c r="G176" s="122">
        <v>37</v>
      </c>
      <c r="H176" s="122">
        <f t="shared" si="7"/>
        <v>9618.9189189189201</v>
      </c>
      <c r="I176" s="123">
        <v>188544</v>
      </c>
      <c r="J176" s="123">
        <v>4776.8938434253869</v>
      </c>
      <c r="W176" s="91"/>
      <c r="X176" s="91" t="s">
        <v>834</v>
      </c>
      <c r="Y176" s="99">
        <v>113.133853</v>
      </c>
      <c r="Z176" s="99">
        <v>27.827987</v>
      </c>
      <c r="AA176" s="91">
        <v>5500</v>
      </c>
      <c r="AB176" s="91">
        <v>41.35</v>
      </c>
      <c r="AC176" s="91">
        <v>873</v>
      </c>
      <c r="AD176" s="91">
        <v>120.54</v>
      </c>
      <c r="AE176" s="91">
        <v>837</v>
      </c>
      <c r="AF176" s="91">
        <v>105.4</v>
      </c>
      <c r="AG176" s="91">
        <v>132.63</v>
      </c>
      <c r="AH176" s="100">
        <f t="shared" si="8"/>
        <v>7946.9200030159091</v>
      </c>
      <c r="AI176" s="91">
        <v>9569404</v>
      </c>
      <c r="AJ176" s="91">
        <v>956.94039999999995</v>
      </c>
      <c r="AK176" s="91">
        <v>79387.788286046125</v>
      </c>
    </row>
    <row r="177" spans="1:37" ht="15">
      <c r="A177" s="118">
        <v>176</v>
      </c>
      <c r="B177" s="68" t="s">
        <v>1019</v>
      </c>
      <c r="C177" s="121">
        <v>106.383303999999</v>
      </c>
      <c r="D177" s="121">
        <v>38.983235999999998</v>
      </c>
      <c r="E177" s="121">
        <v>17.071428571428569</v>
      </c>
      <c r="F177" s="122">
        <v>25.79</v>
      </c>
      <c r="G177" s="122">
        <v>42</v>
      </c>
      <c r="H177" s="122">
        <f t="shared" si="7"/>
        <v>6140.4761904761908</v>
      </c>
      <c r="I177" s="123">
        <v>91980</v>
      </c>
      <c r="J177" s="123">
        <v>2949.9679281590766</v>
      </c>
      <c r="W177" s="91"/>
      <c r="X177" s="91" t="s">
        <v>835</v>
      </c>
      <c r="Y177" s="99">
        <v>112.572018</v>
      </c>
      <c r="Z177" s="99">
        <v>26.893369</v>
      </c>
      <c r="AA177" s="91">
        <v>5163</v>
      </c>
      <c r="AB177" s="91">
        <v>32.47</v>
      </c>
      <c r="AC177" s="91">
        <v>578</v>
      </c>
      <c r="AD177" s="91">
        <v>116.98</v>
      </c>
      <c r="AE177" s="91">
        <v>123.68</v>
      </c>
      <c r="AF177" s="91">
        <v>102</v>
      </c>
      <c r="AG177" s="91">
        <v>114.3</v>
      </c>
      <c r="AH177" s="100">
        <f t="shared" si="8"/>
        <v>8923.8845144356965</v>
      </c>
      <c r="AI177" s="91">
        <v>6360218</v>
      </c>
      <c r="AJ177" s="91">
        <v>636.02179999999998</v>
      </c>
      <c r="AK177" s="91">
        <v>54370.131646435286</v>
      </c>
    </row>
    <row r="178" spans="1:37" ht="15">
      <c r="A178" s="118">
        <v>177</v>
      </c>
      <c r="B178" s="68" t="s">
        <v>1020</v>
      </c>
      <c r="C178" s="121">
        <v>106.19839399999999</v>
      </c>
      <c r="D178" s="121">
        <v>37.997461000000001</v>
      </c>
      <c r="E178" s="121">
        <v>10</v>
      </c>
      <c r="F178" s="122">
        <v>6.91</v>
      </c>
      <c r="G178" s="122">
        <v>6</v>
      </c>
      <c r="H178" s="122">
        <f t="shared" si="7"/>
        <v>11516.666666666666</v>
      </c>
      <c r="I178" s="123">
        <v>48830</v>
      </c>
      <c r="J178" s="123">
        <v>7066.5701881331406</v>
      </c>
      <c r="W178" s="91"/>
      <c r="X178" s="91" t="s">
        <v>836</v>
      </c>
      <c r="Y178" s="99">
        <v>111.46779100000001</v>
      </c>
      <c r="Z178" s="99">
        <v>27.238893000000001</v>
      </c>
      <c r="AA178" s="91">
        <v>2017</v>
      </c>
      <c r="AB178" s="91">
        <v>36.020000000000003</v>
      </c>
      <c r="AC178" s="91">
        <v>436</v>
      </c>
      <c r="AD178" s="91">
        <v>76.2</v>
      </c>
      <c r="AE178" s="91">
        <v>67</v>
      </c>
      <c r="AF178" s="91">
        <v>67.11</v>
      </c>
      <c r="AG178" s="91">
        <v>56</v>
      </c>
      <c r="AH178" s="100">
        <f t="shared" si="8"/>
        <v>11983.928571428571</v>
      </c>
      <c r="AI178" s="91">
        <v>2342414</v>
      </c>
      <c r="AJ178" s="91">
        <v>234.2414</v>
      </c>
      <c r="AK178" s="91">
        <v>30740.34120734908</v>
      </c>
    </row>
    <row r="179" spans="1:37" ht="15">
      <c r="A179" s="118">
        <v>178</v>
      </c>
      <c r="B179" s="68" t="s">
        <v>1021</v>
      </c>
      <c r="C179" s="121">
        <v>87.616848000000005</v>
      </c>
      <c r="D179" s="121">
        <v>43.825592</v>
      </c>
      <c r="E179" s="121">
        <v>19.78125</v>
      </c>
      <c r="F179" s="122">
        <v>104.69</v>
      </c>
      <c r="G179" s="122">
        <v>64</v>
      </c>
      <c r="H179" s="122">
        <f t="shared" si="7"/>
        <v>16357.8125</v>
      </c>
      <c r="I179" s="123">
        <v>665655</v>
      </c>
      <c r="J179" s="123">
        <v>6219.9121659502898</v>
      </c>
      <c r="W179" s="91"/>
      <c r="X179" s="91" t="s">
        <v>837</v>
      </c>
      <c r="Y179" s="99">
        <v>113.12873</v>
      </c>
      <c r="Z179" s="99">
        <v>29.356804</v>
      </c>
      <c r="AA179" s="91">
        <v>3709</v>
      </c>
      <c r="AB179" s="91">
        <v>42.15</v>
      </c>
      <c r="AC179" s="91">
        <v>1254</v>
      </c>
      <c r="AD179" s="91">
        <v>93.5</v>
      </c>
      <c r="AE179" s="91">
        <v>155</v>
      </c>
      <c r="AF179" s="91">
        <v>63.9</v>
      </c>
      <c r="AG179" s="91">
        <v>88</v>
      </c>
      <c r="AH179" s="100">
        <f t="shared" si="8"/>
        <v>7261.363636363636</v>
      </c>
      <c r="AI179" s="91">
        <v>10310437</v>
      </c>
      <c r="AJ179" s="91">
        <v>1031.0436999999999</v>
      </c>
      <c r="AK179" s="91">
        <v>110272.05347593583</v>
      </c>
    </row>
    <row r="180" spans="1:37" ht="15">
      <c r="A180" s="118">
        <v>179</v>
      </c>
      <c r="B180" s="68" t="s">
        <v>1022</v>
      </c>
      <c r="C180" s="121">
        <v>84.889206999999899</v>
      </c>
      <c r="D180" s="121">
        <v>45.579889000000001</v>
      </c>
      <c r="E180" s="121">
        <v>4.5217391304347831</v>
      </c>
      <c r="F180" s="122">
        <v>19.760000000000002</v>
      </c>
      <c r="G180" s="122">
        <v>46</v>
      </c>
      <c r="H180" s="122">
        <f t="shared" si="7"/>
        <v>4295.652173913044</v>
      </c>
      <c r="I180" s="123">
        <v>305740</v>
      </c>
      <c r="J180" s="123">
        <v>15472.672064777327</v>
      </c>
      <c r="W180" s="91"/>
      <c r="X180" s="91" t="s">
        <v>838</v>
      </c>
      <c r="Y180" s="99">
        <v>111.69849699999899</v>
      </c>
      <c r="Z180" s="99">
        <v>29.031673000000001</v>
      </c>
      <c r="AA180" s="91">
        <v>3734</v>
      </c>
      <c r="AB180" s="91">
        <v>43.42</v>
      </c>
      <c r="AC180" s="91">
        <v>2510</v>
      </c>
      <c r="AD180" s="91">
        <v>148</v>
      </c>
      <c r="AE180" s="91">
        <v>339.16</v>
      </c>
      <c r="AF180" s="91">
        <v>65.349999999999994</v>
      </c>
      <c r="AG180" s="91">
        <v>85.92</v>
      </c>
      <c r="AH180" s="100">
        <f t="shared" si="8"/>
        <v>7605.9124767225321</v>
      </c>
      <c r="AI180" s="91">
        <v>10685731</v>
      </c>
      <c r="AJ180" s="91">
        <v>1068.5731000000001</v>
      </c>
      <c r="AK180" s="91">
        <v>72200.885135135133</v>
      </c>
    </row>
    <row r="181" spans="1:37" ht="15">
      <c r="A181" s="118">
        <v>180</v>
      </c>
      <c r="B181" s="68" t="s">
        <v>1023</v>
      </c>
      <c r="C181" s="121">
        <v>91.172109999999904</v>
      </c>
      <c r="D181" s="121">
        <v>29.652491000000001</v>
      </c>
      <c r="E181" s="121">
        <v>13</v>
      </c>
      <c r="F181" s="122">
        <v>10.69</v>
      </c>
      <c r="G181" s="122">
        <v>45</v>
      </c>
      <c r="H181" s="122">
        <f t="shared" si="7"/>
        <v>2375.5555555555557</v>
      </c>
      <c r="I181" s="123">
        <v>490254</v>
      </c>
      <c r="J181" s="123">
        <v>39095.215311004788</v>
      </c>
      <c r="W181" s="91"/>
      <c r="X181" s="91" t="s">
        <v>839</v>
      </c>
      <c r="Y181" s="99">
        <v>113.014718</v>
      </c>
      <c r="Z181" s="99">
        <v>25.770510000000002</v>
      </c>
      <c r="AA181" s="91">
        <v>2770</v>
      </c>
      <c r="AB181" s="91">
        <v>38.47</v>
      </c>
      <c r="AC181" s="91">
        <v>2246</v>
      </c>
      <c r="AD181" s="91">
        <v>76.8</v>
      </c>
      <c r="AE181" s="91">
        <v>580</v>
      </c>
      <c r="AF181" s="91">
        <v>53.56</v>
      </c>
      <c r="AG181" s="91">
        <v>73.05</v>
      </c>
      <c r="AH181" s="100">
        <f t="shared" si="8"/>
        <v>7331.9644079397676</v>
      </c>
      <c r="AI181" s="91">
        <v>4892407</v>
      </c>
      <c r="AJ181" s="91">
        <v>489.2407</v>
      </c>
      <c r="AK181" s="91">
        <v>63703.216145833336</v>
      </c>
    </row>
    <row r="182" spans="1:37" ht="15">
      <c r="A182" s="98"/>
      <c r="C182" s="99"/>
      <c r="D182" s="99"/>
      <c r="E182" s="99"/>
      <c r="F182" s="100"/>
      <c r="G182" s="100"/>
      <c r="H182" s="100"/>
      <c r="I182" s="91"/>
      <c r="J182" s="91"/>
    </row>
  </sheetData>
  <sortState ref="F2:F270">
    <sortCondition ref="F2:F270"/>
  </sortState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1"/>
  <sheetViews>
    <sheetView workbookViewId="0">
      <selection activeCell="K13" sqref="K13"/>
    </sheetView>
  </sheetViews>
  <sheetFormatPr defaultRowHeight="15"/>
  <cols>
    <col min="1" max="16384" width="9" style="123"/>
  </cols>
  <sheetData>
    <row r="1" spans="1:10" ht="48">
      <c r="A1" s="131" t="s">
        <v>842</v>
      </c>
      <c r="B1" s="117" t="s">
        <v>841</v>
      </c>
      <c r="C1" s="117" t="s">
        <v>845</v>
      </c>
      <c r="D1" s="117" t="s">
        <v>846</v>
      </c>
      <c r="E1" s="130" t="s">
        <v>785</v>
      </c>
      <c r="F1" s="130" t="s">
        <v>840</v>
      </c>
      <c r="G1" s="130" t="s">
        <v>788</v>
      </c>
      <c r="H1" s="130" t="s">
        <v>786</v>
      </c>
      <c r="I1" s="130" t="s">
        <v>195</v>
      </c>
      <c r="J1" s="130" t="s">
        <v>784</v>
      </c>
    </row>
    <row r="2" spans="1:10">
      <c r="A2" s="132">
        <v>1</v>
      </c>
      <c r="B2" s="119" t="s">
        <v>848</v>
      </c>
      <c r="C2" s="133">
        <v>116.407394999999</v>
      </c>
      <c r="D2" s="133">
        <v>39.904210999999997</v>
      </c>
      <c r="E2" s="133">
        <v>38.11</v>
      </c>
      <c r="F2" s="132">
        <v>1379.9</v>
      </c>
      <c r="G2" s="132">
        <v>1289.32</v>
      </c>
      <c r="H2" s="122">
        <f>F2*10000/G2</f>
        <v>10702.540874259301</v>
      </c>
      <c r="I2" s="132">
        <v>6886.3</v>
      </c>
      <c r="J2" s="132">
        <v>42169.626454378442</v>
      </c>
    </row>
    <row r="3" spans="1:10">
      <c r="A3" s="132">
        <v>2</v>
      </c>
      <c r="B3" s="119" t="s">
        <v>851</v>
      </c>
      <c r="C3" s="133">
        <v>117.200982999999</v>
      </c>
      <c r="D3" s="133">
        <v>39.084158000000002</v>
      </c>
      <c r="E3" s="133">
        <v>36.4</v>
      </c>
      <c r="F3" s="132">
        <v>548.17999999999995</v>
      </c>
      <c r="G3" s="132">
        <v>571.53</v>
      </c>
      <c r="H3" s="122">
        <f t="shared" ref="H3:H34" si="0">F3*10000/G3</f>
        <v>9591.4475180655427</v>
      </c>
      <c r="I3" s="132">
        <v>3697.6</v>
      </c>
      <c r="J3" s="132">
        <v>47043.256997455472</v>
      </c>
    </row>
    <row r="4" spans="1:10">
      <c r="A4" s="132">
        <v>3</v>
      </c>
      <c r="B4" s="119" t="s">
        <v>849</v>
      </c>
      <c r="C4" s="133">
        <v>114.51486</v>
      </c>
      <c r="D4" s="133">
        <v>38.042307000000001</v>
      </c>
      <c r="E4" s="133">
        <v>32.799999999999997</v>
      </c>
      <c r="F4" s="132">
        <v>204.08</v>
      </c>
      <c r="G4" s="132">
        <v>186.74</v>
      </c>
      <c r="H4" s="122">
        <f t="shared" si="0"/>
        <v>10928.563778515583</v>
      </c>
      <c r="I4" s="132">
        <v>1786.8</v>
      </c>
      <c r="J4" s="132">
        <v>75075.630252100847</v>
      </c>
    </row>
    <row r="5" spans="1:10">
      <c r="A5" s="132">
        <v>4</v>
      </c>
      <c r="B5" s="119" t="s">
        <v>852</v>
      </c>
      <c r="C5" s="133">
        <v>118.180194</v>
      </c>
      <c r="D5" s="133">
        <v>39.630866999999903</v>
      </c>
      <c r="E5" s="133">
        <v>43.65</v>
      </c>
      <c r="F5" s="132">
        <v>191.47</v>
      </c>
      <c r="G5" s="132">
        <v>209.11</v>
      </c>
      <c r="H5" s="122">
        <f t="shared" si="0"/>
        <v>9156.4248481660361</v>
      </c>
      <c r="I5" s="132">
        <v>2027.6</v>
      </c>
      <c r="J5" s="132">
        <v>67362.126245847176</v>
      </c>
    </row>
    <row r="6" spans="1:10">
      <c r="A6" s="132">
        <v>5</v>
      </c>
      <c r="B6" s="119" t="s">
        <v>853</v>
      </c>
      <c r="C6" s="133">
        <v>119.600493</v>
      </c>
      <c r="D6" s="133">
        <v>39.935384999999997</v>
      </c>
      <c r="E6" s="133">
        <v>42.36</v>
      </c>
      <c r="F6" s="132">
        <v>80.599999999999994</v>
      </c>
      <c r="G6" s="132">
        <v>87.48</v>
      </c>
      <c r="H6" s="122">
        <f t="shared" si="0"/>
        <v>9213.5345221764965</v>
      </c>
      <c r="I6" s="132">
        <v>491.2</v>
      </c>
      <c r="J6" s="132">
        <v>60641.975308641973</v>
      </c>
    </row>
    <row r="7" spans="1:10">
      <c r="A7" s="132">
        <v>6</v>
      </c>
      <c r="B7" s="119" t="s">
        <v>850</v>
      </c>
      <c r="C7" s="133">
        <v>114.50484400000001</v>
      </c>
      <c r="D7" s="133">
        <v>37.070588999999998</v>
      </c>
      <c r="E7" s="133">
        <v>32.51</v>
      </c>
      <c r="F7" s="132">
        <v>58.2</v>
      </c>
      <c r="G7" s="132">
        <v>70</v>
      </c>
      <c r="H7" s="122">
        <f t="shared" si="0"/>
        <v>8314.2857142857138</v>
      </c>
      <c r="I7" s="132">
        <v>680.8</v>
      </c>
      <c r="J7" s="132">
        <v>115389.83050847458</v>
      </c>
    </row>
    <row r="8" spans="1:10">
      <c r="A8" s="132">
        <v>7</v>
      </c>
      <c r="B8" s="119" t="s">
        <v>854</v>
      </c>
      <c r="C8" s="133">
        <v>115.46459</v>
      </c>
      <c r="D8" s="133">
        <v>38.874434000000001</v>
      </c>
      <c r="E8" s="133">
        <v>36.270000000000003</v>
      </c>
      <c r="F8" s="132">
        <v>106.07</v>
      </c>
      <c r="G8" s="132">
        <v>103</v>
      </c>
      <c r="H8" s="122">
        <f t="shared" si="0"/>
        <v>10298.058252427185</v>
      </c>
      <c r="I8" s="132">
        <v>1072.0999999999999</v>
      </c>
      <c r="J8" s="132">
        <v>101141.50943396226</v>
      </c>
    </row>
    <row r="9" spans="1:10">
      <c r="A9" s="132">
        <v>8</v>
      </c>
      <c r="B9" s="119" t="s">
        <v>855</v>
      </c>
      <c r="C9" s="133">
        <v>114.886335</v>
      </c>
      <c r="D9" s="133">
        <v>40.767544999999998</v>
      </c>
      <c r="E9" s="133">
        <v>33.78</v>
      </c>
      <c r="F9" s="132">
        <v>81.5</v>
      </c>
      <c r="G9" s="132">
        <v>76.819999999999993</v>
      </c>
      <c r="H9" s="122">
        <f t="shared" si="0"/>
        <v>10609.216349908878</v>
      </c>
      <c r="I9" s="132">
        <v>415.8</v>
      </c>
      <c r="J9" s="132">
        <v>46719.101123595508</v>
      </c>
    </row>
    <row r="10" spans="1:10">
      <c r="A10" s="132">
        <v>9</v>
      </c>
      <c r="B10" s="119" t="s">
        <v>856</v>
      </c>
      <c r="C10" s="133">
        <v>117.96275</v>
      </c>
      <c r="D10" s="133">
        <v>40.952942</v>
      </c>
      <c r="E10" s="133">
        <v>31.65</v>
      </c>
      <c r="F10" s="132">
        <v>44.82</v>
      </c>
      <c r="G10" s="132">
        <v>80.73</v>
      </c>
      <c r="H10" s="122">
        <f t="shared" si="0"/>
        <v>5551.8394648829426</v>
      </c>
      <c r="I10" s="132">
        <v>360.3</v>
      </c>
      <c r="J10" s="132">
        <v>69288.461538461532</v>
      </c>
    </row>
    <row r="11" spans="1:10">
      <c r="A11" s="132">
        <v>10</v>
      </c>
      <c r="B11" s="119" t="s">
        <v>857</v>
      </c>
      <c r="C11" s="133">
        <v>116.838835</v>
      </c>
      <c r="D11" s="133">
        <v>38.304476999999999</v>
      </c>
      <c r="E11" s="133">
        <v>30</v>
      </c>
      <c r="F11" s="132">
        <v>51</v>
      </c>
      <c r="G11" s="132">
        <v>42.86</v>
      </c>
      <c r="H11" s="122">
        <f t="shared" si="0"/>
        <v>11899.20671955203</v>
      </c>
      <c r="I11" s="132">
        <v>1130.8</v>
      </c>
      <c r="J11" s="132">
        <v>221725.49019607843</v>
      </c>
    </row>
    <row r="12" spans="1:10">
      <c r="A12" s="132">
        <v>11</v>
      </c>
      <c r="B12" s="119" t="s">
        <v>858</v>
      </c>
      <c r="C12" s="133">
        <v>116.683752</v>
      </c>
      <c r="D12" s="133">
        <v>39.538046999999999</v>
      </c>
      <c r="E12" s="133">
        <v>43.17</v>
      </c>
      <c r="F12" s="132">
        <v>41.7</v>
      </c>
      <c r="G12" s="132">
        <v>54.08</v>
      </c>
      <c r="H12" s="122">
        <f t="shared" si="0"/>
        <v>7710.7988165680472</v>
      </c>
      <c r="I12" s="132">
        <v>621.20000000000005</v>
      </c>
      <c r="J12" s="132">
        <v>78632.911392405062</v>
      </c>
    </row>
    <row r="13" spans="1:10">
      <c r="A13" s="132">
        <v>12</v>
      </c>
      <c r="B13" s="119" t="s">
        <v>859</v>
      </c>
      <c r="C13" s="133">
        <v>115.670176999999</v>
      </c>
      <c r="D13" s="133">
        <v>37.73892</v>
      </c>
      <c r="E13" s="133">
        <v>30.09</v>
      </c>
      <c r="F13" s="123">
        <v>35.42</v>
      </c>
      <c r="G13" s="123">
        <v>43.9</v>
      </c>
      <c r="H13" s="123">
        <f>F13*10000/G13</f>
        <v>8068.3371298405473</v>
      </c>
      <c r="I13" s="123">
        <v>519.70000000000005</v>
      </c>
      <c r="J13" s="123">
        <v>12344</v>
      </c>
    </row>
    <row r="14" spans="1:10">
      <c r="A14" s="132">
        <v>13</v>
      </c>
      <c r="B14" s="119" t="s">
        <v>860</v>
      </c>
      <c r="C14" s="133">
        <v>112.548878999999</v>
      </c>
      <c r="D14" s="133">
        <v>37.87059</v>
      </c>
      <c r="E14" s="133">
        <v>36.15</v>
      </c>
      <c r="F14" s="132">
        <v>263.8</v>
      </c>
      <c r="G14" s="132">
        <v>238</v>
      </c>
      <c r="H14" s="122">
        <f t="shared" si="0"/>
        <v>11084.033613445377</v>
      </c>
      <c r="I14" s="132">
        <v>893.2</v>
      </c>
      <c r="J14" s="132">
        <v>32245.487364620938</v>
      </c>
    </row>
    <row r="15" spans="1:10">
      <c r="A15" s="132">
        <v>14</v>
      </c>
      <c r="B15" s="119" t="s">
        <v>861</v>
      </c>
      <c r="C15" s="133">
        <v>113.300128999999</v>
      </c>
      <c r="D15" s="133">
        <v>40.076763</v>
      </c>
      <c r="E15" s="133">
        <v>28.82</v>
      </c>
      <c r="F15" s="132">
        <v>117.3</v>
      </c>
      <c r="G15" s="132">
        <v>91.2</v>
      </c>
      <c r="H15" s="122">
        <f t="shared" si="0"/>
        <v>12861.842105263158</v>
      </c>
      <c r="I15" s="132">
        <v>370.3</v>
      </c>
      <c r="J15" s="132">
        <v>24523.178807947021</v>
      </c>
    </row>
    <row r="16" spans="1:10">
      <c r="A16" s="132">
        <v>15</v>
      </c>
      <c r="B16" s="119" t="s">
        <v>862</v>
      </c>
      <c r="C16" s="133">
        <v>113.580518999999</v>
      </c>
      <c r="D16" s="133">
        <v>37.856971999999999</v>
      </c>
      <c r="E16" s="133">
        <v>33.01</v>
      </c>
      <c r="F16" s="132">
        <v>53.43</v>
      </c>
      <c r="G16" s="132">
        <v>43.05</v>
      </c>
      <c r="H16" s="122">
        <f t="shared" si="0"/>
        <v>12411.149825783972</v>
      </c>
      <c r="I16" s="132">
        <v>205.4</v>
      </c>
      <c r="J16" s="132">
        <v>30656.716417910447</v>
      </c>
    </row>
    <row r="17" spans="1:10">
      <c r="A17" s="132">
        <v>16</v>
      </c>
      <c r="B17" s="119" t="s">
        <v>863</v>
      </c>
      <c r="C17" s="134">
        <v>113.11640399999899</v>
      </c>
      <c r="D17" s="133">
        <v>36.195408999999998</v>
      </c>
      <c r="E17" s="133">
        <v>43.87</v>
      </c>
      <c r="F17" s="132">
        <v>70.23</v>
      </c>
      <c r="G17" s="132">
        <v>45.3</v>
      </c>
      <c r="H17" s="122">
        <f t="shared" si="0"/>
        <v>15503.311258278147</v>
      </c>
      <c r="I17" s="132">
        <v>398.7</v>
      </c>
      <c r="J17" s="132">
        <v>56957.142857142855</v>
      </c>
    </row>
    <row r="18" spans="1:10">
      <c r="A18" s="132">
        <v>17</v>
      </c>
      <c r="B18" s="119" t="s">
        <v>864</v>
      </c>
      <c r="C18" s="133">
        <v>111.51897599999999</v>
      </c>
      <c r="D18" s="133">
        <v>36.088005000000003</v>
      </c>
      <c r="E18" s="133">
        <v>25.78</v>
      </c>
      <c r="F18" s="132">
        <v>42.9</v>
      </c>
      <c r="G18" s="132">
        <v>37.4</v>
      </c>
      <c r="H18" s="122">
        <f t="shared" si="0"/>
        <v>11470.588235294119</v>
      </c>
      <c r="I18" s="132">
        <v>523.20000000000005</v>
      </c>
      <c r="J18" s="132">
        <v>69760</v>
      </c>
    </row>
    <row r="19" spans="1:10">
      <c r="A19" s="132">
        <v>18</v>
      </c>
      <c r="B19" s="119" t="s">
        <v>865</v>
      </c>
      <c r="C19" s="133">
        <v>111.007528999999</v>
      </c>
      <c r="D19" s="133">
        <v>35.026412000000001</v>
      </c>
      <c r="E19" s="133">
        <v>10</v>
      </c>
      <c r="F19" s="132">
        <v>37</v>
      </c>
      <c r="G19" s="132">
        <v>30</v>
      </c>
      <c r="H19" s="122">
        <f t="shared" si="0"/>
        <v>12333.333333333334</v>
      </c>
      <c r="I19" s="132">
        <v>470.8</v>
      </c>
      <c r="J19" s="132">
        <v>88830.188679245286</v>
      </c>
    </row>
    <row r="20" spans="1:10">
      <c r="A20" s="132">
        <v>19</v>
      </c>
      <c r="B20" s="119" t="s">
        <v>866</v>
      </c>
      <c r="C20" s="133">
        <v>111.74918099999999</v>
      </c>
      <c r="D20" s="133">
        <v>40.842585</v>
      </c>
      <c r="E20" s="133">
        <v>26.05</v>
      </c>
      <c r="F20" s="132">
        <v>107.65</v>
      </c>
      <c r="G20" s="132">
        <v>150</v>
      </c>
      <c r="H20" s="122">
        <f t="shared" si="0"/>
        <v>7176.666666666667</v>
      </c>
      <c r="I20" s="132">
        <v>743.7</v>
      </c>
      <c r="J20" s="132">
        <v>65236.84210526316</v>
      </c>
    </row>
    <row r="21" spans="1:10">
      <c r="A21" s="132">
        <v>20</v>
      </c>
      <c r="B21" s="119" t="s">
        <v>867</v>
      </c>
      <c r="C21" s="133">
        <v>109.840349</v>
      </c>
      <c r="D21" s="133">
        <v>40.657378000000001</v>
      </c>
      <c r="E21" s="133">
        <v>41.08</v>
      </c>
      <c r="F21" s="132">
        <v>138.24</v>
      </c>
      <c r="G21" s="132">
        <v>180</v>
      </c>
      <c r="H21" s="122">
        <f t="shared" si="0"/>
        <v>7680</v>
      </c>
      <c r="I21" s="132">
        <v>848.7</v>
      </c>
      <c r="J21" s="132">
        <v>34221.774193548386</v>
      </c>
    </row>
    <row r="22" spans="1:10">
      <c r="A22" s="132">
        <v>21</v>
      </c>
      <c r="B22" s="119" t="s">
        <v>868</v>
      </c>
      <c r="C22" s="133">
        <v>118.886855999999</v>
      </c>
      <c r="D22" s="133">
        <v>42.257817000000003</v>
      </c>
      <c r="E22" s="133">
        <v>24.27</v>
      </c>
      <c r="F22" s="132">
        <v>72.25</v>
      </c>
      <c r="G22" s="132">
        <v>75.900000000000006</v>
      </c>
      <c r="H22" s="122">
        <f t="shared" si="0"/>
        <v>9519.1040843214741</v>
      </c>
      <c r="I22" s="132">
        <v>347.6</v>
      </c>
      <c r="J22" s="132">
        <v>29210.084033613446</v>
      </c>
    </row>
    <row r="23" spans="1:10">
      <c r="A23" s="132">
        <v>22</v>
      </c>
      <c r="B23" s="119" t="s">
        <v>869</v>
      </c>
      <c r="C23" s="133">
        <v>112.708241</v>
      </c>
      <c r="D23" s="133">
        <v>37.697792</v>
      </c>
      <c r="E23" s="133">
        <v>24.63</v>
      </c>
      <c r="F23" s="132">
        <v>29.44</v>
      </c>
      <c r="G23" s="132">
        <v>35</v>
      </c>
      <c r="H23" s="122">
        <f t="shared" si="0"/>
        <v>8411.4285714285706</v>
      </c>
      <c r="I23" s="132">
        <v>230.2</v>
      </c>
      <c r="J23" s="132">
        <v>76733.333333333328</v>
      </c>
    </row>
    <row r="24" spans="1:10">
      <c r="A24" s="132">
        <v>23</v>
      </c>
      <c r="B24" s="119" t="s">
        <v>870</v>
      </c>
      <c r="C24" s="133">
        <v>122.243443999999</v>
      </c>
      <c r="D24" s="133">
        <v>43.652889999999999</v>
      </c>
      <c r="E24" s="133">
        <v>27.55</v>
      </c>
      <c r="F24" s="132">
        <v>44.13</v>
      </c>
      <c r="G24" s="132">
        <v>35.299999999999997</v>
      </c>
      <c r="H24" s="122">
        <f t="shared" si="0"/>
        <v>12501.416430594902</v>
      </c>
      <c r="I24" s="132">
        <v>329.3</v>
      </c>
      <c r="J24" s="132">
        <v>74840.909090909088</v>
      </c>
    </row>
    <row r="25" spans="1:10">
      <c r="A25" s="132">
        <v>24</v>
      </c>
      <c r="B25" s="119" t="s">
        <v>871</v>
      </c>
      <c r="C25" s="133">
        <v>119.736278999999</v>
      </c>
      <c r="D25" s="133">
        <v>49.212189000000002</v>
      </c>
      <c r="E25" s="133">
        <v>31.29</v>
      </c>
      <c r="F25" s="132">
        <v>25.53</v>
      </c>
      <c r="G25" s="132">
        <v>28</v>
      </c>
      <c r="H25" s="122">
        <f t="shared" si="0"/>
        <v>9117.8571428571431</v>
      </c>
      <c r="I25" s="132">
        <v>324.10000000000002</v>
      </c>
      <c r="J25" s="132">
        <v>124653.84615384616</v>
      </c>
    </row>
    <row r="26" spans="1:10">
      <c r="A26" s="132">
        <v>25</v>
      </c>
      <c r="B26" s="119" t="s">
        <v>872</v>
      </c>
      <c r="C26" s="133">
        <v>122.093122999999</v>
      </c>
      <c r="D26" s="133">
        <v>46.072731999999903</v>
      </c>
      <c r="E26" s="133">
        <v>24.55</v>
      </c>
      <c r="F26" s="132">
        <v>29.5</v>
      </c>
      <c r="G26" s="132">
        <v>32.380000000000003</v>
      </c>
      <c r="H26" s="122">
        <f t="shared" si="0"/>
        <v>9110.5620753551575</v>
      </c>
      <c r="I26" s="132">
        <v>217</v>
      </c>
      <c r="J26" s="132">
        <v>40943.396226415098</v>
      </c>
    </row>
    <row r="27" spans="1:10">
      <c r="A27" s="132">
        <v>26</v>
      </c>
      <c r="B27" s="119" t="s">
        <v>873</v>
      </c>
      <c r="C27" s="133">
        <v>109.963339</v>
      </c>
      <c r="D27" s="133">
        <v>39.822507000000002</v>
      </c>
      <c r="E27" s="133">
        <v>14.14</v>
      </c>
      <c r="F27" s="132">
        <v>24.34</v>
      </c>
      <c r="G27" s="132">
        <v>99.68</v>
      </c>
      <c r="H27" s="122">
        <f t="shared" si="0"/>
        <v>2441.8138041733546</v>
      </c>
      <c r="I27" s="132">
        <v>594.79999999999995</v>
      </c>
      <c r="J27" s="132">
        <v>129304.34782608696</v>
      </c>
    </row>
    <row r="28" spans="1:10">
      <c r="A28" s="132">
        <v>27</v>
      </c>
      <c r="B28" s="119" t="s">
        <v>874</v>
      </c>
      <c r="C28" s="133">
        <v>123.431471999999</v>
      </c>
      <c r="D28" s="133">
        <v>41.805698999999997</v>
      </c>
      <c r="E28" s="133">
        <v>40.65</v>
      </c>
      <c r="F28" s="132">
        <v>431.86</v>
      </c>
      <c r="G28" s="132">
        <v>347</v>
      </c>
      <c r="H28" s="122">
        <f t="shared" si="0"/>
        <v>12445.533141210375</v>
      </c>
      <c r="I28" s="132">
        <v>2084.1</v>
      </c>
      <c r="J28" s="132">
        <v>41269.30693069307</v>
      </c>
    </row>
    <row r="29" spans="1:10">
      <c r="A29" s="132">
        <v>28</v>
      </c>
      <c r="B29" s="119" t="s">
        <v>875</v>
      </c>
      <c r="C29" s="133">
        <v>121.614682</v>
      </c>
      <c r="D29" s="133">
        <v>38.914003000000001</v>
      </c>
      <c r="E29" s="133">
        <v>42.77</v>
      </c>
      <c r="F29" s="132">
        <v>277.7</v>
      </c>
      <c r="G29" s="132">
        <v>258</v>
      </c>
      <c r="H29" s="122">
        <f t="shared" si="0"/>
        <v>10763.565891472868</v>
      </c>
      <c r="I29" s="132">
        <v>2152.1999999999998</v>
      </c>
      <c r="J29" s="132">
        <v>73453.924914675765</v>
      </c>
    </row>
    <row r="30" spans="1:10">
      <c r="A30" s="132">
        <v>29</v>
      </c>
      <c r="B30" s="119" t="s">
        <v>876</v>
      </c>
      <c r="C30" s="133">
        <v>122.99432899999999</v>
      </c>
      <c r="D30" s="133">
        <v>41.108646999999998</v>
      </c>
      <c r="E30" s="133">
        <v>36.39</v>
      </c>
      <c r="F30" s="132">
        <v>147.35</v>
      </c>
      <c r="G30" s="132">
        <v>143.96</v>
      </c>
      <c r="H30" s="122">
        <f t="shared" si="0"/>
        <v>10235.482078355099</v>
      </c>
      <c r="I30" s="132">
        <v>1018</v>
      </c>
      <c r="J30" s="132">
        <v>29085.714285714286</v>
      </c>
    </row>
    <row r="31" spans="1:10">
      <c r="A31" s="132">
        <v>30</v>
      </c>
      <c r="B31" s="119" t="s">
        <v>877</v>
      </c>
      <c r="C31" s="133">
        <v>123.685142999999</v>
      </c>
      <c r="D31" s="133">
        <v>41.486981</v>
      </c>
      <c r="E31" s="133">
        <v>42.01</v>
      </c>
      <c r="F31" s="132">
        <v>85.46</v>
      </c>
      <c r="G31" s="132">
        <v>106.5</v>
      </c>
      <c r="H31" s="122">
        <f t="shared" si="0"/>
        <v>8024.4131455399047</v>
      </c>
      <c r="I31" s="132">
        <v>343.3</v>
      </c>
      <c r="J31" s="132">
        <v>35760.416666666664</v>
      </c>
    </row>
    <row r="32" spans="1:10">
      <c r="A32" s="132">
        <v>31</v>
      </c>
      <c r="B32" s="119" t="s">
        <v>878</v>
      </c>
      <c r="C32" s="133">
        <v>124.354450999999</v>
      </c>
      <c r="D32" s="133">
        <v>40.000787000000003</v>
      </c>
      <c r="E32" s="133">
        <v>35.72</v>
      </c>
      <c r="F32" s="132">
        <v>61.81</v>
      </c>
      <c r="G32" s="132">
        <v>53.4</v>
      </c>
      <c r="H32" s="122">
        <f t="shared" si="0"/>
        <v>11574.9063670412</v>
      </c>
      <c r="I32" s="132">
        <v>326.3</v>
      </c>
      <c r="J32" s="132">
        <v>42934.210526315786</v>
      </c>
    </row>
    <row r="33" spans="1:10">
      <c r="A33" s="132">
        <v>32</v>
      </c>
      <c r="B33" s="119" t="s">
        <v>879</v>
      </c>
      <c r="C33" s="134">
        <v>121.126846</v>
      </c>
      <c r="D33" s="134">
        <v>41.095685000000003</v>
      </c>
      <c r="E33" s="133">
        <v>36.869999999999997</v>
      </c>
      <c r="F33" s="132">
        <v>92</v>
      </c>
      <c r="G33" s="132">
        <v>65.45</v>
      </c>
      <c r="H33" s="122">
        <f t="shared" si="0"/>
        <v>14056.531703590526</v>
      </c>
      <c r="I33" s="132">
        <v>381.9</v>
      </c>
      <c r="J33" s="132">
        <v>39781.25</v>
      </c>
    </row>
    <row r="34" spans="1:10">
      <c r="A34" s="132">
        <v>33</v>
      </c>
      <c r="B34" s="119" t="s">
        <v>880</v>
      </c>
      <c r="C34" s="133">
        <v>122.235417999999</v>
      </c>
      <c r="D34" s="133">
        <v>40.667012</v>
      </c>
      <c r="E34" s="133">
        <v>34.1</v>
      </c>
      <c r="F34" s="132">
        <v>87.32</v>
      </c>
      <c r="G34" s="132">
        <v>93.65</v>
      </c>
      <c r="H34" s="122">
        <f t="shared" si="0"/>
        <v>9324.0790176187911</v>
      </c>
      <c r="I34" s="132">
        <v>379.6</v>
      </c>
      <c r="J34" s="132">
        <v>37584.158415841586</v>
      </c>
    </row>
    <row r="35" spans="1:10">
      <c r="A35" s="132">
        <v>34</v>
      </c>
      <c r="B35" s="119" t="s">
        <v>881</v>
      </c>
      <c r="C35" s="133">
        <v>121.670323999999</v>
      </c>
      <c r="D35" s="133">
        <v>42.021619000000001</v>
      </c>
      <c r="E35" s="133">
        <v>43.33</v>
      </c>
      <c r="F35" s="132">
        <v>78</v>
      </c>
      <c r="G35" s="132">
        <v>67</v>
      </c>
      <c r="H35" s="122">
        <f t="shared" ref="H35:H66" si="1">F35*10000/G35</f>
        <v>11641.791044776119</v>
      </c>
      <c r="I35" s="132">
        <v>142.6</v>
      </c>
      <c r="J35" s="132">
        <v>7388.6010362694296</v>
      </c>
    </row>
    <row r="36" spans="1:10">
      <c r="A36" s="132">
        <v>35</v>
      </c>
      <c r="B36" s="119" t="s">
        <v>882</v>
      </c>
      <c r="C36" s="133">
        <v>120.449388</v>
      </c>
      <c r="D36" s="133">
        <v>41.573650000000001</v>
      </c>
      <c r="E36" s="133">
        <v>26.21</v>
      </c>
      <c r="F36" s="132">
        <v>50.4</v>
      </c>
      <c r="G36" s="132">
        <v>32</v>
      </c>
      <c r="H36" s="122">
        <f t="shared" si="1"/>
        <v>15750</v>
      </c>
      <c r="I36" s="132">
        <v>212.2</v>
      </c>
      <c r="J36" s="132">
        <v>34786.885245901642</v>
      </c>
    </row>
    <row r="37" spans="1:10">
      <c r="A37" s="132">
        <v>36</v>
      </c>
      <c r="B37" s="119" t="s">
        <v>883</v>
      </c>
      <c r="C37" s="133">
        <v>120.728309999999</v>
      </c>
      <c r="D37" s="133">
        <v>40.614761999999999</v>
      </c>
      <c r="E37" s="133">
        <v>43.55</v>
      </c>
      <c r="F37" s="132">
        <v>41</v>
      </c>
      <c r="G37" s="132">
        <v>67.180000000000007</v>
      </c>
      <c r="H37" s="122">
        <f t="shared" si="1"/>
        <v>6103.006847275974</v>
      </c>
      <c r="I37" s="132">
        <v>299.5</v>
      </c>
      <c r="J37" s="132">
        <v>73048.780487804877</v>
      </c>
    </row>
    <row r="38" spans="1:10">
      <c r="A38" s="132">
        <v>37</v>
      </c>
      <c r="B38" s="119" t="s">
        <v>884</v>
      </c>
      <c r="C38" s="133">
        <v>125.323543999999</v>
      </c>
      <c r="D38" s="133">
        <v>43.817072000000003</v>
      </c>
      <c r="E38" s="133">
        <v>41.47</v>
      </c>
      <c r="F38" s="132">
        <v>251.67</v>
      </c>
      <c r="G38" s="132">
        <v>284.76</v>
      </c>
      <c r="H38" s="122">
        <f t="shared" si="1"/>
        <v>8837.9688158449226</v>
      </c>
      <c r="I38" s="132">
        <v>1508.6</v>
      </c>
      <c r="J38" s="132">
        <v>42139.66480446927</v>
      </c>
    </row>
    <row r="39" spans="1:10">
      <c r="A39" s="132">
        <v>38</v>
      </c>
      <c r="B39" s="119" t="s">
        <v>885</v>
      </c>
      <c r="C39" s="133">
        <v>126.549572</v>
      </c>
      <c r="D39" s="133">
        <v>43.837882999999998</v>
      </c>
      <c r="E39" s="133">
        <v>40.92</v>
      </c>
      <c r="F39" s="132">
        <v>126.44</v>
      </c>
      <c r="G39" s="132">
        <v>165.63</v>
      </c>
      <c r="H39" s="122">
        <f t="shared" si="1"/>
        <v>7633.8827507094129</v>
      </c>
      <c r="I39" s="132">
        <v>629.70000000000005</v>
      </c>
      <c r="J39" s="132">
        <v>34598.9010989011</v>
      </c>
    </row>
    <row r="40" spans="1:10">
      <c r="A40" s="132">
        <v>39</v>
      </c>
      <c r="B40" s="119" t="s">
        <v>886</v>
      </c>
      <c r="C40" s="133">
        <v>124.350398</v>
      </c>
      <c r="D40" s="133">
        <v>43.166420000000002</v>
      </c>
      <c r="E40" s="133">
        <v>18.86</v>
      </c>
      <c r="F40" s="132">
        <v>55</v>
      </c>
      <c r="G40" s="132">
        <v>39</v>
      </c>
      <c r="H40" s="122">
        <f t="shared" si="1"/>
        <v>14102.564102564103</v>
      </c>
      <c r="I40" s="132">
        <v>330.7</v>
      </c>
      <c r="J40" s="132">
        <v>58017.543859649122</v>
      </c>
    </row>
    <row r="41" spans="1:10">
      <c r="A41" s="132">
        <v>40</v>
      </c>
      <c r="B41" s="119" t="s">
        <v>887</v>
      </c>
      <c r="C41" s="133">
        <v>125.939697</v>
      </c>
      <c r="D41" s="133">
        <v>41.728400999999998</v>
      </c>
      <c r="E41" s="133">
        <v>34.159999999999997</v>
      </c>
      <c r="F41" s="132">
        <v>45.43</v>
      </c>
      <c r="G41" s="132">
        <v>46.81</v>
      </c>
      <c r="H41" s="122">
        <f t="shared" si="1"/>
        <v>9705.1911984618673</v>
      </c>
      <c r="I41" s="132">
        <v>233.6</v>
      </c>
      <c r="J41" s="132">
        <v>51911.111111111109</v>
      </c>
    </row>
    <row r="42" spans="1:10">
      <c r="A42" s="132">
        <v>41</v>
      </c>
      <c r="B42" s="119" t="s">
        <v>888</v>
      </c>
      <c r="C42" s="133">
        <v>122.838825999999</v>
      </c>
      <c r="D42" s="133">
        <v>45.619588</v>
      </c>
      <c r="E42" s="133">
        <v>17.39</v>
      </c>
      <c r="F42" s="132">
        <v>25.9</v>
      </c>
      <c r="G42" s="132">
        <v>38.11</v>
      </c>
      <c r="H42" s="122">
        <f t="shared" si="1"/>
        <v>6796.1165048543689</v>
      </c>
      <c r="I42" s="132">
        <v>152.19999999999999</v>
      </c>
      <c r="J42" s="132">
        <v>29843.137254901962</v>
      </c>
    </row>
    <row r="43" spans="1:10">
      <c r="A43" s="132">
        <v>42</v>
      </c>
      <c r="B43" s="119" t="s">
        <v>889</v>
      </c>
      <c r="C43" s="133">
        <v>129.84370999999999</v>
      </c>
      <c r="D43" s="133">
        <v>42.968043999999999</v>
      </c>
      <c r="E43" s="133">
        <v>19.920000000000002</v>
      </c>
      <c r="F43" s="132">
        <v>41.6</v>
      </c>
      <c r="G43" s="132">
        <v>41.8</v>
      </c>
      <c r="H43" s="122">
        <f t="shared" si="1"/>
        <v>9952.1531100478478</v>
      </c>
      <c r="I43" s="132">
        <v>160.5</v>
      </c>
      <c r="J43" s="132">
        <v>25887.096774193549</v>
      </c>
    </row>
    <row r="44" spans="1:10">
      <c r="A44" s="132">
        <v>43</v>
      </c>
      <c r="B44" s="119" t="s">
        <v>890</v>
      </c>
      <c r="C44" s="133">
        <v>126.53496699999999</v>
      </c>
      <c r="D44" s="133">
        <v>45.803774999999902</v>
      </c>
      <c r="E44" s="133">
        <v>27.49</v>
      </c>
      <c r="F44" s="132">
        <v>400.14</v>
      </c>
      <c r="G44" s="132">
        <v>336.01</v>
      </c>
      <c r="H44" s="122">
        <f t="shared" si="1"/>
        <v>11908.574149578882</v>
      </c>
      <c r="I44" s="132">
        <v>1830.5</v>
      </c>
      <c r="J44" s="132">
        <v>38536.84210526316</v>
      </c>
    </row>
    <row r="45" spans="1:10">
      <c r="A45" s="132">
        <v>44</v>
      </c>
      <c r="B45" s="119" t="s">
        <v>891</v>
      </c>
      <c r="C45" s="133">
        <v>123.918185999999</v>
      </c>
      <c r="D45" s="133">
        <v>47.354347999999902</v>
      </c>
      <c r="E45" s="133">
        <v>43.68</v>
      </c>
      <c r="F45" s="132">
        <v>108.37</v>
      </c>
      <c r="G45" s="132">
        <v>134.79</v>
      </c>
      <c r="H45" s="122">
        <f t="shared" si="1"/>
        <v>8039.9139402032797</v>
      </c>
      <c r="I45" s="132">
        <v>422.4</v>
      </c>
      <c r="J45" s="132">
        <v>29538.461538461539</v>
      </c>
    </row>
    <row r="46" spans="1:10">
      <c r="A46" s="132">
        <v>45</v>
      </c>
      <c r="B46" s="119" t="s">
        <v>892</v>
      </c>
      <c r="C46" s="133">
        <v>130.96933300000001</v>
      </c>
      <c r="D46" s="133">
        <v>45.295074999999997</v>
      </c>
      <c r="E46" s="135">
        <v>32.11</v>
      </c>
      <c r="F46" s="132">
        <v>73.72</v>
      </c>
      <c r="G46" s="132">
        <v>79.23</v>
      </c>
      <c r="H46" s="122">
        <f t="shared" si="1"/>
        <v>9304.556354916067</v>
      </c>
      <c r="I46" s="132">
        <v>204.6</v>
      </c>
      <c r="J46" s="132">
        <v>22988.764044943819</v>
      </c>
    </row>
    <row r="47" spans="1:10">
      <c r="A47" s="132">
        <v>46</v>
      </c>
      <c r="B47" s="119" t="s">
        <v>893</v>
      </c>
      <c r="C47" s="133">
        <v>130.29796399999901</v>
      </c>
      <c r="D47" s="133">
        <v>47.349916</v>
      </c>
      <c r="E47" s="133">
        <v>40.369999999999997</v>
      </c>
      <c r="F47" s="132">
        <v>58.81</v>
      </c>
      <c r="G47" s="132">
        <v>43</v>
      </c>
      <c r="H47" s="122">
        <f t="shared" si="1"/>
        <v>13676.744186046511</v>
      </c>
      <c r="I47" s="132">
        <v>112.6</v>
      </c>
      <c r="J47" s="132">
        <v>16558.823529411766</v>
      </c>
    </row>
    <row r="48" spans="1:10">
      <c r="A48" s="132">
        <v>47</v>
      </c>
      <c r="B48" s="119" t="s">
        <v>894</v>
      </c>
      <c r="C48" s="133">
        <v>128.84114799999901</v>
      </c>
      <c r="D48" s="133">
        <v>47.727536000000001</v>
      </c>
      <c r="E48" s="133">
        <v>22.82</v>
      </c>
      <c r="F48" s="132">
        <v>75.47</v>
      </c>
      <c r="G48" s="132">
        <v>159.16</v>
      </c>
      <c r="H48" s="122">
        <f t="shared" si="1"/>
        <v>4741.7692887660214</v>
      </c>
      <c r="I48" s="132">
        <v>115.9</v>
      </c>
      <c r="J48" s="132">
        <v>14308.641975308641</v>
      </c>
    </row>
    <row r="49" spans="1:10">
      <c r="A49" s="132">
        <v>48</v>
      </c>
      <c r="B49" s="119" t="s">
        <v>895</v>
      </c>
      <c r="C49" s="133">
        <v>130.31887900000001</v>
      </c>
      <c r="D49" s="133">
        <v>46.799778000000003</v>
      </c>
      <c r="E49" s="133">
        <v>39.97</v>
      </c>
      <c r="F49" s="132">
        <v>60.6</v>
      </c>
      <c r="G49" s="132">
        <v>59.84</v>
      </c>
      <c r="H49" s="122">
        <f t="shared" si="1"/>
        <v>10127.005347593582</v>
      </c>
      <c r="I49" s="132">
        <v>241.5</v>
      </c>
      <c r="J49" s="132">
        <v>29096.385542168675</v>
      </c>
    </row>
    <row r="50" spans="1:10">
      <c r="A50" s="132">
        <v>49</v>
      </c>
      <c r="B50" s="119" t="s">
        <v>896</v>
      </c>
      <c r="C50" s="133">
        <v>129.63316899999899</v>
      </c>
      <c r="D50" s="133">
        <v>44.551652999999902</v>
      </c>
      <c r="E50" s="133">
        <v>45.73</v>
      </c>
      <c r="F50" s="132">
        <v>68.84</v>
      </c>
      <c r="G50" s="132">
        <v>64.400000000000006</v>
      </c>
      <c r="H50" s="122">
        <f t="shared" si="1"/>
        <v>10689.440993788819</v>
      </c>
      <c r="I50" s="132">
        <v>302.8</v>
      </c>
      <c r="J50" s="132">
        <v>33644.444444444445</v>
      </c>
    </row>
    <row r="51" spans="1:10">
      <c r="A51" s="132">
        <v>50</v>
      </c>
      <c r="B51" s="119" t="s">
        <v>897</v>
      </c>
      <c r="C51" s="133">
        <v>126.968887</v>
      </c>
      <c r="D51" s="133">
        <v>46.653844999999997</v>
      </c>
      <c r="E51" s="133">
        <v>32.18</v>
      </c>
      <c r="F51" s="132">
        <v>30</v>
      </c>
      <c r="G51" s="132">
        <v>30</v>
      </c>
      <c r="H51" s="122">
        <f t="shared" si="1"/>
        <v>10000</v>
      </c>
      <c r="I51" s="132">
        <v>350.8</v>
      </c>
      <c r="J51" s="132">
        <v>39415.730337078654</v>
      </c>
    </row>
    <row r="52" spans="1:10">
      <c r="A52" s="132">
        <v>51</v>
      </c>
      <c r="B52" s="119" t="s">
        <v>898</v>
      </c>
      <c r="C52" s="133">
        <v>127.52829399999899</v>
      </c>
      <c r="D52" s="133">
        <v>50.245128999999999</v>
      </c>
      <c r="E52" s="133">
        <v>11.05</v>
      </c>
      <c r="F52" s="132">
        <v>13.4</v>
      </c>
      <c r="G52" s="132">
        <v>18.5</v>
      </c>
      <c r="H52" s="122">
        <f t="shared" si="1"/>
        <v>7243.2432432432433</v>
      </c>
      <c r="I52" s="132">
        <v>120.5</v>
      </c>
      <c r="J52" s="132">
        <v>60250</v>
      </c>
    </row>
    <row r="53" spans="1:10">
      <c r="A53" s="132">
        <v>52</v>
      </c>
      <c r="B53" s="119" t="s">
        <v>899</v>
      </c>
      <c r="C53" s="133">
        <v>121.47370100000001</v>
      </c>
      <c r="D53" s="133">
        <v>31.230416000000002</v>
      </c>
      <c r="E53" s="133">
        <v>37.229999999999997</v>
      </c>
      <c r="F53" s="132">
        <v>1858.08</v>
      </c>
      <c r="G53" s="132">
        <v>885.67</v>
      </c>
      <c r="H53" s="122">
        <f t="shared" si="1"/>
        <v>20979.371549222622</v>
      </c>
      <c r="I53" s="132">
        <v>9154.2000000000007</v>
      </c>
      <c r="J53" s="132">
        <v>49269.106566200215</v>
      </c>
    </row>
    <row r="54" spans="1:10">
      <c r="A54" s="132">
        <v>53</v>
      </c>
      <c r="B54" s="119" t="s">
        <v>900</v>
      </c>
      <c r="C54" s="133">
        <v>118.79687699999999</v>
      </c>
      <c r="D54" s="133">
        <v>32.060254999999998</v>
      </c>
      <c r="E54" s="133">
        <v>44.91</v>
      </c>
      <c r="F54" s="132">
        <v>466.75</v>
      </c>
      <c r="G54" s="132">
        <v>577.44000000000005</v>
      </c>
      <c r="H54" s="122">
        <f t="shared" si="1"/>
        <v>8083.0908839013573</v>
      </c>
      <c r="I54" s="132">
        <v>2411.1</v>
      </c>
      <c r="J54" s="132">
        <v>45151.685393258427</v>
      </c>
    </row>
    <row r="55" spans="1:10">
      <c r="A55" s="132">
        <v>54</v>
      </c>
      <c r="B55" s="119" t="s">
        <v>901</v>
      </c>
      <c r="C55" s="133">
        <v>117.28412400000001</v>
      </c>
      <c r="D55" s="133">
        <v>34.205767999999999</v>
      </c>
      <c r="E55" s="133">
        <v>36.299999999999997</v>
      </c>
      <c r="F55" s="132">
        <v>131.78</v>
      </c>
      <c r="G55" s="132">
        <v>177.4</v>
      </c>
      <c r="H55" s="122">
        <f t="shared" si="1"/>
        <v>7428.4103720405856</v>
      </c>
      <c r="I55" s="132">
        <v>1212.2</v>
      </c>
      <c r="J55" s="132">
        <v>63135.416666666664</v>
      </c>
    </row>
    <row r="56" spans="1:10">
      <c r="A56" s="132">
        <v>55</v>
      </c>
      <c r="B56" s="119" t="s">
        <v>902</v>
      </c>
      <c r="C56" s="133">
        <v>119.974062</v>
      </c>
      <c r="D56" s="133">
        <v>31.811226000000001</v>
      </c>
      <c r="E56" s="133">
        <v>38.909999999999997</v>
      </c>
      <c r="F56" s="132">
        <v>122.39</v>
      </c>
      <c r="G56" s="132">
        <v>112.5</v>
      </c>
      <c r="H56" s="122">
        <f t="shared" si="1"/>
        <v>10879.111111111111</v>
      </c>
      <c r="I56" s="132">
        <v>1303.4000000000001</v>
      </c>
      <c r="J56" s="132">
        <v>57928.888888888891</v>
      </c>
    </row>
    <row r="57" spans="1:10">
      <c r="A57" s="132">
        <v>56</v>
      </c>
      <c r="B57" s="119" t="s">
        <v>903</v>
      </c>
      <c r="C57" s="133">
        <v>120.894291</v>
      </c>
      <c r="D57" s="133">
        <v>31.980172</v>
      </c>
      <c r="E57" s="133">
        <v>41.77</v>
      </c>
      <c r="F57" s="132">
        <v>65.27</v>
      </c>
      <c r="G57" s="132">
        <v>61.36</v>
      </c>
      <c r="H57" s="122">
        <f t="shared" si="1"/>
        <v>10637.22294654498</v>
      </c>
      <c r="I57" s="132">
        <v>1472.1</v>
      </c>
      <c r="J57" s="132">
        <v>169206.89655172414</v>
      </c>
    </row>
    <row r="58" spans="1:10">
      <c r="A58" s="132">
        <v>57</v>
      </c>
      <c r="B58" s="119" t="s">
        <v>904</v>
      </c>
      <c r="C58" s="133">
        <v>119.034724999999</v>
      </c>
      <c r="D58" s="133">
        <v>33.631892999999998</v>
      </c>
      <c r="E58" s="133">
        <v>37.119999999999997</v>
      </c>
      <c r="F58" s="132">
        <v>95</v>
      </c>
      <c r="G58" s="132">
        <v>95</v>
      </c>
      <c r="H58" s="122">
        <f t="shared" si="1"/>
        <v>10000</v>
      </c>
      <c r="I58" s="132">
        <v>561.79999999999995</v>
      </c>
      <c r="J58" s="132">
        <v>59136.84210526316</v>
      </c>
    </row>
    <row r="59" spans="1:10">
      <c r="A59" s="132">
        <v>58</v>
      </c>
      <c r="B59" s="119" t="s">
        <v>905</v>
      </c>
      <c r="C59" s="133">
        <v>120.15506999999999</v>
      </c>
      <c r="D59" s="133">
        <v>30.274084999999999</v>
      </c>
      <c r="E59" s="133">
        <v>37.31</v>
      </c>
      <c r="F59" s="132">
        <v>254.6</v>
      </c>
      <c r="G59" s="132">
        <v>344.48</v>
      </c>
      <c r="H59" s="122">
        <f t="shared" si="1"/>
        <v>7390.8499767765907</v>
      </c>
      <c r="I59" s="132">
        <v>2942.7</v>
      </c>
      <c r="J59" s="132">
        <v>70568.345323741014</v>
      </c>
    </row>
    <row r="60" spans="1:10">
      <c r="A60" s="132">
        <v>59</v>
      </c>
      <c r="B60" s="119" t="s">
        <v>906</v>
      </c>
      <c r="C60" s="133">
        <v>120.69936199999999</v>
      </c>
      <c r="D60" s="133">
        <v>27.993828000000001</v>
      </c>
      <c r="E60" s="133">
        <v>24.19</v>
      </c>
      <c r="F60" s="132">
        <v>104.15</v>
      </c>
      <c r="G60" s="132">
        <v>153</v>
      </c>
      <c r="H60" s="122">
        <f t="shared" si="1"/>
        <v>6807.1895424836603</v>
      </c>
      <c r="I60" s="132">
        <v>1596.4</v>
      </c>
      <c r="J60" s="132">
        <v>112422.5352112676</v>
      </c>
    </row>
    <row r="61" spans="1:10">
      <c r="A61" s="132">
        <v>60</v>
      </c>
      <c r="B61" s="119" t="s">
        <v>907</v>
      </c>
      <c r="C61" s="133">
        <v>119.64742099999999</v>
      </c>
      <c r="D61" s="133">
        <v>29.079174999999999</v>
      </c>
      <c r="E61" s="133">
        <v>35.770000000000003</v>
      </c>
      <c r="F61" s="132">
        <v>45.41</v>
      </c>
      <c r="G61" s="132">
        <v>68.790000000000006</v>
      </c>
      <c r="H61" s="122">
        <f t="shared" si="1"/>
        <v>6601.2501817124567</v>
      </c>
      <c r="I61" s="132">
        <v>1063.5</v>
      </c>
      <c r="J61" s="132">
        <v>115597.82608695653</v>
      </c>
    </row>
    <row r="62" spans="1:10">
      <c r="A62" s="132">
        <v>61</v>
      </c>
      <c r="B62" s="119" t="s">
        <v>908</v>
      </c>
      <c r="C62" s="133">
        <v>118.85945700000001</v>
      </c>
      <c r="D62" s="133">
        <v>28.970079999999999</v>
      </c>
      <c r="E62" s="133">
        <v>40.14</v>
      </c>
      <c r="F62" s="132">
        <v>27.82</v>
      </c>
      <c r="G62" s="132">
        <v>44.7</v>
      </c>
      <c r="H62" s="122">
        <f t="shared" si="1"/>
        <v>6223.7136465324384</v>
      </c>
      <c r="I62" s="132">
        <v>329.1</v>
      </c>
      <c r="J62" s="132">
        <v>40629.629629629628</v>
      </c>
    </row>
    <row r="63" spans="1:10">
      <c r="A63" s="132">
        <v>62</v>
      </c>
      <c r="B63" s="119" t="s">
        <v>909</v>
      </c>
      <c r="C63" s="133">
        <v>119.92279600000001</v>
      </c>
      <c r="D63" s="133">
        <v>28.46763</v>
      </c>
      <c r="E63" s="133">
        <v>23.62</v>
      </c>
      <c r="F63" s="132">
        <v>18.690000000000001</v>
      </c>
      <c r="G63" s="132">
        <v>26</v>
      </c>
      <c r="H63" s="122">
        <f t="shared" si="1"/>
        <v>7188.4615384615381</v>
      </c>
      <c r="I63" s="132">
        <v>306</v>
      </c>
      <c r="J63" s="132">
        <v>80526.31578947368</v>
      </c>
    </row>
    <row r="64" spans="1:10">
      <c r="A64" s="132">
        <v>63</v>
      </c>
      <c r="B64" s="119" t="s">
        <v>910</v>
      </c>
      <c r="C64" s="133">
        <v>117.227218999999</v>
      </c>
      <c r="D64" s="133">
        <v>31.820592000000001</v>
      </c>
      <c r="E64" s="133">
        <v>30.08</v>
      </c>
      <c r="F64" s="132">
        <v>198.39</v>
      </c>
      <c r="G64" s="132">
        <v>224.74</v>
      </c>
      <c r="H64" s="122">
        <f t="shared" si="1"/>
        <v>8827.5340393343413</v>
      </c>
      <c r="I64" s="132">
        <v>853.6</v>
      </c>
      <c r="J64" s="132">
        <v>17820.459290187893</v>
      </c>
    </row>
    <row r="65" spans="1:10">
      <c r="A65" s="132">
        <v>64</v>
      </c>
      <c r="B65" s="119" t="s">
        <v>911</v>
      </c>
      <c r="C65" s="133">
        <v>118.432941</v>
      </c>
      <c r="D65" s="133">
        <v>31.352858999999999</v>
      </c>
      <c r="E65" s="133">
        <v>32.79</v>
      </c>
      <c r="F65" s="132">
        <v>95.23</v>
      </c>
      <c r="G65" s="132">
        <v>117.56</v>
      </c>
      <c r="H65" s="122">
        <f t="shared" si="1"/>
        <v>8100.5444028581151</v>
      </c>
      <c r="I65" s="132">
        <v>400.7</v>
      </c>
      <c r="J65" s="132">
        <v>38161.904761904763</v>
      </c>
    </row>
    <row r="66" spans="1:10">
      <c r="A66" s="132">
        <v>65</v>
      </c>
      <c r="B66" s="119" t="s">
        <v>912</v>
      </c>
      <c r="C66" s="133">
        <v>117.389719</v>
      </c>
      <c r="D66" s="133">
        <v>32.916286999999997</v>
      </c>
      <c r="E66" s="133">
        <v>27.94</v>
      </c>
      <c r="F66" s="132">
        <v>76.92</v>
      </c>
      <c r="G66" s="132">
        <v>93.47</v>
      </c>
      <c r="H66" s="122">
        <f t="shared" si="1"/>
        <v>8229.378410185087</v>
      </c>
      <c r="I66" s="132">
        <v>311.3</v>
      </c>
      <c r="J66" s="132">
        <v>33836.956521739128</v>
      </c>
    </row>
    <row r="67" spans="1:10">
      <c r="A67" s="132">
        <v>66</v>
      </c>
      <c r="B67" s="119" t="s">
        <v>913</v>
      </c>
      <c r="C67" s="133">
        <v>118.337621</v>
      </c>
      <c r="D67" s="133">
        <v>29.714748</v>
      </c>
      <c r="E67" s="133">
        <v>45.44</v>
      </c>
      <c r="F67" s="132">
        <v>24.44</v>
      </c>
      <c r="G67" s="132">
        <v>34.200000000000003</v>
      </c>
      <c r="H67" s="122">
        <f t="shared" ref="H67:H91" si="2">F67*10000/G67</f>
        <v>7146.1988304093566</v>
      </c>
      <c r="I67" s="132">
        <v>160</v>
      </c>
      <c r="J67" s="132">
        <v>37209.302325581397</v>
      </c>
    </row>
    <row r="68" spans="1:10">
      <c r="A68" s="132">
        <v>67</v>
      </c>
      <c r="B68" s="119" t="s">
        <v>914</v>
      </c>
      <c r="C68" s="133">
        <v>115.814205</v>
      </c>
      <c r="D68" s="133">
        <v>32.890124</v>
      </c>
      <c r="E68" s="133">
        <v>9.48</v>
      </c>
      <c r="F68" s="132">
        <v>68.16</v>
      </c>
      <c r="G68" s="132">
        <v>60.67</v>
      </c>
      <c r="H68" s="122">
        <f t="shared" si="2"/>
        <v>11234.547552332289</v>
      </c>
      <c r="I68" s="132">
        <v>324.60000000000002</v>
      </c>
      <c r="J68" s="132">
        <v>16393.939393939392</v>
      </c>
    </row>
    <row r="69" spans="1:10">
      <c r="A69" s="132">
        <v>68</v>
      </c>
      <c r="B69" s="119" t="s">
        <v>915</v>
      </c>
      <c r="C69" s="133">
        <v>116.52185499999899</v>
      </c>
      <c r="D69" s="133">
        <v>31.733699999999999</v>
      </c>
      <c r="E69" s="133">
        <v>22.39</v>
      </c>
      <c r="F69" s="132">
        <v>29.24</v>
      </c>
      <c r="G69" s="132">
        <v>44.06</v>
      </c>
      <c r="H69" s="122">
        <f t="shared" si="2"/>
        <v>6636.4049024058095</v>
      </c>
      <c r="I69" s="132">
        <v>312.8</v>
      </c>
      <c r="J69" s="132">
        <v>17186.813186813186</v>
      </c>
    </row>
    <row r="70" spans="1:10">
      <c r="A70" s="132">
        <v>69</v>
      </c>
      <c r="B70" s="119" t="s">
        <v>916</v>
      </c>
      <c r="C70" s="133">
        <v>116.964357999999</v>
      </c>
      <c r="D70" s="133">
        <v>33.646357000000002</v>
      </c>
      <c r="E70" s="133">
        <v>30.84</v>
      </c>
      <c r="F70" s="132">
        <v>42.02</v>
      </c>
      <c r="G70" s="132">
        <v>41.5</v>
      </c>
      <c r="H70" s="122">
        <f t="shared" si="2"/>
        <v>10125.301204819278</v>
      </c>
      <c r="I70" s="132">
        <v>313</v>
      </c>
      <c r="J70" s="132">
        <v>17584.26966292135</v>
      </c>
    </row>
    <row r="71" spans="1:10">
      <c r="A71" s="132">
        <v>70</v>
      </c>
      <c r="B71" s="119" t="s">
        <v>917</v>
      </c>
      <c r="C71" s="133">
        <v>118.328322</v>
      </c>
      <c r="D71" s="133">
        <v>32.253425</v>
      </c>
      <c r="E71" s="133">
        <v>27.3333333333333</v>
      </c>
      <c r="F71" s="132">
        <v>29.5</v>
      </c>
      <c r="G71" s="132">
        <v>42.56</v>
      </c>
      <c r="H71" s="122">
        <f t="shared" si="2"/>
        <v>6931.3909774436088</v>
      </c>
      <c r="I71" s="132">
        <v>328.1</v>
      </c>
      <c r="J71" s="132">
        <v>61905.660377358494</v>
      </c>
    </row>
    <row r="72" spans="1:10">
      <c r="A72" s="132">
        <v>71</v>
      </c>
      <c r="B72" s="119" t="s">
        <v>918</v>
      </c>
      <c r="C72" s="133">
        <v>117.890355</v>
      </c>
      <c r="D72" s="133">
        <v>31.624521999999999</v>
      </c>
      <c r="E72" s="133">
        <v>24.43</v>
      </c>
      <c r="F72" s="132">
        <v>27</v>
      </c>
      <c r="G72" s="132">
        <v>36.299999999999997</v>
      </c>
      <c r="H72" s="122">
        <f t="shared" si="2"/>
        <v>7438.0165289256202</v>
      </c>
      <c r="I72" s="132">
        <v>301.89999999999998</v>
      </c>
      <c r="J72" s="132">
        <v>34701.14942528736</v>
      </c>
    </row>
    <row r="73" spans="1:10">
      <c r="A73" s="132">
        <v>72</v>
      </c>
      <c r="B73" s="119" t="s">
        <v>919</v>
      </c>
      <c r="C73" s="133">
        <v>115.778676</v>
      </c>
      <c r="D73" s="133">
        <v>33.844582000000003</v>
      </c>
      <c r="E73" s="133">
        <v>19.309999999999999</v>
      </c>
      <c r="F73" s="132">
        <v>23.38</v>
      </c>
      <c r="G73" s="132">
        <v>32</v>
      </c>
      <c r="H73" s="122">
        <f t="shared" si="2"/>
        <v>7306.25</v>
      </c>
      <c r="I73" s="132">
        <v>265</v>
      </c>
      <c r="J73" s="132">
        <v>17434.21052631579</v>
      </c>
    </row>
    <row r="74" spans="1:10">
      <c r="A74" s="132">
        <v>73</v>
      </c>
      <c r="B74" s="119" t="s">
        <v>920</v>
      </c>
      <c r="C74" s="133">
        <v>119.296493999999</v>
      </c>
      <c r="D74" s="133">
        <v>26.074508000000002</v>
      </c>
      <c r="E74" s="133">
        <v>32.049999999999997</v>
      </c>
      <c r="F74" s="132">
        <v>185.92</v>
      </c>
      <c r="G74" s="132">
        <v>170.46</v>
      </c>
      <c r="H74" s="122">
        <f t="shared" si="2"/>
        <v>10906.957644022055</v>
      </c>
      <c r="I74" s="132">
        <v>1476.3</v>
      </c>
      <c r="J74" s="132">
        <v>79370.967741935485</v>
      </c>
    </row>
    <row r="75" spans="1:10">
      <c r="A75" s="132">
        <v>74</v>
      </c>
      <c r="B75" s="119" t="s">
        <v>921</v>
      </c>
      <c r="C75" s="133">
        <v>118.08942500000001</v>
      </c>
      <c r="D75" s="133">
        <v>24.479834</v>
      </c>
      <c r="E75" s="133">
        <v>36.67</v>
      </c>
      <c r="F75" s="132">
        <v>114.16</v>
      </c>
      <c r="G75" s="132">
        <v>180</v>
      </c>
      <c r="H75" s="122">
        <f t="shared" si="2"/>
        <v>6342.2222222222226</v>
      </c>
      <c r="I75" s="132">
        <v>1006.6</v>
      </c>
      <c r="J75" s="132">
        <v>60275.44910179641</v>
      </c>
    </row>
    <row r="76" spans="1:10">
      <c r="A76" s="132">
        <v>75</v>
      </c>
      <c r="B76" s="119" t="s">
        <v>922</v>
      </c>
      <c r="C76" s="133">
        <v>117.647093</v>
      </c>
      <c r="D76" s="133">
        <v>24.513024999999999</v>
      </c>
      <c r="E76" s="133">
        <v>43.22</v>
      </c>
      <c r="F76" s="132">
        <v>36.94</v>
      </c>
      <c r="G76" s="132">
        <v>46.77</v>
      </c>
      <c r="H76" s="122">
        <f t="shared" si="2"/>
        <v>7898.2253581355562</v>
      </c>
      <c r="I76" s="132">
        <v>628.5</v>
      </c>
      <c r="J76" s="132">
        <v>116388.88888888889</v>
      </c>
    </row>
    <row r="77" spans="1:10">
      <c r="A77" s="132">
        <v>76</v>
      </c>
      <c r="B77" s="119" t="s">
        <v>923</v>
      </c>
      <c r="C77" s="133">
        <v>118.177707999999</v>
      </c>
      <c r="D77" s="133">
        <v>26.641769</v>
      </c>
      <c r="E77" s="133">
        <v>35.1</v>
      </c>
      <c r="F77" s="132">
        <v>20.79</v>
      </c>
      <c r="G77" s="132">
        <v>20.13</v>
      </c>
      <c r="H77" s="122">
        <f t="shared" si="2"/>
        <v>10327.868852459016</v>
      </c>
      <c r="I77" s="132">
        <v>348</v>
      </c>
      <c r="J77" s="132">
        <v>71020.408163265311</v>
      </c>
    </row>
    <row r="78" spans="1:10">
      <c r="A78" s="132">
        <v>77</v>
      </c>
      <c r="B78" s="119" t="s">
        <v>924</v>
      </c>
      <c r="C78" s="133">
        <v>117.017536999999</v>
      </c>
      <c r="D78" s="133">
        <v>25.075123000000001</v>
      </c>
      <c r="E78" s="133">
        <v>36.1</v>
      </c>
      <c r="F78" s="132">
        <v>28.69</v>
      </c>
      <c r="G78" s="132">
        <v>33.299999999999997</v>
      </c>
      <c r="H78" s="122">
        <f t="shared" si="2"/>
        <v>8615.6156156156158</v>
      </c>
      <c r="I78" s="132">
        <v>385.6</v>
      </c>
      <c r="J78" s="132">
        <v>82042.553191489365</v>
      </c>
    </row>
    <row r="79" spans="1:10">
      <c r="A79" s="132">
        <v>78</v>
      </c>
      <c r="B79" s="119" t="s">
        <v>925</v>
      </c>
      <c r="C79" s="133">
        <v>119.547933</v>
      </c>
      <c r="D79" s="133">
        <v>26.665617000000001</v>
      </c>
      <c r="E79" s="133">
        <v>34.42</v>
      </c>
      <c r="F79" s="132">
        <v>15.3</v>
      </c>
      <c r="G79" s="132">
        <v>17.07</v>
      </c>
      <c r="H79" s="122">
        <f t="shared" si="2"/>
        <v>8963.093145869947</v>
      </c>
      <c r="I79" s="132">
        <v>343.6</v>
      </c>
      <c r="J79" s="132">
        <v>79906.976744186046</v>
      </c>
    </row>
    <row r="80" spans="1:10">
      <c r="A80" s="132">
        <v>79</v>
      </c>
      <c r="B80" s="119" t="s">
        <v>926</v>
      </c>
      <c r="C80" s="133">
        <v>115.858198</v>
      </c>
      <c r="D80" s="133">
        <v>28.682891999999999</v>
      </c>
      <c r="E80" s="133">
        <v>47.81</v>
      </c>
      <c r="F80" s="132">
        <v>202.3</v>
      </c>
      <c r="G80" s="132">
        <v>180</v>
      </c>
      <c r="H80" s="122">
        <f t="shared" si="2"/>
        <v>11238.888888888889</v>
      </c>
      <c r="I80" s="132">
        <v>1007.7</v>
      </c>
      <c r="J80" s="132">
        <v>46869.767441860466</v>
      </c>
    </row>
    <row r="81" spans="1:10">
      <c r="A81" s="132">
        <v>80</v>
      </c>
      <c r="B81" s="119" t="s">
        <v>927</v>
      </c>
      <c r="C81" s="133">
        <v>117.178443</v>
      </c>
      <c r="D81" s="133">
        <v>29.268782999999999</v>
      </c>
      <c r="E81" s="133">
        <v>42.29</v>
      </c>
      <c r="F81" s="132">
        <v>44.96</v>
      </c>
      <c r="G81" s="132">
        <v>72</v>
      </c>
      <c r="H81" s="122">
        <f t="shared" si="2"/>
        <v>6244.4444444444443</v>
      </c>
      <c r="I81" s="132">
        <v>193.1</v>
      </c>
      <c r="J81" s="132">
        <v>42911.111111111109</v>
      </c>
    </row>
    <row r="82" spans="1:10">
      <c r="A82" s="132">
        <v>81</v>
      </c>
      <c r="B82" s="119" t="s">
        <v>928</v>
      </c>
      <c r="C82" s="133">
        <v>116.00193</v>
      </c>
      <c r="D82" s="133">
        <v>29.705076999999999</v>
      </c>
      <c r="E82" s="133">
        <v>36.04</v>
      </c>
      <c r="F82" s="132">
        <v>60.22</v>
      </c>
      <c r="G82" s="132">
        <v>80.14</v>
      </c>
      <c r="H82" s="122">
        <f t="shared" si="2"/>
        <v>7514.3498876965314</v>
      </c>
      <c r="I82" s="132">
        <v>428.9</v>
      </c>
      <c r="J82" s="132">
        <v>46118.279569892475</v>
      </c>
    </row>
    <row r="83" spans="1:10">
      <c r="A83" s="132">
        <v>82</v>
      </c>
      <c r="B83" s="119" t="s">
        <v>929</v>
      </c>
      <c r="C83" s="133">
        <v>114.964696</v>
      </c>
      <c r="D83" s="133">
        <v>27.087637000000001</v>
      </c>
      <c r="E83" s="133">
        <v>24.59</v>
      </c>
      <c r="F83" s="132">
        <v>27.9</v>
      </c>
      <c r="G83" s="132">
        <v>38.06</v>
      </c>
      <c r="H83" s="122">
        <f t="shared" si="2"/>
        <v>7330.5307409353645</v>
      </c>
      <c r="I83" s="132">
        <v>303.10000000000002</v>
      </c>
      <c r="J83" s="132">
        <v>58288.461538461539</v>
      </c>
    </row>
    <row r="84" spans="1:10">
      <c r="A84" s="132">
        <v>83</v>
      </c>
      <c r="B84" s="119" t="s">
        <v>930</v>
      </c>
      <c r="C84" s="133">
        <v>114.935029999999</v>
      </c>
      <c r="D84" s="133">
        <v>25.831828999999999</v>
      </c>
      <c r="E84" s="133">
        <v>24.65</v>
      </c>
      <c r="F84" s="132">
        <v>45.86</v>
      </c>
      <c r="G84" s="132">
        <v>50</v>
      </c>
      <c r="H84" s="122">
        <f t="shared" si="2"/>
        <v>9172</v>
      </c>
      <c r="I84" s="132">
        <v>500.1</v>
      </c>
      <c r="J84" s="132">
        <v>84762.711864406781</v>
      </c>
    </row>
    <row r="85" spans="1:10">
      <c r="A85" s="132">
        <v>84</v>
      </c>
      <c r="B85" s="119" t="s">
        <v>894</v>
      </c>
      <c r="C85" s="133">
        <v>114.416786</v>
      </c>
      <c r="D85" s="133">
        <v>27.815743000000001</v>
      </c>
      <c r="E85" s="133">
        <v>41.37</v>
      </c>
      <c r="F85" s="136">
        <v>26.2</v>
      </c>
      <c r="G85" s="136">
        <v>32.200000000000003</v>
      </c>
      <c r="H85" s="122">
        <f t="shared" si="2"/>
        <v>8136.6459627329186</v>
      </c>
      <c r="I85" s="132">
        <v>372.2</v>
      </c>
      <c r="J85" s="132">
        <v>36851.485148514854</v>
      </c>
    </row>
    <row r="86" spans="1:10">
      <c r="A86" s="132">
        <v>85</v>
      </c>
      <c r="B86" s="119" t="s">
        <v>931</v>
      </c>
      <c r="C86" s="133">
        <v>115.54615200000001</v>
      </c>
      <c r="D86" s="133">
        <v>28.055852999999999</v>
      </c>
      <c r="E86" s="133">
        <v>31.93</v>
      </c>
      <c r="F86" s="136">
        <v>40.799999999999997</v>
      </c>
      <c r="G86" s="136">
        <v>42.05</v>
      </c>
      <c r="H86" s="122">
        <f t="shared" si="2"/>
        <v>9702.7348394768142</v>
      </c>
      <c r="I86" s="132">
        <v>262</v>
      </c>
      <c r="J86" s="132">
        <v>18714.285714285714</v>
      </c>
    </row>
    <row r="87" spans="1:10">
      <c r="A87" s="132">
        <v>86</v>
      </c>
      <c r="B87" s="119" t="s">
        <v>932</v>
      </c>
      <c r="C87" s="137">
        <v>117.12</v>
      </c>
      <c r="D87" s="137">
        <v>36.651215999999998</v>
      </c>
      <c r="E87" s="133">
        <v>39.14</v>
      </c>
      <c r="F87" s="136">
        <v>280</v>
      </c>
      <c r="G87" s="136">
        <v>315.3</v>
      </c>
      <c r="H87" s="122">
        <f t="shared" si="2"/>
        <v>8880.4313352362824</v>
      </c>
      <c r="I87" s="132">
        <v>1876.6</v>
      </c>
      <c r="J87" s="132">
        <v>53161.473087818697</v>
      </c>
    </row>
    <row r="88" spans="1:10">
      <c r="A88" s="132">
        <v>87</v>
      </c>
      <c r="B88" s="119" t="s">
        <v>933</v>
      </c>
      <c r="C88" s="133">
        <v>120.382609</v>
      </c>
      <c r="D88" s="133">
        <v>36.067107999999998</v>
      </c>
      <c r="E88" s="133">
        <v>38.729999999999997</v>
      </c>
      <c r="F88" s="136">
        <v>275.52999999999997</v>
      </c>
      <c r="G88" s="136">
        <v>250.69</v>
      </c>
      <c r="H88" s="122">
        <f t="shared" si="2"/>
        <v>10990.865212014838</v>
      </c>
      <c r="I88" s="132">
        <v>2695.8</v>
      </c>
      <c r="J88" s="132">
        <v>97673.913043478256</v>
      </c>
    </row>
    <row r="89" spans="1:10">
      <c r="A89" s="132">
        <v>88</v>
      </c>
      <c r="B89" s="119" t="s">
        <v>934</v>
      </c>
      <c r="C89" s="133">
        <v>118.05492700000001</v>
      </c>
      <c r="D89" s="133">
        <v>36.813486999999903</v>
      </c>
      <c r="E89" s="133">
        <v>38.299999999999997</v>
      </c>
      <c r="F89" s="136">
        <v>141.09</v>
      </c>
      <c r="G89" s="136">
        <v>202.92</v>
      </c>
      <c r="H89" s="122">
        <f t="shared" si="2"/>
        <v>6952.9863985807215</v>
      </c>
      <c r="I89" s="138">
        <v>1431</v>
      </c>
      <c r="J89" s="132">
        <v>51660.649819494582</v>
      </c>
    </row>
    <row r="90" spans="1:10">
      <c r="A90" s="132">
        <v>89</v>
      </c>
      <c r="B90" s="119" t="s">
        <v>935</v>
      </c>
      <c r="C90" s="133">
        <v>118.67476699999899</v>
      </c>
      <c r="D90" s="133">
        <v>37.434750999999999</v>
      </c>
      <c r="E90" s="133">
        <v>36.04</v>
      </c>
      <c r="F90" s="136">
        <v>58.22</v>
      </c>
      <c r="G90" s="136">
        <v>92.82</v>
      </c>
      <c r="H90" s="122">
        <f t="shared" si="2"/>
        <v>6272.355095884508</v>
      </c>
      <c r="I90" s="138">
        <v>1166.0999999999999</v>
      </c>
      <c r="J90" s="132">
        <v>140493.97590361445</v>
      </c>
    </row>
    <row r="91" spans="1:10">
      <c r="A91" s="132">
        <v>90</v>
      </c>
      <c r="B91" s="119" t="s">
        <v>936</v>
      </c>
      <c r="C91" s="133">
        <v>121.447935</v>
      </c>
      <c r="D91" s="133">
        <v>37.463822</v>
      </c>
      <c r="E91" s="133">
        <v>39.36</v>
      </c>
      <c r="F91" s="136">
        <v>126.55</v>
      </c>
      <c r="G91" s="136">
        <v>195.22</v>
      </c>
      <c r="H91" s="122">
        <f t="shared" si="2"/>
        <v>6482.4300788853598</v>
      </c>
      <c r="I91" s="138">
        <v>2012.5</v>
      </c>
      <c r="J91" s="132">
        <v>111805.55555555556</v>
      </c>
    </row>
    <row r="92" spans="1:10">
      <c r="A92" s="132">
        <v>91</v>
      </c>
      <c r="B92" s="119" t="s">
        <v>937</v>
      </c>
      <c r="C92" s="133">
        <v>119.16174899999901</v>
      </c>
      <c r="D92" s="133">
        <v>36.706961999999997</v>
      </c>
      <c r="E92" s="133">
        <v>37.32</v>
      </c>
      <c r="F92" s="132">
        <v>137.86000000000001</v>
      </c>
      <c r="G92" s="132">
        <v>128</v>
      </c>
      <c r="H92" s="132"/>
      <c r="I92" s="132">
        <v>1471.2</v>
      </c>
      <c r="J92" s="132">
        <v>95532.467532467534</v>
      </c>
    </row>
    <row r="93" spans="1:10">
      <c r="A93" s="132">
        <v>92</v>
      </c>
      <c r="B93" s="119" t="s">
        <v>938</v>
      </c>
      <c r="C93" s="133">
        <v>117.087614</v>
      </c>
      <c r="D93" s="133">
        <v>36.200251999999999</v>
      </c>
      <c r="E93" s="133">
        <v>41.1</v>
      </c>
      <c r="F93" s="132">
        <v>58.63</v>
      </c>
      <c r="G93" s="132">
        <v>97.4</v>
      </c>
      <c r="H93" s="132"/>
      <c r="I93" s="132">
        <v>855.7</v>
      </c>
      <c r="J93" s="132">
        <v>53481.25</v>
      </c>
    </row>
    <row r="94" spans="1:10">
      <c r="A94" s="132">
        <v>93</v>
      </c>
      <c r="B94" s="119" t="s">
        <v>939</v>
      </c>
      <c r="C94" s="133">
        <v>116.357465</v>
      </c>
      <c r="D94" s="133">
        <v>37.434092999999997</v>
      </c>
      <c r="E94" s="133">
        <v>38.67</v>
      </c>
      <c r="F94" s="132">
        <v>59.39</v>
      </c>
      <c r="G94" s="132">
        <v>46</v>
      </c>
      <c r="H94" s="132"/>
      <c r="I94" s="132">
        <v>831.8</v>
      </c>
      <c r="J94" s="132">
        <v>140983.05084745763</v>
      </c>
    </row>
    <row r="95" spans="1:10">
      <c r="A95" s="132">
        <v>94</v>
      </c>
      <c r="B95" s="119" t="s">
        <v>940</v>
      </c>
      <c r="C95" s="133">
        <v>122.120419999999</v>
      </c>
      <c r="D95" s="133">
        <v>37.513067999999997</v>
      </c>
      <c r="E95" s="133">
        <v>45.11</v>
      </c>
      <c r="F95" s="132">
        <v>46.29</v>
      </c>
      <c r="G95" s="132">
        <v>109</v>
      </c>
      <c r="H95" s="132"/>
      <c r="I95" s="132">
        <v>1169.8</v>
      </c>
      <c r="J95" s="132">
        <v>185682.53968253967</v>
      </c>
    </row>
    <row r="96" spans="1:10">
      <c r="A96" s="132">
        <v>95</v>
      </c>
      <c r="B96" s="119" t="s">
        <v>941</v>
      </c>
      <c r="C96" s="133">
        <v>118.35641399999901</v>
      </c>
      <c r="D96" s="133">
        <v>35.104674000000003</v>
      </c>
      <c r="E96" s="133">
        <v>36.11</v>
      </c>
      <c r="F96" s="132">
        <v>137.58000000000001</v>
      </c>
      <c r="G96" s="132">
        <v>118.89</v>
      </c>
      <c r="H96" s="132"/>
      <c r="I96" s="132">
        <v>1211.8</v>
      </c>
      <c r="J96" s="132">
        <v>61826.530612244896</v>
      </c>
    </row>
    <row r="97" spans="1:10">
      <c r="A97" s="132">
        <v>96</v>
      </c>
      <c r="B97" s="119" t="s">
        <v>942</v>
      </c>
      <c r="C97" s="133">
        <v>115.480655999999</v>
      </c>
      <c r="D97" s="133">
        <v>35.233750000000001</v>
      </c>
      <c r="E97" s="133">
        <v>36.04</v>
      </c>
      <c r="F97" s="132">
        <v>65.83</v>
      </c>
      <c r="G97" s="132">
        <v>57.46</v>
      </c>
      <c r="H97" s="132"/>
      <c r="I97" s="132">
        <v>450.8</v>
      </c>
      <c r="J97" s="132">
        <v>30876.712328767124</v>
      </c>
    </row>
    <row r="98" spans="1:10">
      <c r="A98" s="132">
        <v>97</v>
      </c>
      <c r="B98" s="119" t="s">
        <v>943</v>
      </c>
      <c r="C98" s="133">
        <v>119.52692500000001</v>
      </c>
      <c r="D98" s="133">
        <v>35.416733999999998</v>
      </c>
      <c r="E98" s="133">
        <v>41.24</v>
      </c>
      <c r="F98" s="132">
        <v>54.65</v>
      </c>
      <c r="G98" s="132">
        <v>65.28</v>
      </c>
      <c r="H98" s="132"/>
      <c r="I98" s="132">
        <v>426.5</v>
      </c>
      <c r="J98" s="132">
        <v>34959.016393442624</v>
      </c>
    </row>
    <row r="99" spans="1:10">
      <c r="A99" s="132">
        <v>98</v>
      </c>
      <c r="B99" s="119" t="s">
        <v>944</v>
      </c>
      <c r="C99" s="133">
        <v>113.625327999999</v>
      </c>
      <c r="D99" s="133">
        <v>34.746611000000001</v>
      </c>
      <c r="E99" s="133">
        <v>34.9</v>
      </c>
      <c r="F99" s="132">
        <v>269.58999999999997</v>
      </c>
      <c r="G99" s="132">
        <v>320.66000000000003</v>
      </c>
      <c r="H99" s="132"/>
      <c r="I99" s="132">
        <v>1660.6</v>
      </c>
      <c r="J99" s="132">
        <v>52056.4263322884</v>
      </c>
    </row>
    <row r="100" spans="1:10">
      <c r="A100" s="132">
        <v>99</v>
      </c>
      <c r="B100" s="119" t="s">
        <v>945</v>
      </c>
      <c r="C100" s="133">
        <v>114.30758299999999</v>
      </c>
      <c r="D100" s="133">
        <v>34.797280999999998</v>
      </c>
      <c r="E100" s="133">
        <v>28.06</v>
      </c>
      <c r="F100" s="132">
        <v>84.23</v>
      </c>
      <c r="G100" s="132">
        <v>86</v>
      </c>
      <c r="H100" s="132"/>
      <c r="I100" s="132">
        <v>408</v>
      </c>
      <c r="J100" s="132">
        <v>48000</v>
      </c>
    </row>
    <row r="101" spans="1:10">
      <c r="A101" s="132">
        <v>100</v>
      </c>
      <c r="B101" s="119" t="s">
        <v>946</v>
      </c>
      <c r="C101" s="133">
        <v>112.45404000000001</v>
      </c>
      <c r="D101" s="133">
        <v>34.619683000000002</v>
      </c>
      <c r="E101" s="133">
        <v>38</v>
      </c>
      <c r="F101" s="132">
        <v>151.18</v>
      </c>
      <c r="G101" s="132">
        <v>144.91999999999999</v>
      </c>
      <c r="H101" s="132"/>
      <c r="I101" s="132">
        <v>1112.4000000000001</v>
      </c>
      <c r="J101" s="132">
        <v>69093.167701863349</v>
      </c>
    </row>
    <row r="102" spans="1:10">
      <c r="A102" s="132">
        <v>101</v>
      </c>
      <c r="B102" s="119" t="s">
        <v>947</v>
      </c>
      <c r="C102" s="133">
        <v>114.392392999999</v>
      </c>
      <c r="D102" s="133">
        <v>36.097577000000001</v>
      </c>
      <c r="E102" s="133">
        <v>34.49</v>
      </c>
      <c r="F102" s="132">
        <v>69</v>
      </c>
      <c r="G102" s="132">
        <v>73</v>
      </c>
      <c r="H102" s="132"/>
      <c r="I102" s="132">
        <v>557.5</v>
      </c>
      <c r="J102" s="132">
        <v>52594.339622641506</v>
      </c>
    </row>
    <row r="103" spans="1:10">
      <c r="A103" s="132">
        <v>102</v>
      </c>
      <c r="B103" s="119" t="s">
        <v>948</v>
      </c>
      <c r="C103" s="133">
        <v>113.927015999999</v>
      </c>
      <c r="D103" s="133">
        <v>35.303135999999903</v>
      </c>
      <c r="E103" s="133">
        <v>40.9</v>
      </c>
      <c r="F103" s="132">
        <v>72.12</v>
      </c>
      <c r="G103" s="132">
        <v>90.92</v>
      </c>
      <c r="H103" s="132"/>
      <c r="I103" s="132">
        <v>544.20000000000005</v>
      </c>
      <c r="J103" s="132">
        <v>54420</v>
      </c>
    </row>
    <row r="104" spans="1:10">
      <c r="A104" s="132">
        <v>103</v>
      </c>
      <c r="B104" s="119" t="s">
        <v>949</v>
      </c>
      <c r="C104" s="133">
        <v>113.852453999999</v>
      </c>
      <c r="D104" s="133">
        <v>34.035770999999997</v>
      </c>
      <c r="E104" s="133">
        <v>42.68</v>
      </c>
      <c r="F104" s="132">
        <v>40.450000000000003</v>
      </c>
      <c r="G104" s="132">
        <v>63</v>
      </c>
      <c r="H104" s="132"/>
      <c r="I104" s="132">
        <v>605.5</v>
      </c>
      <c r="J104" s="132">
        <v>126145.83333333333</v>
      </c>
    </row>
    <row r="105" spans="1:10">
      <c r="A105" s="132">
        <v>104</v>
      </c>
      <c r="B105" s="119" t="s">
        <v>950</v>
      </c>
      <c r="C105" s="133">
        <v>111.200367</v>
      </c>
      <c r="D105" s="133">
        <v>34.772792000000003</v>
      </c>
      <c r="E105" s="133">
        <v>25.21</v>
      </c>
      <c r="F105" s="132">
        <v>25.95</v>
      </c>
      <c r="G105" s="132">
        <v>28</v>
      </c>
      <c r="H105" s="132"/>
      <c r="I105" s="132">
        <v>335.2</v>
      </c>
      <c r="J105" s="132">
        <v>115586.20689655172</v>
      </c>
    </row>
    <row r="106" spans="1:10">
      <c r="A106" s="132">
        <v>105</v>
      </c>
      <c r="B106" s="119" t="s">
        <v>951</v>
      </c>
      <c r="C106" s="133">
        <v>114.022297999999</v>
      </c>
      <c r="D106" s="133">
        <v>33.011529000000003</v>
      </c>
      <c r="E106" s="133">
        <v>26.89</v>
      </c>
      <c r="F106" s="132">
        <v>31.06</v>
      </c>
      <c r="G106" s="132">
        <v>48.2</v>
      </c>
      <c r="H106" s="132"/>
      <c r="I106" s="132">
        <v>500.4</v>
      </c>
      <c r="J106" s="132">
        <v>76984.61538461539</v>
      </c>
    </row>
    <row r="107" spans="1:10">
      <c r="A107" s="132">
        <v>106</v>
      </c>
      <c r="B107" s="119" t="s">
        <v>952</v>
      </c>
      <c r="C107" s="134">
        <v>112.528307999999</v>
      </c>
      <c r="D107" s="133">
        <v>32.990664000000002</v>
      </c>
      <c r="E107" s="133">
        <v>31.28</v>
      </c>
      <c r="F107" s="132">
        <v>92.01</v>
      </c>
      <c r="G107" s="132">
        <v>81.260000000000005</v>
      </c>
      <c r="H107" s="132"/>
      <c r="I107" s="132">
        <v>1053.4000000000001</v>
      </c>
      <c r="J107" s="132">
        <v>61964.705882352944</v>
      </c>
    </row>
    <row r="108" spans="1:10">
      <c r="A108" s="132">
        <v>107</v>
      </c>
      <c r="B108" s="119" t="s">
        <v>953</v>
      </c>
      <c r="C108" s="133">
        <v>114.091022999999</v>
      </c>
      <c r="D108" s="133">
        <v>32.146984000000003</v>
      </c>
      <c r="E108" s="133">
        <v>28.59</v>
      </c>
      <c r="F108" s="132">
        <v>44.8</v>
      </c>
      <c r="G108" s="132">
        <v>52</v>
      </c>
      <c r="H108" s="132"/>
      <c r="I108" s="132">
        <v>508.6</v>
      </c>
      <c r="J108" s="132">
        <v>35816.901408450707</v>
      </c>
    </row>
    <row r="109" spans="1:10">
      <c r="A109" s="132">
        <v>108</v>
      </c>
      <c r="B109" s="119" t="s">
        <v>954</v>
      </c>
      <c r="C109" s="134">
        <v>114.305392999999</v>
      </c>
      <c r="D109" s="133">
        <v>30.593098999999999</v>
      </c>
      <c r="E109" s="133">
        <v>37.64</v>
      </c>
      <c r="F109" s="132">
        <v>451.61</v>
      </c>
      <c r="G109" s="132">
        <v>222.3</v>
      </c>
      <c r="H109" s="132"/>
      <c r="I109" s="132">
        <v>2238</v>
      </c>
      <c r="J109" s="132">
        <v>27028.985507246376</v>
      </c>
    </row>
    <row r="110" spans="1:10">
      <c r="A110" s="132">
        <v>109</v>
      </c>
      <c r="B110" s="119" t="s">
        <v>955</v>
      </c>
      <c r="C110" s="133">
        <v>115.03883500000001</v>
      </c>
      <c r="D110" s="133">
        <v>30.200030999999999</v>
      </c>
      <c r="E110" s="133">
        <v>39.1</v>
      </c>
      <c r="F110" s="132">
        <v>67.8</v>
      </c>
      <c r="G110" s="132">
        <v>62</v>
      </c>
      <c r="H110" s="132"/>
      <c r="I110" s="132">
        <v>343.2</v>
      </c>
      <c r="J110" s="132">
        <v>50470.588235294119</v>
      </c>
    </row>
    <row r="111" spans="1:10">
      <c r="A111" s="132">
        <v>110</v>
      </c>
      <c r="B111" s="119" t="s">
        <v>956</v>
      </c>
      <c r="C111" s="134">
        <v>111.28647100000001</v>
      </c>
      <c r="D111" s="133">
        <v>30.691967000000002</v>
      </c>
      <c r="E111" s="133">
        <v>40.130000000000003</v>
      </c>
      <c r="F111" s="132">
        <v>69.02</v>
      </c>
      <c r="G111" s="132">
        <v>72.540000000000006</v>
      </c>
      <c r="H111" s="132"/>
      <c r="I111" s="132">
        <v>608.1</v>
      </c>
      <c r="J111" s="132">
        <v>49040.322580645159</v>
      </c>
    </row>
    <row r="112" spans="1:10">
      <c r="A112" s="132">
        <v>111</v>
      </c>
      <c r="B112" s="119" t="s">
        <v>957</v>
      </c>
      <c r="C112" s="133">
        <v>112.199427</v>
      </c>
      <c r="D112" s="133">
        <v>31.035395999999999</v>
      </c>
      <c r="E112" s="133">
        <v>44.75</v>
      </c>
      <c r="F112" s="132">
        <v>30.44</v>
      </c>
      <c r="G112" s="132">
        <v>44.6</v>
      </c>
      <c r="H112" s="122">
        <f t="shared" ref="H112:H143" si="3">F112*10000/G112</f>
        <v>6825.1121076233185</v>
      </c>
      <c r="I112" s="132">
        <v>310.3</v>
      </c>
      <c r="J112" s="132">
        <v>53500</v>
      </c>
    </row>
    <row r="113" spans="1:10">
      <c r="A113" s="132">
        <v>112</v>
      </c>
      <c r="B113" s="119" t="s">
        <v>958</v>
      </c>
      <c r="C113" s="133">
        <v>112.938813999999</v>
      </c>
      <c r="D113" s="133">
        <v>28.228209</v>
      </c>
      <c r="E113" s="133">
        <v>36.409999999999997</v>
      </c>
      <c r="F113" s="132">
        <v>218.75</v>
      </c>
      <c r="G113" s="132">
        <v>181.23</v>
      </c>
      <c r="H113" s="122">
        <f t="shared" si="3"/>
        <v>12070.297412128235</v>
      </c>
      <c r="I113" s="132">
        <v>1519.5</v>
      </c>
      <c r="J113" s="132">
        <v>69383.561643835623</v>
      </c>
    </row>
    <row r="114" spans="1:10">
      <c r="A114" s="132">
        <v>113</v>
      </c>
      <c r="B114" s="119" t="s">
        <v>959</v>
      </c>
      <c r="C114" s="133">
        <v>113.133853</v>
      </c>
      <c r="D114" s="133">
        <v>27.827987</v>
      </c>
      <c r="E114" s="133">
        <v>36.11</v>
      </c>
      <c r="F114" s="132">
        <v>60.44</v>
      </c>
      <c r="G114" s="132">
        <v>89.58</v>
      </c>
      <c r="H114" s="122">
        <f t="shared" si="3"/>
        <v>6747.041750390712</v>
      </c>
      <c r="I114" s="132">
        <v>524.1</v>
      </c>
      <c r="J114" s="132">
        <v>66341.772151898738</v>
      </c>
    </row>
    <row r="115" spans="1:10">
      <c r="A115" s="132">
        <v>114</v>
      </c>
      <c r="B115" s="119" t="s">
        <v>960</v>
      </c>
      <c r="C115" s="133">
        <v>112.572018</v>
      </c>
      <c r="D115" s="133">
        <v>26.893369</v>
      </c>
      <c r="E115" s="133">
        <v>34.51</v>
      </c>
      <c r="F115" s="132">
        <v>90.44</v>
      </c>
      <c r="G115" s="132">
        <v>93</v>
      </c>
      <c r="H115" s="122">
        <f t="shared" si="3"/>
        <v>9724.7311827956983</v>
      </c>
      <c r="I115" s="132">
        <v>590.9</v>
      </c>
      <c r="J115" s="132">
        <v>62200</v>
      </c>
    </row>
    <row r="116" spans="1:10">
      <c r="A116" s="132">
        <v>115</v>
      </c>
      <c r="B116" s="119" t="s">
        <v>961</v>
      </c>
      <c r="C116" s="133">
        <v>111.46779100000001</v>
      </c>
      <c r="D116" s="133">
        <v>27.238893000000001</v>
      </c>
      <c r="E116" s="133">
        <v>20.07</v>
      </c>
      <c r="F116" s="132">
        <v>58.85</v>
      </c>
      <c r="G116" s="132">
        <v>45</v>
      </c>
      <c r="H116" s="122">
        <f t="shared" si="3"/>
        <v>13077.777777777777</v>
      </c>
      <c r="I116" s="132">
        <v>360.1</v>
      </c>
      <c r="J116" s="132">
        <v>54560.606060606064</v>
      </c>
    </row>
    <row r="117" spans="1:10">
      <c r="A117" s="132">
        <v>116</v>
      </c>
      <c r="B117" s="119" t="s">
        <v>962</v>
      </c>
      <c r="C117" s="133">
        <v>113.12873</v>
      </c>
      <c r="D117" s="133">
        <v>29.356804</v>
      </c>
      <c r="E117" s="133">
        <v>39.869999999999997</v>
      </c>
      <c r="F117" s="132">
        <v>60.5</v>
      </c>
      <c r="G117" s="132">
        <v>78.59</v>
      </c>
      <c r="H117" s="122">
        <f t="shared" si="3"/>
        <v>7698.1804300801623</v>
      </c>
      <c r="I117" s="132">
        <v>634.9</v>
      </c>
      <c r="J117" s="132">
        <v>74694.117647058825</v>
      </c>
    </row>
    <row r="118" spans="1:10">
      <c r="A118" s="132">
        <v>117</v>
      </c>
      <c r="B118" s="119" t="s">
        <v>963</v>
      </c>
      <c r="C118" s="133">
        <v>111.69849699999899</v>
      </c>
      <c r="D118" s="133">
        <v>29.031673000000001</v>
      </c>
      <c r="E118" s="133">
        <v>38.590000000000003</v>
      </c>
      <c r="F118" s="132">
        <v>55.49</v>
      </c>
      <c r="G118" s="132">
        <v>71.83</v>
      </c>
      <c r="H118" s="122">
        <f t="shared" si="3"/>
        <v>7725.1844633161636</v>
      </c>
      <c r="I118" s="132">
        <v>634.20000000000005</v>
      </c>
      <c r="J118" s="132">
        <v>45625.899280575541</v>
      </c>
    </row>
    <row r="119" spans="1:10">
      <c r="A119" s="132">
        <v>118</v>
      </c>
      <c r="B119" s="119" t="s">
        <v>964</v>
      </c>
      <c r="C119" s="133">
        <v>113.014718</v>
      </c>
      <c r="D119" s="133">
        <v>25.770510000000002</v>
      </c>
      <c r="E119" s="133">
        <v>37.19</v>
      </c>
      <c r="F119" s="132">
        <v>32.85</v>
      </c>
      <c r="G119" s="132">
        <v>40.700000000000003</v>
      </c>
      <c r="H119" s="122">
        <f t="shared" si="3"/>
        <v>8071.2530712530706</v>
      </c>
      <c r="I119" s="132">
        <v>477.7</v>
      </c>
      <c r="J119" s="132">
        <v>70250</v>
      </c>
    </row>
    <row r="120" spans="1:10">
      <c r="A120" s="132">
        <v>119</v>
      </c>
      <c r="B120" s="119" t="s">
        <v>965</v>
      </c>
      <c r="C120" s="133">
        <v>113.264384999999</v>
      </c>
      <c r="D120" s="133">
        <v>23.129110000000001</v>
      </c>
      <c r="E120" s="133">
        <v>36.380000000000003</v>
      </c>
      <c r="F120" s="132">
        <v>636.76</v>
      </c>
      <c r="G120" s="132">
        <v>843.7</v>
      </c>
      <c r="H120" s="122">
        <f t="shared" si="3"/>
        <v>7547.2324285883606</v>
      </c>
      <c r="I120" s="132">
        <v>5154.2</v>
      </c>
      <c r="J120" s="132">
        <v>80913.657770800623</v>
      </c>
    </row>
    <row r="121" spans="1:10">
      <c r="A121" s="132">
        <v>120</v>
      </c>
      <c r="B121" s="119" t="s">
        <v>1024</v>
      </c>
      <c r="C121" s="133">
        <v>114.057864999999</v>
      </c>
      <c r="D121" s="133">
        <v>22.543095999999998</v>
      </c>
      <c r="E121" s="133">
        <v>38.770000000000003</v>
      </c>
      <c r="F121" s="132">
        <v>861.55</v>
      </c>
      <c r="G121" s="132">
        <v>764</v>
      </c>
      <c r="H121" s="122">
        <f t="shared" si="3"/>
        <v>11276.832460732985</v>
      </c>
      <c r="I121" s="132">
        <v>4950.8999999999996</v>
      </c>
      <c r="J121" s="132">
        <v>57435.034802784219</v>
      </c>
    </row>
    <row r="122" spans="1:10">
      <c r="A122" s="132">
        <v>121</v>
      </c>
      <c r="B122" s="119" t="s">
        <v>966</v>
      </c>
      <c r="C122" s="133">
        <v>116.68197199999901</v>
      </c>
      <c r="D122" s="133">
        <v>23.354091</v>
      </c>
      <c r="E122" s="133">
        <v>34.83</v>
      </c>
      <c r="F122" s="132">
        <v>223</v>
      </c>
      <c r="G122" s="132">
        <v>168.48</v>
      </c>
      <c r="H122" s="122">
        <f t="shared" si="3"/>
        <v>13235.992402659071</v>
      </c>
      <c r="I122" s="132">
        <v>651.4</v>
      </c>
      <c r="J122" s="132">
        <v>13186.234817813765</v>
      </c>
    </row>
    <row r="123" spans="1:10">
      <c r="A123" s="132">
        <v>122</v>
      </c>
      <c r="B123" s="119" t="s">
        <v>967</v>
      </c>
      <c r="C123" s="133">
        <v>113.121436</v>
      </c>
      <c r="D123" s="133">
        <v>23.021478999999999</v>
      </c>
      <c r="E123" s="133">
        <v>34.6</v>
      </c>
      <c r="F123" s="132">
        <v>122.13</v>
      </c>
      <c r="G123" s="132">
        <v>142.91</v>
      </c>
      <c r="H123" s="122">
        <f t="shared" si="3"/>
        <v>8545.9380029389122</v>
      </c>
      <c r="I123" s="132">
        <v>2383.1999999999998</v>
      </c>
      <c r="J123" s="132">
        <v>66016.620498614953</v>
      </c>
    </row>
    <row r="124" spans="1:10">
      <c r="A124" s="132">
        <v>123</v>
      </c>
      <c r="B124" s="119" t="s">
        <v>968</v>
      </c>
      <c r="C124" s="133">
        <v>110.359335999999</v>
      </c>
      <c r="D124" s="133">
        <v>21.270745999999999</v>
      </c>
      <c r="E124" s="133">
        <v>43.99</v>
      </c>
      <c r="F124" s="132">
        <v>147.38</v>
      </c>
      <c r="G124" s="132">
        <v>73.349999999999994</v>
      </c>
      <c r="H124" s="122">
        <f t="shared" si="3"/>
        <v>20092.706203135651</v>
      </c>
      <c r="I124" s="132">
        <v>658.1</v>
      </c>
      <c r="J124" s="132">
        <v>44466.216216216213</v>
      </c>
    </row>
    <row r="125" spans="1:10">
      <c r="A125" s="132">
        <v>124</v>
      </c>
      <c r="B125" s="119" t="s">
        <v>969</v>
      </c>
      <c r="C125" s="133">
        <v>114.41580099999899</v>
      </c>
      <c r="D125" s="133">
        <v>23.112257</v>
      </c>
      <c r="E125" s="133">
        <v>32.43</v>
      </c>
      <c r="F125" s="132">
        <v>112.37</v>
      </c>
      <c r="G125" s="132">
        <v>110.15</v>
      </c>
      <c r="H125" s="122">
        <f t="shared" si="3"/>
        <v>10201.543349977303</v>
      </c>
      <c r="I125" s="132">
        <v>803.4</v>
      </c>
      <c r="J125" s="132">
        <v>46982.456140350878</v>
      </c>
    </row>
    <row r="126" spans="1:10">
      <c r="A126" s="132">
        <v>125</v>
      </c>
      <c r="B126" s="119" t="s">
        <v>970</v>
      </c>
      <c r="C126" s="133">
        <v>116.12223899999999</v>
      </c>
      <c r="D126" s="133">
        <v>24.288615</v>
      </c>
      <c r="E126" s="133">
        <v>28.29</v>
      </c>
      <c r="F126" s="132">
        <v>31.08</v>
      </c>
      <c r="G126" s="132">
        <v>32.89</v>
      </c>
      <c r="H126" s="122">
        <f t="shared" si="3"/>
        <v>9449.6807540285808</v>
      </c>
      <c r="I126" s="132">
        <v>314.5</v>
      </c>
      <c r="J126" s="132">
        <v>101451.6129032258</v>
      </c>
    </row>
    <row r="127" spans="1:10">
      <c r="A127" s="132">
        <v>126</v>
      </c>
      <c r="B127" s="119" t="s">
        <v>971</v>
      </c>
      <c r="C127" s="133">
        <v>115.375158999999</v>
      </c>
      <c r="D127" s="133">
        <v>22.786186000000001</v>
      </c>
      <c r="E127" s="133">
        <v>31.38</v>
      </c>
      <c r="F127" s="132">
        <v>23</v>
      </c>
      <c r="G127" s="132">
        <v>13.2</v>
      </c>
      <c r="H127" s="122">
        <f t="shared" si="3"/>
        <v>17424.242424242424</v>
      </c>
      <c r="I127" s="132">
        <v>211</v>
      </c>
      <c r="J127" s="132">
        <v>43958.333333333336</v>
      </c>
    </row>
    <row r="128" spans="1:10">
      <c r="A128" s="132">
        <v>127</v>
      </c>
      <c r="B128" s="119" t="s">
        <v>972</v>
      </c>
      <c r="C128" s="133">
        <v>111.982232</v>
      </c>
      <c r="D128" s="133">
        <v>21.857958</v>
      </c>
      <c r="E128" s="133">
        <v>24.89</v>
      </c>
      <c r="F128" s="132">
        <v>39.6</v>
      </c>
      <c r="G128" s="132">
        <v>38.1</v>
      </c>
      <c r="H128" s="122">
        <f t="shared" si="3"/>
        <v>10393.700787401574</v>
      </c>
      <c r="I128" s="132">
        <v>295.3</v>
      </c>
      <c r="J128" s="132">
        <v>11143.396226415094</v>
      </c>
    </row>
    <row r="129" spans="1:10">
      <c r="A129" s="132">
        <v>128</v>
      </c>
      <c r="B129" s="119" t="s">
        <v>973</v>
      </c>
      <c r="C129" s="133">
        <v>108.366542999999</v>
      </c>
      <c r="D129" s="133">
        <v>22.817001999999999</v>
      </c>
      <c r="E129" s="133">
        <v>32.29</v>
      </c>
      <c r="F129" s="132">
        <v>159.51</v>
      </c>
      <c r="G129" s="132">
        <v>179.06</v>
      </c>
      <c r="H129" s="122">
        <f t="shared" si="3"/>
        <v>8908.1871998212882</v>
      </c>
      <c r="I129" s="132">
        <v>723.4</v>
      </c>
      <c r="J129" s="132">
        <v>27823.076923076922</v>
      </c>
    </row>
    <row r="130" spans="1:10">
      <c r="A130" s="132">
        <v>129</v>
      </c>
      <c r="B130" s="119" t="s">
        <v>974</v>
      </c>
      <c r="C130" s="133">
        <v>109.428409999999</v>
      </c>
      <c r="D130" s="133">
        <v>24.326038</v>
      </c>
      <c r="E130" s="133">
        <v>32.17</v>
      </c>
      <c r="F130" s="132">
        <v>95.04</v>
      </c>
      <c r="G130" s="132">
        <v>112.5</v>
      </c>
      <c r="H130" s="122">
        <f t="shared" si="3"/>
        <v>8448.0000000000018</v>
      </c>
      <c r="I130" s="132">
        <v>512</v>
      </c>
      <c r="J130" s="132">
        <v>50196.078431372553</v>
      </c>
    </row>
    <row r="131" spans="1:10">
      <c r="A131" s="132">
        <v>130</v>
      </c>
      <c r="B131" s="119" t="s">
        <v>975</v>
      </c>
      <c r="C131" s="133">
        <v>110.179953999999</v>
      </c>
      <c r="D131" s="133">
        <v>25.234479</v>
      </c>
      <c r="E131" s="133">
        <v>40.29</v>
      </c>
      <c r="F131" s="132">
        <v>75.69</v>
      </c>
      <c r="G131" s="132">
        <v>58.88</v>
      </c>
      <c r="H131" s="122">
        <f t="shared" si="3"/>
        <v>12854.959239130434</v>
      </c>
      <c r="I131" s="132">
        <v>531.79999999999995</v>
      </c>
      <c r="J131" s="132">
        <v>69973.68421052632</v>
      </c>
    </row>
    <row r="132" spans="1:10">
      <c r="A132" s="132">
        <v>131</v>
      </c>
      <c r="B132" s="119" t="s">
        <v>976</v>
      </c>
      <c r="C132" s="133">
        <v>111.279115</v>
      </c>
      <c r="D132" s="133">
        <v>23.476963000000001</v>
      </c>
      <c r="E132" s="133">
        <v>35.9</v>
      </c>
      <c r="F132" s="132">
        <v>36.15</v>
      </c>
      <c r="G132" s="132">
        <v>36.1</v>
      </c>
      <c r="H132" s="122">
        <f t="shared" si="3"/>
        <v>10013.850415512465</v>
      </c>
      <c r="I132" s="132">
        <v>228.4</v>
      </c>
      <c r="J132" s="132">
        <v>58564.102564102563</v>
      </c>
    </row>
    <row r="133" spans="1:10">
      <c r="A133" s="132">
        <v>132</v>
      </c>
      <c r="B133" s="119" t="s">
        <v>977</v>
      </c>
      <c r="C133" s="133">
        <v>109.120161</v>
      </c>
      <c r="D133" s="133">
        <v>21.481290999999999</v>
      </c>
      <c r="E133" s="133">
        <v>48.07</v>
      </c>
      <c r="F133" s="132">
        <v>56.7</v>
      </c>
      <c r="G133" s="132">
        <v>40.75</v>
      </c>
      <c r="H133" s="122">
        <f t="shared" si="3"/>
        <v>13914.110429447852</v>
      </c>
      <c r="I133" s="132">
        <v>181.6</v>
      </c>
      <c r="J133" s="132">
        <v>31310.344827586207</v>
      </c>
    </row>
    <row r="134" spans="1:10">
      <c r="A134" s="132">
        <v>133</v>
      </c>
      <c r="B134" s="119" t="s">
        <v>978</v>
      </c>
      <c r="C134" s="133">
        <v>110.164756</v>
      </c>
      <c r="D134" s="133">
        <v>22.636379000000002</v>
      </c>
      <c r="E134" s="133">
        <v>22.92</v>
      </c>
      <c r="F134" s="132">
        <v>42.22</v>
      </c>
      <c r="G134" s="132">
        <v>50.5</v>
      </c>
      <c r="H134" s="122">
        <f t="shared" si="3"/>
        <v>8360.3960396039602</v>
      </c>
      <c r="I134" s="132">
        <v>356.3</v>
      </c>
      <c r="J134" s="132">
        <v>37904.255319148935</v>
      </c>
    </row>
    <row r="135" spans="1:10">
      <c r="A135" s="132">
        <v>134</v>
      </c>
      <c r="B135" s="119" t="s">
        <v>979</v>
      </c>
      <c r="C135" s="133">
        <v>106.618201</v>
      </c>
      <c r="D135" s="133">
        <v>23.902332999999999</v>
      </c>
      <c r="E135" s="133">
        <v>38.119999999999997</v>
      </c>
      <c r="F135" s="132">
        <v>16.23</v>
      </c>
      <c r="G135" s="132">
        <v>31.14</v>
      </c>
      <c r="H135" s="122">
        <f t="shared" si="3"/>
        <v>5211.9460500963387</v>
      </c>
      <c r="I135" s="132">
        <v>239.4</v>
      </c>
      <c r="J135" s="132">
        <v>70411.76470588235</v>
      </c>
    </row>
    <row r="136" spans="1:10">
      <c r="A136" s="132">
        <v>135</v>
      </c>
      <c r="B136" s="119" t="s">
        <v>980</v>
      </c>
      <c r="C136" s="133">
        <v>108.08526099999899</v>
      </c>
      <c r="D136" s="133">
        <v>24.692931000000002</v>
      </c>
      <c r="E136" s="133">
        <v>29.63</v>
      </c>
      <c r="F136" s="132">
        <v>19.96</v>
      </c>
      <c r="G136" s="132">
        <v>16.920000000000002</v>
      </c>
      <c r="H136" s="122">
        <f t="shared" si="3"/>
        <v>11796.690307328605</v>
      </c>
      <c r="I136" s="132">
        <v>207</v>
      </c>
      <c r="J136" s="132">
        <v>62727.272727272728</v>
      </c>
    </row>
    <row r="137" spans="1:10">
      <c r="A137" s="132">
        <v>136</v>
      </c>
      <c r="B137" s="119" t="s">
        <v>981</v>
      </c>
      <c r="C137" s="133">
        <v>108.654146999999</v>
      </c>
      <c r="D137" s="133">
        <v>21.979934</v>
      </c>
      <c r="E137" s="133">
        <v>18.059999999999999</v>
      </c>
      <c r="F137" s="132">
        <v>24.69</v>
      </c>
      <c r="G137" s="132">
        <v>84.66</v>
      </c>
      <c r="H137" s="122">
        <f t="shared" si="3"/>
        <v>2916.3713678242384</v>
      </c>
      <c r="I137" s="132">
        <v>205.5</v>
      </c>
      <c r="J137" s="132">
        <v>16054.6875</v>
      </c>
    </row>
    <row r="138" spans="1:10">
      <c r="A138" s="132">
        <v>137</v>
      </c>
      <c r="B138" s="119" t="s">
        <v>982</v>
      </c>
      <c r="C138" s="133">
        <v>110.19829300000001</v>
      </c>
      <c r="D138" s="133">
        <v>20.044001999999999</v>
      </c>
      <c r="E138" s="133">
        <v>35.24</v>
      </c>
      <c r="F138" s="132">
        <v>80.900000000000006</v>
      </c>
      <c r="G138" s="132">
        <v>91.42</v>
      </c>
      <c r="H138" s="122">
        <f t="shared" si="3"/>
        <v>8849.2671187923861</v>
      </c>
      <c r="I138" s="132">
        <v>311.8</v>
      </c>
      <c r="J138" s="132">
        <v>23268.656716417911</v>
      </c>
    </row>
    <row r="139" spans="1:10">
      <c r="A139" s="132">
        <v>138</v>
      </c>
      <c r="B139" s="119" t="s">
        <v>983</v>
      </c>
      <c r="C139" s="133">
        <v>109.511909</v>
      </c>
      <c r="D139" s="133">
        <v>18.252846999999999</v>
      </c>
      <c r="E139" s="133">
        <v>50.9</v>
      </c>
      <c r="F139" s="132">
        <v>25.7</v>
      </c>
      <c r="G139" s="132">
        <v>20</v>
      </c>
      <c r="H139" s="122">
        <f t="shared" si="3"/>
        <v>12850</v>
      </c>
      <c r="I139" s="132">
        <v>74.2</v>
      </c>
      <c r="J139" s="132">
        <v>13740.740740740741</v>
      </c>
    </row>
    <row r="140" spans="1:10">
      <c r="A140" s="132">
        <v>139</v>
      </c>
      <c r="B140" s="119" t="s">
        <v>984</v>
      </c>
      <c r="C140" s="133">
        <v>104.066800999999</v>
      </c>
      <c r="D140" s="133">
        <v>30.572816</v>
      </c>
      <c r="E140" s="133">
        <v>35.6</v>
      </c>
      <c r="F140" s="132">
        <v>386.28</v>
      </c>
      <c r="G140" s="132">
        <v>408.66</v>
      </c>
      <c r="H140" s="122">
        <f t="shared" si="3"/>
        <v>9452.356482161209</v>
      </c>
      <c r="I140" s="132">
        <v>2370.8000000000002</v>
      </c>
      <c r="J140" s="132">
        <v>47133.200795228629</v>
      </c>
    </row>
    <row r="141" spans="1:10">
      <c r="A141" s="132">
        <v>140</v>
      </c>
      <c r="B141" s="119" t="s">
        <v>985</v>
      </c>
      <c r="C141" s="133">
        <v>106.55155600000001</v>
      </c>
      <c r="D141" s="133">
        <v>29.563009999999998</v>
      </c>
      <c r="E141" s="133">
        <v>22.31</v>
      </c>
      <c r="F141" s="132">
        <v>765.48</v>
      </c>
      <c r="G141" s="132">
        <v>667.45</v>
      </c>
      <c r="H141" s="122">
        <f t="shared" si="3"/>
        <v>11468.724249007415</v>
      </c>
      <c r="I141" s="132">
        <v>3070.5</v>
      </c>
      <c r="J141" s="132">
        <v>19938.311688311689</v>
      </c>
    </row>
    <row r="142" spans="1:10">
      <c r="A142" s="132">
        <v>141</v>
      </c>
      <c r="B142" s="119" t="s">
        <v>986</v>
      </c>
      <c r="C142" s="134">
        <v>101.71863699999901</v>
      </c>
      <c r="D142" s="134">
        <v>26.582346999999999</v>
      </c>
      <c r="E142" s="133">
        <v>41.6</v>
      </c>
      <c r="F142" s="132">
        <v>56.88</v>
      </c>
      <c r="G142" s="132">
        <v>54</v>
      </c>
      <c r="H142" s="122">
        <f t="shared" si="3"/>
        <v>10533.333333333334</v>
      </c>
      <c r="I142" s="132">
        <v>248</v>
      </c>
      <c r="J142" s="132">
        <v>35942.028985507248</v>
      </c>
    </row>
    <row r="143" spans="1:10">
      <c r="A143" s="132">
        <v>142</v>
      </c>
      <c r="B143" s="119" t="s">
        <v>1025</v>
      </c>
      <c r="C143" s="133">
        <v>105.442258</v>
      </c>
      <c r="D143" s="133">
        <v>28.871811000000001</v>
      </c>
      <c r="E143" s="133">
        <v>31.37</v>
      </c>
      <c r="F143" s="132">
        <v>61.07</v>
      </c>
      <c r="G143" s="132">
        <v>47.95</v>
      </c>
      <c r="H143" s="122">
        <f t="shared" si="3"/>
        <v>12736.183524504691</v>
      </c>
      <c r="I143" s="132">
        <v>284</v>
      </c>
      <c r="J143" s="132">
        <v>19722.222222222223</v>
      </c>
    </row>
    <row r="144" spans="1:10">
      <c r="A144" s="132">
        <v>143</v>
      </c>
      <c r="B144" s="119" t="s">
        <v>987</v>
      </c>
      <c r="C144" s="133">
        <v>104.678946</v>
      </c>
      <c r="D144" s="133">
        <v>31.467495</v>
      </c>
      <c r="E144" s="133">
        <v>33.619999999999997</v>
      </c>
      <c r="F144" s="132">
        <v>73</v>
      </c>
      <c r="G144" s="132">
        <v>80.48</v>
      </c>
      <c r="H144" s="122">
        <f t="shared" ref="H144:H175" si="4">F144*10000/G144</f>
        <v>9070.5765407554663</v>
      </c>
      <c r="I144" s="132">
        <v>482.5</v>
      </c>
      <c r="J144" s="132">
        <v>40546.218487394959</v>
      </c>
    </row>
    <row r="145" spans="1:10">
      <c r="A145" s="132">
        <v>144</v>
      </c>
      <c r="B145" s="119" t="s">
        <v>988</v>
      </c>
      <c r="C145" s="133">
        <v>105.843356999999</v>
      </c>
      <c r="D145" s="133">
        <v>32.435434999999998</v>
      </c>
      <c r="E145" s="133">
        <v>21.79</v>
      </c>
      <c r="F145" s="132">
        <v>29.54</v>
      </c>
      <c r="G145" s="132">
        <v>31.82</v>
      </c>
      <c r="H145" s="122">
        <f t="shared" si="4"/>
        <v>9283.4695160276551</v>
      </c>
      <c r="I145" s="132">
        <v>145.19999999999999</v>
      </c>
      <c r="J145" s="132">
        <v>15782.608695652174</v>
      </c>
    </row>
    <row r="146" spans="1:10">
      <c r="A146" s="132">
        <v>145</v>
      </c>
      <c r="B146" s="119" t="s">
        <v>989</v>
      </c>
      <c r="C146" s="133">
        <v>105.592897999999</v>
      </c>
      <c r="D146" s="133">
        <v>30.532847</v>
      </c>
      <c r="E146" s="133">
        <v>21.31</v>
      </c>
      <c r="F146" s="132">
        <v>42.49</v>
      </c>
      <c r="G146" s="132">
        <v>43.54</v>
      </c>
      <c r="H146" s="122">
        <f t="shared" si="4"/>
        <v>9758.8424437299036</v>
      </c>
      <c r="I146" s="132">
        <v>206.6</v>
      </c>
      <c r="J146" s="132">
        <v>13773.333333333334</v>
      </c>
    </row>
    <row r="147" spans="1:10">
      <c r="A147" s="132">
        <v>146</v>
      </c>
      <c r="B147" s="119" t="s">
        <v>990</v>
      </c>
      <c r="C147" s="133">
        <v>105.058432999999</v>
      </c>
      <c r="D147" s="133">
        <v>29.580228999999999</v>
      </c>
      <c r="E147" s="133">
        <v>16.22</v>
      </c>
      <c r="F147" s="132">
        <v>49.21</v>
      </c>
      <c r="G147" s="132">
        <v>32.92</v>
      </c>
      <c r="H147" s="122">
        <f t="shared" si="4"/>
        <v>14948.359659781287</v>
      </c>
      <c r="I147" s="132">
        <v>254.8</v>
      </c>
      <c r="J147" s="132">
        <v>18070.921985815603</v>
      </c>
    </row>
    <row r="148" spans="1:10">
      <c r="A148" s="132">
        <v>147</v>
      </c>
      <c r="B148" s="119" t="s">
        <v>991</v>
      </c>
      <c r="C148" s="133">
        <v>103.765568</v>
      </c>
      <c r="D148" s="133">
        <v>29.552105999999998</v>
      </c>
      <c r="E148" s="133">
        <v>23.61</v>
      </c>
      <c r="F148" s="132">
        <v>48.54</v>
      </c>
      <c r="G148" s="132">
        <v>48.24</v>
      </c>
      <c r="H148" s="122">
        <f t="shared" si="4"/>
        <v>10062.189054726368</v>
      </c>
      <c r="I148" s="132">
        <v>306.7</v>
      </c>
      <c r="J148" s="132">
        <v>26669.565217391304</v>
      </c>
    </row>
    <row r="149" spans="1:10">
      <c r="A149" s="132">
        <v>148</v>
      </c>
      <c r="B149" s="119" t="s">
        <v>992</v>
      </c>
      <c r="C149" s="133">
        <v>104.643215</v>
      </c>
      <c r="D149" s="133">
        <v>28.751768999999999</v>
      </c>
      <c r="E149" s="133">
        <v>30.27</v>
      </c>
      <c r="F149" s="132">
        <v>35.85</v>
      </c>
      <c r="G149" s="132">
        <v>45.2</v>
      </c>
      <c r="H149" s="122">
        <f t="shared" si="4"/>
        <v>7931.4159292035392</v>
      </c>
      <c r="I149" s="132">
        <v>370</v>
      </c>
      <c r="J149" s="132">
        <v>46835.443037974685</v>
      </c>
    </row>
    <row r="150" spans="1:10">
      <c r="A150" s="132">
        <v>149</v>
      </c>
      <c r="B150" s="119" t="s">
        <v>993</v>
      </c>
      <c r="C150" s="133">
        <v>106.110697999999</v>
      </c>
      <c r="D150" s="133">
        <v>30.837793000000001</v>
      </c>
      <c r="E150" s="133">
        <v>34.78</v>
      </c>
      <c r="F150" s="132">
        <v>69</v>
      </c>
      <c r="G150" s="132">
        <v>61.23</v>
      </c>
      <c r="H150" s="122">
        <f t="shared" si="4"/>
        <v>11268.985791278785</v>
      </c>
      <c r="I150" s="132">
        <v>335.3</v>
      </c>
      <c r="J150" s="132">
        <v>17554.97382198953</v>
      </c>
    </row>
    <row r="151" spans="1:10">
      <c r="A151" s="132">
        <v>150</v>
      </c>
      <c r="B151" s="119" t="s">
        <v>994</v>
      </c>
      <c r="C151" s="133">
        <v>107.51184499999999</v>
      </c>
      <c r="D151" s="133">
        <v>31.196117999999998</v>
      </c>
      <c r="E151" s="133">
        <v>17.7</v>
      </c>
      <c r="F151" s="132">
        <v>30.52</v>
      </c>
      <c r="G151" s="132">
        <v>20.010000000000002</v>
      </c>
      <c r="H151" s="122">
        <f t="shared" si="4"/>
        <v>15252.373813093453</v>
      </c>
      <c r="I151" s="132">
        <v>342.6</v>
      </c>
      <c r="J151" s="132">
        <v>83560.975609756104</v>
      </c>
    </row>
    <row r="152" spans="1:10">
      <c r="A152" s="132">
        <v>151</v>
      </c>
      <c r="B152" s="119" t="s">
        <v>995</v>
      </c>
      <c r="C152" s="133">
        <v>107.468023</v>
      </c>
      <c r="D152" s="133">
        <v>31.209572000000001</v>
      </c>
      <c r="E152" s="133">
        <v>25.14</v>
      </c>
      <c r="F152" s="132">
        <v>21.12</v>
      </c>
      <c r="G152" s="132">
        <v>20.13</v>
      </c>
      <c r="H152" s="122">
        <f t="shared" si="4"/>
        <v>10491.803278688525</v>
      </c>
      <c r="I152" s="132">
        <v>126.5</v>
      </c>
      <c r="J152" s="132">
        <v>36142.857142857145</v>
      </c>
    </row>
    <row r="153" spans="1:10">
      <c r="A153" s="132">
        <v>152</v>
      </c>
      <c r="B153" s="119" t="s">
        <v>996</v>
      </c>
      <c r="C153" s="133">
        <v>103.484504</v>
      </c>
      <c r="D153" s="133">
        <v>29.601199000000001</v>
      </c>
      <c r="E153" s="133">
        <v>25.16</v>
      </c>
      <c r="F153" s="136">
        <v>30.37</v>
      </c>
      <c r="G153" s="136">
        <v>39.4</v>
      </c>
      <c r="H153" s="122">
        <f t="shared" si="4"/>
        <v>7708.1218274111679</v>
      </c>
      <c r="I153" s="132">
        <v>245.1</v>
      </c>
      <c r="J153" s="132">
        <v>29178.571428571428</v>
      </c>
    </row>
    <row r="154" spans="1:10">
      <c r="A154" s="132">
        <v>153</v>
      </c>
      <c r="B154" s="119" t="s">
        <v>997</v>
      </c>
      <c r="C154" s="133">
        <v>106.630153999999</v>
      </c>
      <c r="D154" s="133">
        <v>26.647660999999999</v>
      </c>
      <c r="E154" s="133">
        <v>40.98</v>
      </c>
      <c r="F154" s="132">
        <v>178.88</v>
      </c>
      <c r="G154" s="132">
        <v>132</v>
      </c>
      <c r="H154" s="122">
        <f t="shared" si="4"/>
        <v>13551.515151515152</v>
      </c>
      <c r="I154" s="132">
        <v>525.6</v>
      </c>
      <c r="J154" s="132">
        <v>25514.563106796115</v>
      </c>
    </row>
    <row r="155" spans="1:10">
      <c r="A155" s="132">
        <v>154</v>
      </c>
      <c r="B155" s="119" t="s">
        <v>998</v>
      </c>
      <c r="C155" s="133">
        <v>106.927388999999</v>
      </c>
      <c r="D155" s="133">
        <v>27.725653999999999</v>
      </c>
      <c r="E155" s="133">
        <v>45.14</v>
      </c>
      <c r="F155" s="132">
        <v>70</v>
      </c>
      <c r="G155" s="132">
        <v>50.18</v>
      </c>
      <c r="H155" s="122">
        <f t="shared" si="4"/>
        <v>13949.780789159027</v>
      </c>
      <c r="I155" s="132">
        <v>407.6</v>
      </c>
      <c r="J155" s="132">
        <v>49707.317073170729</v>
      </c>
    </row>
    <row r="156" spans="1:10">
      <c r="A156" s="132">
        <v>155</v>
      </c>
      <c r="B156" s="119" t="s">
        <v>999</v>
      </c>
      <c r="C156" s="133">
        <v>105.947593999999</v>
      </c>
      <c r="D156" s="133">
        <v>26.253072</v>
      </c>
      <c r="E156" s="133">
        <v>15.63</v>
      </c>
      <c r="F156" s="132">
        <v>40.32</v>
      </c>
      <c r="G156" s="132">
        <v>29.1</v>
      </c>
      <c r="H156" s="122">
        <f t="shared" si="4"/>
        <v>13855.670103092783</v>
      </c>
      <c r="I156" s="132">
        <v>106</v>
      </c>
      <c r="J156" s="132">
        <v>12045.454545454546</v>
      </c>
    </row>
    <row r="157" spans="1:10">
      <c r="A157" s="132">
        <v>156</v>
      </c>
      <c r="B157" s="119" t="s">
        <v>1000</v>
      </c>
      <c r="C157" s="133">
        <v>102.832892</v>
      </c>
      <c r="D157" s="133">
        <v>24.880095000000001</v>
      </c>
      <c r="E157" s="133">
        <v>26.08</v>
      </c>
      <c r="F157" s="132">
        <v>217.09</v>
      </c>
      <c r="G157" s="132">
        <v>253.3</v>
      </c>
      <c r="H157" s="122">
        <f t="shared" si="4"/>
        <v>8570.4697986577175</v>
      </c>
      <c r="I157" s="132">
        <v>1061.5999999999999</v>
      </c>
      <c r="J157" s="132">
        <v>34692.810457516338</v>
      </c>
    </row>
    <row r="158" spans="1:10">
      <c r="A158" s="132">
        <v>157</v>
      </c>
      <c r="B158" s="119" t="s">
        <v>1001</v>
      </c>
      <c r="C158" s="133">
        <v>100.26763800000001</v>
      </c>
      <c r="D158" s="133">
        <v>25.606486</v>
      </c>
      <c r="E158" s="133">
        <v>18.850000000000001</v>
      </c>
      <c r="F158" s="132">
        <v>10.5</v>
      </c>
      <c r="G158" s="132">
        <v>18.399999999999999</v>
      </c>
      <c r="H158" s="122">
        <f t="shared" si="4"/>
        <v>5706.521739130435</v>
      </c>
      <c r="I158" s="132">
        <v>60.3</v>
      </c>
      <c r="J158" s="132">
        <v>40200</v>
      </c>
    </row>
    <row r="159" spans="1:10">
      <c r="A159" s="132">
        <v>158</v>
      </c>
      <c r="B159" s="119" t="s">
        <v>1002</v>
      </c>
      <c r="C159" s="133">
        <v>103.717464999999</v>
      </c>
      <c r="D159" s="133">
        <v>27.338256999999999</v>
      </c>
      <c r="E159" s="133">
        <v>9.6999999999999993</v>
      </c>
      <c r="F159" s="132">
        <v>23.51</v>
      </c>
      <c r="G159" s="132">
        <v>22.5</v>
      </c>
      <c r="H159" s="122">
        <f t="shared" si="4"/>
        <v>10448.888888888891</v>
      </c>
      <c r="I159" s="132">
        <v>167.2</v>
      </c>
      <c r="J159" s="132">
        <v>20900</v>
      </c>
    </row>
    <row r="160" spans="1:10">
      <c r="A160" s="132">
        <v>159</v>
      </c>
      <c r="B160" s="119" t="s">
        <v>1003</v>
      </c>
      <c r="C160" s="133">
        <v>102.527197</v>
      </c>
      <c r="D160" s="133">
        <v>24.347324</v>
      </c>
      <c r="E160" s="133">
        <v>38.159999999999997</v>
      </c>
      <c r="F160" s="132">
        <v>13.7</v>
      </c>
      <c r="G160" s="132">
        <v>22.3</v>
      </c>
      <c r="H160" s="122">
        <f t="shared" si="4"/>
        <v>6143.4977578475336</v>
      </c>
      <c r="I160" s="132">
        <v>368.2</v>
      </c>
      <c r="J160" s="132">
        <v>89804.878048780491</v>
      </c>
    </row>
    <row r="161" spans="1:10">
      <c r="A161" s="132">
        <v>160</v>
      </c>
      <c r="B161" s="119" t="s">
        <v>1004</v>
      </c>
      <c r="C161" s="133">
        <v>99.161760999999998</v>
      </c>
      <c r="D161" s="133">
        <v>25.112045999999999</v>
      </c>
      <c r="E161" s="133">
        <v>10</v>
      </c>
      <c r="F161" s="132">
        <v>15</v>
      </c>
      <c r="G161" s="132">
        <v>18.600000000000001</v>
      </c>
      <c r="H161" s="122">
        <f t="shared" si="4"/>
        <v>8064.5161290322576</v>
      </c>
      <c r="I161" s="132">
        <v>117.4</v>
      </c>
      <c r="J161" s="132">
        <v>13340.90909090909</v>
      </c>
    </row>
    <row r="162" spans="1:10">
      <c r="A162" s="132">
        <v>161</v>
      </c>
      <c r="B162" s="119" t="s">
        <v>1005</v>
      </c>
      <c r="C162" s="133">
        <v>108.939769999999</v>
      </c>
      <c r="D162" s="133">
        <v>34.341574999999999</v>
      </c>
      <c r="E162" s="133">
        <v>30.43</v>
      </c>
      <c r="F162" s="132">
        <v>331.25</v>
      </c>
      <c r="G162" s="132">
        <v>267.91000000000003</v>
      </c>
      <c r="H162" s="122">
        <f t="shared" si="4"/>
        <v>12364.226792579597</v>
      </c>
      <c r="I162" s="132">
        <v>1270.0999999999999</v>
      </c>
      <c r="J162" s="132">
        <v>19814.352574102963</v>
      </c>
    </row>
    <row r="163" spans="1:10">
      <c r="A163" s="132">
        <v>162</v>
      </c>
      <c r="B163" s="119" t="s">
        <v>1006</v>
      </c>
      <c r="C163" s="133">
        <v>108.945233</v>
      </c>
      <c r="D163" s="133">
        <v>34.896756000000003</v>
      </c>
      <c r="E163" s="133">
        <v>24.17</v>
      </c>
      <c r="F163" s="132">
        <v>39.200000000000003</v>
      </c>
      <c r="G163" s="132">
        <v>36.54</v>
      </c>
      <c r="H163" s="122">
        <f t="shared" si="4"/>
        <v>10727.969348659004</v>
      </c>
      <c r="I163" s="132">
        <v>69.5</v>
      </c>
      <c r="J163" s="132">
        <v>9144.7368421052633</v>
      </c>
    </row>
    <row r="164" spans="1:10">
      <c r="A164" s="132">
        <v>163</v>
      </c>
      <c r="B164" s="119" t="s">
        <v>1007</v>
      </c>
      <c r="C164" s="133">
        <v>107.23774299999999</v>
      </c>
      <c r="D164" s="133">
        <v>34.363183999999997</v>
      </c>
      <c r="E164" s="133">
        <v>41.59</v>
      </c>
      <c r="F164" s="132">
        <v>63.8</v>
      </c>
      <c r="G164" s="132">
        <v>63.5</v>
      </c>
      <c r="H164" s="122">
        <f t="shared" si="4"/>
        <v>10047.244094488189</v>
      </c>
      <c r="I164" s="132">
        <v>415.8</v>
      </c>
      <c r="J164" s="132">
        <v>30130.434782608696</v>
      </c>
    </row>
    <row r="165" spans="1:10">
      <c r="A165" s="132">
        <v>164</v>
      </c>
      <c r="B165" s="119" t="s">
        <v>1008</v>
      </c>
      <c r="C165" s="133">
        <v>109.489757</v>
      </c>
      <c r="D165" s="133">
        <v>36.585445</v>
      </c>
      <c r="E165" s="133">
        <v>20.5</v>
      </c>
      <c r="F165" s="132">
        <v>24.46</v>
      </c>
      <c r="G165" s="132">
        <v>24.16</v>
      </c>
      <c r="H165" s="122">
        <f t="shared" si="4"/>
        <v>10124.172185430463</v>
      </c>
      <c r="I165" s="132">
        <v>370.6</v>
      </c>
      <c r="J165" s="132">
        <v>88238.095238095237</v>
      </c>
    </row>
    <row r="166" spans="1:10">
      <c r="A166" s="132">
        <v>165</v>
      </c>
      <c r="B166" s="119" t="s">
        <v>1009</v>
      </c>
      <c r="C166" s="133">
        <v>107.023323</v>
      </c>
      <c r="D166" s="133">
        <v>33.067480000000003</v>
      </c>
      <c r="E166" s="133">
        <v>18.45</v>
      </c>
      <c r="F166" s="132">
        <v>53</v>
      </c>
      <c r="G166" s="132">
        <v>28</v>
      </c>
      <c r="H166" s="122">
        <f t="shared" si="4"/>
        <v>18928.571428571428</v>
      </c>
      <c r="I166" s="132">
        <v>216.6</v>
      </c>
      <c r="J166" s="132">
        <v>26414.634146341465</v>
      </c>
    </row>
    <row r="167" spans="1:10">
      <c r="A167" s="132">
        <v>166</v>
      </c>
      <c r="B167" s="119" t="s">
        <v>978</v>
      </c>
      <c r="C167" s="133">
        <v>109.734589</v>
      </c>
      <c r="D167" s="133">
        <v>38.28539</v>
      </c>
      <c r="E167" s="133">
        <v>18.920000000000002</v>
      </c>
      <c r="F167" s="132">
        <v>24</v>
      </c>
      <c r="G167" s="132">
        <v>36</v>
      </c>
      <c r="H167" s="122">
        <f t="shared" si="4"/>
        <v>6666.666666666667</v>
      </c>
      <c r="I167" s="132">
        <v>320</v>
      </c>
      <c r="J167" s="132">
        <v>53333.333333333336</v>
      </c>
    </row>
    <row r="168" spans="1:10">
      <c r="A168" s="132">
        <v>167</v>
      </c>
      <c r="B168" s="119" t="s">
        <v>1010</v>
      </c>
      <c r="C168" s="133">
        <v>109.029021999999</v>
      </c>
      <c r="D168" s="133">
        <v>32.684714999999997</v>
      </c>
      <c r="E168" s="133">
        <v>33.21</v>
      </c>
      <c r="F168" s="132">
        <v>25</v>
      </c>
      <c r="G168" s="132">
        <v>27.2</v>
      </c>
      <c r="H168" s="122">
        <f t="shared" si="4"/>
        <v>9191.176470588236</v>
      </c>
      <c r="I168" s="132">
        <v>137</v>
      </c>
      <c r="J168" s="132">
        <v>22833.333333333332</v>
      </c>
    </row>
    <row r="169" spans="1:10">
      <c r="A169" s="132">
        <v>168</v>
      </c>
      <c r="B169" s="119" t="s">
        <v>1011</v>
      </c>
      <c r="C169" s="133">
        <v>103.83430399999899</v>
      </c>
      <c r="D169" s="133">
        <v>36.061089000000003</v>
      </c>
      <c r="E169" s="133">
        <v>34.97</v>
      </c>
      <c r="F169" s="132">
        <v>183.63</v>
      </c>
      <c r="G169" s="132">
        <v>175.81</v>
      </c>
      <c r="H169" s="122">
        <f t="shared" si="4"/>
        <v>10444.798361867926</v>
      </c>
      <c r="I169" s="132">
        <v>567</v>
      </c>
      <c r="J169" s="132">
        <v>25656.108597285067</v>
      </c>
    </row>
    <row r="170" spans="1:10">
      <c r="A170" s="132">
        <v>169</v>
      </c>
      <c r="B170" s="119" t="s">
        <v>1012</v>
      </c>
      <c r="C170" s="133">
        <v>105.72494699999901</v>
      </c>
      <c r="D170" s="133">
        <v>34.580863999999998</v>
      </c>
      <c r="E170" s="133">
        <v>32.549999999999997</v>
      </c>
      <c r="F170" s="132">
        <v>63.34</v>
      </c>
      <c r="G170" s="132">
        <v>46.12</v>
      </c>
      <c r="H170" s="122">
        <f t="shared" si="4"/>
        <v>13733.738074588033</v>
      </c>
      <c r="I170" s="132">
        <v>146.19999999999999</v>
      </c>
      <c r="J170" s="132">
        <v>11790.322580645161</v>
      </c>
    </row>
    <row r="171" spans="1:10">
      <c r="A171" s="132">
        <v>170</v>
      </c>
      <c r="B171" s="119" t="s">
        <v>1013</v>
      </c>
      <c r="C171" s="133">
        <v>106.66513099999899</v>
      </c>
      <c r="D171" s="133">
        <v>35.543061000000002</v>
      </c>
      <c r="E171" s="133">
        <v>23.46</v>
      </c>
      <c r="F171" s="132">
        <v>23.75</v>
      </c>
      <c r="G171" s="132">
        <v>36</v>
      </c>
      <c r="H171" s="122">
        <f t="shared" si="4"/>
        <v>6597.2222222222226</v>
      </c>
      <c r="I171" s="132">
        <v>110.2</v>
      </c>
      <c r="J171" s="132">
        <v>22489.795918367348</v>
      </c>
    </row>
    <row r="172" spans="1:10">
      <c r="A172" s="132">
        <v>171</v>
      </c>
      <c r="B172" s="119" t="s">
        <v>1014</v>
      </c>
      <c r="C172" s="133">
        <v>102.638200999999</v>
      </c>
      <c r="D172" s="133">
        <v>37.928266999999998</v>
      </c>
      <c r="E172" s="133">
        <v>21.39</v>
      </c>
      <c r="F172" s="132">
        <v>22.5</v>
      </c>
      <c r="G172" s="132">
        <v>24.64</v>
      </c>
      <c r="H172" s="122">
        <f t="shared" si="4"/>
        <v>9131.4935064935071</v>
      </c>
      <c r="I172" s="132">
        <v>141.80000000000001</v>
      </c>
      <c r="J172" s="132">
        <v>7271.7948717948721</v>
      </c>
    </row>
    <row r="173" spans="1:10">
      <c r="A173" s="132">
        <v>172</v>
      </c>
      <c r="B173" s="119" t="s">
        <v>1015</v>
      </c>
      <c r="C173" s="133">
        <v>100.44981799999999</v>
      </c>
      <c r="D173" s="133">
        <v>38.925874999999998</v>
      </c>
      <c r="E173" s="133">
        <v>18.309999999999999</v>
      </c>
      <c r="F173" s="132">
        <v>14.96</v>
      </c>
      <c r="G173" s="132">
        <v>26.91</v>
      </c>
      <c r="H173" s="122">
        <f t="shared" si="4"/>
        <v>5559.2716462281678</v>
      </c>
      <c r="I173" s="132">
        <v>110.8</v>
      </c>
      <c r="J173" s="132">
        <v>21725.49019607843</v>
      </c>
    </row>
    <row r="174" spans="1:10">
      <c r="A174" s="132">
        <v>173</v>
      </c>
      <c r="B174" s="119" t="s">
        <v>1016</v>
      </c>
      <c r="C174" s="133">
        <v>98.494351999999907</v>
      </c>
      <c r="D174" s="133">
        <v>39.732818999999999</v>
      </c>
      <c r="E174" s="133">
        <v>28.15</v>
      </c>
      <c r="F174" s="132">
        <v>21.3</v>
      </c>
      <c r="G174" s="132">
        <v>29</v>
      </c>
      <c r="H174" s="122">
        <f t="shared" si="4"/>
        <v>7344.8275862068967</v>
      </c>
      <c r="I174" s="132">
        <v>146</v>
      </c>
      <c r="J174" s="132">
        <v>33181.818181818184</v>
      </c>
    </row>
    <row r="175" spans="1:10">
      <c r="A175" s="132">
        <v>174</v>
      </c>
      <c r="B175" s="119" t="s">
        <v>1017</v>
      </c>
      <c r="C175" s="133">
        <v>101.77822399999999</v>
      </c>
      <c r="D175" s="133">
        <v>36.617134</v>
      </c>
      <c r="E175" s="133">
        <v>30.13</v>
      </c>
      <c r="F175" s="132">
        <v>83.66</v>
      </c>
      <c r="G175" s="132">
        <v>64.92</v>
      </c>
      <c r="H175" s="122">
        <f t="shared" si="4"/>
        <v>12886.629698089957</v>
      </c>
      <c r="I175" s="132">
        <v>320</v>
      </c>
      <c r="J175" s="132">
        <v>29906.542056074766</v>
      </c>
    </row>
    <row r="176" spans="1:10">
      <c r="A176" s="132">
        <v>175</v>
      </c>
      <c r="B176" s="119" t="s">
        <v>1018</v>
      </c>
      <c r="C176" s="133">
        <v>106.230909</v>
      </c>
      <c r="D176" s="133">
        <v>38.487194000000002</v>
      </c>
      <c r="E176" s="133">
        <v>24.15</v>
      </c>
      <c r="F176" s="132">
        <v>86.08</v>
      </c>
      <c r="G176" s="132">
        <v>107</v>
      </c>
      <c r="H176" s="122">
        <f t="shared" ref="H176:H181" si="5">F176*10000/G176</f>
        <v>8044.8598130841119</v>
      </c>
      <c r="I176" s="132">
        <v>360</v>
      </c>
      <c r="J176" s="132">
        <v>41860.465116279069</v>
      </c>
    </row>
    <row r="177" spans="1:10">
      <c r="A177" s="132">
        <v>176</v>
      </c>
      <c r="B177" s="119" t="s">
        <v>1019</v>
      </c>
      <c r="C177" s="133">
        <v>106.383303999999</v>
      </c>
      <c r="D177" s="133">
        <v>38.983235999999998</v>
      </c>
      <c r="E177" s="133">
        <v>25.79</v>
      </c>
      <c r="F177" s="132">
        <v>35.67</v>
      </c>
      <c r="G177" s="132">
        <v>87</v>
      </c>
      <c r="H177" s="122">
        <f t="shared" si="5"/>
        <v>4100</v>
      </c>
      <c r="I177" s="132">
        <v>180</v>
      </c>
      <c r="J177" s="132">
        <v>40000</v>
      </c>
    </row>
    <row r="178" spans="1:10">
      <c r="A178" s="132">
        <v>177</v>
      </c>
      <c r="B178" s="119" t="s">
        <v>1020</v>
      </c>
      <c r="C178" s="133">
        <v>106.19839399999999</v>
      </c>
      <c r="D178" s="133">
        <v>37.997461000000001</v>
      </c>
      <c r="E178" s="133">
        <v>10.26</v>
      </c>
      <c r="F178" s="132">
        <v>17.29</v>
      </c>
      <c r="G178" s="132">
        <v>20.98</v>
      </c>
      <c r="H178" s="122">
        <f t="shared" si="5"/>
        <v>8241.1820781696861</v>
      </c>
      <c r="I178" s="132">
        <v>90</v>
      </c>
      <c r="J178" s="132">
        <v>25000</v>
      </c>
    </row>
    <row r="179" spans="1:10">
      <c r="A179" s="132">
        <v>178</v>
      </c>
      <c r="B179" s="119" t="s">
        <v>1021</v>
      </c>
      <c r="C179" s="133">
        <v>87.616848000000005</v>
      </c>
      <c r="D179" s="133">
        <v>43.825592</v>
      </c>
      <c r="E179" s="133">
        <v>25.44</v>
      </c>
      <c r="F179" s="132">
        <v>219.48</v>
      </c>
      <c r="G179" s="132">
        <v>261.88</v>
      </c>
      <c r="H179" s="122">
        <f t="shared" si="5"/>
        <v>8380.9378341224983</v>
      </c>
      <c r="I179" s="132">
        <v>562.5</v>
      </c>
      <c r="J179" s="132">
        <v>24350.64935064935</v>
      </c>
    </row>
    <row r="180" spans="1:10">
      <c r="A180" s="132">
        <v>179</v>
      </c>
      <c r="B180" s="119" t="s">
        <v>1022</v>
      </c>
      <c r="C180" s="133">
        <v>84.889206999999899</v>
      </c>
      <c r="D180" s="133">
        <v>45.579889000000001</v>
      </c>
      <c r="E180" s="133">
        <v>36.21</v>
      </c>
      <c r="F180" s="132">
        <v>24.91</v>
      </c>
      <c r="G180" s="132">
        <v>49.36</v>
      </c>
      <c r="H180" s="122">
        <f t="shared" si="5"/>
        <v>5046.5964343598052</v>
      </c>
      <c r="I180" s="132">
        <v>385.7</v>
      </c>
      <c r="J180" s="132">
        <v>154280</v>
      </c>
    </row>
    <row r="181" spans="1:10">
      <c r="A181" s="132">
        <v>180</v>
      </c>
      <c r="B181" s="119" t="s">
        <v>1023</v>
      </c>
      <c r="C181" s="133">
        <v>91.172109999999904</v>
      </c>
      <c r="D181" s="133">
        <v>29.652491000000001</v>
      </c>
      <c r="E181" s="133">
        <v>20.23</v>
      </c>
      <c r="F181" s="132">
        <v>17.899999999999999</v>
      </c>
      <c r="G181" s="132">
        <v>58.8</v>
      </c>
      <c r="H181" s="122">
        <f t="shared" si="5"/>
        <v>3044.2176870748299</v>
      </c>
      <c r="I181" s="132">
        <v>100</v>
      </c>
      <c r="J181" s="132">
        <v>55555.555555555555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3"/>
  <sheetViews>
    <sheetView workbookViewId="0">
      <selection activeCell="E6" sqref="E6"/>
    </sheetView>
  </sheetViews>
  <sheetFormatPr defaultRowHeight="15"/>
  <cols>
    <col min="1" max="2" width="9" style="101"/>
    <col min="3" max="3" width="10" style="101" customWidth="1"/>
    <col min="4" max="9" width="9" style="101"/>
    <col min="10" max="10" width="12.625" style="101" customWidth="1"/>
    <col min="11" max="16384" width="9" style="101"/>
  </cols>
  <sheetData>
    <row r="1" spans="1:10" ht="48">
      <c r="A1" s="112" t="s">
        <v>787</v>
      </c>
      <c r="B1" s="114" t="s">
        <v>841</v>
      </c>
      <c r="C1" s="112" t="s">
        <v>845</v>
      </c>
      <c r="D1" s="112" t="s">
        <v>846</v>
      </c>
      <c r="E1" s="114" t="s">
        <v>785</v>
      </c>
      <c r="F1" s="114" t="s">
        <v>840</v>
      </c>
      <c r="G1" s="114" t="s">
        <v>843</v>
      </c>
      <c r="H1" s="114" t="s">
        <v>844</v>
      </c>
      <c r="I1" s="114" t="s">
        <v>195</v>
      </c>
      <c r="J1" s="114" t="s">
        <v>784</v>
      </c>
    </row>
    <row r="2" spans="1:10">
      <c r="A2" s="101">
        <v>1</v>
      </c>
      <c r="B2" s="101" t="s">
        <v>848</v>
      </c>
      <c r="C2" s="142">
        <v>116.407394999999</v>
      </c>
      <c r="D2" s="142">
        <v>39.904210999999997</v>
      </c>
      <c r="E2" s="101">
        <v>51.1</v>
      </c>
      <c r="F2" s="101">
        <v>1825.1</v>
      </c>
      <c r="G2" s="101">
        <v>1306.45</v>
      </c>
      <c r="H2" s="140">
        <f>F2*10000/G2</f>
        <v>13969.918481380841</v>
      </c>
      <c r="I2" s="101">
        <v>19213.174200000001</v>
      </c>
      <c r="J2" s="101">
        <v>90851.022318895397</v>
      </c>
    </row>
    <row r="3" spans="1:10">
      <c r="A3" s="101">
        <v>2</v>
      </c>
      <c r="B3" s="101" t="s">
        <v>851</v>
      </c>
      <c r="C3" s="113">
        <v>117.200982999999</v>
      </c>
      <c r="D3" s="113">
        <v>39.084158000000002</v>
      </c>
      <c r="E3" s="101">
        <v>35.4</v>
      </c>
      <c r="F3" s="101">
        <v>608.15</v>
      </c>
      <c r="G3" s="101">
        <v>747.26</v>
      </c>
      <c r="H3" s="140">
        <f t="shared" ref="H3:H67" si="0">F3*10000/G3</f>
        <v>8138.3989508337127</v>
      </c>
      <c r="I3" s="101">
        <v>13146.5527</v>
      </c>
      <c r="J3" s="101">
        <v>159992.12242911037</v>
      </c>
    </row>
    <row r="4" spans="1:10">
      <c r="A4" s="101">
        <v>3</v>
      </c>
      <c r="B4" s="101" t="s">
        <v>849</v>
      </c>
      <c r="C4" s="113">
        <v>114.51486</v>
      </c>
      <c r="D4" s="113">
        <v>38.042307000000001</v>
      </c>
      <c r="E4" s="101">
        <v>42.89</v>
      </c>
      <c r="F4" s="101">
        <v>233.92</v>
      </c>
      <c r="G4" s="101">
        <v>216.5</v>
      </c>
      <c r="H4" s="140">
        <f t="shared" si="0"/>
        <v>10804.618937644342</v>
      </c>
      <c r="I4" s="101">
        <v>1704.4127000000001</v>
      </c>
      <c r="J4" s="101">
        <v>68754.041952400163</v>
      </c>
    </row>
    <row r="5" spans="1:10">
      <c r="A5" s="101">
        <v>4</v>
      </c>
      <c r="B5" s="101" t="s">
        <v>852</v>
      </c>
      <c r="C5" s="113">
        <v>118.180194</v>
      </c>
      <c r="D5" s="113">
        <v>39.630866999999903</v>
      </c>
      <c r="E5" s="101">
        <v>41.14</v>
      </c>
      <c r="F5" s="101">
        <v>193.48</v>
      </c>
      <c r="G5" s="101">
        <v>249</v>
      </c>
      <c r="H5" s="140">
        <f t="shared" si="0"/>
        <v>7770.2811244979921</v>
      </c>
      <c r="I5" s="101">
        <v>2488.59</v>
      </c>
      <c r="J5" s="101">
        <v>81646.653543307082</v>
      </c>
    </row>
    <row r="6" spans="1:10">
      <c r="A6" s="101">
        <v>5</v>
      </c>
      <c r="B6" s="101" t="s">
        <v>853</v>
      </c>
      <c r="C6" s="113">
        <v>119.600493</v>
      </c>
      <c r="D6" s="113">
        <v>39.935384999999997</v>
      </c>
      <c r="E6" s="101">
        <v>56.1</v>
      </c>
      <c r="F6" s="101">
        <v>88.03</v>
      </c>
      <c r="G6" s="101">
        <v>97.26</v>
      </c>
      <c r="H6" s="140">
        <f t="shared" si="0"/>
        <v>9050.9973267530331</v>
      </c>
      <c r="I6" s="101">
        <v>624.66390000000001</v>
      </c>
      <c r="J6" s="101">
        <v>70960.343064864253</v>
      </c>
    </row>
    <row r="7" spans="1:10">
      <c r="A7" s="101">
        <v>6</v>
      </c>
      <c r="B7" s="101" t="s">
        <v>850</v>
      </c>
      <c r="C7" s="113">
        <v>114.50484400000001</v>
      </c>
      <c r="D7" s="113">
        <v>37.070588999999998</v>
      </c>
      <c r="E7" s="101">
        <v>37.42</v>
      </c>
      <c r="F7" s="101">
        <v>86.8</v>
      </c>
      <c r="G7" s="101">
        <v>79.209999999999994</v>
      </c>
      <c r="H7" s="140">
        <f t="shared" si="0"/>
        <v>10958.212346925895</v>
      </c>
      <c r="I7" s="101">
        <v>263.2869</v>
      </c>
      <c r="J7" s="101">
        <v>30332.592165898619</v>
      </c>
    </row>
    <row r="8" spans="1:10">
      <c r="A8" s="101">
        <v>7</v>
      </c>
      <c r="B8" s="101" t="s">
        <v>854</v>
      </c>
      <c r="C8" s="113">
        <v>115.46459</v>
      </c>
      <c r="D8" s="113">
        <v>38.874434000000001</v>
      </c>
      <c r="E8" s="101">
        <v>41.41</v>
      </c>
      <c r="F8" s="101">
        <v>108.92</v>
      </c>
      <c r="G8" s="101">
        <v>144.22</v>
      </c>
      <c r="H8" s="140">
        <f t="shared" si="0"/>
        <v>7552.3505755096385</v>
      </c>
      <c r="I8" s="101">
        <v>767.86689999999999</v>
      </c>
      <c r="J8" s="101">
        <v>70498.246419390372</v>
      </c>
    </row>
    <row r="9" spans="1:10">
      <c r="A9" s="101">
        <v>8</v>
      </c>
      <c r="B9" s="101" t="s">
        <v>855</v>
      </c>
      <c r="C9" s="113">
        <v>114.886335</v>
      </c>
      <c r="D9" s="113">
        <v>40.767544999999998</v>
      </c>
      <c r="E9" s="101">
        <v>41.45</v>
      </c>
      <c r="F9" s="101">
        <v>84.8</v>
      </c>
      <c r="G9" s="101">
        <v>86</v>
      </c>
      <c r="H9" s="140">
        <f t="shared" si="0"/>
        <v>9860.4651162790706</v>
      </c>
      <c r="I9" s="101">
        <v>445.41520000000003</v>
      </c>
      <c r="J9" s="101">
        <v>49162.82560706402</v>
      </c>
    </row>
    <row r="10" spans="1:10">
      <c r="A10" s="101">
        <v>9</v>
      </c>
      <c r="B10" s="101" t="s">
        <v>856</v>
      </c>
      <c r="C10" s="113">
        <v>117.96275</v>
      </c>
      <c r="D10" s="113">
        <v>40.952942</v>
      </c>
      <c r="E10" s="101">
        <v>41.02</v>
      </c>
      <c r="F10" s="101">
        <v>51.78</v>
      </c>
      <c r="G10" s="101">
        <v>114.36</v>
      </c>
      <c r="H10" s="140">
        <f t="shared" si="0"/>
        <v>4527.8069254984257</v>
      </c>
      <c r="I10" s="101">
        <v>268.36700000000002</v>
      </c>
      <c r="J10" s="101">
        <v>45432.029795158283</v>
      </c>
    </row>
    <row r="11" spans="1:10">
      <c r="A11" s="101">
        <v>10</v>
      </c>
      <c r="B11" s="101" t="s">
        <v>857</v>
      </c>
      <c r="C11" s="113">
        <v>116.838835</v>
      </c>
      <c r="D11" s="113">
        <v>38.304476999999999</v>
      </c>
      <c r="E11" s="101">
        <v>36.880000000000003</v>
      </c>
      <c r="F11" s="101">
        <v>52.03</v>
      </c>
      <c r="G11" s="101">
        <v>63.69</v>
      </c>
      <c r="H11" s="140">
        <f t="shared" si="0"/>
        <v>8169.2573402417966</v>
      </c>
      <c r="I11" s="101">
        <v>614.03689999999995</v>
      </c>
      <c r="J11" s="101">
        <v>98608.784326320849</v>
      </c>
    </row>
    <row r="12" spans="1:10">
      <c r="A12" s="101">
        <v>11</v>
      </c>
      <c r="B12" s="101" t="s">
        <v>858</v>
      </c>
      <c r="C12" s="113">
        <v>116.683752</v>
      </c>
      <c r="D12" s="113">
        <v>39.538046999999999</v>
      </c>
      <c r="E12" s="101">
        <v>44.15</v>
      </c>
      <c r="F12" s="101">
        <v>45.5</v>
      </c>
      <c r="G12" s="101">
        <v>64.5</v>
      </c>
      <c r="H12" s="140">
        <f t="shared" si="0"/>
        <v>7054.2635658914733</v>
      </c>
      <c r="I12" s="101">
        <v>487.64420000000001</v>
      </c>
      <c r="J12" s="101">
        <v>58865.789473684206</v>
      </c>
    </row>
    <row r="13" spans="1:10">
      <c r="A13" s="101">
        <v>12</v>
      </c>
      <c r="B13" s="101" t="s">
        <v>859</v>
      </c>
      <c r="C13" s="139">
        <v>115.670176999999</v>
      </c>
      <c r="D13" s="139">
        <v>37.73892</v>
      </c>
      <c r="E13" s="101">
        <v>41.54</v>
      </c>
      <c r="F13" s="101">
        <v>35.19</v>
      </c>
      <c r="G13" s="101">
        <v>46.4</v>
      </c>
      <c r="H13" s="101">
        <f>F13*10000/G13</f>
        <v>7584.0517241379312</v>
      </c>
      <c r="I13" s="101">
        <v>240.5993</v>
      </c>
      <c r="J13" s="101">
        <v>46429.814743342336</v>
      </c>
    </row>
    <row r="14" spans="1:10">
      <c r="A14" s="101">
        <v>13</v>
      </c>
      <c r="B14" s="101" t="s">
        <v>860</v>
      </c>
      <c r="C14" s="113">
        <v>112.548878999999</v>
      </c>
      <c r="D14" s="113">
        <v>37.87059</v>
      </c>
      <c r="E14" s="101">
        <v>39.880000000000003</v>
      </c>
      <c r="F14" s="101">
        <v>295</v>
      </c>
      <c r="G14" s="101">
        <v>320</v>
      </c>
      <c r="H14" s="140">
        <f t="shared" si="0"/>
        <v>9218.75</v>
      </c>
      <c r="I14" s="101">
        <v>2219.0754000000002</v>
      </c>
      <c r="J14" s="101">
        <v>71124.211538461532</v>
      </c>
    </row>
    <row r="15" spans="1:10">
      <c r="A15" s="101">
        <v>14</v>
      </c>
      <c r="B15" s="101" t="s">
        <v>861</v>
      </c>
      <c r="C15" s="113">
        <v>113.300128999999</v>
      </c>
      <c r="D15" s="113">
        <v>40.076763</v>
      </c>
      <c r="E15" s="101">
        <v>42.73</v>
      </c>
      <c r="F15" s="101">
        <v>123.36</v>
      </c>
      <c r="G15" s="101">
        <v>108</v>
      </c>
      <c r="H15" s="140">
        <f t="shared" si="0"/>
        <v>11422.222222222223</v>
      </c>
      <c r="I15" s="101">
        <v>774.23580000000004</v>
      </c>
      <c r="J15" s="101">
        <v>48263.047001620747</v>
      </c>
    </row>
    <row r="16" spans="1:10">
      <c r="A16" s="101">
        <v>15</v>
      </c>
      <c r="B16" s="101" t="s">
        <v>862</v>
      </c>
      <c r="C16" s="113">
        <v>113.580518999999</v>
      </c>
      <c r="D16" s="113">
        <v>37.856971999999999</v>
      </c>
      <c r="E16" s="101">
        <v>41.02</v>
      </c>
      <c r="F16" s="101">
        <v>57.67</v>
      </c>
      <c r="G16" s="101">
        <v>53.72</v>
      </c>
      <c r="H16" s="140">
        <f t="shared" si="0"/>
        <v>10735.294117647059</v>
      </c>
      <c r="I16" s="101">
        <v>392.82889999999998</v>
      </c>
      <c r="J16" s="101">
        <v>57684.126284875187</v>
      </c>
    </row>
    <row r="17" spans="1:10">
      <c r="A17" s="101">
        <v>16</v>
      </c>
      <c r="B17" s="101" t="s">
        <v>863</v>
      </c>
      <c r="C17" s="113">
        <v>113.11640399999899</v>
      </c>
      <c r="D17" s="113">
        <v>36.195408999999998</v>
      </c>
      <c r="E17" s="101">
        <v>45.56</v>
      </c>
      <c r="F17" s="101">
        <v>70.11</v>
      </c>
      <c r="G17" s="101">
        <v>59.3</v>
      </c>
      <c r="H17" s="140">
        <f t="shared" si="0"/>
        <v>11822.93423271501</v>
      </c>
      <c r="I17" s="101">
        <v>346.09589999999997</v>
      </c>
      <c r="J17" s="101">
        <v>46940.98738640987</v>
      </c>
    </row>
    <row r="18" spans="1:10">
      <c r="A18" s="101">
        <v>17</v>
      </c>
      <c r="B18" s="101" t="s">
        <v>864</v>
      </c>
      <c r="C18" s="113">
        <v>111.51897599999999</v>
      </c>
      <c r="D18" s="113">
        <v>36.088005000000003</v>
      </c>
      <c r="E18" s="101">
        <v>37.909999999999997</v>
      </c>
      <c r="F18" s="101">
        <v>44.03</v>
      </c>
      <c r="G18" s="101">
        <v>54</v>
      </c>
      <c r="H18" s="140">
        <f t="shared" si="0"/>
        <v>8153.7037037037035</v>
      </c>
      <c r="I18" s="101">
        <v>243.0223</v>
      </c>
      <c r="J18" s="101">
        <v>27516.111865942032</v>
      </c>
    </row>
    <row r="19" spans="1:10">
      <c r="A19" s="101">
        <v>18</v>
      </c>
      <c r="B19" s="101" t="s">
        <v>865</v>
      </c>
      <c r="C19" s="113">
        <v>111.007528999999</v>
      </c>
      <c r="D19" s="113">
        <v>35.026412000000001</v>
      </c>
      <c r="E19" s="101">
        <v>33.85</v>
      </c>
      <c r="F19" s="101">
        <v>39</v>
      </c>
      <c r="G19" s="101">
        <v>46</v>
      </c>
      <c r="H19" s="140">
        <f t="shared" si="0"/>
        <v>8478.2608695652179</v>
      </c>
      <c r="I19" s="101">
        <v>181.3167</v>
      </c>
      <c r="J19" s="101">
        <v>27894.876923076925</v>
      </c>
    </row>
    <row r="20" spans="1:10">
      <c r="A20" s="101">
        <v>19</v>
      </c>
      <c r="B20" s="101" t="s">
        <v>866</v>
      </c>
      <c r="C20" s="113">
        <v>111.74918099999999</v>
      </c>
      <c r="D20" s="113">
        <v>40.842585</v>
      </c>
      <c r="E20" s="101">
        <v>36.47</v>
      </c>
      <c r="F20" s="101">
        <v>124.31</v>
      </c>
      <c r="G20" s="101">
        <v>259.07</v>
      </c>
      <c r="H20" s="140">
        <f t="shared" si="0"/>
        <v>4798.3170571660166</v>
      </c>
      <c r="I20" s="101">
        <v>1983.61</v>
      </c>
      <c r="J20" s="101">
        <v>135068.09206046574</v>
      </c>
    </row>
    <row r="21" spans="1:10">
      <c r="A21" s="101">
        <v>20</v>
      </c>
      <c r="B21" s="101" t="s">
        <v>867</v>
      </c>
      <c r="C21" s="113">
        <v>109.840349</v>
      </c>
      <c r="D21" s="113">
        <v>40.657378000000001</v>
      </c>
      <c r="E21" s="101">
        <v>42.31</v>
      </c>
      <c r="F21" s="101">
        <v>153</v>
      </c>
      <c r="G21" s="101">
        <v>186</v>
      </c>
      <c r="H21" s="140">
        <f t="shared" si="0"/>
        <v>8225.8064516129034</v>
      </c>
      <c r="I21" s="101">
        <v>2941.8391999999999</v>
      </c>
      <c r="J21" s="101">
        <v>149331.93908629441</v>
      </c>
    </row>
    <row r="22" spans="1:10">
      <c r="A22" s="101">
        <v>21</v>
      </c>
      <c r="B22" s="101" t="s">
        <v>868</v>
      </c>
      <c r="C22" s="113">
        <v>118.886855999999</v>
      </c>
      <c r="D22" s="113">
        <v>42.257817000000003</v>
      </c>
      <c r="E22" s="101">
        <v>38.659999999999997</v>
      </c>
      <c r="F22" s="101">
        <v>83.6</v>
      </c>
      <c r="G22" s="101">
        <v>103.9</v>
      </c>
      <c r="H22" s="140">
        <f t="shared" si="0"/>
        <v>8046.198267564966</v>
      </c>
      <c r="I22" s="101">
        <v>727.15989999999999</v>
      </c>
      <c r="J22" s="101">
        <v>56281.726006191959</v>
      </c>
    </row>
    <row r="23" spans="1:10">
      <c r="A23" s="101">
        <v>22</v>
      </c>
      <c r="B23" s="101" t="s">
        <v>869</v>
      </c>
      <c r="C23" s="143">
        <v>112.708241</v>
      </c>
      <c r="D23" s="113">
        <v>37.697792</v>
      </c>
      <c r="E23" s="101">
        <v>41.04</v>
      </c>
      <c r="F23" s="101">
        <v>26.7</v>
      </c>
      <c r="G23" s="101">
        <v>60</v>
      </c>
      <c r="H23" s="140">
        <f t="shared" si="0"/>
        <v>4450</v>
      </c>
      <c r="I23" s="101">
        <v>154.3449</v>
      </c>
      <c r="J23" s="101">
        <v>49154.426751592357</v>
      </c>
    </row>
    <row r="24" spans="1:10">
      <c r="A24" s="101">
        <v>23</v>
      </c>
      <c r="B24" s="101" t="s">
        <v>870</v>
      </c>
      <c r="C24" s="113">
        <v>122.243443999999</v>
      </c>
      <c r="D24" s="113">
        <v>43.652889999999999</v>
      </c>
      <c r="E24" s="101">
        <v>33.03</v>
      </c>
      <c r="F24" s="101">
        <v>46.91</v>
      </c>
      <c r="G24" s="101">
        <v>61.2</v>
      </c>
      <c r="H24" s="140">
        <f t="shared" si="0"/>
        <v>7665.0326797385605</v>
      </c>
      <c r="I24" s="101">
        <v>713.7491</v>
      </c>
      <c r="J24" s="101">
        <v>152152.86719249628</v>
      </c>
    </row>
    <row r="25" spans="1:10">
      <c r="A25" s="101">
        <v>24</v>
      </c>
      <c r="B25" s="101" t="s">
        <v>871</v>
      </c>
      <c r="C25" s="143">
        <v>119.736278999999</v>
      </c>
      <c r="D25" s="113">
        <v>49.212189000000002</v>
      </c>
      <c r="E25" s="101">
        <v>30</v>
      </c>
      <c r="F25" s="101">
        <v>27.07</v>
      </c>
      <c r="G25" s="101">
        <v>59.46</v>
      </c>
      <c r="H25" s="140">
        <f t="shared" si="0"/>
        <v>4552.6404305415408</v>
      </c>
      <c r="I25" s="101">
        <v>309.00900000000001</v>
      </c>
      <c r="J25" s="101">
        <v>111034.49514911966</v>
      </c>
    </row>
    <row r="26" spans="1:10">
      <c r="A26" s="101">
        <v>25</v>
      </c>
      <c r="B26" s="101" t="s">
        <v>872</v>
      </c>
      <c r="C26" s="113">
        <v>122.093122999999</v>
      </c>
      <c r="D26" s="113">
        <v>46.072731999999903</v>
      </c>
      <c r="E26" s="101">
        <v>38.24</v>
      </c>
      <c r="F26" s="101">
        <v>32.5</v>
      </c>
      <c r="G26" s="101">
        <v>42</v>
      </c>
      <c r="H26" s="140">
        <f t="shared" si="0"/>
        <v>7738.0952380952385</v>
      </c>
      <c r="I26" s="101">
        <v>264.43169999999998</v>
      </c>
      <c r="J26" s="101">
        <v>48201.184834123225</v>
      </c>
    </row>
    <row r="27" spans="1:10">
      <c r="A27" s="101">
        <v>26</v>
      </c>
      <c r="B27" s="101" t="s">
        <v>873</v>
      </c>
      <c r="C27" s="143">
        <v>109.963339</v>
      </c>
      <c r="D27" s="113">
        <v>39.822507000000002</v>
      </c>
      <c r="E27" s="101">
        <v>42.67</v>
      </c>
      <c r="F27" s="101">
        <v>40</v>
      </c>
      <c r="G27" s="101">
        <v>112.58</v>
      </c>
      <c r="H27" s="140">
        <f t="shared" si="0"/>
        <v>3553.0289571860012</v>
      </c>
      <c r="I27" s="101">
        <v>880.2799</v>
      </c>
      <c r="J27" s="101">
        <v>191365.19565217392</v>
      </c>
    </row>
    <row r="28" spans="1:10">
      <c r="A28" s="101">
        <v>27</v>
      </c>
      <c r="B28" s="101" t="s">
        <v>874</v>
      </c>
      <c r="C28" s="113">
        <v>123.431471999999</v>
      </c>
      <c r="D28" s="113">
        <v>41.805698999999997</v>
      </c>
      <c r="E28" s="101">
        <v>42.22</v>
      </c>
      <c r="F28" s="101">
        <v>518.28</v>
      </c>
      <c r="G28" s="101">
        <v>455</v>
      </c>
      <c r="H28" s="140">
        <f t="shared" si="0"/>
        <v>11390.76923076923</v>
      </c>
      <c r="I28" s="101">
        <v>5820.4949999999999</v>
      </c>
      <c r="J28" s="101">
        <v>110953.22061038144</v>
      </c>
    </row>
    <row r="29" spans="1:10">
      <c r="A29" s="101">
        <v>28</v>
      </c>
      <c r="B29" s="101" t="s">
        <v>875</v>
      </c>
      <c r="C29" s="113">
        <v>121.614682</v>
      </c>
      <c r="D29" s="113">
        <v>38.914003000000001</v>
      </c>
      <c r="E29" s="101">
        <v>44.69</v>
      </c>
      <c r="F29" s="101">
        <v>301.2</v>
      </c>
      <c r="G29" s="101">
        <v>395.5</v>
      </c>
      <c r="H29" s="140">
        <f t="shared" si="0"/>
        <v>7615.6763590391911</v>
      </c>
      <c r="I29" s="101">
        <v>4909.5245999999997</v>
      </c>
      <c r="J29" s="101">
        <v>162998.82470119523</v>
      </c>
    </row>
    <row r="30" spans="1:10">
      <c r="A30" s="101">
        <v>29</v>
      </c>
      <c r="B30" s="101" t="s">
        <v>876</v>
      </c>
      <c r="C30" s="113">
        <v>122.99432899999999</v>
      </c>
      <c r="D30" s="113">
        <v>41.108646999999998</v>
      </c>
      <c r="E30" s="101">
        <v>38.700000000000003</v>
      </c>
      <c r="F30" s="101">
        <v>151.9</v>
      </c>
      <c r="G30" s="101">
        <v>167.18</v>
      </c>
      <c r="H30" s="140">
        <f t="shared" si="0"/>
        <v>9086.0150735733932</v>
      </c>
      <c r="I30" s="101">
        <v>1273.4015999999999</v>
      </c>
      <c r="J30" s="101">
        <v>72844.894456838854</v>
      </c>
    </row>
    <row r="31" spans="1:10">
      <c r="A31" s="101">
        <v>30</v>
      </c>
      <c r="B31" s="101" t="s">
        <v>877</v>
      </c>
      <c r="C31" s="113">
        <v>123.685142999999</v>
      </c>
      <c r="D31" s="113">
        <v>41.486981</v>
      </c>
      <c r="E31" s="101">
        <v>49.74</v>
      </c>
      <c r="F31" s="101">
        <v>88.5</v>
      </c>
      <c r="G31" s="101">
        <v>109</v>
      </c>
      <c r="H31" s="140">
        <f t="shared" si="0"/>
        <v>8119.2660550458713</v>
      </c>
      <c r="I31" s="101">
        <v>843.45479999999998</v>
      </c>
      <c r="J31" s="101">
        <v>90103.065911761558</v>
      </c>
    </row>
    <row r="32" spans="1:10">
      <c r="A32" s="101">
        <v>31</v>
      </c>
      <c r="B32" s="101" t="s">
        <v>878</v>
      </c>
      <c r="C32" s="113">
        <v>124.354450999999</v>
      </c>
      <c r="D32" s="113">
        <v>40.000787000000003</v>
      </c>
      <c r="E32" s="101">
        <v>39.08</v>
      </c>
      <c r="F32" s="101">
        <v>60.58</v>
      </c>
      <c r="G32" s="101">
        <v>53.4</v>
      </c>
      <c r="H32" s="140">
        <f t="shared" si="0"/>
        <v>11344.569288389514</v>
      </c>
      <c r="I32" s="101">
        <v>338.37369999999999</v>
      </c>
      <c r="J32" s="101">
        <v>43132.402804333971</v>
      </c>
    </row>
    <row r="33" spans="1:10">
      <c r="A33" s="101">
        <v>32</v>
      </c>
      <c r="B33" s="101" t="s">
        <v>879</v>
      </c>
      <c r="C33" s="113">
        <v>121.126846</v>
      </c>
      <c r="D33" s="113">
        <v>41.095685000000003</v>
      </c>
      <c r="E33" s="101">
        <v>41.77</v>
      </c>
      <c r="F33" s="101">
        <v>87.8</v>
      </c>
      <c r="G33" s="101">
        <v>77.099999999999994</v>
      </c>
      <c r="H33" s="140">
        <f t="shared" si="0"/>
        <v>11387.808041504541</v>
      </c>
      <c r="I33" s="101">
        <v>632.30439999999999</v>
      </c>
      <c r="J33" s="101">
        <v>67553.888888888891</v>
      </c>
    </row>
    <row r="34" spans="1:10">
      <c r="A34" s="101">
        <v>33</v>
      </c>
      <c r="B34" s="101" t="s">
        <v>880</v>
      </c>
      <c r="C34" s="113">
        <v>122.235417999999</v>
      </c>
      <c r="D34" s="113">
        <v>40.667012</v>
      </c>
      <c r="E34" s="101">
        <v>39.380000000000003</v>
      </c>
      <c r="F34" s="101">
        <v>91.5</v>
      </c>
      <c r="G34" s="101">
        <v>109.55</v>
      </c>
      <c r="H34" s="140">
        <f t="shared" si="0"/>
        <v>8352.3505248744859</v>
      </c>
      <c r="I34" s="101">
        <v>863.50990000000002</v>
      </c>
      <c r="J34" s="101">
        <v>94372.666666666672</v>
      </c>
    </row>
    <row r="35" spans="1:10">
      <c r="A35" s="101">
        <v>34</v>
      </c>
      <c r="B35" s="101" t="s">
        <v>881</v>
      </c>
      <c r="C35" s="113">
        <v>121.670323999999</v>
      </c>
      <c r="D35" s="113">
        <v>42.021619000000001</v>
      </c>
      <c r="E35" s="101">
        <v>41.75</v>
      </c>
      <c r="F35" s="101">
        <v>77.459999999999994</v>
      </c>
      <c r="G35" s="101">
        <v>76.5</v>
      </c>
      <c r="H35" s="140">
        <f t="shared" si="0"/>
        <v>10125.49019607843</v>
      </c>
      <c r="I35" s="101">
        <v>315.5772</v>
      </c>
      <c r="J35" s="101">
        <v>40740.666150271114</v>
      </c>
    </row>
    <row r="36" spans="1:10">
      <c r="A36" s="101">
        <v>35</v>
      </c>
      <c r="B36" s="101" t="s">
        <v>882</v>
      </c>
      <c r="C36" s="113">
        <v>120.449388</v>
      </c>
      <c r="D36" s="113">
        <v>41.573650000000001</v>
      </c>
      <c r="E36" s="101">
        <v>23.88</v>
      </c>
      <c r="F36" s="101">
        <v>56.5</v>
      </c>
      <c r="G36" s="101">
        <v>43</v>
      </c>
      <c r="H36" s="140">
        <f t="shared" si="0"/>
        <v>13139.534883720929</v>
      </c>
      <c r="I36" s="101">
        <v>249.58189999999999</v>
      </c>
      <c r="J36" s="101">
        <v>37531.112781954886</v>
      </c>
    </row>
    <row r="37" spans="1:10">
      <c r="A37" s="101">
        <v>36</v>
      </c>
      <c r="B37" s="101" t="s">
        <v>883</v>
      </c>
      <c r="C37" s="113">
        <v>120.728309999999</v>
      </c>
      <c r="D37" s="113">
        <v>40.614761999999999</v>
      </c>
      <c r="E37" s="101">
        <v>40.86</v>
      </c>
      <c r="F37" s="101">
        <v>43.3</v>
      </c>
      <c r="G37" s="101">
        <v>80.8</v>
      </c>
      <c r="H37" s="140">
        <f t="shared" si="0"/>
        <v>5358.9108910891091</v>
      </c>
      <c r="I37" s="101">
        <v>362.13979999999998</v>
      </c>
      <c r="J37" s="101">
        <v>44002.405832320779</v>
      </c>
    </row>
    <row r="38" spans="1:10">
      <c r="A38" s="101">
        <v>37</v>
      </c>
      <c r="B38" s="101" t="s">
        <v>884</v>
      </c>
      <c r="C38" s="113">
        <v>125.323543999999</v>
      </c>
      <c r="D38" s="113">
        <v>43.817072000000003</v>
      </c>
      <c r="E38" s="101">
        <v>37.18</v>
      </c>
      <c r="F38" s="101">
        <v>308.81</v>
      </c>
      <c r="G38" s="101">
        <v>452.03</v>
      </c>
      <c r="H38" s="140">
        <f t="shared" si="0"/>
        <v>6831.6262194987066</v>
      </c>
      <c r="I38" s="101">
        <v>3569.3036999999999</v>
      </c>
      <c r="J38" s="101">
        <v>98109.004700255624</v>
      </c>
    </row>
    <row r="39" spans="1:10">
      <c r="A39" s="101">
        <v>38</v>
      </c>
      <c r="B39" s="101" t="s">
        <v>885</v>
      </c>
      <c r="C39" s="113">
        <v>126.549572</v>
      </c>
      <c r="D39" s="113">
        <v>43.837882999999998</v>
      </c>
      <c r="E39" s="101">
        <v>43.8</v>
      </c>
      <c r="F39" s="101">
        <v>126.11</v>
      </c>
      <c r="G39" s="101">
        <v>165.63</v>
      </c>
      <c r="H39" s="140">
        <f t="shared" si="0"/>
        <v>7613.9588238845618</v>
      </c>
      <c r="I39" s="101">
        <v>1476.3494000000001</v>
      </c>
      <c r="J39" s="101">
        <v>81198.405015949844</v>
      </c>
    </row>
    <row r="40" spans="1:10">
      <c r="A40" s="101">
        <v>39</v>
      </c>
      <c r="B40" s="101" t="s">
        <v>886</v>
      </c>
      <c r="C40" s="113">
        <v>124.350398</v>
      </c>
      <c r="D40" s="113">
        <v>43.166420000000002</v>
      </c>
      <c r="E40" s="101">
        <v>33.83</v>
      </c>
      <c r="F40" s="101">
        <v>59</v>
      </c>
      <c r="G40" s="101">
        <v>54.2</v>
      </c>
      <c r="H40" s="140">
        <f t="shared" si="0"/>
        <v>10885.60885608856</v>
      </c>
      <c r="I40" s="101">
        <v>268.68619999999999</v>
      </c>
      <c r="J40" s="101">
        <v>45013.603618696601</v>
      </c>
    </row>
    <row r="41" spans="1:10">
      <c r="A41" s="101">
        <v>40</v>
      </c>
      <c r="B41" s="101" t="s">
        <v>887</v>
      </c>
      <c r="C41" s="113">
        <v>125.939697</v>
      </c>
      <c r="D41" s="113">
        <v>41.728400999999998</v>
      </c>
      <c r="E41" s="101">
        <v>35.4</v>
      </c>
      <c r="F41" s="101">
        <v>44.34</v>
      </c>
      <c r="G41" s="101">
        <v>50.33</v>
      </c>
      <c r="H41" s="140">
        <f t="shared" si="0"/>
        <v>8809.8549572819411</v>
      </c>
      <c r="I41" s="101">
        <v>309.1746</v>
      </c>
      <c r="J41" s="101">
        <v>69728.146143437072</v>
      </c>
    </row>
    <row r="42" spans="1:10">
      <c r="A42" s="101">
        <v>41</v>
      </c>
      <c r="B42" s="101" t="s">
        <v>888</v>
      </c>
      <c r="C42" s="143">
        <v>122.838825999999</v>
      </c>
      <c r="D42" s="113">
        <v>45.619588</v>
      </c>
      <c r="E42" s="101">
        <v>28.62</v>
      </c>
      <c r="F42" s="101">
        <v>28.26</v>
      </c>
      <c r="G42" s="101">
        <v>42.13</v>
      </c>
      <c r="H42" s="140">
        <f t="shared" si="0"/>
        <v>6707.8091621172553</v>
      </c>
      <c r="I42" s="101">
        <v>167.08750000000001</v>
      </c>
      <c r="J42" s="101">
        <v>32691.743298767364</v>
      </c>
    </row>
    <row r="43" spans="1:10">
      <c r="A43" s="101">
        <v>42</v>
      </c>
      <c r="B43" s="101" t="s">
        <v>889</v>
      </c>
      <c r="C43" s="113">
        <v>129.84370999999999</v>
      </c>
      <c r="D43" s="113">
        <v>42.968043999999999</v>
      </c>
      <c r="E43" s="101">
        <v>27.3</v>
      </c>
      <c r="F43" s="101">
        <v>37.75</v>
      </c>
      <c r="G43" s="101">
        <v>46.74</v>
      </c>
      <c r="H43" s="140">
        <f t="shared" si="0"/>
        <v>8076.5939238339752</v>
      </c>
      <c r="I43" s="101">
        <v>335.83390000000003</v>
      </c>
      <c r="J43" s="101">
        <v>58223.630374479886</v>
      </c>
    </row>
    <row r="44" spans="1:10">
      <c r="A44" s="101">
        <v>43</v>
      </c>
      <c r="B44" s="101" t="s">
        <v>890</v>
      </c>
      <c r="C44" s="113">
        <v>126.53496699999999</v>
      </c>
      <c r="D44" s="113">
        <v>45.803774999999902</v>
      </c>
      <c r="E44" s="101">
        <v>36.06</v>
      </c>
      <c r="F44" s="101">
        <v>400.46</v>
      </c>
      <c r="G44" s="101">
        <v>390.54</v>
      </c>
      <c r="H44" s="140">
        <f t="shared" si="0"/>
        <v>10254.007271982382</v>
      </c>
      <c r="I44" s="101">
        <v>3236.3204999999998</v>
      </c>
      <c r="J44" s="101">
        <v>68330.141671769103</v>
      </c>
    </row>
    <row r="45" spans="1:10">
      <c r="A45" s="101">
        <v>44</v>
      </c>
      <c r="B45" s="101" t="s">
        <v>891</v>
      </c>
      <c r="C45" s="113">
        <v>123.918185999999</v>
      </c>
      <c r="D45" s="113">
        <v>47.354347999999902</v>
      </c>
      <c r="E45" s="101">
        <v>37.86</v>
      </c>
      <c r="F45" s="101">
        <v>108.2</v>
      </c>
      <c r="G45" s="101">
        <v>139.63</v>
      </c>
      <c r="H45" s="140">
        <f t="shared" si="0"/>
        <v>7749.0510635250303</v>
      </c>
      <c r="I45" s="101">
        <v>621.8075</v>
      </c>
      <c r="J45" s="101">
        <v>44934.781037722212</v>
      </c>
    </row>
    <row r="46" spans="1:10">
      <c r="A46" s="101">
        <v>45</v>
      </c>
      <c r="B46" s="101" t="s">
        <v>892</v>
      </c>
      <c r="C46" s="113">
        <v>130.96933300000001</v>
      </c>
      <c r="D46" s="113">
        <v>45.295074999999997</v>
      </c>
      <c r="E46" s="101">
        <v>40.24</v>
      </c>
      <c r="F46" s="101">
        <v>71.39</v>
      </c>
      <c r="G46" s="101">
        <v>79.23</v>
      </c>
      <c r="H46" s="140">
        <f t="shared" si="0"/>
        <v>9010.4758298624256</v>
      </c>
      <c r="I46" s="101">
        <v>189.30260000000001</v>
      </c>
      <c r="J46" s="101">
        <v>22223.831885419109</v>
      </c>
    </row>
    <row r="47" spans="1:10">
      <c r="A47" s="101">
        <v>46</v>
      </c>
      <c r="B47" s="101" t="s">
        <v>893</v>
      </c>
      <c r="C47" s="113">
        <v>130.29796399999901</v>
      </c>
      <c r="D47" s="113">
        <v>47.349916</v>
      </c>
      <c r="E47" s="101">
        <v>33.71</v>
      </c>
      <c r="F47" s="101">
        <v>54.9</v>
      </c>
      <c r="G47" s="101">
        <v>53.22</v>
      </c>
      <c r="H47" s="140">
        <f t="shared" si="0"/>
        <v>10315.670800450958</v>
      </c>
      <c r="I47" s="101">
        <v>194.66970000000001</v>
      </c>
      <c r="J47" s="101">
        <v>29164</v>
      </c>
    </row>
    <row r="48" spans="1:10">
      <c r="A48" s="101">
        <v>47</v>
      </c>
      <c r="B48" s="101" t="s">
        <v>894</v>
      </c>
      <c r="C48" s="113">
        <v>128.84114799999901</v>
      </c>
      <c r="D48" s="113">
        <v>47.727536000000001</v>
      </c>
      <c r="E48" s="101">
        <v>29.27</v>
      </c>
      <c r="F48" s="101">
        <v>75.7</v>
      </c>
      <c r="G48" s="101">
        <v>167.37</v>
      </c>
      <c r="H48" s="140">
        <f t="shared" si="0"/>
        <v>4522.9133058493162</v>
      </c>
      <c r="I48" s="101">
        <v>181.9128</v>
      </c>
      <c r="J48" s="101">
        <v>22463.917016547293</v>
      </c>
    </row>
    <row r="49" spans="1:10">
      <c r="A49" s="101">
        <v>48</v>
      </c>
      <c r="B49" s="101" t="s">
        <v>895</v>
      </c>
      <c r="C49" s="113">
        <v>130.31887900000001</v>
      </c>
      <c r="D49" s="113">
        <v>46.799778000000003</v>
      </c>
      <c r="E49" s="101">
        <v>41.56</v>
      </c>
      <c r="F49" s="101">
        <v>59.9</v>
      </c>
      <c r="G49" s="101">
        <v>96.98</v>
      </c>
      <c r="H49" s="140">
        <f t="shared" si="0"/>
        <v>6176.5312435553724</v>
      </c>
      <c r="I49" s="101">
        <v>364</v>
      </c>
      <c r="J49" s="101">
        <v>45614.035087719298</v>
      </c>
    </row>
    <row r="50" spans="1:10">
      <c r="A50" s="101">
        <v>49</v>
      </c>
      <c r="B50" s="101" t="s">
        <v>896</v>
      </c>
      <c r="C50" s="113">
        <v>129.63316899999899</v>
      </c>
      <c r="D50" s="113">
        <v>44.551652999999902</v>
      </c>
      <c r="E50" s="101">
        <v>38.79</v>
      </c>
      <c r="F50" s="101">
        <v>70.290000000000006</v>
      </c>
      <c r="G50" s="101">
        <v>78.05</v>
      </c>
      <c r="H50" s="140">
        <f t="shared" si="0"/>
        <v>9005.7655349135184</v>
      </c>
      <c r="I50" s="101">
        <v>336.93680000000001</v>
      </c>
      <c r="J50" s="101">
        <v>37956.156359130342</v>
      </c>
    </row>
    <row r="51" spans="1:10">
      <c r="A51" s="101">
        <v>50</v>
      </c>
      <c r="B51" s="101" t="s">
        <v>897</v>
      </c>
      <c r="C51" s="113">
        <v>126.968887</v>
      </c>
      <c r="D51" s="113">
        <v>46.653844999999997</v>
      </c>
      <c r="E51" s="101">
        <v>31.8</v>
      </c>
      <c r="F51" s="101">
        <v>32.200000000000003</v>
      </c>
      <c r="G51" s="101">
        <v>35</v>
      </c>
      <c r="H51" s="140">
        <f t="shared" si="0"/>
        <v>9200</v>
      </c>
      <c r="I51" s="101">
        <v>112.4781</v>
      </c>
      <c r="J51" s="101">
        <v>12958.306451612903</v>
      </c>
    </row>
    <row r="52" spans="1:10">
      <c r="A52" s="101">
        <v>51</v>
      </c>
      <c r="B52" s="101" t="s">
        <v>898</v>
      </c>
      <c r="C52" s="113">
        <v>127.52829399999899</v>
      </c>
      <c r="D52" s="113">
        <v>50.245128999999999</v>
      </c>
      <c r="E52" s="101">
        <v>30.16</v>
      </c>
      <c r="F52" s="101">
        <v>13.66</v>
      </c>
      <c r="G52" s="101">
        <v>20</v>
      </c>
      <c r="H52" s="140">
        <f t="shared" si="0"/>
        <v>6830</v>
      </c>
      <c r="I52" s="101">
        <v>27.285399999999999</v>
      </c>
      <c r="J52" s="101">
        <v>13738.872104733133</v>
      </c>
    </row>
    <row r="53" spans="1:10">
      <c r="A53" s="101">
        <v>52</v>
      </c>
      <c r="B53" s="101" t="s">
        <v>899</v>
      </c>
      <c r="C53" s="113">
        <v>121.47370100000001</v>
      </c>
      <c r="D53" s="113">
        <v>31.230416000000002</v>
      </c>
      <c r="E53" s="101">
        <v>43.16</v>
      </c>
      <c r="F53" s="101">
        <v>2415.15</v>
      </c>
      <c r="G53" s="101">
        <v>998.75</v>
      </c>
      <c r="H53" s="140">
        <f t="shared" si="0"/>
        <v>24181.727158948685</v>
      </c>
      <c r="I53" s="101">
        <v>21339.18</v>
      </c>
      <c r="J53" s="101">
        <v>88355.505869200671</v>
      </c>
    </row>
    <row r="54" spans="1:10">
      <c r="A54" s="101">
        <v>53</v>
      </c>
      <c r="B54" s="101" t="s">
        <v>900</v>
      </c>
      <c r="C54" s="113">
        <v>118.79687699999999</v>
      </c>
      <c r="D54" s="113">
        <v>32.060254999999998</v>
      </c>
      <c r="E54" s="101">
        <v>44.63</v>
      </c>
      <c r="F54" s="101">
        <v>567.11</v>
      </c>
      <c r="G54" s="101">
        <v>713.29</v>
      </c>
      <c r="H54" s="140">
        <f t="shared" si="0"/>
        <v>7950.6231686971641</v>
      </c>
      <c r="I54" s="101">
        <v>8011.78</v>
      </c>
      <c r="J54" s="101">
        <v>124584.49959569571</v>
      </c>
    </row>
    <row r="55" spans="1:10">
      <c r="A55" s="101">
        <v>54</v>
      </c>
      <c r="B55" s="101" t="s">
        <v>901</v>
      </c>
      <c r="C55" s="113">
        <v>117.28412400000001</v>
      </c>
      <c r="D55" s="113">
        <v>34.205767999999999</v>
      </c>
      <c r="E55" s="101">
        <v>39.299999999999997</v>
      </c>
      <c r="F55" s="101">
        <v>162.22</v>
      </c>
      <c r="G55" s="101">
        <v>253</v>
      </c>
      <c r="H55" s="140">
        <f t="shared" si="0"/>
        <v>6411.857707509881</v>
      </c>
      <c r="I55" s="101">
        <v>2641.76</v>
      </c>
      <c r="J55" s="101">
        <v>123915.7558984943</v>
      </c>
    </row>
    <row r="56" spans="1:10">
      <c r="A56" s="101">
        <v>55</v>
      </c>
      <c r="B56" s="101" t="s">
        <v>902</v>
      </c>
      <c r="C56" s="113">
        <v>119.974062</v>
      </c>
      <c r="D56" s="113">
        <v>31.811226000000001</v>
      </c>
      <c r="E56" s="101">
        <v>42.8</v>
      </c>
      <c r="F56" s="101">
        <v>121.9</v>
      </c>
      <c r="G56" s="101">
        <v>185.67</v>
      </c>
      <c r="H56" s="140">
        <f t="shared" si="0"/>
        <v>6565.4117520331774</v>
      </c>
      <c r="I56" s="101">
        <v>3349.68</v>
      </c>
      <c r="J56" s="101">
        <v>144544.74842495899</v>
      </c>
    </row>
    <row r="57" spans="1:10">
      <c r="A57" s="101">
        <v>56</v>
      </c>
      <c r="B57" s="101" t="s">
        <v>903</v>
      </c>
      <c r="C57" s="113">
        <v>120.894291</v>
      </c>
      <c r="D57" s="113">
        <v>31.980172</v>
      </c>
      <c r="E57" s="101">
        <v>42.05</v>
      </c>
      <c r="F57" s="101">
        <v>113.04</v>
      </c>
      <c r="G57" s="101">
        <v>171.5</v>
      </c>
      <c r="H57" s="140">
        <f t="shared" si="0"/>
        <v>6591.2536443148692</v>
      </c>
      <c r="I57" s="101">
        <v>1908.788</v>
      </c>
      <c r="J57" s="101">
        <v>89901.469480030151</v>
      </c>
    </row>
    <row r="58" spans="1:10">
      <c r="A58" s="101">
        <v>57</v>
      </c>
      <c r="B58" s="101" t="s">
        <v>904</v>
      </c>
      <c r="C58" s="143">
        <v>119.034724999999</v>
      </c>
      <c r="D58" s="143">
        <v>33.631892999999998</v>
      </c>
      <c r="E58" s="101">
        <v>40.74</v>
      </c>
      <c r="F58" s="101">
        <v>122.21</v>
      </c>
      <c r="G58" s="101">
        <v>140</v>
      </c>
      <c r="H58" s="140">
        <f t="shared" si="0"/>
        <v>8729.2857142857138</v>
      </c>
      <c r="I58" s="101">
        <v>1290.92</v>
      </c>
      <c r="J58" s="101">
        <v>41792.223768979253</v>
      </c>
    </row>
    <row r="59" spans="1:10">
      <c r="A59" s="101">
        <v>58</v>
      </c>
      <c r="B59" s="101" t="s">
        <v>905</v>
      </c>
      <c r="C59" s="113">
        <v>120.15506999999999</v>
      </c>
      <c r="D59" s="113">
        <v>30.274084999999999</v>
      </c>
      <c r="E59" s="101">
        <v>40.270000000000003</v>
      </c>
      <c r="F59" s="101">
        <v>284.16000000000003</v>
      </c>
      <c r="G59" s="101">
        <v>462.48</v>
      </c>
      <c r="H59" s="140">
        <f t="shared" si="0"/>
        <v>6144.2656979761296</v>
      </c>
      <c r="I59" s="101">
        <v>6639.8608999999997</v>
      </c>
      <c r="J59" s="101">
        <v>147552.46444444446</v>
      </c>
    </row>
    <row r="60" spans="1:10">
      <c r="A60" s="101">
        <v>59</v>
      </c>
      <c r="B60" s="101" t="s">
        <v>906</v>
      </c>
      <c r="C60" s="113">
        <v>120.69936199999999</v>
      </c>
      <c r="D60" s="113">
        <v>27.993828000000001</v>
      </c>
      <c r="E60" s="101">
        <v>38</v>
      </c>
      <c r="F60" s="101">
        <v>136.44</v>
      </c>
      <c r="G60" s="101">
        <v>204.9</v>
      </c>
      <c r="H60" s="140">
        <f t="shared" si="0"/>
        <v>6658.857979502196</v>
      </c>
      <c r="I60" s="101">
        <v>1578.2906</v>
      </c>
      <c r="J60" s="101">
        <v>104522.55629139073</v>
      </c>
    </row>
    <row r="61" spans="1:10">
      <c r="A61" s="101">
        <v>60</v>
      </c>
      <c r="B61" s="101" t="s">
        <v>907</v>
      </c>
      <c r="C61" s="113">
        <v>119.64742099999999</v>
      </c>
      <c r="D61" s="113">
        <v>29.079174999999999</v>
      </c>
      <c r="E61" s="101">
        <v>37.799999999999997</v>
      </c>
      <c r="F61" s="101">
        <v>47.02</v>
      </c>
      <c r="G61" s="101">
        <v>76.680000000000007</v>
      </c>
      <c r="H61" s="140">
        <f t="shared" si="0"/>
        <v>6131.9770474700053</v>
      </c>
      <c r="I61" s="101">
        <v>571.92290000000003</v>
      </c>
      <c r="J61" s="101">
        <v>60476.144654753094</v>
      </c>
    </row>
    <row r="62" spans="1:10">
      <c r="A62" s="101">
        <v>61</v>
      </c>
      <c r="B62" s="101" t="s">
        <v>908</v>
      </c>
      <c r="C62" s="113">
        <v>118.85945700000001</v>
      </c>
      <c r="D62" s="113">
        <v>28.970079999999999</v>
      </c>
      <c r="E62" s="101">
        <v>40.9</v>
      </c>
      <c r="F62" s="101">
        <v>29.16</v>
      </c>
      <c r="G62" s="101">
        <v>66.599999999999994</v>
      </c>
      <c r="H62" s="140">
        <f t="shared" si="0"/>
        <v>4378.3783783783783</v>
      </c>
      <c r="I62" s="101">
        <v>437.83339999999998</v>
      </c>
      <c r="J62" s="101">
        <v>52366.152374117926</v>
      </c>
    </row>
    <row r="63" spans="1:10">
      <c r="A63" s="101">
        <v>62</v>
      </c>
      <c r="B63" s="101" t="s">
        <v>909</v>
      </c>
      <c r="C63" s="113">
        <v>119.92279600000001</v>
      </c>
      <c r="D63" s="113">
        <v>28.46763</v>
      </c>
      <c r="E63" s="101">
        <v>44.3</v>
      </c>
      <c r="F63" s="101">
        <v>15.2</v>
      </c>
      <c r="G63" s="101">
        <v>33.33</v>
      </c>
      <c r="H63" s="140">
        <f t="shared" si="0"/>
        <v>4560.456045604561</v>
      </c>
      <c r="I63" s="101">
        <v>249.15190000000001</v>
      </c>
      <c r="J63" s="101">
        <v>62901.262307498109</v>
      </c>
    </row>
    <row r="64" spans="1:10">
      <c r="A64" s="101">
        <v>63</v>
      </c>
      <c r="B64" s="101" t="s">
        <v>910</v>
      </c>
      <c r="C64" s="113">
        <v>117.227218999999</v>
      </c>
      <c r="D64" s="113">
        <v>31.820592000000001</v>
      </c>
      <c r="E64" s="101">
        <v>45.3</v>
      </c>
      <c r="F64" s="101">
        <v>205.95</v>
      </c>
      <c r="G64" s="101">
        <v>393</v>
      </c>
      <c r="H64" s="140">
        <f t="shared" si="0"/>
        <v>5240.4580152671751</v>
      </c>
      <c r="I64" s="101">
        <v>3078.3146000000002</v>
      </c>
      <c r="J64" s="101">
        <v>131653.17765802753</v>
      </c>
    </row>
    <row r="65" spans="1:10">
      <c r="A65" s="101">
        <v>64</v>
      </c>
      <c r="B65" s="101" t="s">
        <v>911</v>
      </c>
      <c r="C65" s="113">
        <v>118.432941</v>
      </c>
      <c r="D65" s="113">
        <v>31.352858999999999</v>
      </c>
      <c r="E65" s="101">
        <v>39.9</v>
      </c>
      <c r="F65" s="101">
        <v>105.63</v>
      </c>
      <c r="G65" s="101">
        <v>155</v>
      </c>
      <c r="H65" s="140">
        <f t="shared" si="0"/>
        <v>6814.8387096774195</v>
      </c>
      <c r="I65" s="101">
        <v>1269.0832</v>
      </c>
      <c r="J65" s="101">
        <v>93218.980461289859</v>
      </c>
    </row>
    <row r="66" spans="1:10">
      <c r="A66" s="101">
        <v>65</v>
      </c>
      <c r="B66" s="101" t="s">
        <v>912</v>
      </c>
      <c r="C66" s="113">
        <v>117.389719</v>
      </c>
      <c r="D66" s="113">
        <v>32.916286999999997</v>
      </c>
      <c r="E66" s="101">
        <v>38.799999999999997</v>
      </c>
      <c r="F66" s="101">
        <v>81.96</v>
      </c>
      <c r="G66" s="101">
        <v>119.05</v>
      </c>
      <c r="H66" s="140">
        <f t="shared" si="0"/>
        <v>6884.5023099538002</v>
      </c>
      <c r="I66" s="101">
        <v>559.4203</v>
      </c>
      <c r="J66" s="101">
        <v>54013.739499855175</v>
      </c>
    </row>
    <row r="67" spans="1:10">
      <c r="A67" s="101">
        <v>66</v>
      </c>
      <c r="B67" s="101" t="s">
        <v>913</v>
      </c>
      <c r="C67" s="113">
        <v>118.337621</v>
      </c>
      <c r="D67" s="113">
        <v>29.714748</v>
      </c>
      <c r="E67" s="101">
        <v>45.9</v>
      </c>
      <c r="F67" s="101">
        <v>32.19</v>
      </c>
      <c r="G67" s="101">
        <v>59.5</v>
      </c>
      <c r="H67" s="140">
        <f t="shared" si="0"/>
        <v>5410.0840336134452</v>
      </c>
      <c r="I67" s="101">
        <v>215.7209</v>
      </c>
      <c r="J67" s="101">
        <v>42963.732324238197</v>
      </c>
    </row>
    <row r="68" spans="1:10">
      <c r="A68" s="101">
        <v>67</v>
      </c>
      <c r="B68" s="101" t="s">
        <v>914</v>
      </c>
      <c r="C68" s="113">
        <v>115.814205</v>
      </c>
      <c r="D68" s="113">
        <v>32.890124</v>
      </c>
      <c r="E68" s="101">
        <v>33.1</v>
      </c>
      <c r="F68" s="101">
        <v>74.099999999999994</v>
      </c>
      <c r="G68" s="101">
        <v>97.55</v>
      </c>
      <c r="H68" s="140">
        <f t="shared" ref="H68:H131" si="1">F68*10000/G68</f>
        <v>7596.1045617631989</v>
      </c>
      <c r="I68" s="101">
        <v>347.9665</v>
      </c>
      <c r="J68" s="101">
        <v>16027.936434822663</v>
      </c>
    </row>
    <row r="69" spans="1:10">
      <c r="A69" s="101">
        <v>68</v>
      </c>
      <c r="B69" s="101" t="s">
        <v>915</v>
      </c>
      <c r="C69" s="113">
        <v>116.52185499999899</v>
      </c>
      <c r="D69" s="113">
        <v>31.733699999999999</v>
      </c>
      <c r="E69" s="101">
        <v>37.4</v>
      </c>
      <c r="F69" s="101">
        <v>37.9</v>
      </c>
      <c r="G69" s="101">
        <v>70.2</v>
      </c>
      <c r="H69" s="140">
        <f t="shared" si="1"/>
        <v>5398.8603988603991</v>
      </c>
      <c r="I69" s="101">
        <v>326.0444</v>
      </c>
      <c r="J69" s="101">
        <v>17270.215583452515</v>
      </c>
    </row>
    <row r="70" spans="1:10">
      <c r="A70" s="101">
        <v>69</v>
      </c>
      <c r="B70" s="101" t="s">
        <v>916</v>
      </c>
      <c r="C70" s="113">
        <v>116.964357999999</v>
      </c>
      <c r="D70" s="113">
        <v>33.646357000000002</v>
      </c>
      <c r="E70" s="101">
        <v>38.1</v>
      </c>
      <c r="F70" s="101">
        <v>44.07</v>
      </c>
      <c r="G70" s="101">
        <v>70</v>
      </c>
      <c r="H70" s="140">
        <f t="shared" si="1"/>
        <v>6295.7142857142853</v>
      </c>
      <c r="I70" s="101">
        <v>414.96010000000001</v>
      </c>
      <c r="J70" s="101">
        <v>22185.634088964929</v>
      </c>
    </row>
    <row r="71" spans="1:10">
      <c r="A71" s="101">
        <v>70</v>
      </c>
      <c r="B71" s="101" t="s">
        <v>917</v>
      </c>
      <c r="C71" s="113">
        <v>118.328322</v>
      </c>
      <c r="D71" s="113">
        <v>32.253425</v>
      </c>
      <c r="E71" s="101">
        <v>39.1</v>
      </c>
      <c r="F71" s="101">
        <v>35.72</v>
      </c>
      <c r="G71" s="101">
        <v>82.9</v>
      </c>
      <c r="H71" s="140">
        <f t="shared" si="1"/>
        <v>4308.805790108564</v>
      </c>
      <c r="I71" s="101">
        <v>256.42419999999998</v>
      </c>
      <c r="J71" s="101">
        <v>47371.919453168295</v>
      </c>
    </row>
    <row r="72" spans="1:10">
      <c r="A72" s="101">
        <v>71</v>
      </c>
      <c r="B72" s="101" t="s">
        <v>918</v>
      </c>
      <c r="C72" s="113">
        <v>117.890355</v>
      </c>
      <c r="D72" s="113">
        <v>31.624521999999999</v>
      </c>
      <c r="E72" s="101">
        <v>37.606837606837608</v>
      </c>
      <c r="F72" s="101">
        <v>30.4</v>
      </c>
      <c r="G72" s="101">
        <v>46.8</v>
      </c>
      <c r="H72" s="140">
        <f t="shared" si="1"/>
        <v>6495.7264957264961</v>
      </c>
      <c r="I72" s="101">
        <v>235.29830000000001</v>
      </c>
      <c r="J72" s="101">
        <v>25410.183585313178</v>
      </c>
    </row>
    <row r="73" spans="1:10">
      <c r="A73" s="101">
        <v>72</v>
      </c>
      <c r="B73" s="101" t="s">
        <v>919</v>
      </c>
      <c r="C73" s="113">
        <v>115.778676</v>
      </c>
      <c r="D73" s="113">
        <v>33.844582000000003</v>
      </c>
      <c r="E73" s="101">
        <v>39.92</v>
      </c>
      <c r="F73" s="101">
        <v>33.5</v>
      </c>
      <c r="G73" s="101">
        <v>48.98</v>
      </c>
      <c r="H73" s="140">
        <f t="shared" si="1"/>
        <v>6839.526337280523</v>
      </c>
      <c r="I73" s="101">
        <v>271.63709999999998</v>
      </c>
      <c r="J73" s="101">
        <v>16262.77315452314</v>
      </c>
    </row>
    <row r="74" spans="1:10">
      <c r="A74" s="101">
        <v>73</v>
      </c>
      <c r="B74" s="101" t="s">
        <v>920</v>
      </c>
      <c r="C74" s="113">
        <v>119.296493999999</v>
      </c>
      <c r="D74" s="113">
        <v>26.074508000000002</v>
      </c>
      <c r="E74" s="101">
        <v>42.72</v>
      </c>
      <c r="F74" s="101">
        <v>192.76</v>
      </c>
      <c r="G74" s="101">
        <v>248.12</v>
      </c>
      <c r="H74" s="140">
        <f t="shared" si="1"/>
        <v>7768.8215379655003</v>
      </c>
      <c r="I74" s="101">
        <v>2301.5025000000001</v>
      </c>
      <c r="J74" s="101">
        <v>118171.21072088725</v>
      </c>
    </row>
    <row r="75" spans="1:10">
      <c r="A75" s="101">
        <v>74</v>
      </c>
      <c r="B75" s="101" t="s">
        <v>921</v>
      </c>
      <c r="C75" s="113">
        <v>118.08942500000001</v>
      </c>
      <c r="D75" s="113">
        <v>24.479834</v>
      </c>
      <c r="E75" s="101">
        <v>41.78</v>
      </c>
      <c r="F75" s="101">
        <v>159.69</v>
      </c>
      <c r="G75" s="101">
        <v>281.60000000000002</v>
      </c>
      <c r="H75" s="140">
        <f t="shared" si="1"/>
        <v>5670.809659090909</v>
      </c>
      <c r="I75" s="101">
        <v>3018.1565000000001</v>
      </c>
      <c r="J75" s="101">
        <v>153377.19788596401</v>
      </c>
    </row>
    <row r="76" spans="1:10">
      <c r="A76" s="101">
        <v>75</v>
      </c>
      <c r="B76" s="101" t="s">
        <v>922</v>
      </c>
      <c r="C76" s="113">
        <v>117.647093</v>
      </c>
      <c r="D76" s="113">
        <v>24.513024999999999</v>
      </c>
      <c r="E76" s="101">
        <v>41.6</v>
      </c>
      <c r="F76" s="101">
        <v>39.29</v>
      </c>
      <c r="G76" s="101">
        <v>59.28</v>
      </c>
      <c r="H76" s="140">
        <f t="shared" si="1"/>
        <v>6627.867746288799</v>
      </c>
      <c r="I76" s="101">
        <v>514.48860000000002</v>
      </c>
      <c r="J76" s="101">
        <v>89554.15143603133</v>
      </c>
    </row>
    <row r="77" spans="1:10">
      <c r="A77" s="101">
        <v>76</v>
      </c>
      <c r="B77" s="101" t="s">
        <v>923</v>
      </c>
      <c r="C77" s="113">
        <v>118.177707999999</v>
      </c>
      <c r="D77" s="113">
        <v>26.641769</v>
      </c>
      <c r="E77" s="101">
        <v>47.68</v>
      </c>
      <c r="F77" s="101">
        <v>19.37</v>
      </c>
      <c r="G77" s="101">
        <v>28.18</v>
      </c>
      <c r="H77" s="140">
        <f t="shared" si="1"/>
        <v>6873.6692689850961</v>
      </c>
      <c r="I77" s="101">
        <v>241.32040000000001</v>
      </c>
      <c r="J77" s="101">
        <v>48273.734746949391</v>
      </c>
    </row>
    <row r="78" spans="1:10">
      <c r="A78" s="101">
        <v>77</v>
      </c>
      <c r="B78" s="101" t="s">
        <v>924</v>
      </c>
      <c r="C78" s="113">
        <v>117.017536999999</v>
      </c>
      <c r="D78" s="113">
        <v>25.075123000000001</v>
      </c>
      <c r="E78" s="101">
        <v>42.58</v>
      </c>
      <c r="F78" s="101">
        <v>30.55</v>
      </c>
      <c r="G78" s="101">
        <v>45</v>
      </c>
      <c r="H78" s="140">
        <f t="shared" si="1"/>
        <v>6788.8888888888887</v>
      </c>
      <c r="I78" s="101">
        <v>568.68740000000003</v>
      </c>
      <c r="J78" s="101">
        <v>114240.13660104459</v>
      </c>
    </row>
    <row r="79" spans="1:10">
      <c r="A79" s="101">
        <v>78</v>
      </c>
      <c r="B79" s="101" t="s">
        <v>925</v>
      </c>
      <c r="C79" s="113">
        <v>119.547933</v>
      </c>
      <c r="D79" s="113">
        <v>26.665617000000001</v>
      </c>
      <c r="E79" s="101">
        <v>42.6</v>
      </c>
      <c r="F79" s="101">
        <v>18.03</v>
      </c>
      <c r="G79" s="101">
        <v>25.3</v>
      </c>
      <c r="H79" s="140">
        <f t="shared" si="1"/>
        <v>7126.482213438735</v>
      </c>
      <c r="I79" s="101">
        <v>214.6653</v>
      </c>
      <c r="J79" s="101">
        <v>48943.296853625172</v>
      </c>
    </row>
    <row r="80" spans="1:10">
      <c r="A80" s="101">
        <v>79</v>
      </c>
      <c r="B80" s="101" t="s">
        <v>926</v>
      </c>
      <c r="C80" s="113">
        <v>115.858198</v>
      </c>
      <c r="D80" s="113">
        <v>28.682891999999999</v>
      </c>
      <c r="E80" s="101">
        <v>42.33</v>
      </c>
      <c r="F80" s="101">
        <v>223.74</v>
      </c>
      <c r="G80" s="101">
        <v>249.5</v>
      </c>
      <c r="H80" s="140">
        <f t="shared" si="1"/>
        <v>8967.5350701402804</v>
      </c>
      <c r="I80" s="101">
        <v>2255.0663</v>
      </c>
      <c r="J80" s="101">
        <v>99623.003180773987</v>
      </c>
    </row>
    <row r="81" spans="1:10">
      <c r="A81" s="101">
        <v>80</v>
      </c>
      <c r="B81" s="101" t="s">
        <v>927</v>
      </c>
      <c r="C81" s="113">
        <v>117.178443</v>
      </c>
      <c r="D81" s="113">
        <v>29.268782999999999</v>
      </c>
      <c r="E81" s="101">
        <v>51.33</v>
      </c>
      <c r="F81" s="101">
        <v>48.65</v>
      </c>
      <c r="G81" s="101">
        <v>78.680000000000007</v>
      </c>
      <c r="H81" s="140">
        <f t="shared" si="1"/>
        <v>6183.274021352313</v>
      </c>
      <c r="I81" s="101">
        <v>352.02550000000002</v>
      </c>
      <c r="J81" s="101">
        <v>72047.789602947203</v>
      </c>
    </row>
    <row r="82" spans="1:10">
      <c r="A82" s="101">
        <v>81</v>
      </c>
      <c r="B82" s="101" t="s">
        <v>928</v>
      </c>
      <c r="C82" s="113">
        <v>116.00193</v>
      </c>
      <c r="D82" s="113">
        <v>29.705076999999999</v>
      </c>
      <c r="E82" s="101">
        <v>52</v>
      </c>
      <c r="F82" s="101">
        <v>62.82</v>
      </c>
      <c r="G82" s="101">
        <v>100.23</v>
      </c>
      <c r="H82" s="140">
        <f t="shared" si="1"/>
        <v>6267.5845555222986</v>
      </c>
      <c r="I82" s="101">
        <v>678.61519999999996</v>
      </c>
      <c r="J82" s="101">
        <v>103763.79204892965</v>
      </c>
    </row>
    <row r="83" spans="1:10">
      <c r="A83" s="101">
        <v>82</v>
      </c>
      <c r="B83" s="101" t="s">
        <v>929</v>
      </c>
      <c r="C83" s="113">
        <v>114.964696</v>
      </c>
      <c r="D83" s="113">
        <v>27.087637000000001</v>
      </c>
      <c r="E83" s="101">
        <v>56.86</v>
      </c>
      <c r="F83" s="101">
        <v>35.700000000000003</v>
      </c>
      <c r="G83" s="101">
        <v>50.03</v>
      </c>
      <c r="H83" s="140">
        <f t="shared" si="1"/>
        <v>7135.7185688586842</v>
      </c>
      <c r="I83" s="101">
        <v>173.6079</v>
      </c>
      <c r="J83" s="101">
        <v>30351.031468531466</v>
      </c>
    </row>
    <row r="84" spans="1:10">
      <c r="A84" s="101">
        <v>83</v>
      </c>
      <c r="B84" s="101" t="s">
        <v>930</v>
      </c>
      <c r="C84" s="113">
        <v>114.935029999999</v>
      </c>
      <c r="D84" s="113">
        <v>25.831828999999999</v>
      </c>
      <c r="E84" s="101">
        <v>38.65</v>
      </c>
      <c r="F84" s="101">
        <v>64.599999999999994</v>
      </c>
      <c r="G84" s="101">
        <v>95</v>
      </c>
      <c r="H84" s="140">
        <f t="shared" si="1"/>
        <v>6800</v>
      </c>
      <c r="I84" s="101">
        <v>394.77420000000001</v>
      </c>
      <c r="J84" s="101">
        <v>59624.558223833264</v>
      </c>
    </row>
    <row r="85" spans="1:10">
      <c r="A85" s="101">
        <v>84</v>
      </c>
      <c r="B85" s="101" t="s">
        <v>894</v>
      </c>
      <c r="C85" s="113">
        <v>114.416786</v>
      </c>
      <c r="D85" s="113">
        <v>27.815743000000001</v>
      </c>
      <c r="E85" s="101">
        <v>43.09</v>
      </c>
      <c r="F85" s="101">
        <v>42.49</v>
      </c>
      <c r="G85" s="101">
        <v>65</v>
      </c>
      <c r="H85" s="140">
        <f t="shared" si="1"/>
        <v>6536.9230769230771</v>
      </c>
      <c r="I85" s="101">
        <v>188.79</v>
      </c>
      <c r="J85" s="101">
        <v>17057.282255149981</v>
      </c>
    </row>
    <row r="86" spans="1:10">
      <c r="A86" s="101">
        <v>85</v>
      </c>
      <c r="B86" s="101" t="s">
        <v>931</v>
      </c>
      <c r="C86" s="113">
        <v>115.54615200000001</v>
      </c>
      <c r="D86" s="113">
        <v>28.055852999999999</v>
      </c>
      <c r="E86" s="101">
        <v>48.77</v>
      </c>
      <c r="F86" s="101">
        <v>50.69</v>
      </c>
      <c r="G86" s="101">
        <v>56.48</v>
      </c>
      <c r="H86" s="140">
        <f t="shared" si="1"/>
        <v>8974.8583569405109</v>
      </c>
      <c r="I86" s="101">
        <v>294.77730000000003</v>
      </c>
      <c r="J86" s="101">
        <v>24957.861315722632</v>
      </c>
    </row>
    <row r="87" spans="1:10">
      <c r="A87" s="101">
        <v>86</v>
      </c>
      <c r="B87" s="101" t="s">
        <v>932</v>
      </c>
      <c r="C87" s="113">
        <v>117.12</v>
      </c>
      <c r="D87" s="113">
        <v>36.651215999999998</v>
      </c>
      <c r="E87" s="101">
        <v>38.96</v>
      </c>
      <c r="F87" s="101">
        <v>296</v>
      </c>
      <c r="G87" s="101">
        <v>371.67</v>
      </c>
      <c r="H87" s="140">
        <f t="shared" si="1"/>
        <v>7964.0541340436403</v>
      </c>
      <c r="I87" s="101">
        <v>3908.5726</v>
      </c>
      <c r="J87" s="101">
        <v>109982.90843604029</v>
      </c>
    </row>
    <row r="88" spans="1:10">
      <c r="A88" s="101">
        <v>87</v>
      </c>
      <c r="B88" s="101" t="s">
        <v>933</v>
      </c>
      <c r="C88" s="113">
        <v>120.382609</v>
      </c>
      <c r="D88" s="113">
        <v>36.067107999999998</v>
      </c>
      <c r="E88" s="101">
        <v>44.66</v>
      </c>
      <c r="F88" s="101">
        <v>318.8</v>
      </c>
      <c r="G88" s="101">
        <v>469.56</v>
      </c>
      <c r="H88" s="140">
        <f t="shared" si="1"/>
        <v>6789.3346963114409</v>
      </c>
      <c r="I88" s="101">
        <v>5150.1400000000003</v>
      </c>
      <c r="J88" s="101">
        <v>140545.2461521668</v>
      </c>
    </row>
    <row r="89" spans="1:10">
      <c r="A89" s="101">
        <v>88</v>
      </c>
      <c r="B89" s="101" t="s">
        <v>934</v>
      </c>
      <c r="C89" s="113">
        <v>118.05492700000001</v>
      </c>
      <c r="D89" s="113">
        <v>36.813486999999903</v>
      </c>
      <c r="E89" s="101">
        <v>43.98</v>
      </c>
      <c r="F89" s="101">
        <v>149.08000000000001</v>
      </c>
      <c r="G89" s="101">
        <v>250.01</v>
      </c>
      <c r="H89" s="140">
        <f t="shared" si="1"/>
        <v>5962.9614815407394</v>
      </c>
      <c r="I89" s="101">
        <v>2956.5136000000002</v>
      </c>
      <c r="J89" s="101">
        <v>104707.23898569202</v>
      </c>
    </row>
    <row r="90" spans="1:10">
      <c r="A90" s="101">
        <v>89</v>
      </c>
      <c r="B90" s="101" t="s">
        <v>935</v>
      </c>
      <c r="C90" s="113">
        <v>118.67476699999899</v>
      </c>
      <c r="D90" s="113">
        <v>37.434750999999999</v>
      </c>
      <c r="E90" s="101">
        <v>42.71</v>
      </c>
      <c r="F90" s="101">
        <v>61.48</v>
      </c>
      <c r="G90" s="101">
        <v>112.95</v>
      </c>
      <c r="H90" s="140">
        <f t="shared" si="1"/>
        <v>5443.1164231961047</v>
      </c>
      <c r="I90" s="101">
        <v>1996.5867000000001</v>
      </c>
      <c r="J90" s="101">
        <v>237152.47654115691</v>
      </c>
    </row>
    <row r="91" spans="1:10">
      <c r="A91" s="101">
        <v>90</v>
      </c>
      <c r="B91" s="101" t="s">
        <v>936</v>
      </c>
      <c r="C91" s="113">
        <v>121.447935</v>
      </c>
      <c r="D91" s="113">
        <v>37.463822</v>
      </c>
      <c r="E91" s="101">
        <v>43.19</v>
      </c>
      <c r="F91" s="101">
        <v>139.4</v>
      </c>
      <c r="G91" s="101">
        <v>276.45</v>
      </c>
      <c r="H91" s="140">
        <f t="shared" si="1"/>
        <v>5042.5031651293184</v>
      </c>
      <c r="I91" s="101">
        <v>2603.4566</v>
      </c>
      <c r="J91" s="101">
        <v>143393.73209958139</v>
      </c>
    </row>
    <row r="92" spans="1:10">
      <c r="A92" s="101">
        <v>91</v>
      </c>
      <c r="B92" s="101" t="s">
        <v>937</v>
      </c>
      <c r="C92" s="113">
        <v>119.16174899999901</v>
      </c>
      <c r="D92" s="113">
        <v>36.706961999999997</v>
      </c>
      <c r="E92" s="101">
        <v>40.01</v>
      </c>
      <c r="F92" s="101">
        <v>123.35</v>
      </c>
      <c r="G92" s="101">
        <v>168.21</v>
      </c>
      <c r="H92" s="140">
        <f t="shared" si="1"/>
        <v>7333.0955353427262</v>
      </c>
      <c r="I92" s="101">
        <v>1247.7954999999999</v>
      </c>
      <c r="J92" s="101">
        <v>67767.093901048167</v>
      </c>
    </row>
    <row r="93" spans="1:10">
      <c r="A93" s="101">
        <v>92</v>
      </c>
      <c r="B93" s="101" t="s">
        <v>938</v>
      </c>
      <c r="C93" s="113">
        <v>117.087614</v>
      </c>
      <c r="D93" s="113">
        <v>36.200251999999999</v>
      </c>
      <c r="E93" s="101">
        <v>44.02</v>
      </c>
      <c r="F93" s="101">
        <v>64.5</v>
      </c>
      <c r="G93" s="101">
        <v>121.2</v>
      </c>
      <c r="H93" s="140">
        <f t="shared" si="1"/>
        <v>5321.7821782178216</v>
      </c>
      <c r="I93" s="101">
        <v>811.4067</v>
      </c>
      <c r="J93" s="101">
        <v>50798.641457459467</v>
      </c>
    </row>
    <row r="94" spans="1:10">
      <c r="A94" s="101">
        <v>93</v>
      </c>
      <c r="B94" s="101" t="s">
        <v>939</v>
      </c>
      <c r="C94" s="113">
        <v>116.357465</v>
      </c>
      <c r="D94" s="113">
        <v>37.434092999999997</v>
      </c>
      <c r="E94" s="101">
        <v>36.340000000000003</v>
      </c>
      <c r="F94" s="101">
        <v>60.94</v>
      </c>
      <c r="G94" s="101">
        <v>107.42</v>
      </c>
      <c r="H94" s="140">
        <f t="shared" si="1"/>
        <v>5673.0590206665429</v>
      </c>
      <c r="I94" s="101">
        <v>542.84</v>
      </c>
      <c r="J94" s="101">
        <v>89077.781424351822</v>
      </c>
    </row>
    <row r="95" spans="1:10">
      <c r="A95" s="101">
        <v>94</v>
      </c>
      <c r="B95" s="101" t="s">
        <v>940</v>
      </c>
      <c r="C95" s="113">
        <v>122.120419999999</v>
      </c>
      <c r="D95" s="113">
        <v>37.513067999999997</v>
      </c>
      <c r="E95" s="101">
        <v>47.95</v>
      </c>
      <c r="F95" s="101">
        <v>49.77</v>
      </c>
      <c r="G95" s="101">
        <v>142</v>
      </c>
      <c r="H95" s="140">
        <f t="shared" si="1"/>
        <v>3504.929577464789</v>
      </c>
      <c r="I95" s="101">
        <v>685.10699999999997</v>
      </c>
      <c r="J95" s="101">
        <v>103490.4833836858</v>
      </c>
    </row>
    <row r="96" spans="1:10">
      <c r="A96" s="101">
        <v>95</v>
      </c>
      <c r="B96" s="101" t="s">
        <v>941</v>
      </c>
      <c r="C96" s="113">
        <v>118.35641399999901</v>
      </c>
      <c r="D96" s="113">
        <v>35.104674000000003</v>
      </c>
      <c r="E96" s="101">
        <v>41.88</v>
      </c>
      <c r="F96" s="101">
        <v>165.67</v>
      </c>
      <c r="G96" s="101">
        <v>204.9</v>
      </c>
      <c r="H96" s="140">
        <f t="shared" si="1"/>
        <v>8085.4075158613941</v>
      </c>
      <c r="I96" s="101">
        <v>1377.395</v>
      </c>
      <c r="J96" s="101">
        <v>54780.265669742286</v>
      </c>
    </row>
    <row r="97" spans="1:10">
      <c r="A97" s="101">
        <v>96</v>
      </c>
      <c r="B97" s="101" t="s">
        <v>942</v>
      </c>
      <c r="C97" s="113">
        <v>115.480655999999</v>
      </c>
      <c r="D97" s="113">
        <v>35.233750000000001</v>
      </c>
      <c r="E97" s="101">
        <v>40.89</v>
      </c>
      <c r="F97" s="101">
        <v>69.7</v>
      </c>
      <c r="G97" s="101">
        <v>90</v>
      </c>
      <c r="H97" s="140">
        <f t="shared" si="1"/>
        <v>7744.4444444444443</v>
      </c>
      <c r="I97" s="101">
        <v>441.40559999999999</v>
      </c>
      <c r="J97" s="101">
        <v>29462.394873848622</v>
      </c>
    </row>
    <row r="98" spans="1:10">
      <c r="A98" s="101">
        <v>97</v>
      </c>
      <c r="B98" s="101" t="s">
        <v>943</v>
      </c>
      <c r="C98" s="113">
        <v>119.52692500000001</v>
      </c>
      <c r="D98" s="113">
        <v>35.416733999999998</v>
      </c>
      <c r="E98" s="101">
        <v>43</v>
      </c>
      <c r="F98" s="101">
        <v>56.03</v>
      </c>
      <c r="G98" s="101">
        <v>97.1</v>
      </c>
      <c r="H98" s="140">
        <f t="shared" si="1"/>
        <v>5770.3398558187437</v>
      </c>
      <c r="I98" s="101">
        <v>1166.27</v>
      </c>
      <c r="J98" s="101">
        <v>89458.464370637419</v>
      </c>
    </row>
    <row r="99" spans="1:10">
      <c r="A99" s="101">
        <v>98</v>
      </c>
      <c r="B99" s="101" t="s">
        <v>944</v>
      </c>
      <c r="C99" s="113">
        <v>113.625327999999</v>
      </c>
      <c r="D99" s="113">
        <v>34.746611000000001</v>
      </c>
      <c r="E99" s="101">
        <v>33.1</v>
      </c>
      <c r="F99" s="101">
        <v>326.01</v>
      </c>
      <c r="G99" s="101">
        <v>382.66</v>
      </c>
      <c r="H99" s="140">
        <f t="shared" si="1"/>
        <v>8519.5735117336535</v>
      </c>
      <c r="I99" s="101">
        <v>3335.7336</v>
      </c>
      <c r="J99" s="101">
        <v>64510.977024831744</v>
      </c>
    </row>
    <row r="100" spans="1:10">
      <c r="A100" s="101">
        <v>99</v>
      </c>
      <c r="B100" s="101" t="s">
        <v>945</v>
      </c>
      <c r="C100" s="113">
        <v>114.30758299999999</v>
      </c>
      <c r="D100" s="113">
        <v>34.797280999999998</v>
      </c>
      <c r="E100" s="101">
        <v>32.56</v>
      </c>
      <c r="F100" s="101">
        <v>87.29</v>
      </c>
      <c r="G100" s="101">
        <v>98.86</v>
      </c>
      <c r="H100" s="140">
        <f t="shared" si="1"/>
        <v>8829.6581023669842</v>
      </c>
      <c r="I100" s="101">
        <v>352.59969999999998</v>
      </c>
      <c r="J100" s="101">
        <v>33738.369534015881</v>
      </c>
    </row>
    <row r="101" spans="1:10">
      <c r="A101" s="101">
        <v>100</v>
      </c>
      <c r="B101" s="101" t="s">
        <v>946</v>
      </c>
      <c r="C101" s="113">
        <v>112.45404000000001</v>
      </c>
      <c r="D101" s="113">
        <v>34.619683000000002</v>
      </c>
      <c r="E101" s="101">
        <v>37.229999999999997</v>
      </c>
      <c r="F101" s="101">
        <v>203</v>
      </c>
      <c r="G101" s="101">
        <v>191.85</v>
      </c>
      <c r="H101" s="140">
        <f t="shared" si="1"/>
        <v>10581.183216054209</v>
      </c>
      <c r="I101" s="101">
        <v>1223.6650999999999</v>
      </c>
      <c r="J101" s="101">
        <v>56914.65581395349</v>
      </c>
    </row>
    <row r="102" spans="1:10">
      <c r="A102" s="101">
        <v>101</v>
      </c>
      <c r="B102" s="101" t="s">
        <v>947</v>
      </c>
      <c r="C102" s="113">
        <v>114.392392999999</v>
      </c>
      <c r="D102" s="113">
        <v>36.097577000000001</v>
      </c>
      <c r="E102" s="101">
        <v>28.14</v>
      </c>
      <c r="F102" s="101">
        <v>71.150000000000006</v>
      </c>
      <c r="G102" s="101">
        <v>79</v>
      </c>
      <c r="H102" s="140">
        <f t="shared" si="1"/>
        <v>9006.32911392405</v>
      </c>
      <c r="I102" s="101">
        <v>453.81049999999999</v>
      </c>
      <c r="J102" s="101">
        <v>40224.295337706084</v>
      </c>
    </row>
    <row r="103" spans="1:10">
      <c r="A103" s="101">
        <v>102</v>
      </c>
      <c r="B103" s="101" t="s">
        <v>948</v>
      </c>
      <c r="C103" s="113">
        <v>113.927015999999</v>
      </c>
      <c r="D103" s="113">
        <v>35.303135999999903</v>
      </c>
      <c r="E103" s="101">
        <v>40.840000000000003</v>
      </c>
      <c r="F103" s="101">
        <v>75.900000000000006</v>
      </c>
      <c r="G103" s="101">
        <v>110.1</v>
      </c>
      <c r="H103" s="140">
        <f t="shared" si="1"/>
        <v>6893.7329700272485</v>
      </c>
      <c r="I103" s="101">
        <v>568.50149999999996</v>
      </c>
      <c r="J103" s="101">
        <v>50309.867256637168</v>
      </c>
    </row>
    <row r="104" spans="1:10">
      <c r="A104" s="101">
        <v>103</v>
      </c>
      <c r="B104" s="101" t="s">
        <v>949</v>
      </c>
      <c r="C104" s="113">
        <v>113.852453999999</v>
      </c>
      <c r="D104" s="113">
        <v>34.035770999999997</v>
      </c>
      <c r="E104" s="101">
        <v>35.75</v>
      </c>
      <c r="F104" s="101">
        <v>41.85</v>
      </c>
      <c r="G104" s="101">
        <v>84</v>
      </c>
      <c r="H104" s="140">
        <f t="shared" si="1"/>
        <v>4982.1428571428569</v>
      </c>
      <c r="I104" s="101">
        <v>297.6705</v>
      </c>
      <c r="J104" s="101">
        <v>71127.956989247308</v>
      </c>
    </row>
    <row r="105" spans="1:10">
      <c r="A105" s="101">
        <v>104</v>
      </c>
      <c r="B105" s="101" t="s">
        <v>950</v>
      </c>
      <c r="C105" s="113">
        <v>111.200367</v>
      </c>
      <c r="D105" s="113">
        <v>34.772792000000003</v>
      </c>
      <c r="E105" s="101">
        <v>43.47</v>
      </c>
      <c r="F105" s="101">
        <v>29</v>
      </c>
      <c r="G105" s="101">
        <v>30</v>
      </c>
      <c r="H105" s="140">
        <f t="shared" si="1"/>
        <v>9666.6666666666661</v>
      </c>
      <c r="I105" s="101">
        <v>154.78880000000001</v>
      </c>
      <c r="J105" s="101">
        <v>48371.5</v>
      </c>
    </row>
    <row r="106" spans="1:10">
      <c r="A106" s="101">
        <v>105</v>
      </c>
      <c r="B106" s="101" t="s">
        <v>951</v>
      </c>
      <c r="C106" s="113">
        <v>114.022297999999</v>
      </c>
      <c r="D106" s="113">
        <v>33.011529000000003</v>
      </c>
      <c r="E106" s="101">
        <v>40.51</v>
      </c>
      <c r="F106" s="101">
        <v>42.96</v>
      </c>
      <c r="G106" s="101">
        <v>69</v>
      </c>
      <c r="H106" s="140">
        <f t="shared" si="1"/>
        <v>6226.086956521739</v>
      </c>
      <c r="I106" s="101">
        <v>265.64030000000002</v>
      </c>
      <c r="J106" s="101">
        <v>32288.841619059196</v>
      </c>
    </row>
    <row r="107" spans="1:10">
      <c r="A107" s="101">
        <v>106</v>
      </c>
      <c r="B107" s="101" t="s">
        <v>952</v>
      </c>
      <c r="C107" s="113">
        <v>112.528307999999</v>
      </c>
      <c r="D107" s="113">
        <v>32.990664000000002</v>
      </c>
      <c r="E107" s="101">
        <v>25.19</v>
      </c>
      <c r="F107" s="101">
        <v>121.17</v>
      </c>
      <c r="G107" s="101">
        <v>148.99</v>
      </c>
      <c r="H107" s="140">
        <f t="shared" si="1"/>
        <v>8132.7605879589228</v>
      </c>
      <c r="I107" s="101">
        <v>594.34730000000002</v>
      </c>
      <c r="J107" s="101">
        <v>28158.776709148624</v>
      </c>
    </row>
    <row r="108" spans="1:10">
      <c r="A108" s="101">
        <v>107</v>
      </c>
      <c r="B108" s="101" t="s">
        <v>953</v>
      </c>
      <c r="C108" s="113">
        <v>114.091022999999</v>
      </c>
      <c r="D108" s="113">
        <v>32.146984000000003</v>
      </c>
      <c r="E108" s="101">
        <v>42.42</v>
      </c>
      <c r="F108" s="101">
        <v>47.1</v>
      </c>
      <c r="G108" s="101">
        <v>84</v>
      </c>
      <c r="H108" s="140">
        <f t="shared" si="1"/>
        <v>5607.1428571428569</v>
      </c>
      <c r="I108" s="101">
        <v>408.61669999999998</v>
      </c>
      <c r="J108" s="101">
        <v>26689.529719137819</v>
      </c>
    </row>
    <row r="109" spans="1:10">
      <c r="A109" s="101">
        <v>108</v>
      </c>
      <c r="B109" s="101" t="s">
        <v>954</v>
      </c>
      <c r="C109" s="113">
        <v>114.305392999999</v>
      </c>
      <c r="D109" s="113">
        <v>30.593098999999999</v>
      </c>
      <c r="E109" s="101">
        <v>38.869999999999997</v>
      </c>
      <c r="F109" s="101">
        <v>495.75</v>
      </c>
      <c r="G109" s="101">
        <v>543.28</v>
      </c>
      <c r="H109" s="140">
        <f t="shared" si="1"/>
        <v>9125.1288470033869</v>
      </c>
      <c r="I109" s="101">
        <v>7266.72</v>
      </c>
      <c r="J109" s="101">
        <v>88434.119093110698</v>
      </c>
    </row>
    <row r="110" spans="1:10">
      <c r="A110" s="101">
        <v>109</v>
      </c>
      <c r="B110" s="101" t="s">
        <v>955</v>
      </c>
      <c r="C110" s="113">
        <v>115.03883500000001</v>
      </c>
      <c r="D110" s="113">
        <v>30.200030999999999</v>
      </c>
      <c r="E110" s="101">
        <v>31.84</v>
      </c>
      <c r="F110" s="101">
        <v>71.900000000000006</v>
      </c>
      <c r="G110" s="101">
        <v>87.61</v>
      </c>
      <c r="H110" s="140">
        <f t="shared" si="1"/>
        <v>8206.8257048282157</v>
      </c>
      <c r="I110" s="101">
        <v>560.94000000000005</v>
      </c>
      <c r="J110" s="101">
        <v>78016.689847009737</v>
      </c>
    </row>
    <row r="111" spans="1:10">
      <c r="A111" s="101">
        <v>110</v>
      </c>
      <c r="B111" s="101" t="s">
        <v>956</v>
      </c>
      <c r="C111" s="113">
        <v>111.28647100000001</v>
      </c>
      <c r="D111" s="113">
        <v>30.691967000000002</v>
      </c>
      <c r="E111" s="101">
        <v>41.14</v>
      </c>
      <c r="F111" s="101">
        <v>75.12</v>
      </c>
      <c r="G111" s="101">
        <v>152.6</v>
      </c>
      <c r="H111" s="140">
        <f t="shared" si="1"/>
        <v>4922.6736566186109</v>
      </c>
      <c r="I111" s="101">
        <v>1248.6217999999999</v>
      </c>
      <c r="J111" s="101">
        <v>87721.076296192216</v>
      </c>
    </row>
    <row r="112" spans="1:10">
      <c r="A112" s="101">
        <v>111</v>
      </c>
      <c r="B112" s="101" t="s">
        <v>957</v>
      </c>
      <c r="C112" s="113">
        <v>112.199427</v>
      </c>
      <c r="D112" s="113">
        <v>31.035395999999999</v>
      </c>
      <c r="E112" s="101">
        <v>39.700000000000003</v>
      </c>
      <c r="F112" s="101">
        <v>41.21</v>
      </c>
      <c r="G112" s="101">
        <v>54.05</v>
      </c>
      <c r="H112" s="140">
        <f t="shared" si="1"/>
        <v>7624.4218316373735</v>
      </c>
      <c r="I112" s="101">
        <v>427.69</v>
      </c>
      <c r="J112" s="101">
        <v>60433.799632612696</v>
      </c>
    </row>
    <row r="113" spans="1:10">
      <c r="A113" s="101">
        <v>112</v>
      </c>
      <c r="B113" s="101" t="s">
        <v>958</v>
      </c>
      <c r="C113" s="113">
        <v>112.938813999999</v>
      </c>
      <c r="D113" s="113">
        <v>28.228209</v>
      </c>
      <c r="E113" s="101">
        <v>34.369999999999997</v>
      </c>
      <c r="F113" s="101">
        <v>316.52999999999997</v>
      </c>
      <c r="G113" s="101">
        <v>287.51</v>
      </c>
      <c r="H113" s="140">
        <f t="shared" si="1"/>
        <v>11009.356196306215</v>
      </c>
      <c r="I113" s="101">
        <v>4504.9425000000001</v>
      </c>
      <c r="J113" s="101">
        <v>142322.76561463371</v>
      </c>
    </row>
    <row r="114" spans="1:10">
      <c r="A114" s="101">
        <v>113</v>
      </c>
      <c r="B114" s="101" t="s">
        <v>959</v>
      </c>
      <c r="C114" s="113">
        <v>113.133853</v>
      </c>
      <c r="D114" s="113">
        <v>27.827987</v>
      </c>
      <c r="E114" s="101">
        <v>41.35</v>
      </c>
      <c r="F114" s="101">
        <v>105.4</v>
      </c>
      <c r="G114" s="101">
        <v>132.63</v>
      </c>
      <c r="H114" s="140">
        <f t="shared" si="1"/>
        <v>7946.9200030159091</v>
      </c>
      <c r="I114" s="101">
        <v>956.94039999999995</v>
      </c>
      <c r="J114" s="101">
        <v>79387.788286046125</v>
      </c>
    </row>
    <row r="115" spans="1:10">
      <c r="A115" s="101">
        <v>114</v>
      </c>
      <c r="B115" s="101" t="s">
        <v>960</v>
      </c>
      <c r="C115" s="113">
        <v>112.572018</v>
      </c>
      <c r="D115" s="113">
        <v>26.893369</v>
      </c>
      <c r="E115" s="101">
        <v>32.47</v>
      </c>
      <c r="F115" s="101">
        <v>102</v>
      </c>
      <c r="G115" s="101">
        <v>114.3</v>
      </c>
      <c r="H115" s="140">
        <f t="shared" si="1"/>
        <v>8923.8845144356965</v>
      </c>
      <c r="I115" s="101">
        <v>636.02179999999998</v>
      </c>
      <c r="J115" s="101">
        <v>54370.131646435286</v>
      </c>
    </row>
    <row r="116" spans="1:10">
      <c r="A116" s="101">
        <v>115</v>
      </c>
      <c r="B116" s="101" t="s">
        <v>961</v>
      </c>
      <c r="C116" s="113">
        <v>111.46779100000001</v>
      </c>
      <c r="D116" s="113">
        <v>27.238893000000001</v>
      </c>
      <c r="E116" s="101">
        <v>36.020000000000003</v>
      </c>
      <c r="F116" s="101">
        <v>67.11</v>
      </c>
      <c r="G116" s="101">
        <v>56</v>
      </c>
      <c r="H116" s="140">
        <f t="shared" si="1"/>
        <v>11983.928571428571</v>
      </c>
      <c r="I116" s="101">
        <v>234.2414</v>
      </c>
      <c r="J116" s="101">
        <v>30740.34120734908</v>
      </c>
    </row>
    <row r="117" spans="1:10">
      <c r="A117" s="101">
        <v>116</v>
      </c>
      <c r="B117" s="101" t="s">
        <v>962</v>
      </c>
      <c r="C117" s="113">
        <v>113.12873</v>
      </c>
      <c r="D117" s="113">
        <v>29.356804</v>
      </c>
      <c r="E117" s="101">
        <v>42.15</v>
      </c>
      <c r="F117" s="101">
        <v>63.9</v>
      </c>
      <c r="G117" s="101">
        <v>88</v>
      </c>
      <c r="H117" s="140">
        <f t="shared" si="1"/>
        <v>7261.363636363636</v>
      </c>
      <c r="I117" s="101">
        <v>1031.0436999999999</v>
      </c>
      <c r="J117" s="101">
        <v>110272.05347593583</v>
      </c>
    </row>
    <row r="118" spans="1:10">
      <c r="A118" s="101">
        <v>117</v>
      </c>
      <c r="B118" s="101" t="s">
        <v>963</v>
      </c>
      <c r="C118" s="113">
        <v>111.69849699999899</v>
      </c>
      <c r="D118" s="113">
        <v>29.031673000000001</v>
      </c>
      <c r="E118" s="101">
        <v>43.42</v>
      </c>
      <c r="F118" s="101">
        <v>65.349999999999994</v>
      </c>
      <c r="G118" s="101">
        <v>85.92</v>
      </c>
      <c r="H118" s="140">
        <f t="shared" si="1"/>
        <v>7605.9124767225321</v>
      </c>
      <c r="I118" s="101">
        <v>1068.5731000000001</v>
      </c>
      <c r="J118" s="101">
        <v>72200.885135135133</v>
      </c>
    </row>
    <row r="119" spans="1:10">
      <c r="A119" s="101">
        <v>118</v>
      </c>
      <c r="B119" s="101" t="s">
        <v>964</v>
      </c>
      <c r="C119" s="113">
        <v>113.014718</v>
      </c>
      <c r="D119" s="113">
        <v>25.770510000000002</v>
      </c>
      <c r="E119" s="101">
        <v>38.47</v>
      </c>
      <c r="F119" s="101">
        <v>53.56</v>
      </c>
      <c r="G119" s="101">
        <v>73.05</v>
      </c>
      <c r="H119" s="140">
        <f t="shared" si="1"/>
        <v>7331.9644079397676</v>
      </c>
      <c r="I119" s="101">
        <v>489.2407</v>
      </c>
      <c r="J119" s="101">
        <v>63703.216145833336</v>
      </c>
    </row>
    <row r="120" spans="1:10">
      <c r="A120" s="101">
        <v>119</v>
      </c>
      <c r="B120" s="101" t="s">
        <v>965</v>
      </c>
      <c r="C120" s="113">
        <v>113.264384999999</v>
      </c>
      <c r="D120" s="113">
        <v>23.129110000000001</v>
      </c>
      <c r="E120" s="101">
        <v>41</v>
      </c>
      <c r="F120" s="101">
        <v>539.29</v>
      </c>
      <c r="G120" s="101">
        <v>1023.63</v>
      </c>
      <c r="H120" s="140">
        <f t="shared" si="1"/>
        <v>5268.4075300645745</v>
      </c>
      <c r="I120" s="101">
        <v>14146.548000000001</v>
      </c>
      <c r="J120" s="101">
        <v>206537.0397407072</v>
      </c>
    </row>
    <row r="121" spans="1:10">
      <c r="A121" s="101">
        <v>120</v>
      </c>
      <c r="B121" s="101" t="s">
        <v>1026</v>
      </c>
      <c r="C121" s="113">
        <v>114.057864999999</v>
      </c>
      <c r="D121" s="113">
        <v>22.543095999999998</v>
      </c>
      <c r="E121" s="101">
        <v>45.08</v>
      </c>
      <c r="F121" s="101">
        <v>1062.8900000000001</v>
      </c>
      <c r="G121" s="101">
        <v>871.19</v>
      </c>
      <c r="H121" s="140">
        <f t="shared" si="1"/>
        <v>12200.438480698816</v>
      </c>
      <c r="I121" s="101">
        <v>14500.2302</v>
      </c>
      <c r="J121" s="101">
        <v>136422.67967522508</v>
      </c>
    </row>
    <row r="122" spans="1:10">
      <c r="A122" s="101">
        <v>121</v>
      </c>
      <c r="B122" s="101" t="s">
        <v>966</v>
      </c>
      <c r="C122" s="113">
        <v>116.68197199999901</v>
      </c>
      <c r="D122" s="113">
        <v>23.354091</v>
      </c>
      <c r="E122" s="101">
        <v>41.88</v>
      </c>
      <c r="F122" s="101">
        <v>236.12</v>
      </c>
      <c r="G122" s="101">
        <v>247.39</v>
      </c>
      <c r="H122" s="140">
        <f t="shared" si="1"/>
        <v>9544.4439953110486</v>
      </c>
      <c r="I122" s="101">
        <v>1552.5794000000001</v>
      </c>
      <c r="J122" s="101">
        <v>28751.470370370371</v>
      </c>
    </row>
    <row r="123" spans="1:10">
      <c r="A123" s="101">
        <v>122</v>
      </c>
      <c r="B123" s="101" t="s">
        <v>967</v>
      </c>
      <c r="C123" s="113">
        <v>113.121436</v>
      </c>
      <c r="D123" s="113">
        <v>23.021478999999999</v>
      </c>
      <c r="E123" s="101">
        <v>38.799999999999997</v>
      </c>
      <c r="F123" s="101">
        <v>134.74</v>
      </c>
      <c r="G123" s="101">
        <v>157.28</v>
      </c>
      <c r="H123" s="140">
        <f t="shared" si="1"/>
        <v>8566.8870803662267</v>
      </c>
      <c r="I123" s="101">
        <v>7010.1724999999997</v>
      </c>
      <c r="J123" s="101">
        <v>183642.16854845046</v>
      </c>
    </row>
    <row r="124" spans="1:10">
      <c r="A124" s="101">
        <v>123</v>
      </c>
      <c r="B124" s="101" t="s">
        <v>968</v>
      </c>
      <c r="C124" s="113">
        <v>110.359335999999</v>
      </c>
      <c r="D124" s="113">
        <v>21.270745999999999</v>
      </c>
      <c r="E124" s="101">
        <v>40.729999999999997</v>
      </c>
      <c r="F124" s="101">
        <v>86.03</v>
      </c>
      <c r="G124" s="101">
        <v>107.92</v>
      </c>
      <c r="H124" s="140">
        <f t="shared" si="1"/>
        <v>7971.6456634544102</v>
      </c>
      <c r="I124" s="101">
        <v>1014.4746</v>
      </c>
      <c r="J124" s="101">
        <v>61401.440503570993</v>
      </c>
    </row>
    <row r="125" spans="1:10">
      <c r="A125" s="101">
        <v>124</v>
      </c>
      <c r="B125" s="101" t="s">
        <v>969</v>
      </c>
      <c r="C125" s="113">
        <v>114.41580099999899</v>
      </c>
      <c r="D125" s="113">
        <v>23.112257</v>
      </c>
      <c r="E125" s="101">
        <v>36</v>
      </c>
      <c r="F125" s="101">
        <v>96.54</v>
      </c>
      <c r="G125" s="101">
        <v>237</v>
      </c>
      <c r="H125" s="140">
        <f t="shared" si="1"/>
        <v>4073.4177215189879</v>
      </c>
      <c r="I125" s="101">
        <v>1790.8026</v>
      </c>
      <c r="J125" s="101">
        <v>128983.18928262749</v>
      </c>
    </row>
    <row r="126" spans="1:10">
      <c r="A126" s="101">
        <v>125</v>
      </c>
      <c r="B126" s="101" t="s">
        <v>970</v>
      </c>
      <c r="C126" s="113">
        <v>116.12223899999999</v>
      </c>
      <c r="D126" s="113">
        <v>24.288615</v>
      </c>
      <c r="E126" s="101">
        <v>42.88</v>
      </c>
      <c r="F126" s="101">
        <v>40.32</v>
      </c>
      <c r="G126" s="101">
        <v>50</v>
      </c>
      <c r="H126" s="140">
        <f t="shared" si="1"/>
        <v>8064</v>
      </c>
      <c r="I126" s="101">
        <v>329.58199999999999</v>
      </c>
      <c r="J126" s="101">
        <v>34457.083115525347</v>
      </c>
    </row>
    <row r="127" spans="1:10">
      <c r="A127" s="101">
        <v>126</v>
      </c>
      <c r="B127" s="101" t="s">
        <v>971</v>
      </c>
      <c r="C127" s="113">
        <v>115.375158999999</v>
      </c>
      <c r="D127" s="113">
        <v>22.786186000000001</v>
      </c>
      <c r="E127" s="101">
        <v>41.13</v>
      </c>
      <c r="F127" s="101">
        <v>21.78</v>
      </c>
      <c r="G127" s="101">
        <v>15.67</v>
      </c>
      <c r="H127" s="140">
        <f t="shared" si="1"/>
        <v>13899.170389278877</v>
      </c>
      <c r="I127" s="101">
        <v>197.46870000000001</v>
      </c>
      <c r="J127" s="101">
        <v>37982.054241200232</v>
      </c>
    </row>
    <row r="128" spans="1:10">
      <c r="A128" s="101">
        <v>127</v>
      </c>
      <c r="B128" s="101" t="s">
        <v>972</v>
      </c>
      <c r="C128" s="113">
        <v>111.982232</v>
      </c>
      <c r="D128" s="113">
        <v>21.857958</v>
      </c>
      <c r="E128" s="101">
        <v>36.33</v>
      </c>
      <c r="F128" s="101">
        <v>38.01</v>
      </c>
      <c r="G128" s="101">
        <v>46.47</v>
      </c>
      <c r="H128" s="140">
        <f t="shared" si="1"/>
        <v>8179.4706262104582</v>
      </c>
      <c r="I128" s="101">
        <v>371.0206</v>
      </c>
      <c r="J128" s="101">
        <v>54068.872048965313</v>
      </c>
    </row>
    <row r="129" spans="1:10">
      <c r="A129" s="101">
        <v>128</v>
      </c>
      <c r="B129" s="101" t="s">
        <v>973</v>
      </c>
      <c r="C129" s="113">
        <v>108.366542999999</v>
      </c>
      <c r="D129" s="113">
        <v>22.817001999999999</v>
      </c>
      <c r="E129" s="101">
        <v>42.1</v>
      </c>
      <c r="F129" s="101">
        <v>198.53</v>
      </c>
      <c r="G129" s="101">
        <v>283.02</v>
      </c>
      <c r="H129" s="140">
        <f t="shared" si="1"/>
        <v>7014.6986078722357</v>
      </c>
      <c r="I129" s="101">
        <v>2017.3877</v>
      </c>
      <c r="J129" s="101">
        <v>72144.895039874114</v>
      </c>
    </row>
    <row r="130" spans="1:10">
      <c r="A130" s="101">
        <v>129</v>
      </c>
      <c r="B130" s="101" t="s">
        <v>974</v>
      </c>
      <c r="C130" s="113">
        <v>109.428409999999</v>
      </c>
      <c r="D130" s="113">
        <v>24.326038</v>
      </c>
      <c r="E130" s="101">
        <v>41.47</v>
      </c>
      <c r="F130" s="101">
        <v>109.77</v>
      </c>
      <c r="G130" s="101">
        <v>177.54</v>
      </c>
      <c r="H130" s="140">
        <f t="shared" si="1"/>
        <v>6182.8320378506251</v>
      </c>
      <c r="I130" s="101">
        <v>1488.0737999999999</v>
      </c>
      <c r="J130" s="101">
        <v>128592.62011752506</v>
      </c>
    </row>
    <row r="131" spans="1:10">
      <c r="A131" s="101">
        <v>130</v>
      </c>
      <c r="B131" s="101" t="s">
        <v>975</v>
      </c>
      <c r="C131" s="113">
        <v>110.179953999999</v>
      </c>
      <c r="D131" s="113">
        <v>25.234479</v>
      </c>
      <c r="E131" s="101">
        <v>42.12</v>
      </c>
      <c r="F131" s="101">
        <v>75.8</v>
      </c>
      <c r="G131" s="101">
        <v>67.13</v>
      </c>
      <c r="H131" s="140">
        <f t="shared" si="1"/>
        <v>11291.523908833607</v>
      </c>
      <c r="I131" s="101">
        <v>479.55110000000002</v>
      </c>
      <c r="J131" s="101">
        <v>62506.660583941608</v>
      </c>
    </row>
    <row r="132" spans="1:10">
      <c r="A132" s="101">
        <v>131</v>
      </c>
      <c r="B132" s="101" t="s">
        <v>976</v>
      </c>
      <c r="C132" s="113">
        <v>111.279115</v>
      </c>
      <c r="D132" s="113">
        <v>23.476963000000001</v>
      </c>
      <c r="E132" s="101">
        <v>37.49</v>
      </c>
      <c r="F132" s="101">
        <v>38.090000000000003</v>
      </c>
      <c r="G132" s="101">
        <v>37.5</v>
      </c>
      <c r="H132" s="140">
        <f t="shared" ref="H132:H181" si="2">F132*10000/G132</f>
        <v>10157.333333333336</v>
      </c>
      <c r="I132" s="101">
        <v>378.46120000000002</v>
      </c>
      <c r="J132" s="101">
        <v>99359.726962457324</v>
      </c>
    </row>
    <row r="133" spans="1:10">
      <c r="A133" s="101">
        <v>132</v>
      </c>
      <c r="B133" s="101" t="s">
        <v>977</v>
      </c>
      <c r="C133" s="113">
        <v>109.120161</v>
      </c>
      <c r="D133" s="113">
        <v>21.481290999999999</v>
      </c>
      <c r="E133" s="101">
        <v>39.07</v>
      </c>
      <c r="F133" s="101">
        <v>35.19</v>
      </c>
      <c r="G133" s="101">
        <v>71.42</v>
      </c>
      <c r="H133" s="140">
        <f t="shared" si="2"/>
        <v>4927.1912629515537</v>
      </c>
      <c r="I133" s="101">
        <v>567.12750000000005</v>
      </c>
      <c r="J133" s="101">
        <v>89227.108244178729</v>
      </c>
    </row>
    <row r="134" spans="1:10">
      <c r="A134" s="101">
        <v>133</v>
      </c>
      <c r="B134" s="101" t="s">
        <v>978</v>
      </c>
      <c r="C134" s="113">
        <v>110.164756</v>
      </c>
      <c r="D134" s="113">
        <v>22.636379000000002</v>
      </c>
      <c r="E134" s="101">
        <v>36.28</v>
      </c>
      <c r="F134" s="101">
        <v>52.75</v>
      </c>
      <c r="G134" s="101">
        <v>66.56</v>
      </c>
      <c r="H134" s="140">
        <f t="shared" si="2"/>
        <v>7925.1802884615381</v>
      </c>
      <c r="I134" s="101">
        <v>350.97519999999997</v>
      </c>
      <c r="J134" s="101">
        <v>32995.694274701513</v>
      </c>
    </row>
    <row r="135" spans="1:10">
      <c r="A135" s="101">
        <v>134</v>
      </c>
      <c r="B135" s="101" t="s">
        <v>979</v>
      </c>
      <c r="C135" s="113">
        <v>106.618201</v>
      </c>
      <c r="D135" s="113">
        <v>23.902332999999999</v>
      </c>
      <c r="E135" s="101">
        <v>37.49</v>
      </c>
      <c r="F135" s="101">
        <v>19.7</v>
      </c>
      <c r="G135" s="101">
        <v>37.39</v>
      </c>
      <c r="H135" s="140">
        <f t="shared" si="2"/>
        <v>5268.788446108585</v>
      </c>
      <c r="I135" s="101">
        <v>173.07929999999999</v>
      </c>
      <c r="J135" s="101">
        <v>48975.466893039047</v>
      </c>
    </row>
    <row r="136" spans="1:10">
      <c r="A136" s="101">
        <v>135</v>
      </c>
      <c r="B136" s="101" t="s">
        <v>980</v>
      </c>
      <c r="C136" s="113">
        <v>108.08526099999899</v>
      </c>
      <c r="D136" s="113">
        <v>24.692931000000002</v>
      </c>
      <c r="E136" s="101">
        <v>28.9</v>
      </c>
      <c r="F136" s="101">
        <v>20.57</v>
      </c>
      <c r="G136" s="101">
        <v>21</v>
      </c>
      <c r="H136" s="140">
        <f t="shared" si="2"/>
        <v>9795.2380952380954</v>
      </c>
      <c r="I136" s="101">
        <v>91.543800000000005</v>
      </c>
      <c r="J136" s="101">
        <v>26735.922897196258</v>
      </c>
    </row>
    <row r="137" spans="1:10">
      <c r="A137" s="101">
        <v>136</v>
      </c>
      <c r="B137" s="101" t="s">
        <v>981</v>
      </c>
      <c r="C137" s="113">
        <v>108.654146999999</v>
      </c>
      <c r="D137" s="113">
        <v>21.979934</v>
      </c>
      <c r="E137" s="101">
        <v>34.799999999999997</v>
      </c>
      <c r="F137" s="101">
        <v>23.33</v>
      </c>
      <c r="G137" s="101">
        <v>87.57</v>
      </c>
      <c r="H137" s="140">
        <f t="shared" si="2"/>
        <v>2664.1543907730957</v>
      </c>
      <c r="I137" s="101">
        <v>476.58929999999998</v>
      </c>
      <c r="J137" s="101">
        <v>33468.349719101119</v>
      </c>
    </row>
    <row r="138" spans="1:10">
      <c r="A138" s="101">
        <v>137</v>
      </c>
      <c r="B138" s="101" t="s">
        <v>982</v>
      </c>
      <c r="C138" s="113">
        <v>110.19829300000001</v>
      </c>
      <c r="D138" s="113">
        <v>20.044001999999999</v>
      </c>
      <c r="E138" s="101">
        <v>42.36</v>
      </c>
      <c r="F138" s="101">
        <v>97.3</v>
      </c>
      <c r="G138" s="101">
        <v>123.6</v>
      </c>
      <c r="H138" s="140">
        <f t="shared" si="2"/>
        <v>7872.1682847896445</v>
      </c>
      <c r="I138" s="101">
        <v>904.63549999999998</v>
      </c>
      <c r="J138" s="101">
        <v>42247.022836594595</v>
      </c>
    </row>
    <row r="139" spans="1:10">
      <c r="A139" s="101">
        <v>138</v>
      </c>
      <c r="B139" s="101" t="s">
        <v>983</v>
      </c>
      <c r="C139" s="113">
        <v>109.511909</v>
      </c>
      <c r="D139" s="113">
        <v>18.252846999999999</v>
      </c>
      <c r="E139" s="101">
        <v>34.81</v>
      </c>
      <c r="F139" s="101">
        <v>19.100000000000001</v>
      </c>
      <c r="G139" s="101">
        <v>62.4</v>
      </c>
      <c r="H139" s="140">
        <f t="shared" si="2"/>
        <v>3060.897435897436</v>
      </c>
      <c r="I139" s="101">
        <v>373.48880000000003</v>
      </c>
      <c r="J139" s="101">
        <v>64740.648292598373</v>
      </c>
    </row>
    <row r="140" spans="1:10">
      <c r="A140" s="101">
        <v>139</v>
      </c>
      <c r="B140" s="101" t="s">
        <v>984</v>
      </c>
      <c r="C140" s="113">
        <v>104.066800999999</v>
      </c>
      <c r="D140" s="113">
        <v>30.572816</v>
      </c>
      <c r="E140" s="101">
        <v>40.159999999999997</v>
      </c>
      <c r="F140" s="101">
        <v>451.85</v>
      </c>
      <c r="G140" s="101">
        <v>528.9</v>
      </c>
      <c r="H140" s="140">
        <f t="shared" si="2"/>
        <v>8543.2028738892041</v>
      </c>
      <c r="I140" s="101">
        <v>6481.5505999999996</v>
      </c>
      <c r="J140" s="101">
        <v>114729.89344001132</v>
      </c>
    </row>
    <row r="141" spans="1:10">
      <c r="A141" s="101">
        <v>140</v>
      </c>
      <c r="B141" s="101" t="s">
        <v>985</v>
      </c>
      <c r="C141" s="113">
        <v>106.55155600000001</v>
      </c>
      <c r="D141" s="113">
        <v>29.563009999999998</v>
      </c>
      <c r="E141" s="101">
        <v>41.66</v>
      </c>
      <c r="F141" s="101">
        <v>885.05</v>
      </c>
      <c r="G141" s="101">
        <v>1114.92</v>
      </c>
      <c r="H141" s="140">
        <f t="shared" si="2"/>
        <v>7938.2377210920959</v>
      </c>
      <c r="I141" s="101">
        <v>9622.81</v>
      </c>
      <c r="J141" s="101">
        <v>53663.978674518723</v>
      </c>
    </row>
    <row r="142" spans="1:10">
      <c r="A142" s="101">
        <v>141</v>
      </c>
      <c r="B142" s="101" t="s">
        <v>986</v>
      </c>
      <c r="C142" s="113">
        <v>101.71863699999901</v>
      </c>
      <c r="D142" s="113">
        <v>26.582346999999999</v>
      </c>
      <c r="E142" s="101">
        <v>43.68</v>
      </c>
      <c r="F142" s="101">
        <v>56.55</v>
      </c>
      <c r="G142" s="101">
        <v>69.38</v>
      </c>
      <c r="H142" s="140">
        <f t="shared" si="2"/>
        <v>8150.7639089074664</v>
      </c>
      <c r="I142" s="101">
        <v>588.94219999999996</v>
      </c>
      <c r="J142" s="101">
        <v>85714.190074225015</v>
      </c>
    </row>
    <row r="143" spans="1:10">
      <c r="A143" s="101">
        <v>142</v>
      </c>
      <c r="B143" s="101" t="s">
        <v>1027</v>
      </c>
      <c r="C143" s="113">
        <v>105.442258</v>
      </c>
      <c r="D143" s="113">
        <v>28.871811000000001</v>
      </c>
      <c r="E143" s="101">
        <v>39.979999999999997</v>
      </c>
      <c r="F143" s="101">
        <v>94.78</v>
      </c>
      <c r="G143" s="101">
        <v>109.37</v>
      </c>
      <c r="H143" s="140">
        <f t="shared" si="2"/>
        <v>8665.9961598244481</v>
      </c>
      <c r="I143" s="101">
        <v>587.54639999999995</v>
      </c>
      <c r="J143" s="101">
        <v>39295.505617977527</v>
      </c>
    </row>
    <row r="144" spans="1:10">
      <c r="A144" s="101">
        <v>143</v>
      </c>
      <c r="B144" s="101" t="s">
        <v>987</v>
      </c>
      <c r="C144" s="113">
        <v>104.678946</v>
      </c>
      <c r="D144" s="113">
        <v>31.467495</v>
      </c>
      <c r="E144" s="101">
        <v>38.090000000000003</v>
      </c>
      <c r="F144" s="101">
        <v>82.85</v>
      </c>
      <c r="G144" s="101">
        <v>110</v>
      </c>
      <c r="H144" s="140">
        <f t="shared" si="2"/>
        <v>7531.818181818182</v>
      </c>
      <c r="I144" s="101">
        <v>699.59519999999998</v>
      </c>
      <c r="J144" s="101">
        <v>55771.301020408166</v>
      </c>
    </row>
    <row r="145" spans="1:10">
      <c r="A145" s="101">
        <v>144</v>
      </c>
      <c r="B145" s="101" t="s">
        <v>988</v>
      </c>
      <c r="C145" s="113">
        <v>105.843356999999</v>
      </c>
      <c r="D145" s="113">
        <v>32.435434999999998</v>
      </c>
      <c r="E145" s="101">
        <v>37.18</v>
      </c>
      <c r="F145" s="101">
        <v>35.29</v>
      </c>
      <c r="G145" s="101">
        <v>50.43</v>
      </c>
      <c r="H145" s="140">
        <f t="shared" si="2"/>
        <v>6997.818758675392</v>
      </c>
      <c r="I145" s="101">
        <v>247.88560000000001</v>
      </c>
      <c r="J145" s="101">
        <v>26517.501069747537</v>
      </c>
    </row>
    <row r="146" spans="1:10">
      <c r="A146" s="101">
        <v>145</v>
      </c>
      <c r="B146" s="101" t="s">
        <v>989</v>
      </c>
      <c r="C146" s="113">
        <v>105.592897999999</v>
      </c>
      <c r="D146" s="113">
        <v>30.532847</v>
      </c>
      <c r="E146" s="101">
        <v>32.51</v>
      </c>
      <c r="F146" s="101">
        <v>63.67</v>
      </c>
      <c r="G146" s="101">
        <v>75.900000000000006</v>
      </c>
      <c r="H146" s="140">
        <f t="shared" si="2"/>
        <v>8388.66930171278</v>
      </c>
      <c r="I146" s="101">
        <v>299.96449999999999</v>
      </c>
      <c r="J146" s="101">
        <v>19637.610474631751</v>
      </c>
    </row>
    <row r="147" spans="1:10">
      <c r="A147" s="101">
        <v>146</v>
      </c>
      <c r="B147" s="101" t="s">
        <v>990</v>
      </c>
      <c r="C147" s="113">
        <v>105.058432999999</v>
      </c>
      <c r="D147" s="113">
        <v>29.580228999999999</v>
      </c>
      <c r="E147" s="101">
        <v>43.26</v>
      </c>
      <c r="F147" s="101">
        <v>60.2</v>
      </c>
      <c r="G147" s="101">
        <v>58.01</v>
      </c>
      <c r="H147" s="140">
        <f t="shared" si="2"/>
        <v>10377.521117048786</v>
      </c>
      <c r="I147" s="101">
        <v>390.75830000000002</v>
      </c>
      <c r="J147" s="101">
        <v>27369.776563703857</v>
      </c>
    </row>
    <row r="148" spans="1:10">
      <c r="A148" s="101">
        <v>147</v>
      </c>
      <c r="B148" s="101" t="s">
        <v>991</v>
      </c>
      <c r="C148" s="113">
        <v>103.765568</v>
      </c>
      <c r="D148" s="113">
        <v>29.552105999999998</v>
      </c>
      <c r="E148" s="101">
        <v>35.130000000000003</v>
      </c>
      <c r="F148" s="101">
        <v>48.82</v>
      </c>
      <c r="G148" s="101">
        <v>68.010000000000005</v>
      </c>
      <c r="H148" s="140">
        <f t="shared" si="2"/>
        <v>7178.3561240993968</v>
      </c>
      <c r="I148" s="101">
        <v>555.99749999999995</v>
      </c>
      <c r="J148" s="101">
        <v>47881.286600068895</v>
      </c>
    </row>
    <row r="149" spans="1:10">
      <c r="A149" s="101">
        <v>148</v>
      </c>
      <c r="B149" s="101" t="s">
        <v>992</v>
      </c>
      <c r="C149" s="113">
        <v>104.643215</v>
      </c>
      <c r="D149" s="113">
        <v>28.751768999999999</v>
      </c>
      <c r="E149" s="101">
        <v>32.020000000000003</v>
      </c>
      <c r="F149" s="101">
        <v>57.2</v>
      </c>
      <c r="G149" s="101">
        <v>93.52</v>
      </c>
      <c r="H149" s="140">
        <f t="shared" si="2"/>
        <v>6116.3387510692901</v>
      </c>
      <c r="I149" s="101">
        <v>557.90719999999999</v>
      </c>
      <c r="J149" s="101">
        <v>46387.893905379562</v>
      </c>
    </row>
    <row r="150" spans="1:10">
      <c r="A150" s="101">
        <v>149</v>
      </c>
      <c r="B150" s="101" t="s">
        <v>993</v>
      </c>
      <c r="C150" s="113">
        <v>106.110697999999</v>
      </c>
      <c r="D150" s="113">
        <v>30.837793000000001</v>
      </c>
      <c r="E150" s="101">
        <v>41</v>
      </c>
      <c r="F150" s="101">
        <v>93</v>
      </c>
      <c r="G150" s="101">
        <v>109</v>
      </c>
      <c r="H150" s="140">
        <f t="shared" si="2"/>
        <v>8532.1100917431195</v>
      </c>
      <c r="I150" s="101">
        <v>476.49810000000002</v>
      </c>
      <c r="J150" s="101">
        <v>24230.770404271549</v>
      </c>
    </row>
    <row r="151" spans="1:10">
      <c r="A151" s="101">
        <v>150</v>
      </c>
      <c r="B151" s="101" t="s">
        <v>994</v>
      </c>
      <c r="C151" s="143">
        <v>107.51184499999999</v>
      </c>
      <c r="D151" s="143">
        <v>31.196117999999998</v>
      </c>
      <c r="E151" s="101">
        <v>42.68</v>
      </c>
      <c r="F151" s="101">
        <v>59.49</v>
      </c>
      <c r="G151" s="101">
        <v>68</v>
      </c>
      <c r="H151" s="140">
        <f t="shared" si="2"/>
        <v>8748.5294117647063</v>
      </c>
      <c r="I151" s="101">
        <v>183.48660000000001</v>
      </c>
      <c r="J151" s="101">
        <v>10037.011104425359</v>
      </c>
    </row>
    <row r="152" spans="1:10">
      <c r="A152" s="101">
        <v>151</v>
      </c>
      <c r="B152" s="101" t="s">
        <v>995</v>
      </c>
      <c r="C152" s="113">
        <v>107.468023</v>
      </c>
      <c r="D152" s="113">
        <v>31.209572000000001</v>
      </c>
      <c r="E152" s="101">
        <v>41.83</v>
      </c>
      <c r="F152" s="101">
        <v>24.66</v>
      </c>
      <c r="G152" s="101">
        <v>29.2</v>
      </c>
      <c r="H152" s="140">
        <f t="shared" si="2"/>
        <v>8445.2054794520554</v>
      </c>
      <c r="I152" s="101">
        <v>169.81630000000001</v>
      </c>
      <c r="J152" s="101">
        <v>27083.939393939392</v>
      </c>
    </row>
    <row r="153" spans="1:10">
      <c r="A153" s="101">
        <v>152</v>
      </c>
      <c r="B153" s="101" t="s">
        <v>996</v>
      </c>
      <c r="C153" s="113">
        <v>103.484504</v>
      </c>
      <c r="D153" s="113">
        <v>29.601199000000001</v>
      </c>
      <c r="E153" s="101">
        <v>38.159999999999997</v>
      </c>
      <c r="F153" s="101">
        <v>30.67</v>
      </c>
      <c r="G153" s="101">
        <v>45.2</v>
      </c>
      <c r="H153" s="140">
        <f t="shared" si="2"/>
        <v>6785.3982300884954</v>
      </c>
      <c r="I153" s="101">
        <v>293.88319999999999</v>
      </c>
      <c r="J153" s="101">
        <v>33702.201834862382</v>
      </c>
    </row>
    <row r="154" spans="1:10">
      <c r="A154" s="101">
        <v>153</v>
      </c>
      <c r="B154" s="101" t="s">
        <v>997</v>
      </c>
      <c r="C154" s="113">
        <v>106.630153999999</v>
      </c>
      <c r="D154" s="113">
        <v>26.647660999999999</v>
      </c>
      <c r="E154" s="101">
        <v>36</v>
      </c>
      <c r="F154" s="101">
        <v>195.46</v>
      </c>
      <c r="G154" s="101">
        <v>299</v>
      </c>
      <c r="H154" s="140">
        <f t="shared" si="2"/>
        <v>6537.1237458193982</v>
      </c>
      <c r="I154" s="101">
        <v>1591.3552999999999</v>
      </c>
      <c r="J154" s="101">
        <v>67191.15436581659</v>
      </c>
    </row>
    <row r="155" spans="1:10">
      <c r="A155" s="101">
        <v>154</v>
      </c>
      <c r="B155" s="101" t="s">
        <v>998</v>
      </c>
      <c r="C155" s="113">
        <v>106.927388999999</v>
      </c>
      <c r="D155" s="113">
        <v>27.725653999999999</v>
      </c>
      <c r="E155" s="101">
        <v>31.19</v>
      </c>
      <c r="F155" s="101">
        <v>75.89</v>
      </c>
      <c r="G155" s="101">
        <v>63.25</v>
      </c>
      <c r="H155" s="140">
        <f t="shared" si="2"/>
        <v>11998.418972332016</v>
      </c>
      <c r="I155" s="101">
        <v>443.41</v>
      </c>
      <c r="J155" s="101">
        <v>48196.739130434784</v>
      </c>
    </row>
    <row r="156" spans="1:10">
      <c r="A156" s="101">
        <v>155</v>
      </c>
      <c r="B156" s="101" t="s">
        <v>999</v>
      </c>
      <c r="C156" s="113">
        <v>105.947593999999</v>
      </c>
      <c r="D156" s="113">
        <v>26.253072</v>
      </c>
      <c r="E156" s="101">
        <v>22.88</v>
      </c>
      <c r="F156" s="101">
        <v>46.65</v>
      </c>
      <c r="G156" s="101">
        <v>40.799999999999997</v>
      </c>
      <c r="H156" s="140">
        <f t="shared" si="2"/>
        <v>11433.823529411766</v>
      </c>
      <c r="I156" s="101">
        <v>167.13810000000001</v>
      </c>
      <c r="J156" s="101">
        <v>19235.596731499598</v>
      </c>
    </row>
    <row r="157" spans="1:10">
      <c r="A157" s="101">
        <v>156</v>
      </c>
      <c r="B157" s="101" t="s">
        <v>1000</v>
      </c>
      <c r="C157" s="113">
        <v>102.832892</v>
      </c>
      <c r="D157" s="113">
        <v>24.880095000000001</v>
      </c>
      <c r="E157" s="101">
        <v>39.29</v>
      </c>
      <c r="F157" s="101">
        <v>229.56</v>
      </c>
      <c r="G157" s="101">
        <v>407.37</v>
      </c>
      <c r="H157" s="140">
        <f t="shared" si="2"/>
        <v>5635.1719566978418</v>
      </c>
      <c r="I157" s="101">
        <v>2687.86</v>
      </c>
      <c r="J157" s="101">
        <v>86859.266440458887</v>
      </c>
    </row>
    <row r="158" spans="1:10">
      <c r="A158" s="101">
        <v>157</v>
      </c>
      <c r="B158" s="101" t="s">
        <v>1001</v>
      </c>
      <c r="C158" s="113">
        <v>100.26763800000001</v>
      </c>
      <c r="D158" s="113">
        <v>25.606486</v>
      </c>
      <c r="E158" s="101">
        <v>40.909999999999997</v>
      </c>
      <c r="F158" s="101">
        <v>12.98</v>
      </c>
      <c r="G158" s="101">
        <v>23.2</v>
      </c>
      <c r="H158" s="140">
        <f t="shared" si="2"/>
        <v>5594.8275862068967</v>
      </c>
      <c r="I158" s="101">
        <v>83.107699999999994</v>
      </c>
      <c r="J158" s="101">
        <v>44971.699134199131</v>
      </c>
    </row>
    <row r="159" spans="1:10">
      <c r="A159" s="101">
        <v>158</v>
      </c>
      <c r="B159" s="101" t="s">
        <v>1002</v>
      </c>
      <c r="C159" s="113">
        <v>103.717464999999</v>
      </c>
      <c r="D159" s="113">
        <v>27.338256999999999</v>
      </c>
      <c r="E159" s="101">
        <v>31.14</v>
      </c>
      <c r="F159" s="101">
        <v>24.73</v>
      </c>
      <c r="G159" s="101">
        <v>37.1</v>
      </c>
      <c r="H159" s="140">
        <f t="shared" si="2"/>
        <v>6665.7681940700804</v>
      </c>
      <c r="I159" s="101">
        <v>187.63319999999999</v>
      </c>
      <c r="J159" s="101">
        <v>21868.671328671331</v>
      </c>
    </row>
    <row r="160" spans="1:10">
      <c r="A160" s="101">
        <v>159</v>
      </c>
      <c r="B160" s="101" t="s">
        <v>1003</v>
      </c>
      <c r="C160" s="113">
        <v>102.527197</v>
      </c>
      <c r="D160" s="113">
        <v>24.347324</v>
      </c>
      <c r="E160" s="101">
        <v>30</v>
      </c>
      <c r="F160" s="101">
        <v>23.9</v>
      </c>
      <c r="G160" s="101">
        <v>36.43</v>
      </c>
      <c r="H160" s="140">
        <f t="shared" si="2"/>
        <v>6560.5270381553664</v>
      </c>
      <c r="I160" s="101">
        <v>583.59640000000002</v>
      </c>
      <c r="J160" s="101">
        <v>117826.85241267917</v>
      </c>
    </row>
    <row r="161" spans="1:10">
      <c r="A161" s="101">
        <v>160</v>
      </c>
      <c r="B161" s="101" t="s">
        <v>1004</v>
      </c>
      <c r="C161" s="113">
        <v>99.161760999999998</v>
      </c>
      <c r="D161" s="113">
        <v>25.112045999999999</v>
      </c>
      <c r="E161" s="101">
        <v>26.37</v>
      </c>
      <c r="F161" s="101">
        <v>26.1</v>
      </c>
      <c r="G161" s="101">
        <v>26.5</v>
      </c>
      <c r="H161" s="140">
        <f t="shared" si="2"/>
        <v>9849.0566037735844</v>
      </c>
      <c r="I161" s="101">
        <v>168.00059999999999</v>
      </c>
      <c r="J161" s="101">
        <v>17815.546129374339</v>
      </c>
    </row>
    <row r="162" spans="1:10">
      <c r="A162" s="101">
        <v>161</v>
      </c>
      <c r="B162" s="101" t="s">
        <v>1005</v>
      </c>
      <c r="C162" s="113">
        <v>108.939769999999</v>
      </c>
      <c r="D162" s="113">
        <v>34.341574999999999</v>
      </c>
      <c r="E162" s="101">
        <v>42.2</v>
      </c>
      <c r="F162" s="101">
        <v>390.92</v>
      </c>
      <c r="G162" s="101">
        <v>424</v>
      </c>
      <c r="H162" s="140">
        <f t="shared" si="2"/>
        <v>9219.8113207547176</v>
      </c>
      <c r="I162" s="101">
        <v>4097.22</v>
      </c>
      <c r="J162" s="101">
        <v>62157.258370374868</v>
      </c>
    </row>
    <row r="163" spans="1:10">
      <c r="A163" s="101">
        <v>162</v>
      </c>
      <c r="B163" s="101" t="s">
        <v>1006</v>
      </c>
      <c r="C163" s="113">
        <v>108.945233</v>
      </c>
      <c r="D163" s="113">
        <v>34.896756000000003</v>
      </c>
      <c r="E163" s="101">
        <v>44.16</v>
      </c>
      <c r="F163" s="101">
        <v>39.36</v>
      </c>
      <c r="G163" s="101">
        <v>44.12</v>
      </c>
      <c r="H163" s="140">
        <f t="shared" si="2"/>
        <v>8921.1242067089752</v>
      </c>
      <c r="I163" s="101">
        <v>296.13499999999999</v>
      </c>
      <c r="J163" s="101">
        <v>38975.388260068437</v>
      </c>
    </row>
    <row r="164" spans="1:10">
      <c r="A164" s="101">
        <v>163</v>
      </c>
      <c r="B164" s="101" t="s">
        <v>1007</v>
      </c>
      <c r="C164" s="113">
        <v>107.23774299999999</v>
      </c>
      <c r="D164" s="113">
        <v>34.363183999999997</v>
      </c>
      <c r="E164" s="101">
        <v>46.12</v>
      </c>
      <c r="F164" s="101">
        <v>77.52</v>
      </c>
      <c r="G164" s="101">
        <v>86.34</v>
      </c>
      <c r="H164" s="140">
        <f t="shared" si="2"/>
        <v>8978.4572619874907</v>
      </c>
      <c r="I164" s="101">
        <v>873.88720000000001</v>
      </c>
      <c r="J164" s="101">
        <v>59222.499322309566</v>
      </c>
    </row>
    <row r="165" spans="1:10">
      <c r="A165" s="101">
        <v>164</v>
      </c>
      <c r="B165" s="101" t="s">
        <v>1008</v>
      </c>
      <c r="C165" s="113">
        <v>109.489757</v>
      </c>
      <c r="D165" s="113">
        <v>36.585445</v>
      </c>
      <c r="E165" s="101">
        <v>39.75</v>
      </c>
      <c r="F165" s="101">
        <v>28.64</v>
      </c>
      <c r="G165" s="101">
        <v>36</v>
      </c>
      <c r="H165" s="140">
        <f t="shared" si="2"/>
        <v>7955.5555555555557</v>
      </c>
      <c r="I165" s="101">
        <v>216.57400000000001</v>
      </c>
      <c r="J165" s="101">
        <v>46158.141517476557</v>
      </c>
    </row>
    <row r="166" spans="1:10">
      <c r="A166" s="101">
        <v>165</v>
      </c>
      <c r="B166" s="101" t="s">
        <v>1009</v>
      </c>
      <c r="C166" s="113">
        <v>107.023323</v>
      </c>
      <c r="D166" s="113">
        <v>33.067480000000003</v>
      </c>
      <c r="E166" s="101">
        <v>38.21</v>
      </c>
      <c r="F166" s="101">
        <v>38.04</v>
      </c>
      <c r="G166" s="101">
        <v>34.1</v>
      </c>
      <c r="H166" s="140">
        <f t="shared" si="2"/>
        <v>11155.425219941348</v>
      </c>
      <c r="I166" s="101">
        <v>177.142</v>
      </c>
      <c r="J166" s="101">
        <v>31175.994368180218</v>
      </c>
    </row>
    <row r="167" spans="1:10">
      <c r="A167" s="101">
        <v>166</v>
      </c>
      <c r="B167" s="101" t="s">
        <v>978</v>
      </c>
      <c r="C167" s="113">
        <v>109.734589</v>
      </c>
      <c r="D167" s="113">
        <v>38.28539</v>
      </c>
      <c r="E167" s="101">
        <v>28.94</v>
      </c>
      <c r="F167" s="101">
        <v>26</v>
      </c>
      <c r="G167" s="101">
        <v>52</v>
      </c>
      <c r="H167" s="140">
        <f t="shared" si="2"/>
        <v>5000</v>
      </c>
      <c r="I167" s="101">
        <v>461.26400000000001</v>
      </c>
      <c r="J167" s="101">
        <v>76877.333333333328</v>
      </c>
    </row>
    <row r="168" spans="1:10">
      <c r="A168" s="101">
        <v>167</v>
      </c>
      <c r="B168" s="101" t="s">
        <v>1010</v>
      </c>
      <c r="C168" s="113">
        <v>109.029021999999</v>
      </c>
      <c r="D168" s="113">
        <v>32.684714999999997</v>
      </c>
      <c r="E168" s="101">
        <v>40.54</v>
      </c>
      <c r="F168" s="101">
        <v>30.55</v>
      </c>
      <c r="G168" s="101">
        <v>39</v>
      </c>
      <c r="H168" s="140">
        <f t="shared" si="2"/>
        <v>7833.333333333333</v>
      </c>
      <c r="I168" s="101">
        <v>187.46799999999999</v>
      </c>
      <c r="J168" s="101">
        <v>18298.487066861882</v>
      </c>
    </row>
    <row r="169" spans="1:10">
      <c r="A169" s="101">
        <v>168</v>
      </c>
      <c r="B169" s="101" t="s">
        <v>1011</v>
      </c>
      <c r="C169" s="113">
        <v>103.83430399999899</v>
      </c>
      <c r="D169" s="113">
        <v>36.061089000000003</v>
      </c>
      <c r="E169" s="101">
        <v>33.92</v>
      </c>
      <c r="F169" s="101">
        <v>185.77</v>
      </c>
      <c r="G169" s="101">
        <v>207</v>
      </c>
      <c r="H169" s="140">
        <f t="shared" si="2"/>
        <v>8974.3961352657007</v>
      </c>
      <c r="I169" s="101">
        <v>1492.7952</v>
      </c>
      <c r="J169" s="101">
        <v>72670.392366858156</v>
      </c>
    </row>
    <row r="170" spans="1:10">
      <c r="A170" s="101">
        <v>169</v>
      </c>
      <c r="B170" s="101" t="s">
        <v>1012</v>
      </c>
      <c r="C170" s="113">
        <v>105.72494699999901</v>
      </c>
      <c r="D170" s="113">
        <v>34.580863999999998</v>
      </c>
      <c r="E170" s="101">
        <v>34.54</v>
      </c>
      <c r="F170" s="101">
        <v>63.6</v>
      </c>
      <c r="G170" s="101">
        <v>45.8</v>
      </c>
      <c r="H170" s="140">
        <f t="shared" si="2"/>
        <v>13886.462882096072</v>
      </c>
      <c r="I170" s="101">
        <v>267.22149999999999</v>
      </c>
      <c r="J170" s="101">
        <v>21550.120967741936</v>
      </c>
    </row>
    <row r="171" spans="1:10">
      <c r="A171" s="101">
        <v>170</v>
      </c>
      <c r="B171" s="101" t="s">
        <v>1013</v>
      </c>
      <c r="C171" s="113">
        <v>106.66513099999899</v>
      </c>
      <c r="D171" s="113">
        <v>35.543061000000002</v>
      </c>
      <c r="E171" s="101">
        <v>30</v>
      </c>
      <c r="F171" s="101">
        <v>28.4</v>
      </c>
      <c r="G171" s="101">
        <v>36</v>
      </c>
      <c r="H171" s="140">
        <f t="shared" si="2"/>
        <v>7888.8888888888887</v>
      </c>
      <c r="I171" s="101">
        <v>99.332800000000006</v>
      </c>
      <c r="J171" s="101">
        <v>18172.850347603366</v>
      </c>
    </row>
    <row r="172" spans="1:10">
      <c r="A172" s="101">
        <v>171</v>
      </c>
      <c r="B172" s="101" t="s">
        <v>1014</v>
      </c>
      <c r="C172" s="113">
        <v>102.638200999999</v>
      </c>
      <c r="D172" s="113">
        <v>37.928266999999998</v>
      </c>
      <c r="E172" s="101">
        <v>21.35</v>
      </c>
      <c r="F172" s="101">
        <v>31.4</v>
      </c>
      <c r="G172" s="101">
        <v>31</v>
      </c>
      <c r="H172" s="140">
        <f t="shared" si="2"/>
        <v>10129.032258064517</v>
      </c>
      <c r="I172" s="101">
        <v>237.29429999999999</v>
      </c>
      <c r="J172" s="101">
        <v>23105.579357351507</v>
      </c>
    </row>
    <row r="173" spans="1:10">
      <c r="A173" s="101">
        <v>172</v>
      </c>
      <c r="B173" s="101" t="s">
        <v>1015</v>
      </c>
      <c r="C173" s="113">
        <v>100.44981799999999</v>
      </c>
      <c r="D173" s="113">
        <v>38.925874999999998</v>
      </c>
      <c r="E173" s="101">
        <v>19.78</v>
      </c>
      <c r="F173" s="101">
        <v>18.54</v>
      </c>
      <c r="G173" s="101">
        <v>63.1</v>
      </c>
      <c r="H173" s="140">
        <f t="shared" si="2"/>
        <v>2938.1933438985734</v>
      </c>
      <c r="I173" s="101">
        <v>140.5361</v>
      </c>
      <c r="J173" s="101">
        <v>27088.685427910561</v>
      </c>
    </row>
    <row r="174" spans="1:10">
      <c r="A174" s="101">
        <v>173</v>
      </c>
      <c r="B174" s="101" t="s">
        <v>1016</v>
      </c>
      <c r="C174" s="113">
        <v>98.494351999999907</v>
      </c>
      <c r="D174" s="113">
        <v>39.732818999999999</v>
      </c>
      <c r="E174" s="101">
        <v>36.44</v>
      </c>
      <c r="F174" s="101">
        <v>23.63</v>
      </c>
      <c r="G174" s="101">
        <v>48</v>
      </c>
      <c r="H174" s="140">
        <f t="shared" si="2"/>
        <v>4922.916666666667</v>
      </c>
      <c r="I174" s="101">
        <v>203.07740000000001</v>
      </c>
      <c r="J174" s="101">
        <v>43346.296691568838</v>
      </c>
    </row>
    <row r="175" spans="1:10">
      <c r="A175" s="101">
        <v>174</v>
      </c>
      <c r="B175" s="101" t="s">
        <v>1017</v>
      </c>
      <c r="C175" s="113">
        <v>101.77822399999999</v>
      </c>
      <c r="D175" s="113">
        <v>36.617134</v>
      </c>
      <c r="E175" s="101">
        <v>38.549999999999997</v>
      </c>
      <c r="F175" s="101">
        <v>116.65</v>
      </c>
      <c r="G175" s="101">
        <v>85</v>
      </c>
      <c r="H175" s="140">
        <f t="shared" si="2"/>
        <v>13723.529411764706</v>
      </c>
      <c r="I175" s="101">
        <v>688.06849999999997</v>
      </c>
      <c r="J175" s="101">
        <v>52300.737306172086</v>
      </c>
    </row>
    <row r="176" spans="1:10">
      <c r="A176" s="101">
        <v>175</v>
      </c>
      <c r="B176" s="101" t="s">
        <v>1018</v>
      </c>
      <c r="C176" s="113">
        <v>106.230909</v>
      </c>
      <c r="D176" s="113">
        <v>38.487194000000002</v>
      </c>
      <c r="E176" s="101">
        <v>40.950000000000003</v>
      </c>
      <c r="F176" s="101">
        <v>103.37</v>
      </c>
      <c r="G176" s="101">
        <v>148.61000000000001</v>
      </c>
      <c r="H176" s="140">
        <f t="shared" si="2"/>
        <v>6955.7903236659704</v>
      </c>
      <c r="I176" s="101">
        <v>793.9008</v>
      </c>
      <c r="J176" s="101">
        <v>76801.857405436778</v>
      </c>
    </row>
    <row r="177" spans="1:10">
      <c r="A177" s="101">
        <v>176</v>
      </c>
      <c r="B177" s="101" t="s">
        <v>1019</v>
      </c>
      <c r="C177" s="113">
        <v>106.383303999999</v>
      </c>
      <c r="D177" s="113">
        <v>38.983235999999998</v>
      </c>
      <c r="E177" s="101">
        <v>0.39</v>
      </c>
      <c r="F177" s="101">
        <v>42.1</v>
      </c>
      <c r="G177" s="101">
        <v>102.8</v>
      </c>
      <c r="H177" s="140">
        <f t="shared" si="2"/>
        <v>4095.3307392996112</v>
      </c>
      <c r="I177" s="101">
        <v>322.43849999999998</v>
      </c>
      <c r="J177" s="101">
        <v>70865.604395604401</v>
      </c>
    </row>
    <row r="178" spans="1:10">
      <c r="A178" s="101">
        <v>177</v>
      </c>
      <c r="B178" s="101" t="s">
        <v>1020</v>
      </c>
      <c r="C178" s="113">
        <v>106.19839399999999</v>
      </c>
      <c r="D178" s="113">
        <v>37.997461000000001</v>
      </c>
      <c r="E178" s="101">
        <v>39.06</v>
      </c>
      <c r="F178" s="101">
        <v>20.32</v>
      </c>
      <c r="G178" s="101">
        <v>48</v>
      </c>
      <c r="H178" s="140">
        <f t="shared" si="2"/>
        <v>4233.333333333333</v>
      </c>
      <c r="I178" s="101">
        <v>113.7852</v>
      </c>
      <c r="J178" s="101">
        <v>28453.413353338332</v>
      </c>
    </row>
    <row r="179" spans="1:10">
      <c r="A179" s="101">
        <v>178</v>
      </c>
      <c r="B179" s="101" t="s">
        <v>1021</v>
      </c>
      <c r="C179" s="113">
        <v>87.616848000000005</v>
      </c>
      <c r="D179" s="113">
        <v>43.825592</v>
      </c>
      <c r="E179" s="101">
        <v>37.950000000000003</v>
      </c>
      <c r="F179" s="101">
        <v>256.76</v>
      </c>
      <c r="G179" s="101">
        <v>391.2</v>
      </c>
      <c r="H179" s="140">
        <f t="shared" si="2"/>
        <v>6563.394683026585</v>
      </c>
      <c r="I179" s="101">
        <v>2183.6673999999998</v>
      </c>
      <c r="J179" s="101">
        <v>85047.024458638421</v>
      </c>
    </row>
    <row r="180" spans="1:10">
      <c r="A180" s="101">
        <v>179</v>
      </c>
      <c r="B180" s="101" t="s">
        <v>1022</v>
      </c>
      <c r="C180" s="113">
        <v>84.889206999999899</v>
      </c>
      <c r="D180" s="113">
        <v>45.579889000000001</v>
      </c>
      <c r="E180" s="101">
        <v>42.89</v>
      </c>
      <c r="F180" s="101">
        <v>27.47</v>
      </c>
      <c r="G180" s="101">
        <v>63.94</v>
      </c>
      <c r="H180" s="140">
        <f t="shared" si="2"/>
        <v>4296.2152017516419</v>
      </c>
      <c r="I180" s="101">
        <v>853.10910000000001</v>
      </c>
      <c r="J180" s="101">
        <v>293871.54667585256</v>
      </c>
    </row>
    <row r="181" spans="1:10">
      <c r="A181" s="101">
        <v>180</v>
      </c>
      <c r="B181" s="101" t="s">
        <v>1023</v>
      </c>
      <c r="C181" s="113">
        <v>91.172109999999904</v>
      </c>
      <c r="D181" s="113">
        <v>29.652491000000001</v>
      </c>
      <c r="E181" s="101">
        <v>28.83</v>
      </c>
      <c r="F181" s="101">
        <v>28.14</v>
      </c>
      <c r="G181" s="101">
        <v>93.49</v>
      </c>
      <c r="H181" s="140">
        <f t="shared" si="2"/>
        <v>3009.947587977324</v>
      </c>
      <c r="I181" s="101">
        <v>224.02629999999999</v>
      </c>
      <c r="J181" s="101">
        <v>67295.373986182036</v>
      </c>
    </row>
    <row r="182" spans="1:10">
      <c r="B182" s="113"/>
      <c r="C182" s="141"/>
      <c r="D182" s="141"/>
      <c r="E182" s="68"/>
    </row>
    <row r="183" spans="1:10">
      <c r="B183" s="113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1990</vt:lpstr>
      <vt:lpstr>2005</vt:lpstr>
      <vt:lpstr>Year 1990</vt:lpstr>
      <vt:lpstr>Year 2005</vt:lpstr>
      <vt:lpstr>Year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2019-06-13T03:19:55Z</dcterms:modified>
</cp:coreProperties>
</file>