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Paper 1 new submit\"/>
    </mc:Choice>
  </mc:AlternateContent>
  <xr:revisionPtr revIDLastSave="0" documentId="13_ncr:1_{F4AAB7EB-3D72-44D8-83FD-5281ECC534B6}" xr6:coauthVersionLast="41" xr6:coauthVersionMax="41" xr10:uidLastSave="{00000000-0000-0000-0000-000000000000}"/>
  <bookViews>
    <workbookView xWindow="-110" yWindow="-110" windowWidth="19420" windowHeight="10420" xr2:uid="{00000000-000D-0000-FFFF-FFFF00000000}"/>
  </bookViews>
  <sheets>
    <sheet name="Agar well diffusion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1" i="2" l="1"/>
  <c r="G32" i="2"/>
  <c r="G33" i="2"/>
  <c r="G34" i="2"/>
  <c r="G30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5" i="2"/>
  <c r="F11" i="2"/>
  <c r="F10" i="2"/>
  <c r="F34" i="2" l="1"/>
  <c r="F33" i="2"/>
  <c r="F32" i="2"/>
  <c r="F31" i="2"/>
  <c r="F30" i="2"/>
  <c r="F7" i="2"/>
  <c r="F6" i="2" l="1"/>
  <c r="F8" i="2"/>
  <c r="F9" i="2"/>
  <c r="F12" i="2"/>
  <c r="F13" i="2"/>
  <c r="F14" i="2"/>
  <c r="F15" i="2"/>
  <c r="F16" i="2"/>
  <c r="F17" i="2"/>
  <c r="F18" i="2"/>
  <c r="F19" i="2"/>
  <c r="F20" i="2"/>
  <c r="F21" i="2"/>
  <c r="F5" i="2"/>
</calcChain>
</file>

<file path=xl/sharedStrings.xml><?xml version="1.0" encoding="utf-8"?>
<sst xmlns="http://schemas.openxmlformats.org/spreadsheetml/2006/main" count="74" uniqueCount="46">
  <si>
    <t>WM19</t>
  </si>
  <si>
    <t>WM33</t>
  </si>
  <si>
    <t>WM34</t>
  </si>
  <si>
    <t>WM36</t>
  </si>
  <si>
    <t>Aver</t>
  </si>
  <si>
    <t>SD</t>
  </si>
  <si>
    <t>WM1</t>
  </si>
  <si>
    <t>WM2</t>
  </si>
  <si>
    <t>WM3</t>
  </si>
  <si>
    <t>WM5</t>
  </si>
  <si>
    <t>WM6</t>
  </si>
  <si>
    <t>WM8</t>
  </si>
  <si>
    <t>WM11</t>
  </si>
  <si>
    <t>WM12</t>
  </si>
  <si>
    <t>PR1</t>
  </si>
  <si>
    <t>PR2</t>
  </si>
  <si>
    <t>PR14</t>
  </si>
  <si>
    <t>FC14</t>
  </si>
  <si>
    <t xml:space="preserve">Amplicilin </t>
  </si>
  <si>
    <t>LAB-CFCS</t>
  </si>
  <si>
    <t>Halo clear zone (mm)</t>
  </si>
  <si>
    <r>
      <rPr>
        <i/>
        <sz val="11"/>
        <color theme="1"/>
        <rFont val="Times New Roman"/>
        <family val="1"/>
      </rPr>
      <t>Salmonella</t>
    </r>
    <r>
      <rPr>
        <sz val="11"/>
        <color theme="1"/>
        <rFont val="Times New Roman"/>
        <family val="1"/>
      </rPr>
      <t xml:space="preserve"> Typhi</t>
    </r>
  </si>
  <si>
    <r>
      <rPr>
        <i/>
        <sz val="11"/>
        <color theme="1"/>
        <rFont val="Times New Roman"/>
        <family val="1"/>
      </rPr>
      <t>Salmonella</t>
    </r>
    <r>
      <rPr>
        <sz val="11"/>
        <color theme="1"/>
        <rFont val="Times New Roman"/>
        <family val="1"/>
      </rPr>
      <t xml:space="preserve"> Typhimurium</t>
    </r>
  </si>
  <si>
    <r>
      <rPr>
        <b/>
        <sz val="9"/>
        <color indexed="8"/>
        <rFont val="Arial Bold"/>
      </rPr>
      <t>Data_STP_CFCS_agarwell</t>
    </r>
  </si>
  <si>
    <r>
      <rPr>
        <sz val="9"/>
        <color indexed="8"/>
        <rFont val="Arial"/>
      </rPr>
      <t>Tukey B</t>
    </r>
    <r>
      <rPr>
        <vertAlign val="superscript"/>
        <sz val="9"/>
        <color indexed="8"/>
        <rFont val="Arial"/>
      </rPr>
      <t>a</t>
    </r>
  </si>
  <si>
    <r>
      <rPr>
        <sz val="9"/>
        <color indexed="8"/>
        <rFont val="Arial"/>
      </rPr>
      <t>list_STP_CFCS_agarwell</t>
    </r>
  </si>
  <si>
    <r>
      <rPr>
        <sz val="9"/>
        <color indexed="8"/>
        <rFont val="Arial"/>
      </rPr>
      <t>N</t>
    </r>
  </si>
  <si>
    <r>
      <rPr>
        <sz val="9"/>
        <color indexed="8"/>
        <rFont val="Arial"/>
      </rPr>
      <t>Subset for alpha = 0.05</t>
    </r>
  </si>
  <si>
    <r>
      <rPr>
        <b/>
        <sz val="9"/>
        <color indexed="8"/>
        <rFont val="Arial Bold"/>
      </rPr>
      <t>data_STM_CFCS_agarwell</t>
    </r>
  </si>
  <si>
    <r>
      <rPr>
        <sz val="9"/>
        <color indexed="8"/>
        <rFont val="Arial"/>
      </rPr>
      <t>list_STM_CFCS_agarwell</t>
    </r>
  </si>
  <si>
    <r>
      <rPr>
        <b/>
        <sz val="9"/>
        <color indexed="8"/>
        <rFont val="Arial Bold"/>
      </rPr>
      <t>Descriptives</t>
    </r>
  </si>
  <si>
    <r>
      <rPr>
        <sz val="9"/>
        <color indexed="8"/>
        <rFont val="Arial"/>
      </rPr>
      <t>Data_STP_CFCS_agarwell</t>
    </r>
  </si>
  <si>
    <r>
      <rPr>
        <sz val="9"/>
        <color indexed="8"/>
        <rFont val="Arial"/>
      </rPr>
      <t>Mean</t>
    </r>
  </si>
  <si>
    <r>
      <rPr>
        <sz val="9"/>
        <color indexed="8"/>
        <rFont val="Arial"/>
      </rPr>
      <t>Std. Deviation</t>
    </r>
  </si>
  <si>
    <r>
      <rPr>
        <sz val="9"/>
        <color indexed="8"/>
        <rFont val="Arial"/>
      </rPr>
      <t>Std. Error</t>
    </r>
  </si>
  <si>
    <r>
      <rPr>
        <sz val="9"/>
        <color indexed="8"/>
        <rFont val="Arial"/>
      </rPr>
      <t>95% Confidence Interval for Mean</t>
    </r>
  </si>
  <si>
    <r>
      <rPr>
        <sz val="9"/>
        <color indexed="8"/>
        <rFont val="Arial"/>
      </rPr>
      <t>Minimum</t>
    </r>
  </si>
  <si>
    <r>
      <rPr>
        <sz val="9"/>
        <color indexed="8"/>
        <rFont val="Arial"/>
      </rPr>
      <t>Maximum</t>
    </r>
  </si>
  <si>
    <r>
      <rPr>
        <sz val="9"/>
        <color indexed="8"/>
        <rFont val="Arial"/>
      </rPr>
      <t>Between- Component Variance</t>
    </r>
  </si>
  <si>
    <r>
      <rPr>
        <sz val="9"/>
        <color indexed="8"/>
        <rFont val="Arial"/>
      </rPr>
      <t>Lower Bound</t>
    </r>
  </si>
  <si>
    <r>
      <rPr>
        <sz val="9"/>
        <color indexed="8"/>
        <rFont val="Arial"/>
      </rPr>
      <t>Upper Bound</t>
    </r>
  </si>
  <si>
    <r>
      <rPr>
        <sz val="9"/>
        <color indexed="8"/>
        <rFont val="Arial"/>
      </rPr>
      <t>Total</t>
    </r>
  </si>
  <si>
    <r>
      <rPr>
        <sz val="9"/>
        <color indexed="8"/>
        <rFont val="Arial"/>
      </rPr>
      <t>Model</t>
    </r>
  </si>
  <si>
    <r>
      <rPr>
        <sz val="9"/>
        <color indexed="8"/>
        <rFont val="Arial"/>
      </rPr>
      <t>Fixed Effects</t>
    </r>
  </si>
  <si>
    <r>
      <rPr>
        <sz val="9"/>
        <color indexed="8"/>
        <rFont val="Arial"/>
      </rPr>
      <t>Random Effects</t>
    </r>
  </si>
  <si>
    <r>
      <rPr>
        <sz val="9"/>
        <color indexed="8"/>
        <rFont val="Arial"/>
      </rPr>
      <t>data_STM_CFCS_agarwell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</si>
</sst>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88" formatCode="###0"/>
    <numFmt numFmtId="189" formatCode="####.0000"/>
    <numFmt numFmtId="190" formatCode="####.00000"/>
    <numFmt numFmtId="191" formatCode="####.00"/>
  </numFmts>
  <fonts count="2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name val="Arial"/>
    </font>
    <font>
      <b/>
      <sz val="9"/>
      <color indexed="8"/>
      <name val="Arial Bold"/>
    </font>
    <font>
      <sz val="9"/>
      <color indexed="8"/>
      <name val="Arial"/>
    </font>
    <font>
      <vertAlign val="superscript"/>
      <sz val="9"/>
      <color indexed="8"/>
      <name val="Arial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</cellStyleXfs>
  <cellXfs count="62">
    <xf numFmtId="0" fontId="0" fillId="0" borderId="0" xfId="0"/>
    <xf numFmtId="2" fontId="18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34" borderId="10" xfId="0" applyFont="1" applyFill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/>
    </xf>
    <xf numFmtId="0" fontId="22" fillId="0" borderId="19" xfId="42" applyFont="1" applyBorder="1" applyAlignment="1">
      <alignment horizontal="center" wrapText="1"/>
    </xf>
    <xf numFmtId="0" fontId="22" fillId="0" borderId="20" xfId="42" applyFont="1" applyBorder="1" applyAlignment="1">
      <alignment horizontal="center" wrapText="1"/>
    </xf>
    <xf numFmtId="0" fontId="22" fillId="0" borderId="21" xfId="42" applyFont="1" applyBorder="1" applyAlignment="1">
      <alignment horizontal="left" vertical="top" wrapText="1"/>
    </xf>
    <xf numFmtId="188" fontId="22" fillId="0" borderId="22" xfId="42" applyNumberFormat="1" applyFont="1" applyBorder="1" applyAlignment="1">
      <alignment horizontal="right" vertical="top"/>
    </xf>
    <xf numFmtId="189" fontId="22" fillId="0" borderId="23" xfId="42" applyNumberFormat="1" applyFont="1" applyBorder="1" applyAlignment="1">
      <alignment horizontal="right" vertical="top"/>
    </xf>
    <xf numFmtId="0" fontId="20" fillId="0" borderId="23" xfId="42" applyBorder="1" applyAlignment="1">
      <alignment horizontal="center" vertical="center"/>
    </xf>
    <xf numFmtId="0" fontId="20" fillId="0" borderId="24" xfId="42" applyBorder="1" applyAlignment="1">
      <alignment horizontal="center" vertical="center"/>
    </xf>
    <xf numFmtId="0" fontId="22" fillId="0" borderId="25" xfId="42" applyFont="1" applyBorder="1" applyAlignment="1">
      <alignment horizontal="left" vertical="top" wrapText="1"/>
    </xf>
    <xf numFmtId="188" fontId="22" fillId="0" borderId="26" xfId="42" applyNumberFormat="1" applyFont="1" applyBorder="1" applyAlignment="1">
      <alignment horizontal="right" vertical="top"/>
    </xf>
    <xf numFmtId="189" fontId="22" fillId="0" borderId="27" xfId="42" applyNumberFormat="1" applyFont="1" applyBorder="1" applyAlignment="1">
      <alignment horizontal="right" vertical="top"/>
    </xf>
    <xf numFmtId="0" fontId="20" fillId="0" borderId="27" xfId="42" applyBorder="1" applyAlignment="1">
      <alignment horizontal="center" vertical="center"/>
    </xf>
    <xf numFmtId="0" fontId="20" fillId="0" borderId="28" xfId="42" applyBorder="1" applyAlignment="1">
      <alignment horizontal="center" vertical="center"/>
    </xf>
    <xf numFmtId="0" fontId="22" fillId="0" borderId="17" xfId="42" applyFont="1" applyBorder="1" applyAlignment="1">
      <alignment horizontal="left" vertical="top" wrapText="1"/>
    </xf>
    <xf numFmtId="188" fontId="22" fillId="0" borderId="18" xfId="42" applyNumberFormat="1" applyFont="1" applyBorder="1" applyAlignment="1">
      <alignment horizontal="right" vertical="top"/>
    </xf>
    <xf numFmtId="0" fontId="20" fillId="0" borderId="29" xfId="42" applyBorder="1" applyAlignment="1">
      <alignment horizontal="center" vertical="center"/>
    </xf>
    <xf numFmtId="189" fontId="22" fillId="0" borderId="30" xfId="42" applyNumberFormat="1" applyFont="1" applyBorder="1" applyAlignment="1">
      <alignment horizontal="right" vertical="top"/>
    </xf>
    <xf numFmtId="0" fontId="20" fillId="0" borderId="0" xfId="42"/>
    <xf numFmtId="0" fontId="21" fillId="0" borderId="31" xfId="42" applyFont="1" applyBorder="1" applyAlignment="1">
      <alignment horizontal="center" vertical="center"/>
    </xf>
    <xf numFmtId="0" fontId="21" fillId="0" borderId="32" xfId="42" applyFont="1" applyBorder="1" applyAlignment="1">
      <alignment horizontal="center" vertical="center"/>
    </xf>
    <xf numFmtId="0" fontId="21" fillId="0" borderId="37" xfId="42" applyFont="1" applyBorder="1" applyAlignment="1">
      <alignment horizontal="center" vertical="center"/>
    </xf>
    <xf numFmtId="0" fontId="21" fillId="0" borderId="38" xfId="42" applyFont="1" applyBorder="1" applyAlignment="1">
      <alignment horizontal="center" vertical="center"/>
    </xf>
    <xf numFmtId="190" fontId="22" fillId="0" borderId="23" xfId="42" applyNumberFormat="1" applyFont="1" applyBorder="1" applyAlignment="1">
      <alignment horizontal="right" vertical="top"/>
    </xf>
    <xf numFmtId="191" fontId="22" fillId="0" borderId="23" xfId="42" applyNumberFormat="1" applyFont="1" applyBorder="1" applyAlignment="1">
      <alignment horizontal="right" vertical="top"/>
    </xf>
    <xf numFmtId="190" fontId="22" fillId="0" borderId="27" xfId="42" applyNumberFormat="1" applyFont="1" applyBorder="1" applyAlignment="1">
      <alignment horizontal="right" vertical="top"/>
    </xf>
    <xf numFmtId="191" fontId="22" fillId="0" borderId="27" xfId="42" applyNumberFormat="1" applyFont="1" applyBorder="1" applyAlignment="1">
      <alignment horizontal="right" vertical="top"/>
    </xf>
    <xf numFmtId="0" fontId="22" fillId="0" borderId="39" xfId="42" applyFont="1" applyBorder="1" applyAlignment="1">
      <alignment horizontal="left" vertical="top" wrapText="1"/>
    </xf>
    <xf numFmtId="0" fontId="20" fillId="0" borderId="26" xfId="42" applyBorder="1" applyAlignment="1">
      <alignment horizontal="center" vertical="center"/>
    </xf>
    <xf numFmtId="0" fontId="22" fillId="0" borderId="38" xfId="42" applyFont="1" applyBorder="1" applyAlignment="1">
      <alignment horizontal="left" vertical="top" wrapText="1"/>
    </xf>
    <xf numFmtId="0" fontId="20" fillId="0" borderId="18" xfId="42" applyBorder="1" applyAlignment="1">
      <alignment horizontal="center" vertical="center"/>
    </xf>
    <xf numFmtId="190" fontId="22" fillId="0" borderId="29" xfId="42" applyNumberFormat="1" applyFont="1" applyBorder="1" applyAlignment="1">
      <alignment horizontal="right" vertical="top"/>
    </xf>
    <xf numFmtId="189" fontId="22" fillId="0" borderId="29" xfId="42" applyNumberFormat="1" applyFont="1" applyBorder="1" applyAlignment="1">
      <alignment horizontal="right" vertical="top"/>
    </xf>
    <xf numFmtId="190" fontId="22" fillId="0" borderId="30" xfId="42" applyNumberFormat="1" applyFont="1" applyBorder="1" applyAlignment="1">
      <alignment horizontal="right" vertical="top"/>
    </xf>
    <xf numFmtId="0" fontId="18" fillId="34" borderId="10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/>
    </xf>
    <xf numFmtId="0" fontId="22" fillId="0" borderId="25" xfId="42" applyFont="1" applyBorder="1" applyAlignment="1">
      <alignment horizontal="left" vertical="top" wrapText="1"/>
    </xf>
    <xf numFmtId="0" fontId="21" fillId="0" borderId="39" xfId="42" applyFont="1" applyBorder="1" applyAlignment="1">
      <alignment horizontal="center" vertical="center"/>
    </xf>
    <xf numFmtId="0" fontId="21" fillId="0" borderId="0" xfId="42" applyFont="1" applyAlignment="1">
      <alignment horizontal="center" vertical="center" wrapText="1"/>
    </xf>
    <xf numFmtId="0" fontId="21" fillId="0" borderId="0" xfId="42" applyFont="1" applyAlignment="1">
      <alignment horizontal="center" vertical="center"/>
    </xf>
    <xf numFmtId="0" fontId="22" fillId="0" borderId="0" xfId="42" applyFont="1" applyAlignment="1">
      <alignment horizontal="left"/>
    </xf>
    <xf numFmtId="0" fontId="22" fillId="0" borderId="13" xfId="42" applyFont="1" applyBorder="1" applyAlignment="1">
      <alignment horizontal="center" wrapText="1"/>
    </xf>
    <xf numFmtId="0" fontId="21" fillId="0" borderId="18" xfId="42" applyFont="1" applyBorder="1" applyAlignment="1">
      <alignment horizontal="center" vertical="center"/>
    </xf>
    <xf numFmtId="0" fontId="22" fillId="0" borderId="33" xfId="42" applyFont="1" applyBorder="1" applyAlignment="1">
      <alignment horizontal="center" wrapText="1"/>
    </xf>
    <xf numFmtId="0" fontId="21" fillId="0" borderId="29" xfId="42" applyFont="1" applyBorder="1" applyAlignment="1">
      <alignment horizontal="center" vertical="center"/>
    </xf>
    <xf numFmtId="0" fontId="22" fillId="0" borderId="34" xfId="42" applyFont="1" applyBorder="1" applyAlignment="1">
      <alignment horizontal="center" wrapText="1"/>
    </xf>
    <xf numFmtId="0" fontId="21" fillId="0" borderId="35" xfId="42" applyFont="1" applyBorder="1" applyAlignment="1">
      <alignment horizontal="center" vertical="center"/>
    </xf>
    <xf numFmtId="0" fontId="22" fillId="0" borderId="36" xfId="42" applyFont="1" applyBorder="1" applyAlignment="1">
      <alignment horizontal="center" wrapText="1"/>
    </xf>
    <xf numFmtId="0" fontId="21" fillId="0" borderId="30" xfId="42" applyFont="1" applyBorder="1" applyAlignment="1">
      <alignment horizontal="center" vertical="center"/>
    </xf>
    <xf numFmtId="0" fontId="22" fillId="0" borderId="21" xfId="42" applyFont="1" applyBorder="1" applyAlignment="1">
      <alignment horizontal="left" vertical="top" wrapText="1"/>
    </xf>
    <xf numFmtId="0" fontId="21" fillId="0" borderId="32" xfId="42" applyFont="1" applyBorder="1" applyAlignment="1">
      <alignment horizontal="center" vertical="center"/>
    </xf>
    <xf numFmtId="0" fontId="23" fillId="0" borderId="0" xfId="42" applyFont="1" applyAlignment="1">
      <alignment horizontal="left"/>
    </xf>
    <xf numFmtId="0" fontId="22" fillId="0" borderId="12" xfId="42" applyFont="1" applyBorder="1" applyAlignment="1">
      <alignment horizontal="left" wrapText="1"/>
    </xf>
    <xf numFmtId="0" fontId="21" fillId="0" borderId="17" xfId="42" applyFont="1" applyBorder="1" applyAlignment="1">
      <alignment horizontal="center" vertical="center"/>
    </xf>
    <xf numFmtId="0" fontId="22" fillId="0" borderId="14" xfId="42" applyFont="1" applyBorder="1" applyAlignment="1">
      <alignment horizontal="center" wrapText="1"/>
    </xf>
    <xf numFmtId="0" fontId="21" fillId="0" borderId="15" xfId="42" applyFont="1" applyBorder="1" applyAlignment="1">
      <alignment horizontal="center" vertical="center"/>
    </xf>
    <xf numFmtId="0" fontId="21" fillId="0" borderId="16" xfId="42" applyFont="1" applyBorder="1" applyAlignment="1">
      <alignment horizontal="center" vertical="center"/>
    </xf>
    <xf numFmtId="0" fontId="22" fillId="0" borderId="37" xfId="42" applyFont="1" applyBorder="1" applyAlignment="1">
      <alignment horizontal="left" vertical="top" wrapText="1"/>
    </xf>
    <xf numFmtId="0" fontId="21" fillId="0" borderId="37" xfId="42" applyFont="1" applyBorder="1" applyAlignment="1">
      <alignment horizontal="center"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_Agar well diffusion" xfId="42" xr:uid="{8D00ACFE-936C-4E3B-8637-77593FFE1668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A37"/>
  <sheetViews>
    <sheetView tabSelected="1" zoomScale="70" zoomScaleNormal="70" workbookViewId="0">
      <selection activeCell="G37" sqref="G37"/>
    </sheetView>
  </sheetViews>
  <sheetFormatPr defaultRowHeight="14" x14ac:dyDescent="0.3"/>
  <cols>
    <col min="1" max="1" width="7.33203125" customWidth="1"/>
    <col min="2" max="2" width="11" customWidth="1"/>
    <col min="3" max="3" width="10.4140625" customWidth="1"/>
    <col min="4" max="4" width="10.58203125" customWidth="1"/>
    <col min="5" max="5" width="9.4140625" customWidth="1"/>
    <col min="7" max="7" width="11.83203125" customWidth="1"/>
  </cols>
  <sheetData>
    <row r="1" spans="2:27" x14ac:dyDescent="0.3">
      <c r="I1" s="41" t="s">
        <v>30</v>
      </c>
      <c r="J1" s="42"/>
      <c r="K1" s="42"/>
      <c r="L1" s="42"/>
      <c r="M1" s="42"/>
      <c r="N1" s="42"/>
      <c r="O1" s="42"/>
      <c r="P1" s="42"/>
      <c r="Q1" s="42"/>
      <c r="R1" s="42"/>
      <c r="S1" s="42"/>
      <c r="U1" s="41" t="s">
        <v>23</v>
      </c>
      <c r="V1" s="42"/>
      <c r="W1" s="42"/>
      <c r="X1" s="42"/>
      <c r="Y1" s="42"/>
      <c r="Z1" s="42"/>
      <c r="AA1" s="42"/>
    </row>
    <row r="2" spans="2:27" ht="14.5" thickBot="1" x14ac:dyDescent="0.35">
      <c r="I2" s="43" t="s">
        <v>31</v>
      </c>
      <c r="J2" s="42"/>
      <c r="K2" s="42"/>
      <c r="L2" s="42"/>
      <c r="M2" s="42"/>
      <c r="N2" s="42"/>
      <c r="O2" s="42"/>
      <c r="P2" s="42"/>
      <c r="Q2" s="42"/>
      <c r="R2" s="42"/>
      <c r="S2" s="42"/>
      <c r="U2" s="54" t="s">
        <v>24</v>
      </c>
      <c r="V2" s="42"/>
      <c r="W2" s="42"/>
      <c r="X2" s="42"/>
      <c r="Y2" s="42"/>
      <c r="Z2" s="42"/>
      <c r="AA2" s="42"/>
    </row>
    <row r="3" spans="2:27" ht="14.5" thickBot="1" x14ac:dyDescent="0.35">
      <c r="B3" s="38" t="s">
        <v>21</v>
      </c>
      <c r="C3" s="38"/>
      <c r="I3" s="22"/>
      <c r="J3" s="23"/>
      <c r="K3" s="44" t="s">
        <v>26</v>
      </c>
      <c r="L3" s="46" t="s">
        <v>32</v>
      </c>
      <c r="M3" s="46" t="s">
        <v>33</v>
      </c>
      <c r="N3" s="46" t="s">
        <v>34</v>
      </c>
      <c r="O3" s="48" t="s">
        <v>35</v>
      </c>
      <c r="P3" s="49"/>
      <c r="Q3" s="46" t="s">
        <v>36</v>
      </c>
      <c r="R3" s="46" t="s">
        <v>37</v>
      </c>
      <c r="S3" s="50" t="s">
        <v>38</v>
      </c>
      <c r="U3" s="55" t="s">
        <v>25</v>
      </c>
      <c r="V3" s="44" t="s">
        <v>26</v>
      </c>
      <c r="W3" s="57" t="s">
        <v>27</v>
      </c>
      <c r="X3" s="58"/>
      <c r="Y3" s="58"/>
      <c r="Z3" s="58"/>
      <c r="AA3" s="59"/>
    </row>
    <row r="4" spans="2:27" ht="24" thickBot="1" x14ac:dyDescent="0.35">
      <c r="B4" s="3" t="s">
        <v>19</v>
      </c>
      <c r="C4" s="37" t="s">
        <v>20</v>
      </c>
      <c r="D4" s="37"/>
      <c r="E4" s="37"/>
      <c r="F4" s="3" t="s">
        <v>4</v>
      </c>
      <c r="G4" s="3" t="s">
        <v>5</v>
      </c>
      <c r="I4" s="24"/>
      <c r="J4" s="25"/>
      <c r="K4" s="45"/>
      <c r="L4" s="47"/>
      <c r="M4" s="47"/>
      <c r="N4" s="47"/>
      <c r="O4" s="5" t="s">
        <v>39</v>
      </c>
      <c r="P4" s="5" t="s">
        <v>40</v>
      </c>
      <c r="Q4" s="47"/>
      <c r="R4" s="47"/>
      <c r="S4" s="51"/>
      <c r="U4" s="56"/>
      <c r="V4" s="45"/>
      <c r="W4" s="5">
        <v>1</v>
      </c>
      <c r="X4" s="5">
        <v>2</v>
      </c>
      <c r="Y4" s="5">
        <v>3</v>
      </c>
      <c r="Z4" s="5">
        <v>4</v>
      </c>
      <c r="AA4" s="6">
        <v>5</v>
      </c>
    </row>
    <row r="5" spans="2:27" x14ac:dyDescent="0.3">
      <c r="B5" s="2" t="s">
        <v>6</v>
      </c>
      <c r="C5" s="1">
        <v>5</v>
      </c>
      <c r="D5" s="1">
        <v>4.5</v>
      </c>
      <c r="E5" s="1">
        <v>5</v>
      </c>
      <c r="F5" s="1">
        <f t="shared" ref="F5:F21" si="0">AVERAGE(C5:E5)</f>
        <v>4.833333333333333</v>
      </c>
      <c r="G5" s="1">
        <f>STDEV(C5:E5)</f>
        <v>0.28867513459481287</v>
      </c>
      <c r="I5" s="52">
        <v>1</v>
      </c>
      <c r="J5" s="53"/>
      <c r="K5" s="8">
        <v>3</v>
      </c>
      <c r="L5" s="9">
        <v>4.833333333333333</v>
      </c>
      <c r="M5" s="26">
        <v>0.28867513459481287</v>
      </c>
      <c r="N5" s="26">
        <v>0.16666666666666666</v>
      </c>
      <c r="O5" s="9">
        <v>4.1162245450417556</v>
      </c>
      <c r="P5" s="9">
        <v>5.5504421216249105</v>
      </c>
      <c r="Q5" s="27">
        <v>4.5</v>
      </c>
      <c r="R5" s="27">
        <v>5</v>
      </c>
      <c r="S5" s="11"/>
      <c r="U5" s="7">
        <v>11</v>
      </c>
      <c r="V5" s="8">
        <v>3</v>
      </c>
      <c r="W5" s="9">
        <v>3</v>
      </c>
      <c r="X5" s="10"/>
      <c r="Y5" s="10"/>
      <c r="Z5" s="10"/>
      <c r="AA5" s="11"/>
    </row>
    <row r="6" spans="2:27" x14ac:dyDescent="0.3">
      <c r="B6" s="2" t="s">
        <v>7</v>
      </c>
      <c r="C6" s="1">
        <v>3.5</v>
      </c>
      <c r="D6" s="1">
        <v>3.5</v>
      </c>
      <c r="E6" s="1">
        <v>3.5</v>
      </c>
      <c r="F6" s="1">
        <f t="shared" si="0"/>
        <v>3.5</v>
      </c>
      <c r="G6" s="1">
        <f t="shared" ref="G6:G21" si="1">STDEV(C6:E6)</f>
        <v>0</v>
      </c>
      <c r="I6" s="39">
        <v>2</v>
      </c>
      <c r="J6" s="40"/>
      <c r="K6" s="13">
        <v>3</v>
      </c>
      <c r="L6" s="14">
        <v>3.5</v>
      </c>
      <c r="M6" s="28">
        <v>0</v>
      </c>
      <c r="N6" s="28">
        <v>0</v>
      </c>
      <c r="O6" s="14">
        <v>3.5</v>
      </c>
      <c r="P6" s="14">
        <v>3.5</v>
      </c>
      <c r="Q6" s="29">
        <v>3.5</v>
      </c>
      <c r="R6" s="29">
        <v>3.5</v>
      </c>
      <c r="S6" s="16"/>
      <c r="U6" s="12">
        <v>12</v>
      </c>
      <c r="V6" s="13">
        <v>3</v>
      </c>
      <c r="W6" s="14">
        <v>3.1666666666666665</v>
      </c>
      <c r="X6" s="15"/>
      <c r="Y6" s="15"/>
      <c r="Z6" s="15"/>
      <c r="AA6" s="16"/>
    </row>
    <row r="7" spans="2:27" x14ac:dyDescent="0.3">
      <c r="B7" s="2" t="s">
        <v>8</v>
      </c>
      <c r="C7" s="1">
        <v>4.2</v>
      </c>
      <c r="D7" s="1">
        <v>2.8</v>
      </c>
      <c r="E7" s="1">
        <v>3.5</v>
      </c>
      <c r="F7" s="1">
        <f t="shared" si="0"/>
        <v>3.5</v>
      </c>
      <c r="G7" s="1">
        <f t="shared" si="1"/>
        <v>0.7000000000000014</v>
      </c>
      <c r="I7" s="39">
        <v>3</v>
      </c>
      <c r="J7" s="40"/>
      <c r="K7" s="13">
        <v>3</v>
      </c>
      <c r="L7" s="14">
        <v>3.5</v>
      </c>
      <c r="M7" s="28">
        <v>0.70000000000000018</v>
      </c>
      <c r="N7" s="28">
        <v>0.40414518843273811</v>
      </c>
      <c r="O7" s="14">
        <v>1.7611036017747683</v>
      </c>
      <c r="P7" s="14">
        <v>5.2388963982252319</v>
      </c>
      <c r="Q7" s="29">
        <v>2.8</v>
      </c>
      <c r="R7" s="29">
        <v>4.2</v>
      </c>
      <c r="S7" s="16"/>
      <c r="U7" s="12">
        <v>6</v>
      </c>
      <c r="V7" s="13">
        <v>3</v>
      </c>
      <c r="W7" s="14">
        <v>3.3499999999999996</v>
      </c>
      <c r="X7" s="15"/>
      <c r="Y7" s="15"/>
      <c r="Z7" s="15"/>
      <c r="AA7" s="16"/>
    </row>
    <row r="8" spans="2:27" x14ac:dyDescent="0.3">
      <c r="B8" s="2" t="s">
        <v>9</v>
      </c>
      <c r="C8" s="1">
        <v>5.5</v>
      </c>
      <c r="D8" s="1">
        <v>4</v>
      </c>
      <c r="E8" s="1">
        <v>5</v>
      </c>
      <c r="F8" s="1">
        <f t="shared" si="0"/>
        <v>4.833333333333333</v>
      </c>
      <c r="G8" s="1">
        <f t="shared" si="1"/>
        <v>0.76376261582597493</v>
      </c>
      <c r="I8" s="39">
        <v>4</v>
      </c>
      <c r="J8" s="40"/>
      <c r="K8" s="13">
        <v>3</v>
      </c>
      <c r="L8" s="14">
        <v>4.833333333333333</v>
      </c>
      <c r="M8" s="28">
        <v>0.76376261582597338</v>
      </c>
      <c r="N8" s="28">
        <v>0.44095855184409843</v>
      </c>
      <c r="O8" s="14">
        <v>2.9360418165349529</v>
      </c>
      <c r="P8" s="14">
        <v>6.7306248501317132</v>
      </c>
      <c r="Q8" s="29">
        <v>4</v>
      </c>
      <c r="R8" s="29">
        <v>5.5</v>
      </c>
      <c r="S8" s="16"/>
      <c r="U8" s="12">
        <v>2</v>
      </c>
      <c r="V8" s="13">
        <v>3</v>
      </c>
      <c r="W8" s="14">
        <v>3.5</v>
      </c>
      <c r="X8" s="14">
        <v>3.5</v>
      </c>
      <c r="Y8" s="15"/>
      <c r="Z8" s="15"/>
      <c r="AA8" s="16"/>
    </row>
    <row r="9" spans="2:27" x14ac:dyDescent="0.3">
      <c r="B9" s="2" t="s">
        <v>10</v>
      </c>
      <c r="C9" s="1">
        <v>3.5</v>
      </c>
      <c r="D9" s="1">
        <v>4.5</v>
      </c>
      <c r="E9" s="1">
        <v>3.5</v>
      </c>
      <c r="F9" s="1">
        <f t="shared" si="0"/>
        <v>3.8333333333333335</v>
      </c>
      <c r="G9" s="1">
        <f t="shared" si="1"/>
        <v>0.57735026918962473</v>
      </c>
      <c r="I9" s="39">
        <v>5</v>
      </c>
      <c r="J9" s="40"/>
      <c r="K9" s="13">
        <v>3</v>
      </c>
      <c r="L9" s="14">
        <v>3.8333333333333335</v>
      </c>
      <c r="M9" s="28">
        <v>0.57735026918962573</v>
      </c>
      <c r="N9" s="28">
        <v>0.33333333333333331</v>
      </c>
      <c r="O9" s="14">
        <v>2.3991157567501795</v>
      </c>
      <c r="P9" s="14">
        <v>5.2675509099164879</v>
      </c>
      <c r="Q9" s="29">
        <v>3.5</v>
      </c>
      <c r="R9" s="29">
        <v>4.5</v>
      </c>
      <c r="S9" s="16"/>
      <c r="U9" s="12">
        <v>3</v>
      </c>
      <c r="V9" s="13">
        <v>3</v>
      </c>
      <c r="W9" s="14">
        <v>3.5</v>
      </c>
      <c r="X9" s="14">
        <v>3.5</v>
      </c>
      <c r="Y9" s="15"/>
      <c r="Z9" s="15"/>
      <c r="AA9" s="16"/>
    </row>
    <row r="10" spans="2:27" x14ac:dyDescent="0.3">
      <c r="B10" s="2" t="s">
        <v>11</v>
      </c>
      <c r="C10" s="1">
        <v>3.15</v>
      </c>
      <c r="D10" s="1">
        <v>3.8</v>
      </c>
      <c r="E10" s="1">
        <v>3.1</v>
      </c>
      <c r="F10" s="1">
        <f>AVERAGE(C10:E10)</f>
        <v>3.3499999999999996</v>
      </c>
      <c r="G10" s="1">
        <f t="shared" si="1"/>
        <v>0.3905124837953326</v>
      </c>
      <c r="I10" s="39">
        <v>6</v>
      </c>
      <c r="J10" s="40"/>
      <c r="K10" s="13">
        <v>3</v>
      </c>
      <c r="L10" s="14">
        <v>3.3499999999999996</v>
      </c>
      <c r="M10" s="28">
        <v>0.39051248379533254</v>
      </c>
      <c r="N10" s="28">
        <v>0.22546248764114463</v>
      </c>
      <c r="O10" s="14">
        <v>2.3799132120947242</v>
      </c>
      <c r="P10" s="14">
        <v>4.3200867879052751</v>
      </c>
      <c r="Q10" s="29">
        <v>3.1</v>
      </c>
      <c r="R10" s="29">
        <v>3.8</v>
      </c>
      <c r="S10" s="16"/>
      <c r="U10" s="12">
        <v>7</v>
      </c>
      <c r="V10" s="13">
        <v>3</v>
      </c>
      <c r="W10" s="14">
        <v>3.5</v>
      </c>
      <c r="X10" s="14">
        <v>3.5</v>
      </c>
      <c r="Y10" s="15"/>
      <c r="Z10" s="15"/>
      <c r="AA10" s="16"/>
    </row>
    <row r="11" spans="2:27" x14ac:dyDescent="0.3">
      <c r="B11" s="2" t="s">
        <v>12</v>
      </c>
      <c r="C11" s="1">
        <v>4</v>
      </c>
      <c r="D11" s="1">
        <v>3.5</v>
      </c>
      <c r="E11" s="1">
        <v>3</v>
      </c>
      <c r="F11" s="1">
        <f>AVERAGE(C11:E11)</f>
        <v>3.5</v>
      </c>
      <c r="G11" s="1">
        <f t="shared" si="1"/>
        <v>0.5</v>
      </c>
      <c r="I11" s="39">
        <v>7</v>
      </c>
      <c r="J11" s="40"/>
      <c r="K11" s="13">
        <v>3</v>
      </c>
      <c r="L11" s="14">
        <v>3.5</v>
      </c>
      <c r="M11" s="28">
        <v>0.5</v>
      </c>
      <c r="N11" s="28">
        <v>0.28867513459481287</v>
      </c>
      <c r="O11" s="14">
        <v>2.2579311441248349</v>
      </c>
      <c r="P11" s="14">
        <v>4.7420688558751651</v>
      </c>
      <c r="Q11" s="29">
        <v>3</v>
      </c>
      <c r="R11" s="29">
        <v>4</v>
      </c>
      <c r="S11" s="16"/>
      <c r="U11" s="12">
        <v>10</v>
      </c>
      <c r="V11" s="13">
        <v>3</v>
      </c>
      <c r="W11" s="14">
        <v>3.5</v>
      </c>
      <c r="X11" s="14">
        <v>3.5</v>
      </c>
      <c r="Y11" s="15"/>
      <c r="Z11" s="15"/>
      <c r="AA11" s="16"/>
    </row>
    <row r="12" spans="2:27" x14ac:dyDescent="0.3">
      <c r="B12" s="2" t="s">
        <v>13</v>
      </c>
      <c r="C12" s="1">
        <v>4</v>
      </c>
      <c r="D12" s="1">
        <v>3.5</v>
      </c>
      <c r="E12" s="1">
        <v>4</v>
      </c>
      <c r="F12" s="1">
        <f t="shared" si="0"/>
        <v>3.8333333333333335</v>
      </c>
      <c r="G12" s="1">
        <f t="shared" si="1"/>
        <v>0.28867513459481292</v>
      </c>
      <c r="I12" s="39">
        <v>8</v>
      </c>
      <c r="J12" s="40"/>
      <c r="K12" s="13">
        <v>3</v>
      </c>
      <c r="L12" s="14">
        <v>3.8333333333333335</v>
      </c>
      <c r="M12" s="28">
        <v>0.28867513459481287</v>
      </c>
      <c r="N12" s="28">
        <v>0.16666666666666666</v>
      </c>
      <c r="O12" s="14">
        <v>3.1162245450417565</v>
      </c>
      <c r="P12" s="14">
        <v>4.5504421216249105</v>
      </c>
      <c r="Q12" s="29">
        <v>3.5</v>
      </c>
      <c r="R12" s="29">
        <v>4</v>
      </c>
      <c r="S12" s="16"/>
      <c r="U12" s="12">
        <v>9</v>
      </c>
      <c r="V12" s="13">
        <v>3</v>
      </c>
      <c r="W12" s="14">
        <v>3.75</v>
      </c>
      <c r="X12" s="14">
        <v>3.75</v>
      </c>
      <c r="Y12" s="14">
        <v>3.75</v>
      </c>
      <c r="Z12" s="15"/>
      <c r="AA12" s="16"/>
    </row>
    <row r="13" spans="2:27" x14ac:dyDescent="0.3">
      <c r="B13" s="2" t="s">
        <v>0</v>
      </c>
      <c r="C13" s="1">
        <v>4</v>
      </c>
      <c r="D13" s="1">
        <v>3.5</v>
      </c>
      <c r="E13" s="1">
        <v>3.75</v>
      </c>
      <c r="F13" s="1">
        <f t="shared" si="0"/>
        <v>3.75</v>
      </c>
      <c r="G13" s="1">
        <f t="shared" si="1"/>
        <v>0.25</v>
      </c>
      <c r="I13" s="39">
        <v>9</v>
      </c>
      <c r="J13" s="40"/>
      <c r="K13" s="13">
        <v>3</v>
      </c>
      <c r="L13" s="14">
        <v>3.75</v>
      </c>
      <c r="M13" s="28">
        <v>0.25</v>
      </c>
      <c r="N13" s="28">
        <v>0.14433756729740643</v>
      </c>
      <c r="O13" s="14">
        <v>3.1289655720624174</v>
      </c>
      <c r="P13" s="14">
        <v>4.371034427937583</v>
      </c>
      <c r="Q13" s="29">
        <v>3.5</v>
      </c>
      <c r="R13" s="29">
        <v>4</v>
      </c>
      <c r="S13" s="16"/>
      <c r="U13" s="12">
        <v>5</v>
      </c>
      <c r="V13" s="13">
        <v>3</v>
      </c>
      <c r="W13" s="14">
        <v>3.8333333333333335</v>
      </c>
      <c r="X13" s="14">
        <v>3.8333333333333335</v>
      </c>
      <c r="Y13" s="14">
        <v>3.8333333333333335</v>
      </c>
      <c r="Z13" s="15"/>
      <c r="AA13" s="16"/>
    </row>
    <row r="14" spans="2:27" x14ac:dyDescent="0.3">
      <c r="B14" s="2" t="s">
        <v>1</v>
      </c>
      <c r="C14" s="1">
        <v>3.5</v>
      </c>
      <c r="D14" s="1">
        <v>3.5</v>
      </c>
      <c r="E14" s="1">
        <v>3.5</v>
      </c>
      <c r="F14" s="1">
        <f t="shared" si="0"/>
        <v>3.5</v>
      </c>
      <c r="G14" s="1">
        <f t="shared" si="1"/>
        <v>0</v>
      </c>
      <c r="I14" s="39">
        <v>10</v>
      </c>
      <c r="J14" s="40"/>
      <c r="K14" s="13">
        <v>3</v>
      </c>
      <c r="L14" s="14">
        <v>3.5</v>
      </c>
      <c r="M14" s="28">
        <v>0</v>
      </c>
      <c r="N14" s="28">
        <v>0</v>
      </c>
      <c r="O14" s="14">
        <v>3.5</v>
      </c>
      <c r="P14" s="14">
        <v>3.5</v>
      </c>
      <c r="Q14" s="29">
        <v>3.5</v>
      </c>
      <c r="R14" s="29">
        <v>3.5</v>
      </c>
      <c r="S14" s="16"/>
      <c r="U14" s="12">
        <v>8</v>
      </c>
      <c r="V14" s="13">
        <v>3</v>
      </c>
      <c r="W14" s="14">
        <v>3.8333333333333335</v>
      </c>
      <c r="X14" s="14">
        <v>3.8333333333333335</v>
      </c>
      <c r="Y14" s="14">
        <v>3.8333333333333335</v>
      </c>
      <c r="Z14" s="15"/>
      <c r="AA14" s="16"/>
    </row>
    <row r="15" spans="2:27" x14ac:dyDescent="0.3">
      <c r="B15" s="2" t="s">
        <v>2</v>
      </c>
      <c r="C15" s="1">
        <v>3</v>
      </c>
      <c r="D15" s="1">
        <v>3</v>
      </c>
      <c r="E15" s="1">
        <v>3</v>
      </c>
      <c r="F15" s="1">
        <f t="shared" si="0"/>
        <v>3</v>
      </c>
      <c r="G15" s="1">
        <f t="shared" si="1"/>
        <v>0</v>
      </c>
      <c r="I15" s="39">
        <v>11</v>
      </c>
      <c r="J15" s="40"/>
      <c r="K15" s="13">
        <v>3</v>
      </c>
      <c r="L15" s="14">
        <v>3</v>
      </c>
      <c r="M15" s="28">
        <v>0</v>
      </c>
      <c r="N15" s="28">
        <v>0</v>
      </c>
      <c r="O15" s="14">
        <v>3</v>
      </c>
      <c r="P15" s="14">
        <v>3</v>
      </c>
      <c r="Q15" s="29">
        <v>3</v>
      </c>
      <c r="R15" s="29">
        <v>3</v>
      </c>
      <c r="S15" s="16"/>
      <c r="U15" s="12">
        <v>15</v>
      </c>
      <c r="V15" s="13">
        <v>3</v>
      </c>
      <c r="W15" s="15"/>
      <c r="X15" s="14">
        <v>4.666666666666667</v>
      </c>
      <c r="Y15" s="14">
        <v>4.666666666666667</v>
      </c>
      <c r="Z15" s="15"/>
      <c r="AA15" s="16"/>
    </row>
    <row r="16" spans="2:27" x14ac:dyDescent="0.3">
      <c r="B16" s="2" t="s">
        <v>3</v>
      </c>
      <c r="C16" s="1">
        <v>3</v>
      </c>
      <c r="D16" s="1">
        <v>3</v>
      </c>
      <c r="E16" s="1">
        <v>3.5</v>
      </c>
      <c r="F16" s="1">
        <f t="shared" si="0"/>
        <v>3.1666666666666665</v>
      </c>
      <c r="G16" s="1">
        <f t="shared" si="1"/>
        <v>0.28867513459481292</v>
      </c>
      <c r="I16" s="39">
        <v>12</v>
      </c>
      <c r="J16" s="40"/>
      <c r="K16" s="13">
        <v>3</v>
      </c>
      <c r="L16" s="14">
        <v>3.1666666666666665</v>
      </c>
      <c r="M16" s="28">
        <v>0.28867513459481287</v>
      </c>
      <c r="N16" s="28">
        <v>0.16666666666666666</v>
      </c>
      <c r="O16" s="14">
        <v>2.4495578783750895</v>
      </c>
      <c r="P16" s="14">
        <v>3.8837754549582435</v>
      </c>
      <c r="Q16" s="29">
        <v>3</v>
      </c>
      <c r="R16" s="29">
        <v>3.5</v>
      </c>
      <c r="S16" s="16"/>
      <c r="U16" s="12">
        <v>1</v>
      </c>
      <c r="V16" s="13">
        <v>3</v>
      </c>
      <c r="W16" s="15"/>
      <c r="X16" s="15"/>
      <c r="Y16" s="14">
        <v>4.833333333333333</v>
      </c>
      <c r="Z16" s="15"/>
      <c r="AA16" s="16"/>
    </row>
    <row r="17" spans="2:27" x14ac:dyDescent="0.3">
      <c r="B17" s="2" t="s">
        <v>14</v>
      </c>
      <c r="C17" s="1">
        <v>6.5</v>
      </c>
      <c r="D17" s="1">
        <v>6</v>
      </c>
      <c r="E17" s="1">
        <v>6</v>
      </c>
      <c r="F17" s="1">
        <f t="shared" si="0"/>
        <v>6.166666666666667</v>
      </c>
      <c r="G17" s="1">
        <f t="shared" si="1"/>
        <v>0.28867513459481287</v>
      </c>
      <c r="I17" s="39">
        <v>13</v>
      </c>
      <c r="J17" s="40"/>
      <c r="K17" s="13">
        <v>3</v>
      </c>
      <c r="L17" s="14">
        <v>6.166666666666667</v>
      </c>
      <c r="M17" s="28">
        <v>0.28867513459481287</v>
      </c>
      <c r="N17" s="28">
        <v>0.16666666666666666</v>
      </c>
      <c r="O17" s="14">
        <v>5.4495578783750895</v>
      </c>
      <c r="P17" s="14">
        <v>6.8837754549582444</v>
      </c>
      <c r="Q17" s="29">
        <v>6</v>
      </c>
      <c r="R17" s="29">
        <v>6.5</v>
      </c>
      <c r="S17" s="16"/>
      <c r="U17" s="12">
        <v>4</v>
      </c>
      <c r="V17" s="13">
        <v>3</v>
      </c>
      <c r="W17" s="15"/>
      <c r="X17" s="15"/>
      <c r="Y17" s="14">
        <v>4.833333333333333</v>
      </c>
      <c r="Z17" s="15"/>
      <c r="AA17" s="16"/>
    </row>
    <row r="18" spans="2:27" x14ac:dyDescent="0.3">
      <c r="B18" s="2" t="s">
        <v>15</v>
      </c>
      <c r="C18" s="1">
        <v>6.5</v>
      </c>
      <c r="D18" s="1">
        <v>7</v>
      </c>
      <c r="E18" s="1">
        <v>6.5</v>
      </c>
      <c r="F18" s="1">
        <f t="shared" si="0"/>
        <v>6.666666666666667</v>
      </c>
      <c r="G18" s="1">
        <f t="shared" si="1"/>
        <v>0.28867513459481287</v>
      </c>
      <c r="I18" s="39">
        <v>14</v>
      </c>
      <c r="J18" s="40"/>
      <c r="K18" s="13">
        <v>3</v>
      </c>
      <c r="L18" s="14">
        <v>6.666666666666667</v>
      </c>
      <c r="M18" s="28">
        <v>0.28867513459481287</v>
      </c>
      <c r="N18" s="28">
        <v>0.16666666666666666</v>
      </c>
      <c r="O18" s="14">
        <v>5.9495578783750895</v>
      </c>
      <c r="P18" s="14">
        <v>7.3837754549582444</v>
      </c>
      <c r="Q18" s="29">
        <v>6.5</v>
      </c>
      <c r="R18" s="29">
        <v>7</v>
      </c>
      <c r="S18" s="16"/>
      <c r="U18" s="12">
        <v>16</v>
      </c>
      <c r="V18" s="13">
        <v>3</v>
      </c>
      <c r="W18" s="15"/>
      <c r="X18" s="15"/>
      <c r="Y18" s="15"/>
      <c r="Z18" s="14">
        <v>6</v>
      </c>
      <c r="AA18" s="16"/>
    </row>
    <row r="19" spans="2:27" x14ac:dyDescent="0.3">
      <c r="B19" s="2" t="s">
        <v>16</v>
      </c>
      <c r="C19" s="1">
        <v>4.5</v>
      </c>
      <c r="D19" s="1">
        <v>4.5</v>
      </c>
      <c r="E19" s="1">
        <v>5</v>
      </c>
      <c r="F19" s="1">
        <f t="shared" si="0"/>
        <v>4.666666666666667</v>
      </c>
      <c r="G19" s="1">
        <f t="shared" si="1"/>
        <v>0.28867513459481287</v>
      </c>
      <c r="I19" s="39">
        <v>15</v>
      </c>
      <c r="J19" s="40"/>
      <c r="K19" s="13">
        <v>3</v>
      </c>
      <c r="L19" s="14">
        <v>4.666666666666667</v>
      </c>
      <c r="M19" s="28">
        <v>0.28867513459481287</v>
      </c>
      <c r="N19" s="28">
        <v>0.16666666666666666</v>
      </c>
      <c r="O19" s="14">
        <v>3.94955787837509</v>
      </c>
      <c r="P19" s="14">
        <v>5.3837754549582444</v>
      </c>
      <c r="Q19" s="29">
        <v>4.5</v>
      </c>
      <c r="R19" s="29">
        <v>5</v>
      </c>
      <c r="S19" s="16"/>
      <c r="U19" s="12">
        <v>13</v>
      </c>
      <c r="V19" s="13">
        <v>3</v>
      </c>
      <c r="W19" s="15"/>
      <c r="X19" s="15"/>
      <c r="Y19" s="15"/>
      <c r="Z19" s="14">
        <v>6.166666666666667</v>
      </c>
      <c r="AA19" s="16"/>
    </row>
    <row r="20" spans="2:27" x14ac:dyDescent="0.3">
      <c r="B20" s="2" t="s">
        <v>17</v>
      </c>
      <c r="C20" s="1">
        <v>6</v>
      </c>
      <c r="D20" s="1">
        <v>6</v>
      </c>
      <c r="E20" s="1">
        <v>6</v>
      </c>
      <c r="F20" s="1">
        <f t="shared" si="0"/>
        <v>6</v>
      </c>
      <c r="G20" s="1">
        <f t="shared" si="1"/>
        <v>0</v>
      </c>
      <c r="I20" s="39">
        <v>16</v>
      </c>
      <c r="J20" s="40"/>
      <c r="K20" s="13">
        <v>3</v>
      </c>
      <c r="L20" s="14">
        <v>6</v>
      </c>
      <c r="M20" s="28">
        <v>0</v>
      </c>
      <c r="N20" s="28">
        <v>0</v>
      </c>
      <c r="O20" s="14">
        <v>6</v>
      </c>
      <c r="P20" s="14">
        <v>6</v>
      </c>
      <c r="Q20" s="29">
        <v>6</v>
      </c>
      <c r="R20" s="29">
        <v>6</v>
      </c>
      <c r="S20" s="16"/>
      <c r="U20" s="12">
        <v>14</v>
      </c>
      <c r="V20" s="13">
        <v>3</v>
      </c>
      <c r="W20" s="15"/>
      <c r="X20" s="15"/>
      <c r="Y20" s="15"/>
      <c r="Z20" s="14">
        <v>6.666666666666667</v>
      </c>
      <c r="AA20" s="16"/>
    </row>
    <row r="21" spans="2:27" ht="14.5" thickBot="1" x14ac:dyDescent="0.35">
      <c r="B21" s="2" t="s">
        <v>18</v>
      </c>
      <c r="C21" s="1">
        <v>7</v>
      </c>
      <c r="D21" s="1">
        <v>8.5</v>
      </c>
      <c r="E21" s="1">
        <v>7.75</v>
      </c>
      <c r="F21" s="1">
        <f t="shared" si="0"/>
        <v>7.75</v>
      </c>
      <c r="G21" s="1">
        <f t="shared" si="1"/>
        <v>0.75</v>
      </c>
      <c r="I21" s="39">
        <v>17</v>
      </c>
      <c r="J21" s="40"/>
      <c r="K21" s="13">
        <v>3</v>
      </c>
      <c r="L21" s="14">
        <v>7.75</v>
      </c>
      <c r="M21" s="28">
        <v>0.75</v>
      </c>
      <c r="N21" s="28">
        <v>0.4330127018922193</v>
      </c>
      <c r="O21" s="14">
        <v>5.8868967161872519</v>
      </c>
      <c r="P21" s="14">
        <v>9.6131032838127481</v>
      </c>
      <c r="Q21" s="29">
        <v>7</v>
      </c>
      <c r="R21" s="29">
        <v>8.5</v>
      </c>
      <c r="S21" s="16"/>
      <c r="U21" s="17">
        <v>17</v>
      </c>
      <c r="V21" s="18">
        <v>3</v>
      </c>
      <c r="W21" s="19"/>
      <c r="X21" s="19"/>
      <c r="Y21" s="19"/>
      <c r="Z21" s="19"/>
      <c r="AA21" s="20">
        <v>7.75</v>
      </c>
    </row>
    <row r="22" spans="2:27" x14ac:dyDescent="0.3">
      <c r="I22" s="39" t="s">
        <v>41</v>
      </c>
      <c r="J22" s="40"/>
      <c r="K22" s="13">
        <v>51</v>
      </c>
      <c r="L22" s="14">
        <v>4.4617647058823531</v>
      </c>
      <c r="M22" s="28">
        <v>1.4128194589293468</v>
      </c>
      <c r="N22" s="28">
        <v>0.1978342950665993</v>
      </c>
      <c r="O22" s="14">
        <v>4.0644028298403727</v>
      </c>
      <c r="P22" s="14">
        <v>4.8591265819243334</v>
      </c>
      <c r="Q22" s="29">
        <v>2.8</v>
      </c>
      <c r="R22" s="29">
        <v>8.5</v>
      </c>
      <c r="S22" s="16"/>
      <c r="U22" s="21"/>
      <c r="V22" s="21"/>
      <c r="W22" s="21"/>
      <c r="X22" s="21"/>
      <c r="Y22" s="21"/>
      <c r="Z22" s="21"/>
      <c r="AA22" s="21"/>
    </row>
    <row r="23" spans="2:27" ht="23.5" thickBot="1" x14ac:dyDescent="0.35">
      <c r="I23" s="60" t="s">
        <v>42</v>
      </c>
      <c r="J23" s="30" t="s">
        <v>43</v>
      </c>
      <c r="K23" s="31"/>
      <c r="L23" s="15"/>
      <c r="M23" s="28">
        <v>0.41544920172710198</v>
      </c>
      <c r="N23" s="28">
        <v>5.8174524310379595E-2</v>
      </c>
      <c r="O23" s="14">
        <v>4.3435398482704279</v>
      </c>
      <c r="P23" s="14">
        <v>4.5799895634942782</v>
      </c>
      <c r="Q23" s="15"/>
      <c r="R23" s="15"/>
      <c r="S23" s="16"/>
      <c r="U23" s="21"/>
      <c r="V23" s="21"/>
      <c r="W23" s="21"/>
      <c r="X23" s="21"/>
      <c r="Y23" s="21"/>
      <c r="Z23" s="21"/>
      <c r="AA23" s="21"/>
    </row>
    <row r="24" spans="2:27" ht="23.5" thickBot="1" x14ac:dyDescent="0.35">
      <c r="I24" s="61"/>
      <c r="J24" s="32" t="s">
        <v>44</v>
      </c>
      <c r="K24" s="33"/>
      <c r="L24" s="19"/>
      <c r="M24" s="19"/>
      <c r="N24" s="34">
        <v>0.33928740174700983</v>
      </c>
      <c r="O24" s="35">
        <v>3.7425075449598677</v>
      </c>
      <c r="P24" s="35">
        <v>5.1810218668048389</v>
      </c>
      <c r="Q24" s="19"/>
      <c r="R24" s="19"/>
      <c r="S24" s="36">
        <v>1.8994383169934641</v>
      </c>
    </row>
    <row r="26" spans="2:27" x14ac:dyDescent="0.3">
      <c r="I26" s="41" t="s">
        <v>30</v>
      </c>
      <c r="J26" s="42"/>
      <c r="K26" s="42"/>
      <c r="L26" s="42"/>
      <c r="M26" s="42"/>
      <c r="N26" s="42"/>
      <c r="O26" s="42"/>
      <c r="P26" s="42"/>
      <c r="Q26" s="42"/>
      <c r="R26" s="42"/>
      <c r="S26" s="42"/>
      <c r="U26" s="41" t="s">
        <v>28</v>
      </c>
      <c r="V26" s="42"/>
      <c r="W26" s="42"/>
      <c r="X26" s="42"/>
      <c r="Y26" s="42"/>
    </row>
    <row r="27" spans="2:27" ht="14.5" thickBot="1" x14ac:dyDescent="0.35">
      <c r="I27" s="43" t="s">
        <v>45</v>
      </c>
      <c r="J27" s="42"/>
      <c r="K27" s="42"/>
      <c r="L27" s="42"/>
      <c r="M27" s="42"/>
      <c r="N27" s="42"/>
      <c r="O27" s="42"/>
      <c r="P27" s="42"/>
      <c r="Q27" s="42"/>
      <c r="R27" s="42"/>
      <c r="S27" s="42"/>
      <c r="U27" s="54" t="s">
        <v>24</v>
      </c>
      <c r="V27" s="42"/>
      <c r="W27" s="42"/>
      <c r="X27" s="42"/>
      <c r="Y27" s="42"/>
    </row>
    <row r="28" spans="2:27" ht="14.5" thickBot="1" x14ac:dyDescent="0.35">
      <c r="B28" s="38" t="s">
        <v>22</v>
      </c>
      <c r="C28" s="38"/>
      <c r="I28" s="22"/>
      <c r="J28" s="23"/>
      <c r="K28" s="44" t="s">
        <v>26</v>
      </c>
      <c r="L28" s="46" t="s">
        <v>32</v>
      </c>
      <c r="M28" s="46" t="s">
        <v>33</v>
      </c>
      <c r="N28" s="46" t="s">
        <v>34</v>
      </c>
      <c r="O28" s="48" t="s">
        <v>35</v>
      </c>
      <c r="P28" s="49"/>
      <c r="Q28" s="46" t="s">
        <v>36</v>
      </c>
      <c r="R28" s="46" t="s">
        <v>37</v>
      </c>
      <c r="S28" s="50" t="s">
        <v>38</v>
      </c>
      <c r="U28" s="55" t="s">
        <v>29</v>
      </c>
      <c r="V28" s="44" t="s">
        <v>26</v>
      </c>
      <c r="W28" s="57" t="s">
        <v>27</v>
      </c>
      <c r="X28" s="58"/>
      <c r="Y28" s="59"/>
    </row>
    <row r="29" spans="2:27" ht="24" thickBot="1" x14ac:dyDescent="0.35">
      <c r="B29" s="3" t="s">
        <v>19</v>
      </c>
      <c r="C29" s="37" t="s">
        <v>20</v>
      </c>
      <c r="D29" s="37"/>
      <c r="E29" s="37"/>
      <c r="F29" s="3" t="s">
        <v>4</v>
      </c>
      <c r="G29" s="3" t="s">
        <v>5</v>
      </c>
      <c r="I29" s="24"/>
      <c r="J29" s="25"/>
      <c r="K29" s="45"/>
      <c r="L29" s="47"/>
      <c r="M29" s="47"/>
      <c r="N29" s="47"/>
      <c r="O29" s="5" t="s">
        <v>39</v>
      </c>
      <c r="P29" s="5" t="s">
        <v>40</v>
      </c>
      <c r="Q29" s="47"/>
      <c r="R29" s="47"/>
      <c r="S29" s="51"/>
      <c r="U29" s="56"/>
      <c r="V29" s="45"/>
      <c r="W29" s="5">
        <v>1</v>
      </c>
      <c r="X29" s="5">
        <v>2</v>
      </c>
      <c r="Y29" s="6">
        <v>3</v>
      </c>
    </row>
    <row r="30" spans="2:27" x14ac:dyDescent="0.3">
      <c r="B30" s="2" t="s">
        <v>0</v>
      </c>
      <c r="C30" s="4">
        <v>6.1</v>
      </c>
      <c r="D30" s="4">
        <v>6.45</v>
      </c>
      <c r="E30" s="1">
        <v>6.2</v>
      </c>
      <c r="F30" s="1">
        <f>AVERAGE(C30:E30)</f>
        <v>6.25</v>
      </c>
      <c r="G30" s="1">
        <f>STDEV(C30:E30)</f>
        <v>0.1802775637731997</v>
      </c>
      <c r="I30" s="52">
        <v>1</v>
      </c>
      <c r="J30" s="53"/>
      <c r="K30" s="8">
        <v>3</v>
      </c>
      <c r="L30" s="9">
        <v>6.25</v>
      </c>
      <c r="M30" s="26">
        <v>0.18027756377319976</v>
      </c>
      <c r="N30" s="26">
        <v>0.1040832999733068</v>
      </c>
      <c r="O30" s="9">
        <v>5.8021657052485196</v>
      </c>
      <c r="P30" s="9">
        <v>6.6978342947514804</v>
      </c>
      <c r="Q30" s="27">
        <v>6.1</v>
      </c>
      <c r="R30" s="27">
        <v>6.45</v>
      </c>
      <c r="S30" s="11"/>
      <c r="U30" s="7">
        <v>2</v>
      </c>
      <c r="V30" s="8">
        <v>3</v>
      </c>
      <c r="W30" s="9">
        <v>4.25</v>
      </c>
      <c r="X30" s="10"/>
      <c r="Y30" s="11"/>
    </row>
    <row r="31" spans="2:27" x14ac:dyDescent="0.3">
      <c r="B31" s="2" t="s">
        <v>1</v>
      </c>
      <c r="C31" s="4">
        <v>4.0999999999999996</v>
      </c>
      <c r="D31" s="4">
        <v>4.1500000000000004</v>
      </c>
      <c r="E31" s="1">
        <v>4.5</v>
      </c>
      <c r="F31" s="1">
        <f>AVERAGE(C31:E31)</f>
        <v>4.25</v>
      </c>
      <c r="G31" s="1">
        <f t="shared" ref="G31:G34" si="2">STDEV(C31:E31)</f>
        <v>0.21794494717703372</v>
      </c>
      <c r="I31" s="39">
        <v>2</v>
      </c>
      <c r="J31" s="40"/>
      <c r="K31" s="13">
        <v>3</v>
      </c>
      <c r="L31" s="14">
        <v>4.25</v>
      </c>
      <c r="M31" s="28">
        <v>0.21794494717703372</v>
      </c>
      <c r="N31" s="28">
        <v>0.12583057392117919</v>
      </c>
      <c r="O31" s="14">
        <v>3.7085947376320969</v>
      </c>
      <c r="P31" s="14">
        <v>4.7914052623679035</v>
      </c>
      <c r="Q31" s="29">
        <v>4.0999999999999996</v>
      </c>
      <c r="R31" s="29">
        <v>4.5</v>
      </c>
      <c r="S31" s="16"/>
      <c r="U31" s="12">
        <v>3</v>
      </c>
      <c r="V31" s="13">
        <v>3</v>
      </c>
      <c r="W31" s="14">
        <v>5.25</v>
      </c>
      <c r="X31" s="14">
        <v>5.25</v>
      </c>
      <c r="Y31" s="16"/>
    </row>
    <row r="32" spans="2:27" x14ac:dyDescent="0.3">
      <c r="B32" s="2" t="s">
        <v>2</v>
      </c>
      <c r="C32" s="4">
        <v>5.4</v>
      </c>
      <c r="D32" s="4">
        <v>5.0999999999999996</v>
      </c>
      <c r="E32" s="1">
        <v>5.25</v>
      </c>
      <c r="F32" s="1">
        <f>AVERAGE(C32:E32)</f>
        <v>5.25</v>
      </c>
      <c r="G32" s="1">
        <f t="shared" si="2"/>
        <v>0.15000000000000036</v>
      </c>
      <c r="I32" s="39">
        <v>3</v>
      </c>
      <c r="J32" s="40"/>
      <c r="K32" s="13">
        <v>3</v>
      </c>
      <c r="L32" s="14">
        <v>5.25</v>
      </c>
      <c r="M32" s="28">
        <v>0.15000000000000036</v>
      </c>
      <c r="N32" s="28">
        <v>8.6602540378444073E-2</v>
      </c>
      <c r="O32" s="14">
        <v>4.8773793432374495</v>
      </c>
      <c r="P32" s="14">
        <v>5.6226206567625505</v>
      </c>
      <c r="Q32" s="29">
        <v>5.0999999999999996</v>
      </c>
      <c r="R32" s="29">
        <v>5.4</v>
      </c>
      <c r="S32" s="16"/>
      <c r="U32" s="12">
        <v>1</v>
      </c>
      <c r="V32" s="13">
        <v>3</v>
      </c>
      <c r="W32" s="15"/>
      <c r="X32" s="14">
        <v>6.25</v>
      </c>
      <c r="Y32" s="16"/>
    </row>
    <row r="33" spans="2:25" x14ac:dyDescent="0.3">
      <c r="B33" s="2" t="s">
        <v>3</v>
      </c>
      <c r="C33" s="4">
        <v>5.5</v>
      </c>
      <c r="D33" s="4">
        <v>7</v>
      </c>
      <c r="E33" s="1">
        <v>6.25</v>
      </c>
      <c r="F33" s="1">
        <f>AVERAGE(C33:E33)</f>
        <v>6.25</v>
      </c>
      <c r="G33" s="1">
        <f t="shared" si="2"/>
        <v>0.75</v>
      </c>
      <c r="I33" s="39">
        <v>4</v>
      </c>
      <c r="J33" s="40"/>
      <c r="K33" s="13">
        <v>3</v>
      </c>
      <c r="L33" s="14">
        <v>6.25</v>
      </c>
      <c r="M33" s="28">
        <v>0.75</v>
      </c>
      <c r="N33" s="28">
        <v>0.4330127018922193</v>
      </c>
      <c r="O33" s="14">
        <v>4.3868967161872519</v>
      </c>
      <c r="P33" s="14">
        <v>8.1131032838127481</v>
      </c>
      <c r="Q33" s="29">
        <v>5.5</v>
      </c>
      <c r="R33" s="29">
        <v>7</v>
      </c>
      <c r="S33" s="16"/>
      <c r="U33" s="12">
        <v>4</v>
      </c>
      <c r="V33" s="13">
        <v>3</v>
      </c>
      <c r="W33" s="15"/>
      <c r="X33" s="14">
        <v>6.25</v>
      </c>
      <c r="Y33" s="16"/>
    </row>
    <row r="34" spans="2:25" ht="14.5" thickBot="1" x14ac:dyDescent="0.35">
      <c r="B34" s="2" t="s">
        <v>18</v>
      </c>
      <c r="C34" s="4">
        <v>10.3</v>
      </c>
      <c r="D34" s="4">
        <v>8.1999999999999993</v>
      </c>
      <c r="E34" s="1">
        <v>8.5</v>
      </c>
      <c r="F34" s="1">
        <f>AVERAGE(C34:E34)</f>
        <v>9</v>
      </c>
      <c r="G34" s="1">
        <f t="shared" si="2"/>
        <v>1.1357816691600575</v>
      </c>
      <c r="I34" s="39">
        <v>5</v>
      </c>
      <c r="J34" s="40"/>
      <c r="K34" s="13">
        <v>3</v>
      </c>
      <c r="L34" s="14">
        <v>9</v>
      </c>
      <c r="M34" s="28">
        <v>1.1357816691600555</v>
      </c>
      <c r="N34" s="28">
        <v>0.6557438524302005</v>
      </c>
      <c r="O34" s="14">
        <v>6.1785619233247688</v>
      </c>
      <c r="P34" s="14">
        <v>11.82143807667523</v>
      </c>
      <c r="Q34" s="29">
        <v>8.1999999999999993</v>
      </c>
      <c r="R34" s="29">
        <v>10.3</v>
      </c>
      <c r="S34" s="16"/>
      <c r="U34" s="17">
        <v>5</v>
      </c>
      <c r="V34" s="18">
        <v>3</v>
      </c>
      <c r="W34" s="19"/>
      <c r="X34" s="19"/>
      <c r="Y34" s="20">
        <v>9</v>
      </c>
    </row>
    <row r="35" spans="2:25" x14ac:dyDescent="0.3">
      <c r="I35" s="39" t="s">
        <v>41</v>
      </c>
      <c r="J35" s="40"/>
      <c r="K35" s="13">
        <v>15</v>
      </c>
      <c r="L35" s="14">
        <v>6.2</v>
      </c>
      <c r="M35" s="28">
        <v>1.7229542734998595</v>
      </c>
      <c r="N35" s="28">
        <v>0.44486488050279033</v>
      </c>
      <c r="O35" s="14">
        <v>5.2458597263754765</v>
      </c>
      <c r="P35" s="14">
        <v>7.1541402736245239</v>
      </c>
      <c r="Q35" s="29">
        <v>4.0999999999999996</v>
      </c>
      <c r="R35" s="29">
        <v>10.3</v>
      </c>
      <c r="S35" s="16"/>
      <c r="U35" s="21"/>
      <c r="V35" s="21"/>
      <c r="W35" s="21"/>
      <c r="X35" s="21"/>
      <c r="Y35" s="21"/>
    </row>
    <row r="36" spans="2:25" ht="23.5" thickBot="1" x14ac:dyDescent="0.35">
      <c r="I36" s="60" t="s">
        <v>42</v>
      </c>
      <c r="J36" s="30" t="s">
        <v>43</v>
      </c>
      <c r="K36" s="31"/>
      <c r="L36" s="15"/>
      <c r="M36" s="28">
        <v>0.6252999280345396</v>
      </c>
      <c r="N36" s="28">
        <v>0.16145174717749786</v>
      </c>
      <c r="O36" s="14">
        <v>5.8402630893927521</v>
      </c>
      <c r="P36" s="14">
        <v>6.5597369106072483</v>
      </c>
      <c r="Q36" s="15"/>
      <c r="R36" s="15"/>
      <c r="S36" s="16"/>
      <c r="U36" s="21"/>
      <c r="V36" s="21"/>
      <c r="W36" s="21"/>
      <c r="X36" s="21"/>
      <c r="Y36" s="21"/>
    </row>
    <row r="37" spans="2:25" ht="23.5" thickBot="1" x14ac:dyDescent="0.35">
      <c r="I37" s="61"/>
      <c r="J37" s="32" t="s">
        <v>44</v>
      </c>
      <c r="K37" s="33"/>
      <c r="L37" s="19"/>
      <c r="M37" s="19"/>
      <c r="N37" s="34">
        <v>0.79214897588774302</v>
      </c>
      <c r="O37" s="35">
        <v>4.0006418533090304</v>
      </c>
      <c r="P37" s="35">
        <v>8.3993581466909699</v>
      </c>
      <c r="Q37" s="19"/>
      <c r="R37" s="19"/>
      <c r="S37" s="36">
        <v>3.0071666666666665</v>
      </c>
    </row>
  </sheetData>
  <mergeCells count="60">
    <mergeCell ref="U26:Y26"/>
    <mergeCell ref="U27:Y27"/>
    <mergeCell ref="U28:U29"/>
    <mergeCell ref="V28:V29"/>
    <mergeCell ref="W28:Y28"/>
    <mergeCell ref="I35:J35"/>
    <mergeCell ref="I36:I37"/>
    <mergeCell ref="B28:C28"/>
    <mergeCell ref="C29:E29"/>
    <mergeCell ref="I23:I24"/>
    <mergeCell ref="I30:J30"/>
    <mergeCell ref="I31:J31"/>
    <mergeCell ref="I32:J32"/>
    <mergeCell ref="I33:J33"/>
    <mergeCell ref="I34:J34"/>
    <mergeCell ref="U1:AA1"/>
    <mergeCell ref="U2:AA2"/>
    <mergeCell ref="U3:U4"/>
    <mergeCell ref="V3:V4"/>
    <mergeCell ref="W3:AA3"/>
    <mergeCell ref="I18:J18"/>
    <mergeCell ref="I19:J19"/>
    <mergeCell ref="I20:J20"/>
    <mergeCell ref="I21:J21"/>
    <mergeCell ref="I22:J22"/>
    <mergeCell ref="I1:S1"/>
    <mergeCell ref="I2:S2"/>
    <mergeCell ref="K3:K4"/>
    <mergeCell ref="L3:L4"/>
    <mergeCell ref="M3:M4"/>
    <mergeCell ref="N3:N4"/>
    <mergeCell ref="O3:P3"/>
    <mergeCell ref="Q3:Q4"/>
    <mergeCell ref="R3:R4"/>
    <mergeCell ref="S3:S4"/>
    <mergeCell ref="I27:S27"/>
    <mergeCell ref="K28:K29"/>
    <mergeCell ref="L28:L29"/>
    <mergeCell ref="M28:M29"/>
    <mergeCell ref="N28:N29"/>
    <mergeCell ref="O28:P28"/>
    <mergeCell ref="Q28:Q29"/>
    <mergeCell ref="R28:R29"/>
    <mergeCell ref="S28:S29"/>
    <mergeCell ref="C4:E4"/>
    <mergeCell ref="B3:C3"/>
    <mergeCell ref="I6:J6"/>
    <mergeCell ref="I7:J7"/>
    <mergeCell ref="I26:S26"/>
    <mergeCell ref="I5:J5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Agar well diffusion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2018-04-25T03:23:48Z</dcterms:created>
  <dcterms:modified xsi:type="dcterms:W3CDTF">2019-03-05T06:36:14Z</dcterms:modified>
</cp:coreProperties>
</file>