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4295" windowHeight="11760"/>
  </bookViews>
  <sheets>
    <sheet name="Sheet1" sheetId="1" r:id="rId1"/>
  </sheets>
  <calcPr calcId="125725" concurrentCalc="0"/>
</workbook>
</file>

<file path=xl/calcChain.xml><?xml version="1.0" encoding="utf-8"?>
<calcChain xmlns="http://schemas.openxmlformats.org/spreadsheetml/2006/main">
  <c r="E11" i="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<sst xmlns="http://schemas.openxmlformats.org/spreadsheetml/2006/main" count="32" uniqueCount="13">
  <si>
    <t>generation</t>
  </si>
  <si>
    <t>intersex</t>
  </si>
  <si>
    <t>ratio</t>
  </si>
  <si>
    <t>pF</t>
  </si>
  <si>
    <t>pM</t>
  </si>
  <si>
    <t>cri.intersex</t>
  </si>
  <si>
    <t>f1</t>
  </si>
  <si>
    <t>f2</t>
  </si>
  <si>
    <t>T. preW+</t>
  </si>
  <si>
    <t>quasiintersex</t>
    <phoneticPr fontId="1" type="noConversion"/>
  </si>
  <si>
    <t>T. preW</t>
    <phoneticPr fontId="1" type="noConversion"/>
  </si>
  <si>
    <t>temperature</t>
    <phoneticPr fontId="1" type="noConversion"/>
  </si>
  <si>
    <t>total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</si>
</sst>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i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>
      <selection activeCell="I17" sqref="I17"/>
    </sheetView>
  </sheetViews>
  <sheetFormatPr defaultColWidth="9" defaultRowHeight="15.75"/>
  <cols>
    <col min="1" max="1" width="12.625" style="3" customWidth="1"/>
    <col min="2" max="2" width="10.75" style="3" customWidth="1"/>
    <col min="3" max="7" width="9" style="3"/>
    <col min="8" max="8" width="15.75" style="3" customWidth="1"/>
    <col min="9" max="9" width="17.875" style="3" customWidth="1"/>
    <col min="10" max="10" width="21.25" style="3" customWidth="1"/>
    <col min="11" max="16384" width="9" style="3"/>
  </cols>
  <sheetData>
    <row r="1" spans="1:9">
      <c r="A1" s="1" t="s">
        <v>8</v>
      </c>
    </row>
    <row r="2" spans="1:9" s="2" customFormat="1">
      <c r="A2" s="2" t="s">
        <v>0</v>
      </c>
      <c r="B2" s="2" t="s">
        <v>11</v>
      </c>
      <c r="C2" s="2" t="s">
        <v>1</v>
      </c>
      <c r="D2" s="2" t="s">
        <v>2</v>
      </c>
      <c r="E2" s="2" t="s">
        <v>12</v>
      </c>
      <c r="F2" s="2" t="s">
        <v>3</v>
      </c>
      <c r="G2" s="2" t="s">
        <v>4</v>
      </c>
      <c r="H2" s="2" t="s">
        <v>9</v>
      </c>
      <c r="I2" s="2" t="s">
        <v>5</v>
      </c>
    </row>
    <row r="3" spans="1:9" s="2" customFormat="1">
      <c r="A3" s="2" t="s">
        <v>6</v>
      </c>
      <c r="B3" s="2">
        <v>27</v>
      </c>
      <c r="C3" s="2">
        <v>2</v>
      </c>
      <c r="D3" s="2">
        <v>0.17</v>
      </c>
      <c r="E3" s="2">
        <f t="shared" ref="E3:E10" si="0">ROUND(C3/(D3/100),)</f>
        <v>1176</v>
      </c>
      <c r="F3" s="2">
        <v>2</v>
      </c>
      <c r="G3" s="2">
        <v>0</v>
      </c>
      <c r="H3" s="2">
        <v>1</v>
      </c>
      <c r="I3" s="2">
        <v>1</v>
      </c>
    </row>
    <row r="4" spans="1:9" s="2" customFormat="1">
      <c r="A4" s="2" t="s">
        <v>6</v>
      </c>
      <c r="B4" s="2">
        <v>29</v>
      </c>
      <c r="C4" s="2">
        <v>4</v>
      </c>
      <c r="D4" s="2">
        <v>0.51</v>
      </c>
      <c r="E4" s="2">
        <f t="shared" si="0"/>
        <v>784</v>
      </c>
      <c r="F4" s="2">
        <v>4</v>
      </c>
      <c r="G4" s="2">
        <v>0</v>
      </c>
      <c r="H4" s="2">
        <v>1</v>
      </c>
      <c r="I4" s="2">
        <v>3</v>
      </c>
    </row>
    <row r="5" spans="1:9" s="2" customFormat="1">
      <c r="A5" s="2" t="s">
        <v>6</v>
      </c>
      <c r="B5" s="2">
        <v>31</v>
      </c>
      <c r="C5" s="2">
        <v>12</v>
      </c>
      <c r="D5" s="2">
        <v>1.43</v>
      </c>
      <c r="E5" s="2">
        <f t="shared" si="0"/>
        <v>839</v>
      </c>
      <c r="F5" s="2">
        <v>10</v>
      </c>
      <c r="G5" s="2">
        <v>0</v>
      </c>
      <c r="H5" s="2">
        <v>4</v>
      </c>
      <c r="I5" s="2">
        <v>4</v>
      </c>
    </row>
    <row r="6" spans="1:9" s="2" customFormat="1">
      <c r="A6" s="2" t="s">
        <v>6</v>
      </c>
      <c r="B6" s="2">
        <v>33</v>
      </c>
      <c r="C6" s="2">
        <v>7</v>
      </c>
      <c r="D6" s="2">
        <v>1.41</v>
      </c>
      <c r="E6" s="2">
        <f t="shared" si="0"/>
        <v>496</v>
      </c>
      <c r="F6" s="2">
        <v>6</v>
      </c>
      <c r="G6" s="2">
        <v>1</v>
      </c>
      <c r="H6" s="2">
        <v>3</v>
      </c>
      <c r="I6" s="2">
        <v>3</v>
      </c>
    </row>
    <row r="7" spans="1:9" s="2" customFormat="1">
      <c r="A7" s="2" t="s">
        <v>7</v>
      </c>
      <c r="B7" s="2">
        <v>27</v>
      </c>
      <c r="C7" s="2">
        <v>20</v>
      </c>
      <c r="D7" s="2">
        <v>7.0000000000000007E-2</v>
      </c>
      <c r="E7" s="2">
        <f t="shared" si="0"/>
        <v>28571</v>
      </c>
      <c r="F7" s="2">
        <v>19</v>
      </c>
      <c r="G7" s="2">
        <v>1</v>
      </c>
      <c r="H7" s="2">
        <v>14</v>
      </c>
      <c r="I7" s="2">
        <v>5</v>
      </c>
    </row>
    <row r="8" spans="1:9" s="2" customFormat="1">
      <c r="A8" s="2" t="s">
        <v>7</v>
      </c>
      <c r="B8" s="2">
        <v>29</v>
      </c>
      <c r="C8" s="2">
        <v>41</v>
      </c>
      <c r="D8" s="2">
        <v>0.26</v>
      </c>
      <c r="E8" s="2">
        <f t="shared" si="0"/>
        <v>15769</v>
      </c>
      <c r="F8" s="2">
        <v>41</v>
      </c>
      <c r="G8" s="2">
        <v>0</v>
      </c>
      <c r="H8" s="2">
        <v>14</v>
      </c>
      <c r="I8" s="2">
        <v>27</v>
      </c>
    </row>
    <row r="9" spans="1:9" s="2" customFormat="1">
      <c r="A9" s="2" t="s">
        <v>7</v>
      </c>
      <c r="B9" s="2">
        <v>31</v>
      </c>
      <c r="C9" s="2">
        <v>72</v>
      </c>
      <c r="D9" s="2">
        <v>0.25</v>
      </c>
      <c r="E9" s="2">
        <f t="shared" si="0"/>
        <v>28800</v>
      </c>
      <c r="F9" s="2">
        <v>71</v>
      </c>
      <c r="G9" s="2">
        <v>1</v>
      </c>
      <c r="H9" s="2">
        <v>22</v>
      </c>
      <c r="I9" s="2">
        <v>49</v>
      </c>
    </row>
    <row r="10" spans="1:9" s="2" customFormat="1">
      <c r="A10" s="2" t="s">
        <v>7</v>
      </c>
      <c r="B10" s="2">
        <v>33</v>
      </c>
      <c r="C10" s="2">
        <v>77</v>
      </c>
      <c r="D10" s="2">
        <v>1.06</v>
      </c>
      <c r="E10" s="2">
        <f t="shared" si="0"/>
        <v>7264</v>
      </c>
      <c r="F10" s="2">
        <v>74</v>
      </c>
      <c r="G10" s="2">
        <v>3</v>
      </c>
      <c r="H10" s="2">
        <v>16</v>
      </c>
      <c r="I10" s="2">
        <v>58</v>
      </c>
    </row>
    <row r="11" spans="1:9">
      <c r="E11" s="3">
        <f>SUM(E3:E10)</f>
        <v>83699</v>
      </c>
    </row>
    <row r="13" spans="1:9">
      <c r="A13" s="1" t="s">
        <v>10</v>
      </c>
    </row>
    <row r="14" spans="1:9">
      <c r="A14" s="2" t="s">
        <v>0</v>
      </c>
      <c r="B14" s="2" t="s">
        <v>11</v>
      </c>
      <c r="C14" s="2" t="s">
        <v>1</v>
      </c>
      <c r="D14" s="2" t="s">
        <v>2</v>
      </c>
      <c r="E14" s="2" t="s">
        <v>12</v>
      </c>
      <c r="F14" s="2"/>
      <c r="G14" s="2"/>
      <c r="H14" s="2"/>
      <c r="I14" s="2"/>
    </row>
    <row r="15" spans="1:9">
      <c r="A15" s="2" t="s">
        <v>6</v>
      </c>
      <c r="B15" s="2">
        <v>27</v>
      </c>
      <c r="C15" s="2">
        <v>0</v>
      </c>
      <c r="D15" s="2">
        <v>0</v>
      </c>
      <c r="E15" s="2">
        <v>1022</v>
      </c>
      <c r="F15" s="2"/>
      <c r="G15" s="2"/>
      <c r="H15" s="2"/>
      <c r="I15" s="2"/>
    </row>
    <row r="16" spans="1:9">
      <c r="A16" s="2" t="s">
        <v>6</v>
      </c>
      <c r="B16" s="2">
        <v>29</v>
      </c>
      <c r="C16" s="2">
        <v>0</v>
      </c>
      <c r="D16" s="2">
        <v>0</v>
      </c>
      <c r="E16" s="2">
        <v>601</v>
      </c>
      <c r="F16" s="2"/>
      <c r="G16" s="2"/>
      <c r="H16" s="2"/>
      <c r="I16" s="2"/>
    </row>
    <row r="17" spans="1:9">
      <c r="A17" s="2" t="s">
        <v>6</v>
      </c>
      <c r="B17" s="2">
        <v>31</v>
      </c>
      <c r="C17" s="2">
        <v>0</v>
      </c>
      <c r="D17" s="2">
        <v>0</v>
      </c>
      <c r="E17" s="2">
        <v>923</v>
      </c>
      <c r="F17" s="2"/>
      <c r="G17" s="2"/>
      <c r="H17" s="2"/>
      <c r="I17" s="2"/>
    </row>
    <row r="18" spans="1:9">
      <c r="A18" s="2" t="s">
        <v>6</v>
      </c>
      <c r="B18" s="2">
        <v>33</v>
      </c>
      <c r="C18" s="2">
        <v>0</v>
      </c>
      <c r="D18" s="2">
        <v>0</v>
      </c>
      <c r="E18" s="2">
        <v>652</v>
      </c>
      <c r="F18" s="2"/>
      <c r="G18" s="2"/>
      <c r="H18" s="2"/>
      <c r="I18" s="2"/>
    </row>
    <row r="19" spans="1:9">
      <c r="A19" s="2" t="s">
        <v>7</v>
      </c>
      <c r="B19" s="2">
        <v>27</v>
      </c>
      <c r="C19" s="2">
        <v>0</v>
      </c>
      <c r="D19" s="2">
        <v>0</v>
      </c>
      <c r="E19" s="2">
        <v>25465</v>
      </c>
      <c r="F19" s="2"/>
      <c r="G19" s="2"/>
      <c r="H19" s="2"/>
      <c r="I19" s="2"/>
    </row>
    <row r="20" spans="1:9">
      <c r="A20" s="2" t="s">
        <v>7</v>
      </c>
      <c r="B20" s="2">
        <v>29</v>
      </c>
      <c r="C20" s="2">
        <v>0</v>
      </c>
      <c r="D20" s="2">
        <v>0</v>
      </c>
      <c r="E20" s="2">
        <v>16547</v>
      </c>
      <c r="F20" s="2"/>
      <c r="G20" s="2"/>
      <c r="H20" s="2"/>
      <c r="I20" s="2"/>
    </row>
    <row r="21" spans="1:9">
      <c r="A21" s="2" t="s">
        <v>7</v>
      </c>
      <c r="B21" s="2">
        <v>31</v>
      </c>
      <c r="C21" s="2">
        <v>0</v>
      </c>
      <c r="D21" s="2">
        <v>0</v>
      </c>
      <c r="E21" s="2">
        <v>28457</v>
      </c>
      <c r="F21" s="2"/>
      <c r="G21" s="2"/>
      <c r="H21" s="2"/>
      <c r="I21" s="2"/>
    </row>
    <row r="22" spans="1:9">
      <c r="A22" s="2" t="s">
        <v>7</v>
      </c>
      <c r="B22" s="2">
        <v>33</v>
      </c>
      <c r="C22" s="2">
        <v>0</v>
      </c>
      <c r="D22" s="2">
        <v>0</v>
      </c>
      <c r="E22" s="2">
        <v>6999</v>
      </c>
      <c r="F22" s="2"/>
      <c r="G22" s="2"/>
      <c r="H22" s="2"/>
      <c r="I22" s="2"/>
    </row>
  </sheetData>
  <phoneticPr fontId="1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NSF</cp:lastModifiedBy>
  <dcterms:created xsi:type="dcterms:W3CDTF">2018-04-24T09:17:16Z</dcterms:created>
  <dcterms:modified xsi:type="dcterms:W3CDTF">2019-07-19T10:34:46Z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