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0.001 invalidate files\Resubmit PeerJ v2\Final docs to upload\"/>
    </mc:Choice>
  </mc:AlternateContent>
  <xr:revisionPtr revIDLastSave="0" documentId="8_{1F732EE1-07DC-4BC1-B539-E0E4AF1D0D09}" xr6:coauthVersionLast="43" xr6:coauthVersionMax="43" xr10:uidLastSave="{00000000-0000-0000-0000-000000000000}"/>
  <bookViews>
    <workbookView xWindow="-108" yWindow="-108" windowWidth="23256" windowHeight="12600" firstSheet="1" activeTab="1" xr2:uid="{FD5DAEEF-DFEE-4A77-B4B4-50FA6650D8E5}"/>
  </bookViews>
  <sheets>
    <sheet name="CARB-CAR gCm-2yr-1, NEE1" sheetId="2" r:id="rId1"/>
    <sheet name="CARB-CAR ANNUAL DATA" sheetId="6" r:id="rId2"/>
    <sheet name="NEE1 ANNUAL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2" i="2"/>
  <c r="D2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" i="2"/>
  <c r="D4" i="2"/>
  <c r="D5" i="2"/>
  <c r="D6" i="2"/>
  <c r="D7" i="2"/>
  <c r="D8" i="2"/>
  <c r="D9" i="2"/>
  <c r="D10" i="2"/>
  <c r="D11" i="2"/>
  <c r="D12" i="2"/>
  <c r="D13" i="2"/>
  <c r="D15" i="2"/>
  <c r="D16" i="2"/>
  <c r="D17" i="2"/>
  <c r="D18" i="2"/>
  <c r="D19" i="2"/>
  <c r="D20" i="2"/>
  <c r="D21" i="2"/>
  <c r="D2" i="2"/>
  <c r="C66" i="2"/>
  <c r="D66" i="2" s="1"/>
  <c r="C14" i="2"/>
  <c r="D14" i="2" s="1"/>
</calcChain>
</file>

<file path=xl/sharedStrings.xml><?xml version="1.0" encoding="utf-8"?>
<sst xmlns="http://schemas.openxmlformats.org/spreadsheetml/2006/main" count="306" uniqueCount="159">
  <si>
    <t>Berry Summit CAR1004</t>
  </si>
  <si>
    <t>Bishop CAR973</t>
  </si>
  <si>
    <t>Eddie Ranch CAR1174</t>
  </si>
  <si>
    <t>San Juan CAR1262</t>
  </si>
  <si>
    <t>Ejido San Nicolas CAR1306</t>
  </si>
  <si>
    <t>Greenwood Creek CAR1190</t>
  </si>
  <si>
    <t>Alligator CAR497</t>
  </si>
  <si>
    <t>Howland CAR681</t>
  </si>
  <si>
    <t>Van eck CAR101</t>
  </si>
  <si>
    <t>Alder CAR655</t>
  </si>
  <si>
    <t>Barnum CAR935</t>
  </si>
  <si>
    <t>Biedler  CAR683</t>
  </si>
  <si>
    <t>Big River CAR408</t>
  </si>
  <si>
    <t>Brimstone CAR582</t>
  </si>
  <si>
    <t>Brosnan CAR658</t>
  </si>
  <si>
    <t>Champion CAR645</t>
  </si>
  <si>
    <t>Clifton CAR686</t>
  </si>
  <si>
    <t>Cove CAR657</t>
  </si>
  <si>
    <t>Elk Garden CAR697</t>
  </si>
  <si>
    <t>Garcia CAR102</t>
  </si>
  <si>
    <t>Green assets CAR749</t>
  </si>
  <si>
    <t>Gualala  CAR660</t>
  </si>
  <si>
    <t>Hershey</t>
  </si>
  <si>
    <t>Katadin CAR646</t>
  </si>
  <si>
    <t>Lompico CAR590</t>
  </si>
  <si>
    <t>Lucchessi CAR694</t>
  </si>
  <si>
    <t>McCloud CAR429</t>
  </si>
  <si>
    <t>Noles North CAR688</t>
  </si>
  <si>
    <t>Noles South CAR802</t>
  </si>
  <si>
    <t>Pocosin Lakes CAR676</t>
  </si>
  <si>
    <t>Potlach  CAR648</t>
  </si>
  <si>
    <t>Pungo River CAR659</t>
  </si>
  <si>
    <t>Rich Mountain CAR696</t>
  </si>
  <si>
    <t>RPH Ranch CAR430</t>
  </si>
  <si>
    <t>Shanondale  CAR780</t>
  </si>
  <si>
    <t>Sunnybrae CAR575</t>
  </si>
  <si>
    <t>Wilitis Woods CAR661</t>
  </si>
  <si>
    <t>Yurok  CAR777</t>
  </si>
  <si>
    <t>Rips Redwoods CAR1015</t>
  </si>
  <si>
    <t>Buckeye Forest CAR1013</t>
  </si>
  <si>
    <t>Sacramento Canyon CAR 1041</t>
  </si>
  <si>
    <t>USAL car730</t>
  </si>
  <si>
    <t>Passamaquody CAR1175</t>
  </si>
  <si>
    <t>Buck Mtn CAR1066</t>
  </si>
  <si>
    <t>Brushy Mountain CAR1095</t>
  </si>
  <si>
    <t>Va Highlands CAR1032</t>
  </si>
  <si>
    <t>Sustainable Mtn CAR1067</t>
  </si>
  <si>
    <t>Gabrych Ranch CAR 1104</t>
  </si>
  <si>
    <t>Big valley 1092</t>
  </si>
  <si>
    <t>Glass Ranch CAR1103</t>
  </si>
  <si>
    <t>Upper Hudson CAR1197</t>
  </si>
  <si>
    <t>Silver Lake CAR1204</t>
  </si>
  <si>
    <t>Wolf River CAR1209</t>
  </si>
  <si>
    <t>Maillard Ranch</t>
  </si>
  <si>
    <t>Apache Tribe</t>
  </si>
  <si>
    <t>Molpus Ataya CAR1215</t>
  </si>
  <si>
    <t>West Grand Lake CAR 1217</t>
  </si>
  <si>
    <t>Montesol CAR1102</t>
  </si>
  <si>
    <t>Ashford CAR1094</t>
  </si>
  <si>
    <t>Hollow Tree CAR1191</t>
  </si>
  <si>
    <t>Crane Valley CAR1114</t>
  </si>
  <si>
    <t>Trinity Timberlands CAR1046</t>
  </si>
  <si>
    <t>Adirondacks CAR1213</t>
  </si>
  <si>
    <t>gCm-2 yr-1</t>
  </si>
  <si>
    <t>CARB-CAR SITE NAME</t>
  </si>
  <si>
    <t>nan</t>
  </si>
  <si>
    <t>−629</t>
  </si>
  <si>
    <t>CARB-CAR</t>
  </si>
  <si>
    <t>63 SITES</t>
  </si>
  <si>
    <t>341 ANNUAL VALUES</t>
  </si>
  <si>
    <t>NEE1</t>
  </si>
  <si>
    <t>59 SITES</t>
  </si>
  <si>
    <t>544 ANNUAL VALUES</t>
  </si>
  <si>
    <t>blank cells counted as values in original data</t>
  </si>
  <si>
    <t>NEE1 gC m-2 yr-1</t>
  </si>
  <si>
    <t>tC acre-1 yr-1</t>
  </si>
  <si>
    <t>US - Arizona SRM*</t>
  </si>
  <si>
    <t>Here we reoort individual years cited in Dore et al. (2013) in NEE1.</t>
  </si>
  <si>
    <t>US-Arizona SRMT is considered a single site entity.</t>
  </si>
  <si>
    <t>4 MISSING VALUES AS BLANK CELLS</t>
  </si>
  <si>
    <t>MEAN, SD</t>
  </si>
  <si>
    <t>Australia (Au-Tum)</t>
  </si>
  <si>
    <t>Austria (AT-Neu)</t>
  </si>
  <si>
    <t>Belgium (BE-Bra)</t>
  </si>
  <si>
    <t>Brazil (BR-Ji2)</t>
  </si>
  <si>
    <t>Canada- BC (CA-Ca1)</t>
  </si>
  <si>
    <t>Canada- Ontario (CA-Gro)</t>
  </si>
  <si>
    <t>Canada- Quebec CA-Qfo)</t>
  </si>
  <si>
    <t>Canada- Manitoba (CA-Man)</t>
  </si>
  <si>
    <t>Canada- Sask (CA-Obs)</t>
  </si>
  <si>
    <t>China (CN-Di)</t>
  </si>
  <si>
    <t>Denmark (DK-Sor)</t>
  </si>
  <si>
    <t>Finland - Hyt (FI-Hyt)</t>
  </si>
  <si>
    <t>Finland - Mek (FI-Mek)</t>
  </si>
  <si>
    <t>France - Hes (FR-Hes)</t>
  </si>
  <si>
    <t>France - Pue (FR-Pue)</t>
  </si>
  <si>
    <t>Germany - Hai (DE-Hai)</t>
  </si>
  <si>
    <t>Germany - Thr (DE-Hai)</t>
  </si>
  <si>
    <t>Hungary (HE-Heg)</t>
  </si>
  <si>
    <t>Ireland - Cork (IE-Cor)</t>
  </si>
  <si>
    <t>Ireland - Glencar (IE-Gle)</t>
  </si>
  <si>
    <t>Israel  (IL-Yat)</t>
  </si>
  <si>
    <t>Japan - Fuj (JP-Fuj)</t>
  </si>
  <si>
    <t>Japan - Kiryu (JP-Wat)</t>
  </si>
  <si>
    <t>Japan - Tak (JP-Tak)</t>
  </si>
  <si>
    <t>Japan - Teshio (JP-Tef)</t>
  </si>
  <si>
    <t>Mexico (Mx-Lpa)</t>
  </si>
  <si>
    <t>Netherlands (NL-Loo</t>
  </si>
  <si>
    <t>Portugal (PT-Esp)</t>
  </si>
  <si>
    <t>UK - Auc (UK-Amo)</t>
  </si>
  <si>
    <t>UK - Sti (UK-Stra)</t>
  </si>
  <si>
    <t>US - Alaska (US-Uaf)</t>
  </si>
  <si>
    <t>US - Alaska - Ics (US-ICs)</t>
  </si>
  <si>
    <t>US - Alaska - Ich (US-ICh)</t>
  </si>
  <si>
    <t>US - Arizona - Fmf (US-Fmf)</t>
  </si>
  <si>
    <t>US - Arizona - Fuf (US-Fuf)</t>
  </si>
  <si>
    <t>US - Arizona SRM* (US-Fvf)</t>
  </si>
  <si>
    <t>US - CA - Ton (US-Ton)</t>
  </si>
  <si>
    <t>US - CA - TWT (US-TwT)</t>
  </si>
  <si>
    <t>US - CA - Var (US-Var)</t>
  </si>
  <si>
    <t>US - Florida (US-SP3)</t>
  </si>
  <si>
    <t>US - Florida - Miz (US-SP2)</t>
  </si>
  <si>
    <t>US - Indiana (US-MMS)</t>
  </si>
  <si>
    <t>US - Iowa - Br1 (US-Br1)</t>
  </si>
  <si>
    <t>US - Iowa - Br3 (US-Br3)</t>
  </si>
  <si>
    <t>US - Iowa (US-Br2)</t>
  </si>
  <si>
    <t>US - Maine (US-Ho1)</t>
  </si>
  <si>
    <t>US - Mass (US-Ha1)</t>
  </si>
  <si>
    <t>US - New Mexico (US-Seg)</t>
  </si>
  <si>
    <t>US - Michigan (US-UND)</t>
  </si>
  <si>
    <t>US - Missouri (US-Moz)</t>
  </si>
  <si>
    <t>US - NC - Dk1 (US-Dk1)</t>
  </si>
  <si>
    <t>US - NC - Dk2 (US-Dk2)</t>
  </si>
  <si>
    <t>US - NC - Dk3 (US-Dk3)</t>
  </si>
  <si>
    <t>US - Nebraska 1 (US-Ne2)</t>
  </si>
  <si>
    <t>US - Nebraska 2 (US-Ne2)</t>
  </si>
  <si>
    <t>US - Oregon (US-Me2)</t>
  </si>
  <si>
    <t>US - Tennessee (US-ChR)</t>
  </si>
  <si>
    <t>US - Washington (US-Wrc)</t>
  </si>
  <si>
    <t>US - Wisconsin US-Pla)</t>
  </si>
  <si>
    <t>SITE NAME^, CODE</t>
  </si>
  <si>
    <t>These data are reported as an aggregate value in NEE1, -309</t>
  </si>
  <si>
    <t>Willitis Woods CAR</t>
  </si>
  <si>
    <t>Maillard Ranch CAR1180</t>
  </si>
  <si>
    <t>Apache Tribe CAR1183</t>
  </si>
  <si>
    <t>tC acre-1 yr-1 revised</t>
  </si>
  <si>
    <t>gC m-2 yr-1 revised</t>
  </si>
  <si>
    <t>Mean: -948.8</t>
  </si>
  <si>
    <t>St Dev. 1,504</t>
  </si>
  <si>
    <t>The avereage of the individual annual values =  -308.9, consistent with the value reported in NEE1 of -309.</t>
  </si>
  <si>
    <t>CARB-CAR gCm-2yr-1 (n=340)</t>
  </si>
  <si>
    <t>NEE1  gCm-2yr-1 (n=544)</t>
  </si>
  <si>
    <t xml:space="preserve">4 missing values (yellow cells) were included in the NEE1 data set of 544. </t>
  </si>
  <si>
    <t>^SITE NAME, CODE, LINKS TO WEBPAGE, SUPPLEMENT 3</t>
  </si>
  <si>
    <t>See Methods section for data sources</t>
  </si>
  <si>
    <r>
      <t xml:space="preserve">Baldocchi, D., Chu, H. &amp; Reichstein, M. Inter-annual variability of net and gross ecosystem carbon fluxes: A review. </t>
    </r>
    <r>
      <rPr>
        <i/>
        <sz val="11"/>
        <color theme="1"/>
        <rFont val="Calibri"/>
        <family val="2"/>
        <scheme val="minor"/>
      </rPr>
      <t>Agric. For. Meteorol.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249,</t>
    </r>
    <r>
      <rPr>
        <sz val="11"/>
        <color theme="1"/>
        <rFont val="Calibri"/>
        <family val="2"/>
        <scheme val="minor"/>
      </rPr>
      <t xml:space="preserve"> 520–533 (2018).</t>
    </r>
  </si>
  <si>
    <t>Data appear in published works cited in:</t>
  </si>
  <si>
    <t>SUPPLEMENT 4: TABLE 1 CARB-CAR ANNUAL DATA</t>
  </si>
  <si>
    <t>SUPPLEMENT 4: TABLE 2 NEE ANNUAL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</si>
</sst>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2" fontId="1" fillId="0" borderId="3" xfId="0" applyNumberFormat="1" applyFont="1" applyBorder="1" applyAlignment="1">
      <alignment horizontal="right"/>
    </xf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2" fontId="3" fillId="0" borderId="3" xfId="0" applyNumberFormat="1" applyFont="1" applyBorder="1"/>
    <xf numFmtId="2" fontId="3" fillId="2" borderId="3" xfId="0" applyNumberFormat="1" applyFont="1" applyFill="1" applyBorder="1"/>
    <xf numFmtId="2" fontId="2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right" shrinkToFit="1"/>
    </xf>
    <xf numFmtId="2" fontId="0" fillId="3" borderId="1" xfId="0" applyNumberFormat="1" applyFill="1" applyBorder="1" applyAlignment="1">
      <alignment horizontal="right"/>
    </xf>
    <xf numFmtId="165" fontId="0" fillId="0" borderId="0" xfId="0" applyNumberFormat="1"/>
    <xf numFmtId="2" fontId="2" fillId="2" borderId="3" xfId="0" applyNumberFormat="1" applyFont="1" applyFill="1" applyBorder="1"/>
    <xf numFmtId="2" fontId="0" fillId="3" borderId="2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0" xfId="0" applyNumberFormat="1"/>
    <xf numFmtId="2" fontId="0" fillId="0" borderId="1" xfId="0" applyNumberFormat="1" applyBorder="1"/>
    <xf numFmtId="1" fontId="0" fillId="5" borderId="0" xfId="0" applyNumberFormat="1" applyFill="1"/>
    <xf numFmtId="0" fontId="5" fillId="6" borderId="4" xfId="0" applyFont="1" applyFill="1" applyBorder="1"/>
    <xf numFmtId="0" fontId="5" fillId="6" borderId="5" xfId="0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6" borderId="1" xfId="0" applyFill="1" applyBorder="1"/>
    <xf numFmtId="1" fontId="0" fillId="5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2" fontId="0" fillId="0" borderId="1" xfId="0" applyNumberFormat="1" applyBorder="1" applyAlignment="1">
      <alignment wrapText="1"/>
    </xf>
    <xf numFmtId="2" fontId="0" fillId="2" borderId="1" xfId="0" applyNumberFormat="1" applyFill="1" applyBorder="1"/>
    <xf numFmtId="2" fontId="0" fillId="0" borderId="7" xfId="0" applyNumberFormat="1" applyBorder="1"/>
    <xf numFmtId="0" fontId="0" fillId="6" borderId="0" xfId="0" applyFill="1"/>
    <xf numFmtId="0" fontId="0" fillId="0" borderId="0" xfId="0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BEFB-C05F-4096-9436-3462C5A5A62A}">
  <dimension ref="A1:V545"/>
  <sheetViews>
    <sheetView topLeftCell="K1" zoomScale="58" zoomScaleNormal="58" workbookViewId="0">
      <selection activeCell="Y14" sqref="Y14"/>
    </sheetView>
  </sheetViews>
  <sheetFormatPr defaultRowHeight="14.4" x14ac:dyDescent="0.3"/>
  <cols>
    <col min="2" max="2" width="29.44140625" style="1" customWidth="1"/>
    <col min="3" max="3" width="13.6640625" style="18" customWidth="1"/>
    <col min="4" max="4" width="14.109375" style="5" customWidth="1"/>
    <col min="5" max="5" width="27.6640625" customWidth="1"/>
    <col min="6" max="6" width="19.109375" style="6" customWidth="1"/>
    <col min="7" max="7" width="9.6640625" style="3" customWidth="1"/>
    <col min="8" max="8" width="46.5546875" customWidth="1"/>
    <col min="12" max="12" width="32.5546875" style="1" customWidth="1"/>
    <col min="13" max="13" width="16.44140625" style="1" customWidth="1"/>
    <col min="14" max="14" width="23" style="21" customWidth="1"/>
    <col min="16" max="16" width="24.5546875" customWidth="1"/>
    <col min="18" max="18" width="27.6640625" customWidth="1"/>
    <col min="20" max="20" width="21.109375" customWidth="1"/>
    <col min="21" max="21" width="13.109375" customWidth="1"/>
  </cols>
  <sheetData>
    <row r="1" spans="1:22" x14ac:dyDescent="0.3">
      <c r="B1" s="1" t="s">
        <v>64</v>
      </c>
      <c r="C1" s="18" t="s">
        <v>75</v>
      </c>
      <c r="D1" s="5" t="s">
        <v>63</v>
      </c>
      <c r="F1" s="6" t="s">
        <v>74</v>
      </c>
      <c r="L1" s="1" t="s">
        <v>64</v>
      </c>
      <c r="N1" s="21" t="s">
        <v>145</v>
      </c>
      <c r="P1" t="s">
        <v>146</v>
      </c>
      <c r="T1" t="s">
        <v>74</v>
      </c>
    </row>
    <row r="2" spans="1:22" ht="15.6" x14ac:dyDescent="0.3">
      <c r="A2">
        <v>1</v>
      </c>
      <c r="B2" s="1" t="s">
        <v>0</v>
      </c>
      <c r="C2" s="18">
        <v>24.955794460227299</v>
      </c>
      <c r="D2" s="5">
        <f>C2*1000*1000/4047</f>
        <v>6166.4923301772424</v>
      </c>
      <c r="E2" t="s">
        <v>67</v>
      </c>
      <c r="F2" s="7">
        <v>-80.819999999999993</v>
      </c>
      <c r="G2" s="3">
        <v>1</v>
      </c>
      <c r="H2" t="s">
        <v>70</v>
      </c>
      <c r="I2">
        <v>1</v>
      </c>
      <c r="L2" s="1" t="s">
        <v>0</v>
      </c>
      <c r="M2" s="1">
        <v>2013</v>
      </c>
      <c r="N2" s="21">
        <v>30.9</v>
      </c>
      <c r="O2">
        <v>1</v>
      </c>
      <c r="P2">
        <f>N2*1000*1000/4047</f>
        <v>7635.2853965900667</v>
      </c>
      <c r="R2" t="s">
        <v>147</v>
      </c>
      <c r="T2">
        <v>-80.819999999999993</v>
      </c>
      <c r="U2">
        <v>1</v>
      </c>
      <c r="V2" t="s">
        <v>70</v>
      </c>
    </row>
    <row r="3" spans="1:22" ht="15.6" x14ac:dyDescent="0.3">
      <c r="A3">
        <v>2</v>
      </c>
      <c r="B3" s="1" t="s">
        <v>1</v>
      </c>
      <c r="C3" s="18">
        <v>2.38</v>
      </c>
      <c r="D3" s="5">
        <f t="shared" ref="D3:D63" si="0">C3*1000*1000/4047</f>
        <v>588.08994316777864</v>
      </c>
      <c r="E3" t="s">
        <v>68</v>
      </c>
      <c r="F3" s="7">
        <v>108.92</v>
      </c>
      <c r="G3" s="3">
        <v>2</v>
      </c>
      <c r="H3" t="s">
        <v>71</v>
      </c>
      <c r="I3">
        <v>2</v>
      </c>
      <c r="L3" s="1" t="s">
        <v>1</v>
      </c>
      <c r="M3" s="1">
        <v>2013</v>
      </c>
      <c r="N3" s="22">
        <v>2.38</v>
      </c>
      <c r="O3">
        <v>2</v>
      </c>
      <c r="P3">
        <f t="shared" ref="P3:P66" si="1">N3*1000*1000/4047</f>
        <v>588.08994316777864</v>
      </c>
      <c r="R3" t="s">
        <v>148</v>
      </c>
      <c r="T3">
        <v>108.92</v>
      </c>
      <c r="U3">
        <v>2</v>
      </c>
      <c r="V3" t="s">
        <v>71</v>
      </c>
    </row>
    <row r="4" spans="1:22" ht="15.6" x14ac:dyDescent="0.3">
      <c r="C4" s="18">
        <v>0.16300000000000001</v>
      </c>
      <c r="D4" s="5">
        <f t="shared" si="0"/>
        <v>40.276748208549542</v>
      </c>
      <c r="E4" t="s">
        <v>69</v>
      </c>
      <c r="F4" s="7">
        <v>-8.74</v>
      </c>
      <c r="G4" s="3">
        <v>3</v>
      </c>
      <c r="H4" t="s">
        <v>72</v>
      </c>
      <c r="I4">
        <v>3</v>
      </c>
      <c r="M4" s="1">
        <v>2014</v>
      </c>
      <c r="N4" s="22">
        <v>0.16300000000000001</v>
      </c>
      <c r="O4">
        <v>3</v>
      </c>
      <c r="P4">
        <f t="shared" si="1"/>
        <v>40.276748208549542</v>
      </c>
      <c r="T4">
        <v>-8.74</v>
      </c>
      <c r="U4">
        <v>3</v>
      </c>
      <c r="V4" t="s">
        <v>72</v>
      </c>
    </row>
    <row r="5" spans="1:22" ht="15.6" x14ac:dyDescent="0.3">
      <c r="C5" s="18">
        <v>0.39</v>
      </c>
      <c r="D5" s="5">
        <f t="shared" si="0"/>
        <v>96.367679762787247</v>
      </c>
      <c r="F5" s="7">
        <v>-38.42</v>
      </c>
      <c r="G5" s="3">
        <v>4</v>
      </c>
      <c r="H5" t="s">
        <v>79</v>
      </c>
      <c r="I5">
        <v>4</v>
      </c>
      <c r="M5" s="1">
        <v>2015</v>
      </c>
      <c r="N5" s="22">
        <v>0.39</v>
      </c>
      <c r="O5">
        <v>4</v>
      </c>
      <c r="P5">
        <f t="shared" si="1"/>
        <v>96.367679762787247</v>
      </c>
      <c r="T5">
        <v>-38.42</v>
      </c>
      <c r="U5">
        <v>4</v>
      </c>
      <c r="V5" t="s">
        <v>79</v>
      </c>
    </row>
    <row r="6" spans="1:22" ht="15.6" x14ac:dyDescent="0.3">
      <c r="C6" s="18">
        <v>0.497</v>
      </c>
      <c r="D6" s="5">
        <f t="shared" si="0"/>
        <v>122.80701754385964</v>
      </c>
      <c r="E6" t="s">
        <v>80</v>
      </c>
      <c r="F6" s="7">
        <v>59.1</v>
      </c>
      <c r="G6" s="3">
        <v>5</v>
      </c>
      <c r="H6" t="s">
        <v>73</v>
      </c>
      <c r="I6">
        <v>5</v>
      </c>
      <c r="M6" s="1">
        <v>2016</v>
      </c>
      <c r="N6" s="22">
        <v>0.497</v>
      </c>
      <c r="O6">
        <v>5</v>
      </c>
      <c r="P6">
        <f t="shared" si="1"/>
        <v>122.80701754385964</v>
      </c>
      <c r="T6">
        <v>59.1</v>
      </c>
      <c r="U6">
        <v>5</v>
      </c>
      <c r="V6" t="s">
        <v>73</v>
      </c>
    </row>
    <row r="7" spans="1:22" ht="15.6" x14ac:dyDescent="0.3">
      <c r="A7">
        <v>3</v>
      </c>
      <c r="B7" s="1" t="s">
        <v>2</v>
      </c>
      <c r="C7" s="18">
        <v>32.802</v>
      </c>
      <c r="D7" s="5">
        <f t="shared" si="0"/>
        <v>8105.2631578947367</v>
      </c>
      <c r="E7" s="19">
        <v>-23541.31</v>
      </c>
      <c r="F7" s="7">
        <v>-46.9</v>
      </c>
      <c r="G7" s="3">
        <v>6</v>
      </c>
      <c r="I7">
        <v>6</v>
      </c>
      <c r="L7" s="1" t="s">
        <v>2</v>
      </c>
      <c r="M7" s="1">
        <v>2017</v>
      </c>
      <c r="N7" s="21">
        <v>32.802</v>
      </c>
      <c r="O7">
        <v>6</v>
      </c>
      <c r="P7">
        <f t="shared" si="1"/>
        <v>8105.2631578947367</v>
      </c>
      <c r="T7">
        <v>-46.9</v>
      </c>
      <c r="U7">
        <v>6</v>
      </c>
    </row>
    <row r="8" spans="1:22" ht="15.6" x14ac:dyDescent="0.3">
      <c r="A8">
        <v>4</v>
      </c>
      <c r="B8" s="1" t="s">
        <v>3</v>
      </c>
      <c r="C8" s="18">
        <v>0.28199999999999997</v>
      </c>
      <c r="D8" s="5">
        <f t="shared" si="0"/>
        <v>69.681245366938469</v>
      </c>
      <c r="E8" s="19">
        <v>10039.299999999999</v>
      </c>
      <c r="F8" s="8">
        <v>-618.84400000000005</v>
      </c>
      <c r="G8" s="3">
        <v>7</v>
      </c>
      <c r="H8" t="s">
        <v>80</v>
      </c>
      <c r="I8">
        <v>7</v>
      </c>
      <c r="L8" s="1" t="s">
        <v>3</v>
      </c>
      <c r="M8" s="1">
        <v>2014</v>
      </c>
      <c r="N8" s="22">
        <v>0.08</v>
      </c>
      <c r="O8">
        <v>7</v>
      </c>
      <c r="P8">
        <f t="shared" si="1"/>
        <v>19.767729182110205</v>
      </c>
      <c r="T8">
        <v>-618.84400000000005</v>
      </c>
      <c r="U8">
        <v>7</v>
      </c>
      <c r="V8" t="s">
        <v>80</v>
      </c>
    </row>
    <row r="9" spans="1:22" ht="15.6" x14ac:dyDescent="0.3">
      <c r="C9" s="18">
        <v>0.47099999999999997</v>
      </c>
      <c r="D9" s="5">
        <f t="shared" si="0"/>
        <v>116.38250555967383</v>
      </c>
      <c r="F9" s="8">
        <v>-334.63</v>
      </c>
      <c r="G9" s="3">
        <v>8</v>
      </c>
      <c r="H9">
        <v>-197.8</v>
      </c>
      <c r="I9">
        <v>8</v>
      </c>
      <c r="M9" s="1">
        <v>2015</v>
      </c>
      <c r="N9" s="22">
        <v>1.45</v>
      </c>
      <c r="O9">
        <v>8</v>
      </c>
      <c r="P9">
        <f t="shared" si="1"/>
        <v>358.29009142574745</v>
      </c>
      <c r="T9">
        <v>-334.63</v>
      </c>
      <c r="U9">
        <v>8</v>
      </c>
      <c r="V9">
        <v>-197.8</v>
      </c>
    </row>
    <row r="10" spans="1:22" ht="15.6" x14ac:dyDescent="0.3">
      <c r="C10" s="18">
        <v>0.56299999999999994</v>
      </c>
      <c r="D10" s="5">
        <f t="shared" si="0"/>
        <v>139.11539411910056</v>
      </c>
      <c r="F10" s="8">
        <v>242.40899999999999</v>
      </c>
      <c r="G10" s="3">
        <v>9</v>
      </c>
      <c r="H10">
        <v>261.39999999999998</v>
      </c>
      <c r="I10">
        <v>9</v>
      </c>
      <c r="M10" s="1">
        <v>2016</v>
      </c>
      <c r="N10" s="22">
        <v>1.73</v>
      </c>
      <c r="O10">
        <v>9</v>
      </c>
      <c r="P10">
        <f t="shared" si="1"/>
        <v>427.47714356313321</v>
      </c>
      <c r="T10">
        <v>242.40899999999999</v>
      </c>
      <c r="U10">
        <v>9</v>
      </c>
      <c r="V10">
        <v>261.39999999999998</v>
      </c>
    </row>
    <row r="11" spans="1:22" ht="15.6" x14ac:dyDescent="0.3">
      <c r="A11">
        <v>5</v>
      </c>
      <c r="B11" s="1" t="s">
        <v>4</v>
      </c>
      <c r="C11" s="18">
        <v>0.14299999999999999</v>
      </c>
      <c r="D11" s="5">
        <f t="shared" si="0"/>
        <v>35.334815913021991</v>
      </c>
      <c r="F11" s="8">
        <v>-446.59300000000002</v>
      </c>
      <c r="G11" s="3">
        <v>10</v>
      </c>
      <c r="I11">
        <v>10</v>
      </c>
      <c r="L11" s="1" t="s">
        <v>4</v>
      </c>
      <c r="M11" s="1">
        <v>2017</v>
      </c>
      <c r="N11" s="22">
        <v>2.4E-2</v>
      </c>
      <c r="O11">
        <v>10</v>
      </c>
      <c r="P11">
        <f t="shared" si="1"/>
        <v>5.9303187546330616</v>
      </c>
      <c r="T11">
        <v>-446.59300000000002</v>
      </c>
      <c r="U11">
        <v>10</v>
      </c>
    </row>
    <row r="12" spans="1:22" ht="15.6" x14ac:dyDescent="0.3">
      <c r="C12" s="18">
        <v>1.1890000000000001</v>
      </c>
      <c r="D12" s="5">
        <f t="shared" si="0"/>
        <v>293.79787496911291</v>
      </c>
      <c r="F12" s="8">
        <v>-541.33100000000002</v>
      </c>
      <c r="G12" s="3">
        <v>11</v>
      </c>
      <c r="I12">
        <v>11</v>
      </c>
      <c r="M12" s="1">
        <v>2018</v>
      </c>
      <c r="N12" s="22">
        <v>0.19500000000000001</v>
      </c>
      <c r="O12">
        <v>11</v>
      </c>
      <c r="P12">
        <f t="shared" si="1"/>
        <v>48.183839881393624</v>
      </c>
      <c r="T12">
        <v>-541.33100000000002</v>
      </c>
      <c r="U12">
        <v>11</v>
      </c>
    </row>
    <row r="13" spans="1:22" ht="15.6" x14ac:dyDescent="0.3">
      <c r="A13">
        <v>6</v>
      </c>
      <c r="B13" s="1" t="s">
        <v>5</v>
      </c>
      <c r="C13" s="18">
        <v>10.449962258921353</v>
      </c>
      <c r="D13" s="5">
        <f t="shared" si="0"/>
        <v>2582.1502987203739</v>
      </c>
      <c r="F13" s="8">
        <v>-733.67700000000002</v>
      </c>
      <c r="G13" s="3">
        <v>12</v>
      </c>
      <c r="I13">
        <v>12</v>
      </c>
      <c r="L13" s="1" t="s">
        <v>5</v>
      </c>
      <c r="M13" s="1">
        <v>2017</v>
      </c>
      <c r="N13" s="21">
        <v>10.449962258921353</v>
      </c>
      <c r="O13">
        <v>12</v>
      </c>
      <c r="P13">
        <f t="shared" si="1"/>
        <v>2582.1502987203739</v>
      </c>
      <c r="T13">
        <v>-733.67700000000002</v>
      </c>
      <c r="U13">
        <v>12</v>
      </c>
    </row>
    <row r="14" spans="1:22" ht="15.6" x14ac:dyDescent="0.3">
      <c r="A14">
        <v>7</v>
      </c>
      <c r="B14" s="1" t="s">
        <v>6</v>
      </c>
      <c r="C14" s="18">
        <f>8.8284924+3.5630868</f>
        <v>12.391579200000001</v>
      </c>
      <c r="D14" s="5">
        <f t="shared" si="0"/>
        <v>3061.9172720533725</v>
      </c>
      <c r="F14" s="8">
        <v>-547.07299999999998</v>
      </c>
      <c r="G14" s="3">
        <v>13</v>
      </c>
      <c r="I14">
        <v>13</v>
      </c>
      <c r="L14" s="1" t="s">
        <v>6</v>
      </c>
      <c r="M14" s="1">
        <v>2010</v>
      </c>
      <c r="N14" s="23">
        <v>12.391579200000001</v>
      </c>
      <c r="O14">
        <v>13</v>
      </c>
      <c r="P14">
        <f t="shared" si="1"/>
        <v>3061.9172720533725</v>
      </c>
      <c r="T14">
        <v>-547.07299999999998</v>
      </c>
      <c r="U14">
        <v>13</v>
      </c>
    </row>
    <row r="15" spans="1:22" ht="15.6" x14ac:dyDescent="0.3">
      <c r="C15" s="18">
        <v>22.2071304</v>
      </c>
      <c r="D15" s="5">
        <f t="shared" si="0"/>
        <v>5487.3067457375837</v>
      </c>
      <c r="F15" s="8">
        <v>-900.18600000000004</v>
      </c>
      <c r="G15" s="3">
        <v>14</v>
      </c>
      <c r="I15">
        <v>14</v>
      </c>
      <c r="M15" s="1">
        <v>2011</v>
      </c>
      <c r="N15" s="22">
        <v>22.207130400000004</v>
      </c>
      <c r="O15">
        <v>14</v>
      </c>
      <c r="P15">
        <f t="shared" si="1"/>
        <v>5487.3067457375846</v>
      </c>
      <c r="T15">
        <v>-900.18600000000004</v>
      </c>
      <c r="U15">
        <v>14</v>
      </c>
    </row>
    <row r="16" spans="1:22" ht="15.6" x14ac:dyDescent="0.3">
      <c r="C16" s="18">
        <v>19.858566</v>
      </c>
      <c r="D16" s="5">
        <f t="shared" si="0"/>
        <v>4906.9844329132693</v>
      </c>
      <c r="F16" s="8">
        <v>-920.28200000000004</v>
      </c>
      <c r="G16" s="3">
        <v>15</v>
      </c>
      <c r="I16">
        <v>15</v>
      </c>
      <c r="M16" s="1">
        <v>2012</v>
      </c>
      <c r="N16" s="22">
        <v>19.858566000000003</v>
      </c>
      <c r="O16">
        <v>15</v>
      </c>
      <c r="P16">
        <f t="shared" si="1"/>
        <v>4906.9844329132702</v>
      </c>
      <c r="T16">
        <v>-920.28200000000004</v>
      </c>
      <c r="U16">
        <v>15</v>
      </c>
    </row>
    <row r="17" spans="1:21" ht="15.6" x14ac:dyDescent="0.3">
      <c r="C17" s="18">
        <v>9.3313583999999992</v>
      </c>
      <c r="D17" s="5">
        <f t="shared" si="0"/>
        <v>2305.7470719051144</v>
      </c>
      <c r="F17" s="8">
        <v>-816.93200000000002</v>
      </c>
      <c r="G17" s="3">
        <v>16</v>
      </c>
      <c r="I17">
        <v>16</v>
      </c>
      <c r="M17" s="1">
        <v>2013</v>
      </c>
      <c r="N17" s="22">
        <v>9.3313584000000009</v>
      </c>
      <c r="O17">
        <v>16</v>
      </c>
      <c r="P17">
        <f t="shared" si="1"/>
        <v>2305.7470719051148</v>
      </c>
      <c r="T17">
        <v>-816.93200000000002</v>
      </c>
      <c r="U17">
        <v>16</v>
      </c>
    </row>
    <row r="18" spans="1:21" ht="15.6" x14ac:dyDescent="0.3">
      <c r="C18" s="18">
        <v>2.7702947999999998</v>
      </c>
      <c r="D18" s="5">
        <f t="shared" si="0"/>
        <v>684.53046701260189</v>
      </c>
      <c r="F18" s="8">
        <v>-802.57799999999997</v>
      </c>
      <c r="G18" s="3">
        <v>17</v>
      </c>
      <c r="I18">
        <v>17</v>
      </c>
      <c r="M18" s="1">
        <v>2014</v>
      </c>
      <c r="N18" s="22">
        <v>2.7702948000000003</v>
      </c>
      <c r="O18">
        <v>17</v>
      </c>
      <c r="P18">
        <f t="shared" si="1"/>
        <v>684.530467012602</v>
      </c>
      <c r="T18">
        <v>-802.57799999999997</v>
      </c>
      <c r="U18">
        <v>17</v>
      </c>
    </row>
    <row r="19" spans="1:21" ht="15.6" x14ac:dyDescent="0.3">
      <c r="C19" s="18">
        <v>2.0403414</v>
      </c>
      <c r="D19" s="5">
        <f t="shared" si="0"/>
        <v>504.16145292809489</v>
      </c>
      <c r="F19" s="8">
        <v>67</v>
      </c>
      <c r="G19" s="3">
        <v>18</v>
      </c>
      <c r="I19">
        <v>18</v>
      </c>
      <c r="M19" s="1">
        <v>2015</v>
      </c>
      <c r="N19" s="22">
        <v>2.042586</v>
      </c>
      <c r="O19">
        <v>18</v>
      </c>
      <c r="P19">
        <f t="shared" si="1"/>
        <v>504.71608598962194</v>
      </c>
      <c r="T19">
        <v>67</v>
      </c>
      <c r="U19">
        <v>18</v>
      </c>
    </row>
    <row r="20" spans="1:21" ht="15.6" x14ac:dyDescent="0.3">
      <c r="C20" s="18">
        <v>2.1757096799999998</v>
      </c>
      <c r="D20" s="5">
        <f t="shared" si="0"/>
        <v>537.61049666419558</v>
      </c>
      <c r="F20" s="8">
        <v>112</v>
      </c>
      <c r="G20" s="3">
        <v>19</v>
      </c>
      <c r="I20">
        <v>19</v>
      </c>
      <c r="M20" s="1">
        <v>2016</v>
      </c>
      <c r="N20" s="22">
        <v>2.1781032000000002</v>
      </c>
      <c r="O20">
        <v>19</v>
      </c>
      <c r="P20">
        <f t="shared" si="1"/>
        <v>538.20192735359535</v>
      </c>
      <c r="T20">
        <v>112</v>
      </c>
      <c r="U20">
        <v>19</v>
      </c>
    </row>
    <row r="21" spans="1:21" ht="15.6" x14ac:dyDescent="0.3">
      <c r="C21" s="18">
        <v>1.4051685599999999</v>
      </c>
      <c r="D21" s="5">
        <f t="shared" si="0"/>
        <v>347.21239436619715</v>
      </c>
      <c r="F21" s="8">
        <v>130</v>
      </c>
      <c r="G21" s="3">
        <v>20</v>
      </c>
      <c r="I21">
        <v>20</v>
      </c>
      <c r="M21" s="1">
        <v>2017</v>
      </c>
      <c r="N21" s="22">
        <v>1.4067144</v>
      </c>
      <c r="O21">
        <v>20</v>
      </c>
      <c r="P21">
        <f t="shared" si="1"/>
        <v>347.59436619718315</v>
      </c>
      <c r="T21">
        <v>130</v>
      </c>
      <c r="U21">
        <v>20</v>
      </c>
    </row>
    <row r="22" spans="1:21" ht="15.6" x14ac:dyDescent="0.3">
      <c r="A22">
        <v>8</v>
      </c>
      <c r="B22" s="1" t="s">
        <v>7</v>
      </c>
      <c r="C22" s="18">
        <v>21.606070649999999</v>
      </c>
      <c r="D22" s="5">
        <f t="shared" si="0"/>
        <v>5338.7869162342477</v>
      </c>
      <c r="F22" s="8">
        <v>255</v>
      </c>
      <c r="G22" s="3">
        <v>21</v>
      </c>
      <c r="I22">
        <v>21</v>
      </c>
      <c r="L22" s="1" t="s">
        <v>7</v>
      </c>
      <c r="M22" s="1">
        <v>2008</v>
      </c>
      <c r="N22" s="22">
        <v>21.606070649999999</v>
      </c>
      <c r="O22">
        <v>21</v>
      </c>
      <c r="P22">
        <f t="shared" si="1"/>
        <v>5338.7869162342477</v>
      </c>
      <c r="T22">
        <v>255</v>
      </c>
      <c r="U22">
        <v>21</v>
      </c>
    </row>
    <row r="23" spans="1:21" ht="15.6" x14ac:dyDescent="0.3">
      <c r="C23" s="18">
        <v>0.51088586960000004</v>
      </c>
      <c r="D23" s="5">
        <f t="shared" si="0"/>
        <v>126.23816891524586</v>
      </c>
      <c r="F23" s="8">
        <v>-9</v>
      </c>
      <c r="G23" s="3">
        <v>22</v>
      </c>
      <c r="I23">
        <v>22</v>
      </c>
      <c r="M23" s="1">
        <v>2009</v>
      </c>
      <c r="N23" s="22">
        <v>0.51088586960000004</v>
      </c>
      <c r="O23">
        <v>22</v>
      </c>
      <c r="P23">
        <f t="shared" si="1"/>
        <v>126.23816891524586</v>
      </c>
      <c r="T23">
        <v>-9</v>
      </c>
      <c r="U23">
        <v>22</v>
      </c>
    </row>
    <row r="24" spans="1:21" ht="15.6" x14ac:dyDescent="0.3">
      <c r="C24" s="18">
        <v>0.51088586960000004</v>
      </c>
      <c r="D24" s="5">
        <f t="shared" si="0"/>
        <v>126.23816891524586</v>
      </c>
      <c r="F24" s="8">
        <v>-112</v>
      </c>
      <c r="G24" s="3">
        <v>23</v>
      </c>
      <c r="I24">
        <v>23</v>
      </c>
      <c r="M24" s="1">
        <v>2010</v>
      </c>
      <c r="N24" s="22">
        <v>0.51088586960000004</v>
      </c>
      <c r="O24">
        <v>23</v>
      </c>
      <c r="P24">
        <f t="shared" si="1"/>
        <v>126.23816891524586</v>
      </c>
      <c r="T24">
        <v>-112</v>
      </c>
      <c r="U24">
        <v>23</v>
      </c>
    </row>
    <row r="25" spans="1:21" ht="15.6" x14ac:dyDescent="0.3">
      <c r="C25" s="18">
        <v>0.51088586960000004</v>
      </c>
      <c r="D25" s="5">
        <f t="shared" si="0"/>
        <v>126.23816891524586</v>
      </c>
      <c r="F25" s="8">
        <v>-143</v>
      </c>
      <c r="G25" s="3">
        <v>24</v>
      </c>
      <c r="I25">
        <v>24</v>
      </c>
      <c r="M25" s="1">
        <v>2011</v>
      </c>
      <c r="N25" s="22">
        <v>0.51088586960000004</v>
      </c>
      <c r="O25">
        <v>24</v>
      </c>
      <c r="P25">
        <f t="shared" si="1"/>
        <v>126.23816891524586</v>
      </c>
      <c r="T25">
        <v>-143</v>
      </c>
      <c r="U25">
        <v>24</v>
      </c>
    </row>
    <row r="26" spans="1:21" ht="15.6" x14ac:dyDescent="0.3">
      <c r="C26" s="18">
        <v>0.51088586960000004</v>
      </c>
      <c r="D26" s="5">
        <f t="shared" si="0"/>
        <v>126.23816891524586</v>
      </c>
      <c r="F26" s="8">
        <v>-578</v>
      </c>
      <c r="G26" s="3">
        <v>25</v>
      </c>
      <c r="I26">
        <v>25</v>
      </c>
      <c r="M26" s="1">
        <v>2012</v>
      </c>
      <c r="N26" s="22">
        <v>0.51088586960000004</v>
      </c>
      <c r="O26">
        <v>25</v>
      </c>
      <c r="P26">
        <f t="shared" si="1"/>
        <v>126.23816891524586</v>
      </c>
      <c r="T26">
        <v>-578</v>
      </c>
      <c r="U26">
        <v>25</v>
      </c>
    </row>
    <row r="27" spans="1:21" ht="15.6" x14ac:dyDescent="0.3">
      <c r="C27" s="18">
        <v>0.51088586960000004</v>
      </c>
      <c r="D27" s="5">
        <f t="shared" si="0"/>
        <v>126.23816891524586</v>
      </c>
      <c r="F27" s="8">
        <v>-170</v>
      </c>
      <c r="G27" s="3">
        <v>26</v>
      </c>
      <c r="I27">
        <v>26</v>
      </c>
      <c r="M27" s="1">
        <v>2013</v>
      </c>
      <c r="N27" s="22">
        <v>0.51088586960000004</v>
      </c>
      <c r="O27">
        <v>26</v>
      </c>
      <c r="P27">
        <f t="shared" si="1"/>
        <v>126.23816891524586</v>
      </c>
      <c r="T27">
        <v>-170</v>
      </c>
      <c r="U27">
        <v>26</v>
      </c>
    </row>
    <row r="28" spans="1:21" ht="15.6" x14ac:dyDescent="0.3">
      <c r="A28">
        <v>9</v>
      </c>
      <c r="B28" s="1" t="s">
        <v>8</v>
      </c>
      <c r="C28" s="18">
        <v>72.236786120000005</v>
      </c>
      <c r="D28" s="5">
        <f t="shared" si="0"/>
        <v>17849.46531257722</v>
      </c>
      <c r="F28" s="8">
        <v>-203</v>
      </c>
      <c r="G28" s="3">
        <v>27</v>
      </c>
      <c r="I28">
        <v>27</v>
      </c>
      <c r="L28" s="1" t="s">
        <v>8</v>
      </c>
      <c r="M28" s="1">
        <v>2004</v>
      </c>
      <c r="N28" s="22">
        <v>-7.0320855513307992</v>
      </c>
      <c r="O28">
        <v>27</v>
      </c>
      <c r="P28">
        <f t="shared" si="1"/>
        <v>-1737.6045345517171</v>
      </c>
      <c r="T28">
        <v>-203</v>
      </c>
      <c r="U28">
        <v>27</v>
      </c>
    </row>
    <row r="29" spans="1:21" ht="15.6" x14ac:dyDescent="0.3">
      <c r="C29" s="18">
        <v>73.638151070000006</v>
      </c>
      <c r="D29" s="5">
        <f t="shared" si="0"/>
        <v>18195.737847788489</v>
      </c>
      <c r="F29" s="8">
        <v>-246</v>
      </c>
      <c r="G29" s="3">
        <v>28</v>
      </c>
      <c r="I29">
        <v>28</v>
      </c>
      <c r="M29" s="1">
        <v>2005</v>
      </c>
      <c r="N29" s="22">
        <v>7.0320855513307992</v>
      </c>
      <c r="O29">
        <v>28</v>
      </c>
      <c r="P29">
        <f t="shared" si="1"/>
        <v>1737.6045345517171</v>
      </c>
      <c r="T29">
        <v>-246</v>
      </c>
      <c r="U29">
        <v>28</v>
      </c>
    </row>
    <row r="30" spans="1:21" ht="15.6" x14ac:dyDescent="0.3">
      <c r="C30" s="18">
        <v>75.038185189999993</v>
      </c>
      <c r="D30" s="5">
        <f t="shared" si="0"/>
        <v>18541.681539411908</v>
      </c>
      <c r="F30" s="8">
        <v>-291</v>
      </c>
      <c r="G30" s="3">
        <v>29</v>
      </c>
      <c r="I30">
        <v>29</v>
      </c>
      <c r="M30" s="1">
        <v>2006</v>
      </c>
      <c r="N30" s="22">
        <v>11.658423479087455</v>
      </c>
      <c r="O30">
        <v>29</v>
      </c>
      <c r="P30">
        <f t="shared" si="1"/>
        <v>2880.7569753119483</v>
      </c>
      <c r="T30">
        <v>-291</v>
      </c>
      <c r="U30">
        <v>29</v>
      </c>
    </row>
    <row r="31" spans="1:21" ht="15.6" x14ac:dyDescent="0.3">
      <c r="C31" s="18">
        <v>63.19515947</v>
      </c>
      <c r="D31" s="5">
        <f t="shared" si="0"/>
        <v>15615.309975290338</v>
      </c>
      <c r="F31" s="8">
        <v>-262</v>
      </c>
      <c r="G31" s="3">
        <v>30</v>
      </c>
      <c r="I31">
        <v>30</v>
      </c>
      <c r="M31" s="1">
        <v>2007</v>
      </c>
      <c r="N31" s="22">
        <v>5.1366558935361226</v>
      </c>
      <c r="O31">
        <v>30</v>
      </c>
      <c r="P31">
        <f t="shared" si="1"/>
        <v>1269.2502825639046</v>
      </c>
      <c r="T31">
        <v>-262</v>
      </c>
      <c r="U31">
        <v>30</v>
      </c>
    </row>
    <row r="32" spans="1:21" ht="15.6" x14ac:dyDescent="0.3">
      <c r="C32" s="18">
        <v>63.180073999999998</v>
      </c>
      <c r="D32" s="5">
        <f t="shared" si="0"/>
        <v>15611.582406721029</v>
      </c>
      <c r="F32" s="9">
        <v>-190</v>
      </c>
      <c r="G32" s="3">
        <v>31</v>
      </c>
      <c r="I32">
        <v>31</v>
      </c>
      <c r="M32" s="1">
        <v>2008</v>
      </c>
      <c r="N32" s="22">
        <v>9.542803231939164</v>
      </c>
      <c r="O32">
        <v>31</v>
      </c>
      <c r="P32">
        <f t="shared" si="1"/>
        <v>2357.9943740892427</v>
      </c>
      <c r="T32">
        <v>-190</v>
      </c>
      <c r="U32">
        <v>31</v>
      </c>
    </row>
    <row r="33" spans="1:21" ht="15.6" x14ac:dyDescent="0.3">
      <c r="C33" s="18">
        <v>71.530012799999994</v>
      </c>
      <c r="D33" s="5">
        <f t="shared" si="0"/>
        <v>17674.824017790954</v>
      </c>
      <c r="F33" s="9">
        <v>-220</v>
      </c>
      <c r="G33" s="3">
        <v>32</v>
      </c>
      <c r="I33">
        <v>32</v>
      </c>
      <c r="M33" s="1">
        <v>2009</v>
      </c>
      <c r="N33" s="22">
        <v>9.2666891634980999</v>
      </c>
      <c r="O33">
        <v>32</v>
      </c>
      <c r="P33">
        <f t="shared" si="1"/>
        <v>2289.7675224853224</v>
      </c>
      <c r="T33">
        <v>-220</v>
      </c>
      <c r="U33">
        <v>32</v>
      </c>
    </row>
    <row r="34" spans="1:21" ht="15.6" x14ac:dyDescent="0.3">
      <c r="C34" s="18">
        <v>90.83563934</v>
      </c>
      <c r="D34" s="5">
        <f t="shared" si="0"/>
        <v>22445.178981961944</v>
      </c>
      <c r="F34" s="9">
        <v>120</v>
      </c>
      <c r="G34" s="3">
        <v>33</v>
      </c>
      <c r="I34">
        <v>33</v>
      </c>
      <c r="M34" s="1">
        <v>2010</v>
      </c>
      <c r="N34" s="22">
        <v>5.637112642585552</v>
      </c>
      <c r="O34">
        <v>33</v>
      </c>
      <c r="P34">
        <f t="shared" si="1"/>
        <v>1392.9114510960101</v>
      </c>
      <c r="T34">
        <v>120</v>
      </c>
      <c r="U34">
        <v>33</v>
      </c>
    </row>
    <row r="35" spans="1:21" ht="15.6" x14ac:dyDescent="0.3">
      <c r="C35" s="18">
        <v>98.230857409999999</v>
      </c>
      <c r="D35" s="5">
        <f t="shared" si="0"/>
        <v>24272.512332592043</v>
      </c>
      <c r="F35" s="9">
        <v>-480</v>
      </c>
      <c r="G35" s="3">
        <v>34</v>
      </c>
      <c r="I35">
        <v>34</v>
      </c>
      <c r="M35" s="1">
        <v>2011</v>
      </c>
      <c r="N35" s="22">
        <v>0.87985408745247151</v>
      </c>
      <c r="O35">
        <v>34</v>
      </c>
      <c r="P35">
        <f t="shared" si="1"/>
        <v>217.40896650666457</v>
      </c>
      <c r="T35">
        <v>-480</v>
      </c>
      <c r="U35">
        <v>34</v>
      </c>
    </row>
    <row r="36" spans="1:21" ht="15.6" x14ac:dyDescent="0.3">
      <c r="C36" s="18">
        <v>102.9856307</v>
      </c>
      <c r="D36" s="5">
        <f t="shared" si="0"/>
        <v>25447.400716580185</v>
      </c>
      <c r="F36" s="9">
        <v>-600</v>
      </c>
      <c r="G36" s="3">
        <v>35</v>
      </c>
      <c r="I36">
        <v>35</v>
      </c>
      <c r="M36" s="1">
        <v>2012</v>
      </c>
      <c r="N36" s="22">
        <v>4.5750855513307993</v>
      </c>
      <c r="O36">
        <v>35</v>
      </c>
      <c r="P36">
        <f t="shared" si="1"/>
        <v>1130.4881520461577</v>
      </c>
      <c r="T36">
        <v>-600</v>
      </c>
      <c r="U36">
        <v>35</v>
      </c>
    </row>
    <row r="37" spans="1:21" ht="15.6" x14ac:dyDescent="0.3">
      <c r="C37" s="18">
        <v>104.3787657</v>
      </c>
      <c r="D37" s="5">
        <f t="shared" si="0"/>
        <v>25791.639659006672</v>
      </c>
      <c r="F37" s="9">
        <v>-1040</v>
      </c>
      <c r="G37" s="3">
        <v>36</v>
      </c>
      <c r="I37">
        <v>36</v>
      </c>
      <c r="M37" s="1">
        <v>2013</v>
      </c>
      <c r="N37" s="22">
        <v>2.037509030418251</v>
      </c>
      <c r="O37">
        <v>36</v>
      </c>
      <c r="P37">
        <f t="shared" si="1"/>
        <v>503.46158399264914</v>
      </c>
      <c r="T37">
        <v>-1040</v>
      </c>
      <c r="U37">
        <v>36</v>
      </c>
    </row>
    <row r="38" spans="1:21" ht="15.6" x14ac:dyDescent="0.3">
      <c r="C38" s="18">
        <v>87.056652319999998</v>
      </c>
      <c r="D38" s="5">
        <f t="shared" si="0"/>
        <v>21511.404082036075</v>
      </c>
      <c r="F38" s="9">
        <v>-740</v>
      </c>
      <c r="G38" s="3">
        <v>37</v>
      </c>
      <c r="I38">
        <v>37</v>
      </c>
      <c r="M38" s="1">
        <v>2014</v>
      </c>
      <c r="N38" s="22">
        <v>3.4387100760456275</v>
      </c>
      <c r="O38">
        <v>37</v>
      </c>
      <c r="P38">
        <f t="shared" si="1"/>
        <v>849.69361898829436</v>
      </c>
      <c r="T38">
        <v>-740</v>
      </c>
      <c r="U38">
        <v>37</v>
      </c>
    </row>
    <row r="39" spans="1:21" ht="15.6" x14ac:dyDescent="0.3">
      <c r="A39">
        <v>10</v>
      </c>
      <c r="B39" s="1" t="s">
        <v>9</v>
      </c>
      <c r="C39" s="18">
        <v>5.3388562500000001</v>
      </c>
      <c r="D39" s="5">
        <f t="shared" si="0"/>
        <v>1319.2133061527056</v>
      </c>
      <c r="F39" s="8">
        <v>-410</v>
      </c>
      <c r="G39" s="3">
        <v>41</v>
      </c>
      <c r="I39">
        <v>41</v>
      </c>
      <c r="L39" s="1" t="s">
        <v>9</v>
      </c>
      <c r="M39" s="1">
        <v>2006</v>
      </c>
      <c r="N39" s="22">
        <v>5.3388562500000001</v>
      </c>
      <c r="O39">
        <v>38</v>
      </c>
      <c r="P39">
        <f t="shared" si="1"/>
        <v>1319.2133061527056</v>
      </c>
      <c r="T39">
        <v>-379</v>
      </c>
      <c r="U39">
        <v>38</v>
      </c>
    </row>
    <row r="40" spans="1:21" ht="15.6" x14ac:dyDescent="0.3">
      <c r="C40" s="18">
        <v>0.12933375</v>
      </c>
      <c r="D40" s="5">
        <f t="shared" si="0"/>
        <v>31.957931801334325</v>
      </c>
      <c r="F40" s="8">
        <v>-276</v>
      </c>
      <c r="G40" s="3">
        <v>42</v>
      </c>
      <c r="I40">
        <v>42</v>
      </c>
      <c r="M40" s="1">
        <v>2007</v>
      </c>
      <c r="N40" s="22">
        <v>0.12933375</v>
      </c>
      <c r="O40">
        <v>39</v>
      </c>
      <c r="P40">
        <f t="shared" si="1"/>
        <v>31.957931801334325</v>
      </c>
      <c r="T40">
        <v>-382</v>
      </c>
      <c r="U40">
        <v>39</v>
      </c>
    </row>
    <row r="41" spans="1:21" ht="15.6" x14ac:dyDescent="0.3">
      <c r="C41" s="18">
        <v>0.12933375</v>
      </c>
      <c r="D41" s="5">
        <f t="shared" si="0"/>
        <v>31.957931801334325</v>
      </c>
      <c r="F41" s="8">
        <v>-353</v>
      </c>
      <c r="G41" s="3">
        <v>43</v>
      </c>
      <c r="I41">
        <v>43</v>
      </c>
      <c r="M41" s="1">
        <v>2008</v>
      </c>
      <c r="N41" s="22">
        <v>0.12933375</v>
      </c>
      <c r="O41">
        <v>40</v>
      </c>
      <c r="P41">
        <f t="shared" si="1"/>
        <v>31.957931801334325</v>
      </c>
      <c r="T41">
        <v>-399</v>
      </c>
      <c r="U41">
        <v>40</v>
      </c>
    </row>
    <row r="42" spans="1:21" ht="15.6" x14ac:dyDescent="0.3">
      <c r="C42" s="18">
        <v>0.12933375</v>
      </c>
      <c r="D42" s="5">
        <f t="shared" si="0"/>
        <v>31.957931801334325</v>
      </c>
      <c r="F42" s="8">
        <v>-267</v>
      </c>
      <c r="G42" s="3">
        <v>44</v>
      </c>
      <c r="I42">
        <v>44</v>
      </c>
      <c r="M42" s="1">
        <v>2009</v>
      </c>
      <c r="N42" s="22">
        <v>0.12933375</v>
      </c>
      <c r="O42">
        <v>41</v>
      </c>
      <c r="P42">
        <f t="shared" si="1"/>
        <v>31.957931801334325</v>
      </c>
      <c r="T42">
        <v>-410</v>
      </c>
      <c r="U42">
        <v>41</v>
      </c>
    </row>
    <row r="43" spans="1:21" ht="15.6" x14ac:dyDescent="0.3">
      <c r="C43" s="18">
        <v>0.12933375</v>
      </c>
      <c r="D43" s="5">
        <f t="shared" si="0"/>
        <v>31.957931801334325</v>
      </c>
      <c r="F43" s="8">
        <v>-355</v>
      </c>
      <c r="G43" s="3">
        <v>45</v>
      </c>
      <c r="I43">
        <v>45</v>
      </c>
      <c r="M43" s="1">
        <v>2010</v>
      </c>
      <c r="N43" s="22">
        <v>0.12933375</v>
      </c>
      <c r="O43">
        <v>42</v>
      </c>
      <c r="P43">
        <f t="shared" si="1"/>
        <v>31.957931801334325</v>
      </c>
      <c r="T43">
        <v>-276</v>
      </c>
      <c r="U43">
        <v>42</v>
      </c>
    </row>
    <row r="44" spans="1:21" ht="15.6" x14ac:dyDescent="0.3">
      <c r="C44" s="18">
        <v>0.12933375</v>
      </c>
      <c r="D44" s="5">
        <f t="shared" si="0"/>
        <v>31.957931801334325</v>
      </c>
      <c r="F44" s="8">
        <v>-385</v>
      </c>
      <c r="G44" s="3">
        <v>46</v>
      </c>
      <c r="I44">
        <v>46</v>
      </c>
      <c r="M44" s="1">
        <v>2011</v>
      </c>
      <c r="N44" s="22">
        <v>0.12933375</v>
      </c>
      <c r="O44">
        <v>43</v>
      </c>
      <c r="P44">
        <f t="shared" si="1"/>
        <v>31.957931801334325</v>
      </c>
      <c r="T44">
        <v>-353</v>
      </c>
      <c r="U44">
        <v>43</v>
      </c>
    </row>
    <row r="45" spans="1:21" ht="15.6" x14ac:dyDescent="0.3">
      <c r="C45" s="18">
        <v>0.12933375</v>
      </c>
      <c r="D45" s="5">
        <f t="shared" si="0"/>
        <v>31.957931801334325</v>
      </c>
      <c r="F45" s="10">
        <v>36.93</v>
      </c>
      <c r="G45" s="3">
        <v>47</v>
      </c>
      <c r="I45">
        <v>47</v>
      </c>
      <c r="M45" s="1">
        <v>2012</v>
      </c>
      <c r="N45" s="22">
        <v>0.12933375</v>
      </c>
      <c r="O45">
        <v>44</v>
      </c>
      <c r="P45">
        <f t="shared" si="1"/>
        <v>31.957931801334325</v>
      </c>
      <c r="T45">
        <v>-267</v>
      </c>
      <c r="U45">
        <v>44</v>
      </c>
    </row>
    <row r="46" spans="1:21" ht="15.6" x14ac:dyDescent="0.3">
      <c r="C46" s="18">
        <v>0.12933375</v>
      </c>
      <c r="D46" s="5">
        <f t="shared" si="0"/>
        <v>31.957931801334325</v>
      </c>
      <c r="F46" s="10">
        <v>-189.79</v>
      </c>
      <c r="G46" s="3">
        <v>48</v>
      </c>
      <c r="I46">
        <v>48</v>
      </c>
      <c r="M46" s="1">
        <v>2013</v>
      </c>
      <c r="N46" s="22">
        <v>0.12933375</v>
      </c>
      <c r="O46">
        <v>45</v>
      </c>
      <c r="P46">
        <f t="shared" si="1"/>
        <v>31.957931801334325</v>
      </c>
      <c r="T46">
        <v>-355</v>
      </c>
      <c r="U46">
        <v>45</v>
      </c>
    </row>
    <row r="47" spans="1:21" ht="15.6" x14ac:dyDescent="0.3">
      <c r="A47">
        <v>11</v>
      </c>
      <c r="B47" s="1" t="s">
        <v>10</v>
      </c>
      <c r="C47" s="18">
        <v>3.7907999999999999</v>
      </c>
      <c r="D47" s="5">
        <f t="shared" si="0"/>
        <v>936.69384729429191</v>
      </c>
      <c r="F47" s="10">
        <v>-77.097999999999999</v>
      </c>
      <c r="G47" s="3">
        <v>49</v>
      </c>
      <c r="I47">
        <v>49</v>
      </c>
      <c r="L47" s="1" t="s">
        <v>10</v>
      </c>
      <c r="M47" s="1">
        <v>2003</v>
      </c>
      <c r="N47" s="22">
        <v>3.7907999999999999</v>
      </c>
      <c r="O47">
        <v>46</v>
      </c>
      <c r="P47">
        <f t="shared" si="1"/>
        <v>936.69384729429191</v>
      </c>
      <c r="T47">
        <v>-385</v>
      </c>
      <c r="U47">
        <v>46</v>
      </c>
    </row>
    <row r="48" spans="1:21" ht="15.6" x14ac:dyDescent="0.3">
      <c r="C48" s="18">
        <v>2.8245749999999998</v>
      </c>
      <c r="D48" s="5">
        <f t="shared" si="0"/>
        <v>697.94292068198661</v>
      </c>
      <c r="F48" s="10">
        <v>-99.938999999999993</v>
      </c>
      <c r="G48" s="3">
        <v>50</v>
      </c>
      <c r="I48">
        <v>50</v>
      </c>
      <c r="M48" s="1">
        <v>2004</v>
      </c>
      <c r="N48" s="22">
        <v>2.8245749999999998</v>
      </c>
      <c r="O48">
        <v>47</v>
      </c>
      <c r="P48">
        <f t="shared" si="1"/>
        <v>697.94292068198661</v>
      </c>
      <c r="T48">
        <v>36.93</v>
      </c>
      <c r="U48">
        <v>47</v>
      </c>
    </row>
    <row r="49" spans="1:21" ht="15.6" x14ac:dyDescent="0.3">
      <c r="C49" s="18">
        <v>2.8313999999999999</v>
      </c>
      <c r="D49" s="5">
        <f t="shared" si="0"/>
        <v>699.62935507783538</v>
      </c>
      <c r="F49" s="10">
        <v>-117.21</v>
      </c>
      <c r="G49" s="3">
        <v>51</v>
      </c>
      <c r="I49">
        <v>51</v>
      </c>
      <c r="M49" s="1">
        <v>2005</v>
      </c>
      <c r="N49" s="22">
        <v>2.8313999999999999</v>
      </c>
      <c r="O49">
        <v>48</v>
      </c>
      <c r="P49">
        <f t="shared" si="1"/>
        <v>699.62935507783538</v>
      </c>
      <c r="T49">
        <v>-189.79</v>
      </c>
      <c r="U49">
        <v>48</v>
      </c>
    </row>
    <row r="50" spans="1:21" ht="15.6" x14ac:dyDescent="0.3">
      <c r="C50" s="18">
        <v>2.8313999999999999</v>
      </c>
      <c r="D50" s="5">
        <f t="shared" si="0"/>
        <v>699.62935507783538</v>
      </c>
      <c r="F50" s="10">
        <v>35.213999999999999</v>
      </c>
      <c r="G50" s="3">
        <v>52</v>
      </c>
      <c r="I50">
        <v>52</v>
      </c>
      <c r="M50" s="1">
        <v>2006</v>
      </c>
      <c r="N50" s="22">
        <v>2.8313999999999999</v>
      </c>
      <c r="O50">
        <v>49</v>
      </c>
      <c r="P50">
        <f t="shared" si="1"/>
        <v>699.62935507783538</v>
      </c>
      <c r="T50">
        <v>-77.097999999999999</v>
      </c>
      <c r="U50">
        <v>49</v>
      </c>
    </row>
    <row r="51" spans="1:21" ht="15.6" x14ac:dyDescent="0.3">
      <c r="C51" s="18">
        <v>2.8313999999999999</v>
      </c>
      <c r="D51" s="5">
        <f t="shared" si="0"/>
        <v>699.62935507783538</v>
      </c>
      <c r="F51" s="10">
        <v>-115.71</v>
      </c>
      <c r="G51" s="3">
        <v>53</v>
      </c>
      <c r="I51">
        <v>53</v>
      </c>
      <c r="M51" s="1">
        <v>2007</v>
      </c>
      <c r="N51" s="22">
        <v>2.8313999999999999</v>
      </c>
      <c r="O51">
        <v>50</v>
      </c>
      <c r="P51">
        <f t="shared" si="1"/>
        <v>699.62935507783538</v>
      </c>
      <c r="T51">
        <v>-99.938999999999993</v>
      </c>
      <c r="U51">
        <v>50</v>
      </c>
    </row>
    <row r="52" spans="1:21" ht="15.6" x14ac:dyDescent="0.3">
      <c r="C52" s="18">
        <v>2.8313999999999999</v>
      </c>
      <c r="D52" s="5">
        <f t="shared" si="0"/>
        <v>699.62935507783538</v>
      </c>
      <c r="F52" s="10">
        <v>-240.35</v>
      </c>
      <c r="G52" s="3">
        <v>54</v>
      </c>
      <c r="I52">
        <v>54</v>
      </c>
      <c r="M52" s="1">
        <v>2008</v>
      </c>
      <c r="N52" s="22">
        <v>2.8313999999999999</v>
      </c>
      <c r="O52">
        <v>51</v>
      </c>
      <c r="P52">
        <f t="shared" si="1"/>
        <v>699.62935507783538</v>
      </c>
      <c r="T52">
        <v>-117.21</v>
      </c>
      <c r="U52">
        <v>51</v>
      </c>
    </row>
    <row r="53" spans="1:21" ht="15.6" x14ac:dyDescent="0.3">
      <c r="C53" s="18">
        <v>2.8313999999999999</v>
      </c>
      <c r="D53" s="5">
        <f t="shared" si="0"/>
        <v>699.62935507783538</v>
      </c>
      <c r="F53" s="11" t="s">
        <v>65</v>
      </c>
      <c r="G53" s="3">
        <v>55</v>
      </c>
      <c r="I53">
        <v>55</v>
      </c>
      <c r="M53" s="1">
        <v>2009</v>
      </c>
      <c r="N53" s="22">
        <v>2.8313999999999999</v>
      </c>
      <c r="O53">
        <v>52</v>
      </c>
      <c r="P53">
        <f t="shared" si="1"/>
        <v>699.62935507783538</v>
      </c>
      <c r="T53">
        <v>35.213999999999999</v>
      </c>
      <c r="U53">
        <v>52</v>
      </c>
    </row>
    <row r="54" spans="1:21" ht="15.6" x14ac:dyDescent="0.3">
      <c r="C54" s="18">
        <v>2.8313999999999999</v>
      </c>
      <c r="D54" s="5">
        <f t="shared" si="0"/>
        <v>699.62935507783538</v>
      </c>
      <c r="F54" s="10">
        <v>-217.18</v>
      </c>
      <c r="G54" s="3">
        <v>56</v>
      </c>
      <c r="I54">
        <v>56</v>
      </c>
      <c r="M54" s="1">
        <v>2010</v>
      </c>
      <c r="N54" s="22">
        <v>2.8313999999999999</v>
      </c>
      <c r="O54">
        <v>53</v>
      </c>
      <c r="P54">
        <f t="shared" si="1"/>
        <v>699.62935507783538</v>
      </c>
      <c r="T54">
        <v>-115.71</v>
      </c>
      <c r="U54">
        <v>53</v>
      </c>
    </row>
    <row r="55" spans="1:21" ht="15.6" x14ac:dyDescent="0.3">
      <c r="C55" s="18">
        <v>2.8313999999999999</v>
      </c>
      <c r="D55" s="5">
        <f t="shared" si="0"/>
        <v>699.62935507783538</v>
      </c>
      <c r="F55" s="10">
        <v>-118.12</v>
      </c>
      <c r="G55" s="3">
        <v>57</v>
      </c>
      <c r="I55">
        <v>57</v>
      </c>
      <c r="M55" s="1">
        <v>2011</v>
      </c>
      <c r="N55" s="22">
        <v>2.8313999999999999</v>
      </c>
      <c r="O55">
        <v>54</v>
      </c>
      <c r="P55">
        <f t="shared" si="1"/>
        <v>699.62935507783538</v>
      </c>
      <c r="T55">
        <v>-240.35</v>
      </c>
      <c r="U55">
        <v>54</v>
      </c>
    </row>
    <row r="56" spans="1:21" ht="15.6" x14ac:dyDescent="0.3">
      <c r="C56" s="18">
        <v>2.4638249999999999</v>
      </c>
      <c r="D56" s="5">
        <f t="shared" si="0"/>
        <v>608.80281690140851</v>
      </c>
      <c r="F56" s="10">
        <v>-318.24</v>
      </c>
      <c r="G56" s="3">
        <v>58</v>
      </c>
      <c r="I56">
        <v>58</v>
      </c>
      <c r="M56" s="1">
        <v>2012</v>
      </c>
      <c r="N56" s="22">
        <v>2.4638249999999999</v>
      </c>
      <c r="O56">
        <v>55</v>
      </c>
      <c r="P56">
        <f t="shared" si="1"/>
        <v>608.80281690140851</v>
      </c>
      <c r="T56" t="s">
        <v>65</v>
      </c>
      <c r="U56">
        <v>55</v>
      </c>
    </row>
    <row r="57" spans="1:21" ht="15.6" x14ac:dyDescent="0.3">
      <c r="C57" s="18">
        <v>2.4638249999999999</v>
      </c>
      <c r="D57" s="5">
        <f t="shared" si="0"/>
        <v>608.80281690140851</v>
      </c>
      <c r="F57" s="10">
        <v>-281.24</v>
      </c>
      <c r="G57" s="3">
        <v>59</v>
      </c>
      <c r="I57">
        <v>59</v>
      </c>
      <c r="M57" s="1">
        <v>2013</v>
      </c>
      <c r="N57" s="22">
        <v>2.4638249999999999</v>
      </c>
      <c r="O57">
        <v>56</v>
      </c>
      <c r="P57">
        <f t="shared" si="1"/>
        <v>608.80281690140851</v>
      </c>
      <c r="T57">
        <v>-217.18</v>
      </c>
      <c r="U57">
        <v>56</v>
      </c>
    </row>
    <row r="58" spans="1:21" ht="15.6" x14ac:dyDescent="0.3">
      <c r="C58" s="18">
        <v>2.4630000000000001</v>
      </c>
      <c r="D58" s="5">
        <f t="shared" si="0"/>
        <v>608.59896219421796</v>
      </c>
      <c r="F58" s="10">
        <v>-226.93</v>
      </c>
      <c r="G58" s="3">
        <v>60</v>
      </c>
      <c r="I58">
        <v>60</v>
      </c>
      <c r="M58" s="1">
        <v>2014</v>
      </c>
      <c r="N58" s="22">
        <v>2.4630000000000001</v>
      </c>
      <c r="O58">
        <v>57</v>
      </c>
      <c r="P58">
        <f t="shared" si="1"/>
        <v>608.59896219421796</v>
      </c>
      <c r="T58">
        <v>-118.12</v>
      </c>
      <c r="U58">
        <v>57</v>
      </c>
    </row>
    <row r="59" spans="1:21" ht="15.6" x14ac:dyDescent="0.3">
      <c r="C59" s="18">
        <v>2.4630000000000001</v>
      </c>
      <c r="D59" s="5">
        <f t="shared" si="0"/>
        <v>608.59896219421796</v>
      </c>
      <c r="F59" s="10">
        <v>-245.08</v>
      </c>
      <c r="G59" s="3">
        <v>61</v>
      </c>
      <c r="I59">
        <v>61</v>
      </c>
      <c r="M59" s="1">
        <v>2015</v>
      </c>
      <c r="N59" s="22">
        <v>2.4630000000000001</v>
      </c>
      <c r="O59">
        <v>58</v>
      </c>
      <c r="P59">
        <f t="shared" si="1"/>
        <v>608.59896219421796</v>
      </c>
      <c r="T59">
        <v>-318.24</v>
      </c>
      <c r="U59">
        <v>58</v>
      </c>
    </row>
    <row r="60" spans="1:21" ht="15.6" x14ac:dyDescent="0.3">
      <c r="C60" s="18">
        <v>2.4630000000000001</v>
      </c>
      <c r="D60" s="5">
        <f t="shared" si="0"/>
        <v>608.59896219421796</v>
      </c>
      <c r="F60" s="10">
        <v>-162.9</v>
      </c>
      <c r="G60" s="3">
        <v>62</v>
      </c>
      <c r="I60">
        <v>62</v>
      </c>
      <c r="M60" s="1">
        <v>2016</v>
      </c>
      <c r="N60" s="22">
        <v>2.4630000000000001</v>
      </c>
      <c r="O60">
        <v>59</v>
      </c>
      <c r="P60">
        <f t="shared" si="1"/>
        <v>608.59896219421796</v>
      </c>
      <c r="T60">
        <v>-281.24</v>
      </c>
      <c r="U60">
        <v>59</v>
      </c>
    </row>
    <row r="61" spans="1:21" ht="15.6" x14ac:dyDescent="0.3">
      <c r="A61">
        <v>12</v>
      </c>
      <c r="B61" s="1" t="s">
        <v>11</v>
      </c>
      <c r="C61" s="18">
        <v>27.03137942</v>
      </c>
      <c r="D61" s="5">
        <f t="shared" si="0"/>
        <v>6679.3623474178412</v>
      </c>
      <c r="F61" s="10">
        <v>-300.62</v>
      </c>
      <c r="G61" s="3">
        <v>63</v>
      </c>
      <c r="I61">
        <v>63</v>
      </c>
      <c r="L61" s="1" t="s">
        <v>11</v>
      </c>
      <c r="M61" s="1">
        <v>2007</v>
      </c>
      <c r="N61" s="22">
        <v>27.03137941600577</v>
      </c>
      <c r="O61">
        <v>60</v>
      </c>
      <c r="P61">
        <f t="shared" si="1"/>
        <v>6679.3623464308794</v>
      </c>
      <c r="T61">
        <v>-226.93</v>
      </c>
      <c r="U61">
        <v>60</v>
      </c>
    </row>
    <row r="62" spans="1:21" ht="15.6" x14ac:dyDescent="0.3">
      <c r="C62" s="18">
        <v>0.50948846430000005</v>
      </c>
      <c r="D62" s="5">
        <f t="shared" si="0"/>
        <v>125.89287479614531</v>
      </c>
      <c r="F62" s="10">
        <v>-372.51</v>
      </c>
      <c r="G62" s="3">
        <v>64</v>
      </c>
      <c r="I62">
        <v>64</v>
      </c>
      <c r="M62" s="1">
        <v>2008</v>
      </c>
      <c r="N62" s="22">
        <v>0.50948846431146366</v>
      </c>
      <c r="O62">
        <v>61</v>
      </c>
      <c r="P62">
        <f t="shared" si="1"/>
        <v>125.89287479897791</v>
      </c>
      <c r="T62">
        <v>-245.08</v>
      </c>
      <c r="U62">
        <v>61</v>
      </c>
    </row>
    <row r="63" spans="1:21" ht="15.6" x14ac:dyDescent="0.3">
      <c r="C63" s="18">
        <v>0.50948846430000005</v>
      </c>
      <c r="D63" s="5">
        <f t="shared" si="0"/>
        <v>125.89287479614531</v>
      </c>
      <c r="F63" s="9">
        <v>139</v>
      </c>
      <c r="G63" s="3">
        <v>65</v>
      </c>
      <c r="I63">
        <v>65</v>
      </c>
      <c r="M63" s="1">
        <v>2009</v>
      </c>
      <c r="N63" s="22">
        <v>0.50948846431146366</v>
      </c>
      <c r="O63">
        <v>62</v>
      </c>
      <c r="P63">
        <f t="shared" si="1"/>
        <v>125.89287479897791</v>
      </c>
      <c r="T63">
        <v>-162.9</v>
      </c>
      <c r="U63">
        <v>62</v>
      </c>
    </row>
    <row r="64" spans="1:21" ht="15.6" x14ac:dyDescent="0.3">
      <c r="C64" s="18">
        <v>0.50948846430000005</v>
      </c>
      <c r="D64" s="5">
        <f t="shared" ref="D64:D127" si="2">C64*1000*1000/4047</f>
        <v>125.89287479614531</v>
      </c>
      <c r="F64" s="9">
        <v>111</v>
      </c>
      <c r="G64" s="3">
        <v>66</v>
      </c>
      <c r="I64">
        <v>66</v>
      </c>
      <c r="M64" s="1">
        <v>2010</v>
      </c>
      <c r="N64" s="22">
        <v>0.50948846431146366</v>
      </c>
      <c r="O64">
        <v>63</v>
      </c>
      <c r="P64">
        <f t="shared" si="1"/>
        <v>125.89287479897791</v>
      </c>
      <c r="T64">
        <v>-300.62</v>
      </c>
      <c r="U64">
        <v>63</v>
      </c>
    </row>
    <row r="65" spans="1:21" ht="15.6" x14ac:dyDescent="0.3">
      <c r="C65" s="18">
        <v>0.50948846430000005</v>
      </c>
      <c r="D65" s="5">
        <f t="shared" si="2"/>
        <v>125.89287479614531</v>
      </c>
      <c r="F65" s="9">
        <v>173</v>
      </c>
      <c r="G65" s="3">
        <v>67</v>
      </c>
      <c r="I65">
        <v>67</v>
      </c>
      <c r="M65" s="1">
        <v>2011</v>
      </c>
      <c r="N65" s="22">
        <v>0.50948846431146366</v>
      </c>
      <c r="O65">
        <v>64</v>
      </c>
      <c r="P65">
        <f t="shared" si="1"/>
        <v>125.89287479897791</v>
      </c>
      <c r="T65">
        <v>-372.51</v>
      </c>
      <c r="U65">
        <v>64</v>
      </c>
    </row>
    <row r="66" spans="1:21" ht="15.6" x14ac:dyDescent="0.3">
      <c r="C66" s="18">
        <f>0.463332372+0.08119142033</f>
        <v>0.54452379233000003</v>
      </c>
      <c r="D66" s="5">
        <f t="shared" si="2"/>
        <v>134.54998574993823</v>
      </c>
      <c r="F66" s="9">
        <v>133</v>
      </c>
      <c r="G66" s="3">
        <v>68</v>
      </c>
      <c r="I66">
        <v>68</v>
      </c>
      <c r="M66" s="1">
        <v>2012</v>
      </c>
      <c r="N66" s="22">
        <v>0.46333237202595534</v>
      </c>
      <c r="O66">
        <v>65</v>
      </c>
      <c r="P66">
        <f t="shared" si="1"/>
        <v>114.48786064392274</v>
      </c>
      <c r="T66">
        <v>139</v>
      </c>
      <c r="U66">
        <v>65</v>
      </c>
    </row>
    <row r="67" spans="1:21" ht="15.6" x14ac:dyDescent="0.3">
      <c r="C67" s="18">
        <v>1.14737</v>
      </c>
      <c r="D67" s="5">
        <f t="shared" si="2"/>
        <v>283.51124289597232</v>
      </c>
      <c r="F67" s="9">
        <v>113</v>
      </c>
      <c r="G67" s="3">
        <v>69</v>
      </c>
      <c r="I67">
        <v>69</v>
      </c>
      <c r="M67" s="1">
        <v>2013</v>
      </c>
      <c r="N67" s="22">
        <v>0.57399873828406645</v>
      </c>
      <c r="O67">
        <v>66</v>
      </c>
      <c r="P67">
        <f t="shared" ref="P67:P130" si="3">N67*1000*1000/4047</f>
        <v>141.83314511590473</v>
      </c>
      <c r="T67">
        <v>111</v>
      </c>
      <c r="U67">
        <v>66</v>
      </c>
    </row>
    <row r="68" spans="1:21" ht="15.6" x14ac:dyDescent="0.3">
      <c r="C68" s="18">
        <v>0.97075728190338861</v>
      </c>
      <c r="D68" s="5">
        <f t="shared" si="2"/>
        <v>239.87083812784496</v>
      </c>
      <c r="F68" s="9">
        <v>73</v>
      </c>
      <c r="G68" s="3">
        <v>70</v>
      </c>
      <c r="I68">
        <v>70</v>
      </c>
      <c r="M68" s="1">
        <v>2014</v>
      </c>
      <c r="N68" s="22">
        <v>0.96988399423215577</v>
      </c>
      <c r="O68">
        <v>67</v>
      </c>
      <c r="P68">
        <f t="shared" si="3"/>
        <v>239.65505170055738</v>
      </c>
      <c r="T68">
        <v>173</v>
      </c>
      <c r="U68">
        <v>67</v>
      </c>
    </row>
    <row r="69" spans="1:21" ht="15.6" x14ac:dyDescent="0.3">
      <c r="C69" s="18">
        <v>0.52854057317952408</v>
      </c>
      <c r="D69" s="5">
        <f t="shared" si="2"/>
        <v>130.60058640462668</v>
      </c>
      <c r="F69" s="9">
        <v>83</v>
      </c>
      <c r="G69" s="3">
        <v>71</v>
      </c>
      <c r="I69">
        <v>71</v>
      </c>
      <c r="M69" s="1">
        <v>2015</v>
      </c>
      <c r="N69" s="22">
        <v>0.52854057317952408</v>
      </c>
      <c r="O69">
        <v>68</v>
      </c>
      <c r="P69">
        <f t="shared" si="3"/>
        <v>130.60058640462668</v>
      </c>
      <c r="T69">
        <v>133</v>
      </c>
      <c r="U69">
        <v>68</v>
      </c>
    </row>
    <row r="70" spans="1:21" ht="15.6" x14ac:dyDescent="0.3">
      <c r="C70" s="18">
        <v>0.58029852198990617</v>
      </c>
      <c r="D70" s="5">
        <f t="shared" si="2"/>
        <v>143.3898003434411</v>
      </c>
      <c r="F70" s="9">
        <v>23</v>
      </c>
      <c r="G70" s="3">
        <v>72</v>
      </c>
      <c r="I70">
        <v>72</v>
      </c>
      <c r="M70" s="1">
        <v>2016</v>
      </c>
      <c r="N70" s="22">
        <v>0.58029852198990617</v>
      </c>
      <c r="O70">
        <v>69</v>
      </c>
      <c r="P70">
        <f t="shared" si="3"/>
        <v>143.3898003434411</v>
      </c>
      <c r="T70">
        <v>113</v>
      </c>
      <c r="U70">
        <v>69</v>
      </c>
    </row>
    <row r="71" spans="1:21" ht="15.6" x14ac:dyDescent="0.3">
      <c r="C71" s="18">
        <v>0.69339922494592643</v>
      </c>
      <c r="D71" s="5">
        <f t="shared" si="2"/>
        <v>171.33660117270236</v>
      </c>
      <c r="F71" s="9">
        <v>9</v>
      </c>
      <c r="G71" s="3">
        <v>73</v>
      </c>
      <c r="I71">
        <v>73</v>
      </c>
      <c r="M71" s="1">
        <v>2017</v>
      </c>
      <c r="N71" s="22">
        <v>0.69339922494592643</v>
      </c>
      <c r="O71">
        <v>70</v>
      </c>
      <c r="P71">
        <f t="shared" si="3"/>
        <v>171.33660117270236</v>
      </c>
      <c r="T71">
        <v>73</v>
      </c>
      <c r="U71">
        <v>70</v>
      </c>
    </row>
    <row r="72" spans="1:21" ht="15.6" x14ac:dyDescent="0.3">
      <c r="A72">
        <v>13</v>
      </c>
      <c r="B72" s="1" t="s">
        <v>12</v>
      </c>
      <c r="C72" s="18">
        <v>3.4144860810000002</v>
      </c>
      <c r="D72" s="5">
        <f t="shared" si="2"/>
        <v>843.70795181616018</v>
      </c>
      <c r="F72" s="12">
        <v>44</v>
      </c>
      <c r="G72" s="3">
        <v>74</v>
      </c>
      <c r="I72">
        <v>74</v>
      </c>
      <c r="L72" s="1" t="s">
        <v>12</v>
      </c>
      <c r="M72" s="1">
        <v>2007</v>
      </c>
      <c r="N72" s="22">
        <v>0.82111575000000014</v>
      </c>
      <c r="O72">
        <v>71</v>
      </c>
      <c r="P72">
        <f t="shared" si="3"/>
        <v>202.89492216456637</v>
      </c>
      <c r="T72">
        <v>83</v>
      </c>
      <c r="U72">
        <v>71</v>
      </c>
    </row>
    <row r="73" spans="1:21" ht="15.6" x14ac:dyDescent="0.3">
      <c r="C73" s="18">
        <v>2.6168852399999998</v>
      </c>
      <c r="D73" s="5">
        <f t="shared" si="2"/>
        <v>646.62348406226829</v>
      </c>
      <c r="F73" s="12">
        <v>36</v>
      </c>
      <c r="G73" s="3">
        <v>75</v>
      </c>
      <c r="I73">
        <v>75</v>
      </c>
      <c r="M73" s="1">
        <v>2008</v>
      </c>
      <c r="N73" s="22">
        <v>6.473751375</v>
      </c>
      <c r="O73">
        <v>72</v>
      </c>
      <c r="P73">
        <f t="shared" si="3"/>
        <v>1599.6420496664196</v>
      </c>
      <c r="T73">
        <v>23</v>
      </c>
      <c r="U73">
        <v>72</v>
      </c>
    </row>
    <row r="74" spans="1:21" ht="15.6" x14ac:dyDescent="0.3">
      <c r="C74" s="18">
        <v>2.1800737589999999</v>
      </c>
      <c r="D74" s="5">
        <f t="shared" si="2"/>
        <v>538.68884581171244</v>
      </c>
      <c r="F74" s="12">
        <v>52</v>
      </c>
      <c r="G74" s="3">
        <v>76</v>
      </c>
      <c r="I74">
        <v>76</v>
      </c>
      <c r="M74" s="1">
        <v>2009</v>
      </c>
      <c r="N74" s="22">
        <v>5.2719541875000004</v>
      </c>
      <c r="O74">
        <v>73</v>
      </c>
      <c r="P74">
        <f t="shared" si="3"/>
        <v>1302.6820329873981</v>
      </c>
      <c r="T74">
        <v>9</v>
      </c>
      <c r="U74">
        <v>73</v>
      </c>
    </row>
    <row r="75" spans="1:21" ht="15.6" x14ac:dyDescent="0.3">
      <c r="C75" s="18">
        <v>5.7907800250000001</v>
      </c>
      <c r="D75" s="5">
        <f t="shared" si="2"/>
        <v>1430.8821410921671</v>
      </c>
      <c r="F75" s="12">
        <v>-11</v>
      </c>
      <c r="G75" s="3">
        <v>77</v>
      </c>
      <c r="I75">
        <v>77</v>
      </c>
      <c r="M75" s="1">
        <v>2010</v>
      </c>
      <c r="N75" s="22">
        <v>4.0156423124999998</v>
      </c>
      <c r="O75">
        <v>74</v>
      </c>
      <c r="P75">
        <f t="shared" si="3"/>
        <v>992.25162157153432</v>
      </c>
      <c r="T75">
        <v>44</v>
      </c>
      <c r="U75">
        <v>74</v>
      </c>
    </row>
    <row r="76" spans="1:21" ht="15.6" x14ac:dyDescent="0.3">
      <c r="C76" s="18">
        <v>0.4096492431</v>
      </c>
      <c r="D76" s="5">
        <f t="shared" si="2"/>
        <v>101.22294121571534</v>
      </c>
      <c r="F76" s="12">
        <v>-27</v>
      </c>
      <c r="G76" s="3">
        <v>78</v>
      </c>
      <c r="I76">
        <v>78</v>
      </c>
      <c r="M76" s="1">
        <v>2011</v>
      </c>
      <c r="N76" s="22">
        <v>4.1553841875000002</v>
      </c>
      <c r="O76">
        <v>75</v>
      </c>
      <c r="P76">
        <f t="shared" si="3"/>
        <v>1026.7813658265381</v>
      </c>
      <c r="T76">
        <v>36</v>
      </c>
      <c r="U76">
        <v>75</v>
      </c>
    </row>
    <row r="77" spans="1:21" ht="15.6" x14ac:dyDescent="0.3">
      <c r="C77" s="18">
        <v>1.47418852</v>
      </c>
      <c r="D77" s="5">
        <f t="shared" si="2"/>
        <v>364.26699283419816</v>
      </c>
      <c r="F77" s="12">
        <v>-44</v>
      </c>
      <c r="G77" s="3">
        <v>79</v>
      </c>
      <c r="I77">
        <v>79</v>
      </c>
      <c r="M77" s="1">
        <v>2012</v>
      </c>
      <c r="N77" s="22">
        <v>13.356934499999999</v>
      </c>
      <c r="O77">
        <v>76</v>
      </c>
      <c r="P77">
        <f t="shared" si="3"/>
        <v>3300.4532987398075</v>
      </c>
      <c r="T77">
        <v>52</v>
      </c>
      <c r="U77">
        <v>76</v>
      </c>
    </row>
    <row r="78" spans="1:21" ht="15.6" x14ac:dyDescent="0.3">
      <c r="C78" s="18">
        <v>2.437931329</v>
      </c>
      <c r="D78" s="5">
        <f t="shared" si="2"/>
        <v>602.40457845317519</v>
      </c>
      <c r="F78" s="12">
        <v>2</v>
      </c>
      <c r="G78" s="3">
        <v>80</v>
      </c>
      <c r="I78">
        <v>80</v>
      </c>
      <c r="M78" s="1">
        <v>2013</v>
      </c>
      <c r="N78" s="22">
        <v>3.1145205000000002</v>
      </c>
      <c r="O78">
        <v>77</v>
      </c>
      <c r="P78">
        <f t="shared" si="3"/>
        <v>769.58747220163082</v>
      </c>
      <c r="T78">
        <v>-11</v>
      </c>
      <c r="U78">
        <v>77</v>
      </c>
    </row>
    <row r="79" spans="1:21" ht="15.6" x14ac:dyDescent="0.3">
      <c r="C79" s="18">
        <v>2.4295622369999998</v>
      </c>
      <c r="D79" s="5">
        <f t="shared" si="2"/>
        <v>600.33660415122301</v>
      </c>
      <c r="F79" s="12">
        <v>-54</v>
      </c>
      <c r="G79" s="3">
        <v>81</v>
      </c>
      <c r="I79">
        <v>81</v>
      </c>
      <c r="M79" s="1">
        <v>2014</v>
      </c>
      <c r="N79" s="22">
        <v>3.7504228125000005</v>
      </c>
      <c r="O79">
        <v>78</v>
      </c>
      <c r="P79">
        <f t="shared" si="3"/>
        <v>926.71678094885112</v>
      </c>
      <c r="T79">
        <v>-27</v>
      </c>
      <c r="U79">
        <v>78</v>
      </c>
    </row>
    <row r="80" spans="1:21" ht="15.6" x14ac:dyDescent="0.3">
      <c r="C80" s="18">
        <v>1.55461156875</v>
      </c>
      <c r="D80" s="5">
        <f t="shared" si="2"/>
        <v>384.13925593031877</v>
      </c>
      <c r="F80" s="12">
        <v>-49</v>
      </c>
      <c r="G80" s="3">
        <v>82</v>
      </c>
      <c r="I80">
        <v>82</v>
      </c>
      <c r="M80" s="1">
        <v>2016</v>
      </c>
      <c r="N80" s="22">
        <v>1.55461156875</v>
      </c>
      <c r="O80">
        <v>79</v>
      </c>
      <c r="P80">
        <f t="shared" si="3"/>
        <v>384.13925593031877</v>
      </c>
      <c r="T80">
        <v>-44</v>
      </c>
      <c r="U80">
        <v>79</v>
      </c>
    </row>
    <row r="81" spans="1:21" ht="15.6" x14ac:dyDescent="0.3">
      <c r="C81" s="18">
        <v>1.2230254125</v>
      </c>
      <c r="D81" s="5">
        <f t="shared" si="2"/>
        <v>302.20543921423274</v>
      </c>
      <c r="F81" s="12">
        <v>-84</v>
      </c>
      <c r="G81" s="3">
        <v>83</v>
      </c>
      <c r="I81">
        <v>83</v>
      </c>
      <c r="M81" s="1">
        <v>2017</v>
      </c>
      <c r="N81" s="22">
        <v>1.2230254125</v>
      </c>
      <c r="O81">
        <v>80</v>
      </c>
      <c r="P81">
        <f t="shared" si="3"/>
        <v>302.20543921423274</v>
      </c>
      <c r="T81">
        <v>2</v>
      </c>
      <c r="U81">
        <v>80</v>
      </c>
    </row>
    <row r="82" spans="1:21" ht="15.6" x14ac:dyDescent="0.3">
      <c r="A82">
        <v>14</v>
      </c>
      <c r="B82" s="1" t="s">
        <v>13</v>
      </c>
      <c r="C82" s="18">
        <v>2.8206443120000002</v>
      </c>
      <c r="D82" s="5">
        <f t="shared" si="2"/>
        <v>696.97166098344462</v>
      </c>
      <c r="F82" s="12">
        <v>-41</v>
      </c>
      <c r="G82" s="3">
        <v>84</v>
      </c>
      <c r="I82">
        <v>84</v>
      </c>
      <c r="L82" s="1" t="s">
        <v>13</v>
      </c>
      <c r="M82" s="1">
        <v>2007</v>
      </c>
      <c r="N82" s="22">
        <v>2.820644311869986</v>
      </c>
      <c r="O82">
        <v>81</v>
      </c>
      <c r="P82">
        <f t="shared" si="3"/>
        <v>696.97166095131843</v>
      </c>
      <c r="T82">
        <v>-54</v>
      </c>
      <c r="U82">
        <v>81</v>
      </c>
    </row>
    <row r="83" spans="1:21" ht="15.6" x14ac:dyDescent="0.3">
      <c r="C83" s="18">
        <v>8.466145032</v>
      </c>
      <c r="D83" s="5">
        <f t="shared" si="2"/>
        <v>2091.9557776130464</v>
      </c>
      <c r="F83" s="12">
        <v>-24</v>
      </c>
      <c r="G83" s="3">
        <v>85</v>
      </c>
      <c r="I83">
        <v>85</v>
      </c>
      <c r="M83" s="1">
        <v>2008</v>
      </c>
      <c r="N83" s="22">
        <v>8.4661450318864429</v>
      </c>
      <c r="O83">
        <v>82</v>
      </c>
      <c r="P83">
        <f t="shared" si="3"/>
        <v>2091.9557775849871</v>
      </c>
      <c r="T83">
        <v>-49</v>
      </c>
      <c r="U83">
        <v>82</v>
      </c>
    </row>
    <row r="84" spans="1:21" ht="15.6" x14ac:dyDescent="0.3">
      <c r="C84" s="18">
        <v>0.62052602349999997</v>
      </c>
      <c r="D84" s="5">
        <f t="shared" si="2"/>
        <v>153.32987978749688</v>
      </c>
      <c r="F84" s="12">
        <v>-20</v>
      </c>
      <c r="G84" s="3">
        <v>86</v>
      </c>
      <c r="I84">
        <v>86</v>
      </c>
      <c r="M84" s="1">
        <v>2009</v>
      </c>
      <c r="N84" s="22">
        <v>0.62052602345196461</v>
      </c>
      <c r="O84">
        <v>83</v>
      </c>
      <c r="P84">
        <f t="shared" si="3"/>
        <v>153.32987977562752</v>
      </c>
      <c r="T84">
        <v>-84</v>
      </c>
      <c r="U84">
        <v>83</v>
      </c>
    </row>
    <row r="85" spans="1:21" ht="15.6" x14ac:dyDescent="0.3">
      <c r="C85" s="18">
        <v>0.62052602349999997</v>
      </c>
      <c r="D85" s="5">
        <f t="shared" si="2"/>
        <v>153.32987978749688</v>
      </c>
      <c r="F85" s="12">
        <v>-45</v>
      </c>
      <c r="G85" s="3">
        <v>87</v>
      </c>
      <c r="I85">
        <v>87</v>
      </c>
      <c r="M85" s="1">
        <v>2010</v>
      </c>
      <c r="N85" s="22">
        <v>0.62052602345196461</v>
      </c>
      <c r="O85">
        <v>84</v>
      </c>
      <c r="P85">
        <f t="shared" si="3"/>
        <v>153.32987977562752</v>
      </c>
      <c r="T85">
        <v>-41</v>
      </c>
      <c r="U85">
        <v>84</v>
      </c>
    </row>
    <row r="86" spans="1:21" ht="15.6" x14ac:dyDescent="0.3">
      <c r="C86" s="18">
        <v>0.61990824929999999</v>
      </c>
      <c r="D86" s="5">
        <f t="shared" si="2"/>
        <v>153.17722987398071</v>
      </c>
      <c r="F86" s="12">
        <v>-86</v>
      </c>
      <c r="G86" s="3">
        <v>88</v>
      </c>
      <c r="I86">
        <v>88</v>
      </c>
      <c r="M86" s="1">
        <v>2011</v>
      </c>
      <c r="N86" s="22">
        <v>0.61990824933141331</v>
      </c>
      <c r="O86">
        <v>85</v>
      </c>
      <c r="P86">
        <f t="shared" si="3"/>
        <v>153.17722988174285</v>
      </c>
      <c r="T86">
        <v>-24</v>
      </c>
      <c r="U86">
        <v>85</v>
      </c>
    </row>
    <row r="87" spans="1:21" ht="15.6" x14ac:dyDescent="0.3">
      <c r="C87" s="18">
        <v>0.62114379760000005</v>
      </c>
      <c r="D87" s="5">
        <f t="shared" si="2"/>
        <v>153.48252967630344</v>
      </c>
      <c r="F87" s="8">
        <v>-206</v>
      </c>
      <c r="G87" s="3">
        <v>89</v>
      </c>
      <c r="I87">
        <v>89</v>
      </c>
      <c r="M87" s="1">
        <v>2012</v>
      </c>
      <c r="N87" s="22">
        <v>0.62114379757251592</v>
      </c>
      <c r="O87">
        <v>86</v>
      </c>
      <c r="P87">
        <f t="shared" si="3"/>
        <v>153.48252966951222</v>
      </c>
      <c r="T87">
        <v>-20</v>
      </c>
      <c r="U87">
        <v>86</v>
      </c>
    </row>
    <row r="88" spans="1:21" ht="15.6" x14ac:dyDescent="0.3">
      <c r="C88" s="18">
        <v>0.41256079000000001</v>
      </c>
      <c r="D88" s="5">
        <f t="shared" si="2"/>
        <v>101.94237459846799</v>
      </c>
      <c r="F88" s="20" t="s">
        <v>65</v>
      </c>
      <c r="G88" s="3">
        <v>90</v>
      </c>
      <c r="I88">
        <v>90</v>
      </c>
      <c r="M88" s="1">
        <v>2013</v>
      </c>
      <c r="N88" s="22">
        <v>0.41256078996091344</v>
      </c>
      <c r="O88">
        <v>87</v>
      </c>
      <c r="P88">
        <f t="shared" si="3"/>
        <v>101.94237458880984</v>
      </c>
      <c r="T88">
        <v>-45</v>
      </c>
      <c r="U88">
        <v>87</v>
      </c>
    </row>
    <row r="89" spans="1:21" ht="15.6" x14ac:dyDescent="0.3">
      <c r="C89" s="18">
        <v>2.0047315367208394</v>
      </c>
      <c r="D89" s="5">
        <f t="shared" si="2"/>
        <v>495.36237625916465</v>
      </c>
      <c r="F89" s="8">
        <v>-127</v>
      </c>
      <c r="G89" s="3">
        <v>91</v>
      </c>
      <c r="I89">
        <v>91</v>
      </c>
      <c r="M89" s="1">
        <v>2015</v>
      </c>
      <c r="N89" s="22">
        <v>0.5466902900637729</v>
      </c>
      <c r="O89">
        <v>88</v>
      </c>
      <c r="P89">
        <f t="shared" si="3"/>
        <v>135.08532000587419</v>
      </c>
      <c r="T89">
        <v>-86</v>
      </c>
      <c r="U89">
        <v>88</v>
      </c>
    </row>
    <row r="90" spans="1:21" ht="15.6" x14ac:dyDescent="0.3">
      <c r="A90">
        <v>15</v>
      </c>
      <c r="B90" s="1" t="s">
        <v>14</v>
      </c>
      <c r="C90" s="18">
        <v>8.4247869529999999</v>
      </c>
      <c r="D90" s="5">
        <f t="shared" si="2"/>
        <v>2081.7363362984929</v>
      </c>
      <c r="F90" s="8">
        <v>-265</v>
      </c>
      <c r="G90" s="3">
        <v>92</v>
      </c>
      <c r="I90">
        <v>92</v>
      </c>
      <c r="L90" s="1" t="s">
        <v>14</v>
      </c>
      <c r="M90" s="1">
        <v>2010</v>
      </c>
      <c r="N90" s="22">
        <v>8.4247869529999999</v>
      </c>
      <c r="O90">
        <v>89</v>
      </c>
      <c r="P90">
        <f t="shared" si="3"/>
        <v>2081.7363362984929</v>
      </c>
      <c r="T90">
        <v>-206</v>
      </c>
      <c r="U90">
        <v>89</v>
      </c>
    </row>
    <row r="91" spans="1:21" ht="15.6" x14ac:dyDescent="0.3">
      <c r="C91" s="18">
        <v>0.2900608287</v>
      </c>
      <c r="D91" s="5">
        <f t="shared" si="2"/>
        <v>71.673048851000743</v>
      </c>
      <c r="F91" s="8">
        <v>-119</v>
      </c>
      <c r="G91" s="3">
        <v>93</v>
      </c>
      <c r="I91">
        <v>93</v>
      </c>
      <c r="M91" s="1">
        <v>2011</v>
      </c>
      <c r="N91" s="22">
        <v>0.2900608287</v>
      </c>
      <c r="O91">
        <v>90</v>
      </c>
      <c r="P91">
        <f t="shared" si="3"/>
        <v>71.673048851000743</v>
      </c>
      <c r="T91" t="s">
        <v>65</v>
      </c>
      <c r="U91">
        <v>90</v>
      </c>
    </row>
    <row r="92" spans="1:21" ht="15.6" x14ac:dyDescent="0.3">
      <c r="C92" s="18">
        <v>0.75882668233911255</v>
      </c>
      <c r="D92" s="5">
        <f t="shared" si="2"/>
        <v>187.50350440798431</v>
      </c>
      <c r="F92" s="8">
        <v>-125</v>
      </c>
      <c r="G92" s="3">
        <v>94</v>
      </c>
      <c r="I92">
        <v>94</v>
      </c>
      <c r="M92" s="1">
        <v>2016</v>
      </c>
      <c r="N92" s="21">
        <v>0.75882668233911255</v>
      </c>
      <c r="O92">
        <v>91</v>
      </c>
      <c r="P92">
        <f t="shared" si="3"/>
        <v>187.50350440798431</v>
      </c>
      <c r="T92">
        <v>-127</v>
      </c>
      <c r="U92">
        <v>91</v>
      </c>
    </row>
    <row r="93" spans="1:21" ht="15.6" x14ac:dyDescent="0.3">
      <c r="A93">
        <v>16</v>
      </c>
      <c r="B93" s="1" t="s">
        <v>15</v>
      </c>
      <c r="C93" s="18">
        <v>7.3909290000000002E-2</v>
      </c>
      <c r="D93" s="5">
        <f t="shared" si="2"/>
        <v>18.262735359525571</v>
      </c>
      <c r="F93" s="8">
        <v>-367</v>
      </c>
      <c r="G93" s="3">
        <v>95</v>
      </c>
      <c r="I93">
        <v>95</v>
      </c>
      <c r="L93" s="1" t="s">
        <v>15</v>
      </c>
      <c r="M93" s="1">
        <v>2009</v>
      </c>
      <c r="N93" s="22">
        <v>7.3909290000000016E-2</v>
      </c>
      <c r="O93">
        <v>92</v>
      </c>
      <c r="P93">
        <f t="shared" si="3"/>
        <v>18.262735359525575</v>
      </c>
      <c r="T93">
        <v>-265</v>
      </c>
      <c r="U93">
        <v>92</v>
      </c>
    </row>
    <row r="94" spans="1:21" ht="15.6" x14ac:dyDescent="0.3">
      <c r="C94" s="18">
        <v>0.1196465135</v>
      </c>
      <c r="D94" s="5">
        <f t="shared" si="2"/>
        <v>29.564248455646158</v>
      </c>
      <c r="F94" s="8">
        <v>-144</v>
      </c>
      <c r="G94" s="3">
        <v>96</v>
      </c>
      <c r="I94">
        <v>96</v>
      </c>
      <c r="M94" s="1">
        <v>2010</v>
      </c>
      <c r="N94" s="22">
        <v>0.11964651353486466</v>
      </c>
      <c r="O94">
        <v>93</v>
      </c>
      <c r="P94">
        <f t="shared" si="3"/>
        <v>29.564248464261102</v>
      </c>
      <c r="T94">
        <v>-119</v>
      </c>
      <c r="U94">
        <v>93</v>
      </c>
    </row>
    <row r="95" spans="1:21" ht="15.6" x14ac:dyDescent="0.3">
      <c r="C95" s="18">
        <v>0.1300354893</v>
      </c>
      <c r="D95" s="5">
        <f t="shared" si="2"/>
        <v>32.131329206819863</v>
      </c>
      <c r="F95" s="8">
        <v>-104</v>
      </c>
      <c r="G95" s="3">
        <v>97</v>
      </c>
      <c r="I95">
        <v>97</v>
      </c>
      <c r="M95" s="1">
        <v>2011</v>
      </c>
      <c r="N95" s="22">
        <v>0.13003548929021422</v>
      </c>
      <c r="O95">
        <v>94</v>
      </c>
      <c r="P95">
        <f t="shared" si="3"/>
        <v>32.131329204401837</v>
      </c>
      <c r="T95">
        <v>-125</v>
      </c>
      <c r="U95">
        <v>94</v>
      </c>
    </row>
    <row r="96" spans="1:21" ht="15.6" x14ac:dyDescent="0.3">
      <c r="C96" s="18">
        <v>0.13209254719999999</v>
      </c>
      <c r="D96" s="5">
        <f t="shared" si="2"/>
        <v>32.639621250308863</v>
      </c>
      <c r="F96" s="13">
        <v>-461</v>
      </c>
      <c r="G96" s="3">
        <v>98</v>
      </c>
      <c r="I96">
        <v>98</v>
      </c>
      <c r="M96" s="1">
        <v>2012</v>
      </c>
      <c r="N96" s="22">
        <v>0.1320925472235833</v>
      </c>
      <c r="O96">
        <v>95</v>
      </c>
      <c r="P96">
        <f t="shared" si="3"/>
        <v>32.639621256136223</v>
      </c>
      <c r="T96">
        <v>-367</v>
      </c>
      <c r="U96">
        <v>95</v>
      </c>
    </row>
    <row r="97" spans="1:21" ht="15.6" x14ac:dyDescent="0.3">
      <c r="C97" s="18">
        <v>2.3488796339999998</v>
      </c>
      <c r="D97" s="5">
        <f t="shared" si="2"/>
        <v>580.40020607857673</v>
      </c>
      <c r="F97" s="13">
        <v>-488</v>
      </c>
      <c r="G97" s="3">
        <v>99</v>
      </c>
      <c r="I97">
        <v>99</v>
      </c>
      <c r="M97" s="1">
        <v>2014</v>
      </c>
      <c r="N97" s="22">
        <v>2.3514636600000003</v>
      </c>
      <c r="O97">
        <v>96</v>
      </c>
      <c r="P97">
        <f t="shared" si="3"/>
        <v>581.03871015567086</v>
      </c>
      <c r="T97">
        <v>-144</v>
      </c>
      <c r="U97">
        <v>96</v>
      </c>
    </row>
    <row r="98" spans="1:21" ht="15.6" x14ac:dyDescent="0.3">
      <c r="C98" s="18">
        <v>0.37989018899999999</v>
      </c>
      <c r="D98" s="5">
        <f t="shared" si="2"/>
        <v>93.869579688658249</v>
      </c>
      <c r="F98" s="11" t="s">
        <v>65</v>
      </c>
      <c r="G98" s="3">
        <v>100</v>
      </c>
      <c r="I98">
        <v>100</v>
      </c>
      <c r="M98" s="1">
        <v>2015</v>
      </c>
      <c r="N98" s="22">
        <v>0.38030811000000003</v>
      </c>
      <c r="O98">
        <v>97</v>
      </c>
      <c r="P98">
        <f t="shared" si="3"/>
        <v>93.972846553002242</v>
      </c>
      <c r="T98">
        <v>-104</v>
      </c>
      <c r="U98">
        <v>97</v>
      </c>
    </row>
    <row r="99" spans="1:21" ht="15.6" x14ac:dyDescent="0.3">
      <c r="C99" s="18">
        <v>0.121670559</v>
      </c>
      <c r="D99" s="5">
        <f t="shared" si="2"/>
        <v>30.064383246849516</v>
      </c>
      <c r="F99" s="13">
        <v>-353</v>
      </c>
      <c r="G99" s="3">
        <v>101</v>
      </c>
      <c r="I99">
        <v>101</v>
      </c>
      <c r="M99" s="1">
        <v>2016</v>
      </c>
      <c r="N99" s="22">
        <v>0.12180441000000002</v>
      </c>
      <c r="O99">
        <v>98</v>
      </c>
      <c r="P99">
        <f t="shared" si="3"/>
        <v>30.097457375833955</v>
      </c>
      <c r="T99">
        <v>-461</v>
      </c>
      <c r="U99">
        <v>98</v>
      </c>
    </row>
    <row r="100" spans="1:21" ht="15.6" x14ac:dyDescent="0.3">
      <c r="A100">
        <v>17</v>
      </c>
      <c r="B100" s="1" t="s">
        <v>16</v>
      </c>
      <c r="C100" s="18">
        <v>0.27709265179999998</v>
      </c>
      <c r="D100" s="5">
        <f t="shared" si="2"/>
        <v>68.468656239189528</v>
      </c>
      <c r="F100" s="13">
        <v>-432</v>
      </c>
      <c r="G100" s="3">
        <v>102</v>
      </c>
      <c r="I100">
        <v>102</v>
      </c>
      <c r="L100" s="1" t="s">
        <v>16</v>
      </c>
      <c r="M100" s="1">
        <v>2004</v>
      </c>
      <c r="N100" s="22">
        <v>0.27709265179999998</v>
      </c>
      <c r="O100">
        <v>99</v>
      </c>
      <c r="P100">
        <f t="shared" si="3"/>
        <v>68.468656239189528</v>
      </c>
      <c r="T100">
        <v>-488</v>
      </c>
      <c r="U100">
        <v>99</v>
      </c>
    </row>
    <row r="101" spans="1:21" ht="15.6" x14ac:dyDescent="0.3">
      <c r="C101" s="18">
        <v>0.56243769970000002</v>
      </c>
      <c r="D101" s="5">
        <f t="shared" si="2"/>
        <v>138.97645161848283</v>
      </c>
      <c r="F101" s="13">
        <v>-230</v>
      </c>
      <c r="G101" s="3">
        <v>103</v>
      </c>
      <c r="I101">
        <v>103</v>
      </c>
      <c r="M101" s="1">
        <v>2005</v>
      </c>
      <c r="N101" s="22">
        <v>0.56243769970000002</v>
      </c>
      <c r="O101">
        <v>100</v>
      </c>
      <c r="P101">
        <f t="shared" si="3"/>
        <v>138.97645161848283</v>
      </c>
      <c r="T101" t="s">
        <v>65</v>
      </c>
      <c r="U101">
        <v>100</v>
      </c>
    </row>
    <row r="102" spans="1:21" ht="15.6" x14ac:dyDescent="0.3">
      <c r="C102" s="18">
        <v>0.30607667729999999</v>
      </c>
      <c r="D102" s="5">
        <f t="shared" si="2"/>
        <v>75.630510822831724</v>
      </c>
      <c r="F102" s="8">
        <v>-56</v>
      </c>
      <c r="G102" s="3">
        <v>104</v>
      </c>
      <c r="I102">
        <v>104</v>
      </c>
      <c r="M102" s="1">
        <v>2006</v>
      </c>
      <c r="N102" s="22">
        <v>0.30607667729999999</v>
      </c>
      <c r="O102">
        <v>101</v>
      </c>
      <c r="P102">
        <f t="shared" si="3"/>
        <v>75.630510822831724</v>
      </c>
      <c r="T102">
        <v>-353</v>
      </c>
      <c r="U102">
        <v>101</v>
      </c>
    </row>
    <row r="103" spans="1:21" ht="15.6" x14ac:dyDescent="0.3">
      <c r="B103" s="2"/>
      <c r="C103" s="18">
        <v>-0.48481150160000003</v>
      </c>
      <c r="D103" s="5">
        <f t="shared" si="2"/>
        <v>-119.79528085001236</v>
      </c>
      <c r="F103" s="8">
        <v>32</v>
      </c>
      <c r="G103" s="3">
        <v>105</v>
      </c>
      <c r="I103">
        <v>105</v>
      </c>
      <c r="L103" s="2"/>
      <c r="M103" s="1">
        <v>2007</v>
      </c>
      <c r="N103" s="22">
        <v>-0.48481150160000003</v>
      </c>
      <c r="O103">
        <v>102</v>
      </c>
      <c r="P103">
        <f t="shared" si="3"/>
        <v>-119.79528085001236</v>
      </c>
      <c r="T103">
        <v>-432</v>
      </c>
      <c r="U103">
        <v>102</v>
      </c>
    </row>
    <row r="104" spans="1:21" ht="15.6" x14ac:dyDescent="0.3">
      <c r="C104" s="18">
        <v>0.85402236419999999</v>
      </c>
      <c r="D104" s="5">
        <f t="shared" si="2"/>
        <v>211.02603513713862</v>
      </c>
      <c r="F104" s="8">
        <v>-78</v>
      </c>
      <c r="G104" s="3">
        <v>106</v>
      </c>
      <c r="I104">
        <v>106</v>
      </c>
      <c r="M104" s="1">
        <v>2008</v>
      </c>
      <c r="N104" s="22">
        <v>0.85402236419999999</v>
      </c>
      <c r="O104">
        <v>103</v>
      </c>
      <c r="P104">
        <f t="shared" si="3"/>
        <v>211.02603513713862</v>
      </c>
      <c r="T104">
        <v>-230</v>
      </c>
      <c r="U104">
        <v>103</v>
      </c>
    </row>
    <row r="105" spans="1:21" ht="15.6" x14ac:dyDescent="0.3">
      <c r="C105" s="18">
        <v>0.73110862619999994</v>
      </c>
      <c r="D105" s="5">
        <f t="shared" si="2"/>
        <v>180.654466567828</v>
      </c>
      <c r="F105" s="8">
        <v>-113</v>
      </c>
      <c r="G105" s="3">
        <v>107</v>
      </c>
      <c r="I105">
        <v>107</v>
      </c>
      <c r="M105" s="1">
        <v>2009</v>
      </c>
      <c r="N105" s="22">
        <v>0.73110862619999994</v>
      </c>
      <c r="O105">
        <v>104</v>
      </c>
      <c r="P105">
        <f t="shared" si="3"/>
        <v>180.654466567828</v>
      </c>
      <c r="T105">
        <v>-56</v>
      </c>
      <c r="U105">
        <v>104</v>
      </c>
    </row>
    <row r="106" spans="1:21" ht="15.6" x14ac:dyDescent="0.3">
      <c r="C106" s="18">
        <v>1.3416517569999999</v>
      </c>
      <c r="D106" s="5">
        <f t="shared" si="2"/>
        <v>331.51760736347904</v>
      </c>
      <c r="F106" s="8">
        <v>-158</v>
      </c>
      <c r="G106" s="3">
        <v>108</v>
      </c>
      <c r="I106">
        <v>108</v>
      </c>
      <c r="M106" s="1">
        <v>2010</v>
      </c>
      <c r="N106" s="22">
        <v>1.3416517569999999</v>
      </c>
      <c r="O106">
        <v>105</v>
      </c>
      <c r="P106">
        <f t="shared" si="3"/>
        <v>331.51760736347904</v>
      </c>
      <c r="T106">
        <v>32</v>
      </c>
      <c r="U106">
        <v>105</v>
      </c>
    </row>
    <row r="107" spans="1:21" ht="15.6" x14ac:dyDescent="0.3">
      <c r="C107" s="18">
        <v>0.44059744410000001</v>
      </c>
      <c r="D107" s="5">
        <f t="shared" si="2"/>
        <v>108.87013691623426</v>
      </c>
      <c r="F107" s="8">
        <v>-157</v>
      </c>
      <c r="G107" s="3">
        <v>109</v>
      </c>
      <c r="I107">
        <v>109</v>
      </c>
      <c r="M107" s="1">
        <v>2011</v>
      </c>
      <c r="N107" s="22">
        <v>0.44059744410000001</v>
      </c>
      <c r="O107">
        <v>106</v>
      </c>
      <c r="P107">
        <f t="shared" si="3"/>
        <v>108.87013691623426</v>
      </c>
      <c r="T107">
        <v>-78</v>
      </c>
      <c r="U107">
        <v>106</v>
      </c>
    </row>
    <row r="108" spans="1:21" ht="15.6" x14ac:dyDescent="0.3">
      <c r="C108" s="18">
        <v>0.46112779549999999</v>
      </c>
      <c r="D108" s="5">
        <f t="shared" si="2"/>
        <v>113.94311724734371</v>
      </c>
      <c r="F108" s="8">
        <v>-116</v>
      </c>
      <c r="G108" s="3">
        <v>110</v>
      </c>
      <c r="I108">
        <v>110</v>
      </c>
      <c r="M108" s="1">
        <v>2012</v>
      </c>
      <c r="N108" s="22">
        <v>0.46112779549999999</v>
      </c>
      <c r="O108">
        <v>107</v>
      </c>
      <c r="P108">
        <f t="shared" si="3"/>
        <v>113.94311724734371</v>
      </c>
      <c r="T108">
        <v>-113</v>
      </c>
      <c r="U108">
        <v>107</v>
      </c>
    </row>
    <row r="109" spans="1:21" ht="15.6" x14ac:dyDescent="0.3">
      <c r="C109" s="18">
        <v>0.47374121409999997</v>
      </c>
      <c r="D109" s="5">
        <f t="shared" si="2"/>
        <v>117.0598502841611</v>
      </c>
      <c r="F109" s="8">
        <v>-165</v>
      </c>
      <c r="G109" s="3">
        <v>111</v>
      </c>
      <c r="I109">
        <v>111</v>
      </c>
      <c r="M109" s="1">
        <v>2013</v>
      </c>
      <c r="N109" s="22">
        <v>0.47374121409999997</v>
      </c>
      <c r="O109">
        <v>108</v>
      </c>
      <c r="P109">
        <f t="shared" si="3"/>
        <v>117.0598502841611</v>
      </c>
      <c r="T109">
        <v>-158</v>
      </c>
      <c r="U109">
        <v>108</v>
      </c>
    </row>
    <row r="110" spans="1:21" ht="15.6" x14ac:dyDescent="0.3">
      <c r="C110" s="18">
        <v>0.48964217249999997</v>
      </c>
      <c r="D110" s="5">
        <f t="shared" si="2"/>
        <v>120.98892327650111</v>
      </c>
      <c r="F110" s="8">
        <v>-209</v>
      </c>
      <c r="G110" s="3">
        <v>112</v>
      </c>
      <c r="I110">
        <v>112</v>
      </c>
      <c r="M110" s="1">
        <v>2014</v>
      </c>
      <c r="N110" s="22">
        <v>0.48964217249999997</v>
      </c>
      <c r="O110">
        <v>109</v>
      </c>
      <c r="P110">
        <f t="shared" si="3"/>
        <v>120.98892327650111</v>
      </c>
      <c r="T110">
        <v>-157</v>
      </c>
      <c r="U110">
        <v>109</v>
      </c>
    </row>
    <row r="111" spans="1:21" ht="15.6" x14ac:dyDescent="0.3">
      <c r="C111" s="18">
        <v>2.0867682231506515</v>
      </c>
      <c r="D111" s="5">
        <f t="shared" si="2"/>
        <v>515.63336376344239</v>
      </c>
      <c r="F111" s="8">
        <v>-119</v>
      </c>
      <c r="G111" s="3">
        <v>113</v>
      </c>
      <c r="I111">
        <v>113</v>
      </c>
      <c r="M111" s="1">
        <v>2016</v>
      </c>
      <c r="N111" s="22">
        <v>2.0867682231506515</v>
      </c>
      <c r="O111">
        <v>110</v>
      </c>
      <c r="P111">
        <f t="shared" si="3"/>
        <v>515.63336376344239</v>
      </c>
      <c r="T111">
        <v>-116</v>
      </c>
      <c r="U111">
        <v>110</v>
      </c>
    </row>
    <row r="112" spans="1:21" ht="15.6" x14ac:dyDescent="0.3">
      <c r="A112">
        <v>18</v>
      </c>
      <c r="B112" s="1" t="s">
        <v>17</v>
      </c>
      <c r="C112" s="18">
        <v>3.1011377219999998</v>
      </c>
      <c r="D112" s="5">
        <f t="shared" si="2"/>
        <v>766.28063306152706</v>
      </c>
      <c r="F112" s="8">
        <v>-229</v>
      </c>
      <c r="G112" s="3">
        <v>114</v>
      </c>
      <c r="I112">
        <v>114</v>
      </c>
      <c r="L112" s="1" t="s">
        <v>17</v>
      </c>
      <c r="M112" s="1">
        <v>2010</v>
      </c>
      <c r="N112" s="22">
        <v>3.1011377219999998</v>
      </c>
      <c r="O112">
        <v>111</v>
      </c>
      <c r="P112">
        <f t="shared" si="3"/>
        <v>766.28063306152706</v>
      </c>
      <c r="T112">
        <v>-165</v>
      </c>
      <c r="U112">
        <v>111</v>
      </c>
    </row>
    <row r="113" spans="1:21" ht="15.6" x14ac:dyDescent="0.3">
      <c r="C113" s="18">
        <v>0.35767685220000001</v>
      </c>
      <c r="D113" s="5">
        <f t="shared" si="2"/>
        <v>88.380739362490729</v>
      </c>
      <c r="F113" s="8">
        <v>-334</v>
      </c>
      <c r="G113" s="3">
        <v>115</v>
      </c>
      <c r="I113">
        <v>115</v>
      </c>
      <c r="M113" s="1">
        <v>2011</v>
      </c>
      <c r="N113" s="22">
        <v>0.35767685220000001</v>
      </c>
      <c r="O113">
        <v>112</v>
      </c>
      <c r="P113">
        <f t="shared" si="3"/>
        <v>88.380739362490729</v>
      </c>
      <c r="T113">
        <v>-209</v>
      </c>
      <c r="U113">
        <v>112</v>
      </c>
    </row>
    <row r="114" spans="1:21" ht="15.6" x14ac:dyDescent="0.3">
      <c r="C114" s="18">
        <v>0.58402260240000003</v>
      </c>
      <c r="D114" s="5">
        <f t="shared" si="2"/>
        <v>144.31000800593031</v>
      </c>
      <c r="F114" s="8">
        <v>-331</v>
      </c>
      <c r="G114" s="3">
        <v>116</v>
      </c>
      <c r="I114">
        <v>116</v>
      </c>
      <c r="M114" s="1">
        <v>2012</v>
      </c>
      <c r="N114" s="22">
        <v>0.58402260240000003</v>
      </c>
      <c r="O114">
        <v>113</v>
      </c>
      <c r="P114">
        <f t="shared" si="3"/>
        <v>144.31000800593031</v>
      </c>
      <c r="T114">
        <v>-119</v>
      </c>
      <c r="U114">
        <v>113</v>
      </c>
    </row>
    <row r="115" spans="1:21" ht="15.6" x14ac:dyDescent="0.3">
      <c r="C115" s="18">
        <v>1.4625510099999999E-2</v>
      </c>
      <c r="D115" s="5">
        <f t="shared" si="2"/>
        <v>3.6139140350877192</v>
      </c>
      <c r="F115" s="8">
        <v>-222</v>
      </c>
      <c r="G115" s="3">
        <v>117</v>
      </c>
      <c r="I115">
        <v>117</v>
      </c>
      <c r="M115" s="1">
        <v>2013</v>
      </c>
      <c r="N115" s="22">
        <v>1.4625510099999999E-2</v>
      </c>
      <c r="O115">
        <v>114</v>
      </c>
      <c r="P115">
        <f t="shared" si="3"/>
        <v>3.6139140350877192</v>
      </c>
      <c r="T115">
        <v>-229</v>
      </c>
      <c r="U115">
        <v>114</v>
      </c>
    </row>
    <row r="116" spans="1:21" ht="15.6" x14ac:dyDescent="0.3">
      <c r="C116" s="18">
        <v>2.2787166448642142</v>
      </c>
      <c r="D116" s="5">
        <f t="shared" si="2"/>
        <v>563.06316898053228</v>
      </c>
      <c r="F116" s="8">
        <v>-243</v>
      </c>
      <c r="G116" s="3">
        <v>118</v>
      </c>
      <c r="I116">
        <v>118</v>
      </c>
      <c r="M116" s="1">
        <v>2015</v>
      </c>
      <c r="N116" s="22">
        <v>2.2787166448642142</v>
      </c>
      <c r="O116">
        <v>115</v>
      </c>
      <c r="P116">
        <f t="shared" si="3"/>
        <v>563.06316898053228</v>
      </c>
      <c r="T116">
        <v>-334</v>
      </c>
      <c r="U116">
        <v>115</v>
      </c>
    </row>
    <row r="117" spans="1:21" ht="15.6" x14ac:dyDescent="0.3">
      <c r="A117">
        <v>19</v>
      </c>
      <c r="B117" s="1" t="s">
        <v>18</v>
      </c>
      <c r="C117" s="18">
        <v>0.51642912954078135</v>
      </c>
      <c r="D117" s="5">
        <f t="shared" si="2"/>
        <v>127.60788968143842</v>
      </c>
      <c r="F117" s="8">
        <v>-137</v>
      </c>
      <c r="G117" s="3">
        <v>119</v>
      </c>
      <c r="I117">
        <v>119</v>
      </c>
      <c r="L117" s="1" t="s">
        <v>18</v>
      </c>
      <c r="M117" s="1">
        <v>2007</v>
      </c>
      <c r="N117" s="22">
        <v>0.51642912954078135</v>
      </c>
      <c r="O117">
        <v>116</v>
      </c>
      <c r="P117">
        <f t="shared" si="3"/>
        <v>127.60788968143842</v>
      </c>
      <c r="T117">
        <v>-331</v>
      </c>
      <c r="U117">
        <v>116</v>
      </c>
    </row>
    <row r="118" spans="1:21" ht="15.6" x14ac:dyDescent="0.3">
      <c r="C118" s="18">
        <v>0.61254700137080187</v>
      </c>
      <c r="D118" s="5">
        <f t="shared" si="2"/>
        <v>151.35829043014627</v>
      </c>
      <c r="F118" s="8">
        <v>-196</v>
      </c>
      <c r="G118" s="3">
        <v>120</v>
      </c>
      <c r="I118">
        <v>120</v>
      </c>
      <c r="M118" s="1">
        <v>2008</v>
      </c>
      <c r="N118" s="22">
        <v>0.61254700137080187</v>
      </c>
      <c r="O118">
        <v>117</v>
      </c>
      <c r="P118">
        <f t="shared" si="3"/>
        <v>151.35829043014627</v>
      </c>
      <c r="T118">
        <v>-222</v>
      </c>
      <c r="U118">
        <v>117</v>
      </c>
    </row>
    <row r="119" spans="1:21" ht="15.6" x14ac:dyDescent="0.3">
      <c r="C119" s="18">
        <v>0.65436785469499659</v>
      </c>
      <c r="D119" s="5">
        <f t="shared" si="2"/>
        <v>161.69208171361419</v>
      </c>
      <c r="F119" s="8">
        <v>-185</v>
      </c>
      <c r="G119" s="3">
        <v>121</v>
      </c>
      <c r="I119">
        <v>121</v>
      </c>
      <c r="M119" s="1">
        <v>2009</v>
      </c>
      <c r="N119" s="22">
        <v>0.65436785469499659</v>
      </c>
      <c r="O119">
        <v>118</v>
      </c>
      <c r="P119">
        <f t="shared" si="3"/>
        <v>161.69208171361419</v>
      </c>
      <c r="T119">
        <v>-243</v>
      </c>
      <c r="U119">
        <v>118</v>
      </c>
    </row>
    <row r="120" spans="1:21" ht="15.6" x14ac:dyDescent="0.3">
      <c r="C120" s="18">
        <v>0.69499716415352986</v>
      </c>
      <c r="D120" s="5">
        <f t="shared" si="2"/>
        <v>171.73144654151963</v>
      </c>
      <c r="F120" s="8">
        <v>-234</v>
      </c>
      <c r="G120" s="3">
        <v>122</v>
      </c>
      <c r="I120">
        <v>122</v>
      </c>
      <c r="M120" s="1">
        <v>2010</v>
      </c>
      <c r="N120" s="22">
        <v>0.69499716415352986</v>
      </c>
      <c r="O120">
        <v>119</v>
      </c>
      <c r="P120">
        <f t="shared" si="3"/>
        <v>171.73144654151963</v>
      </c>
      <c r="T120">
        <v>-137</v>
      </c>
      <c r="U120">
        <v>119</v>
      </c>
    </row>
    <row r="121" spans="1:21" ht="15.6" x14ac:dyDescent="0.3">
      <c r="C121" s="18">
        <v>0.15588197395476353</v>
      </c>
      <c r="D121" s="5">
        <f t="shared" si="2"/>
        <v>38.517908068881525</v>
      </c>
      <c r="F121" s="8">
        <v>-141</v>
      </c>
      <c r="G121" s="3">
        <v>123</v>
      </c>
      <c r="I121">
        <v>123</v>
      </c>
      <c r="M121" s="1">
        <v>2011</v>
      </c>
      <c r="N121" s="22">
        <v>0.15588197395476353</v>
      </c>
      <c r="O121">
        <v>120</v>
      </c>
      <c r="P121">
        <f t="shared" si="3"/>
        <v>38.517908068881525</v>
      </c>
      <c r="T121">
        <v>-196</v>
      </c>
      <c r="U121">
        <v>120</v>
      </c>
    </row>
    <row r="122" spans="1:21" ht="15.6" x14ac:dyDescent="0.3">
      <c r="C122" s="18">
        <v>0.7522847241261138</v>
      </c>
      <c r="D122" s="5">
        <f t="shared" si="2"/>
        <v>185.88700867954381</v>
      </c>
      <c r="F122" s="8">
        <v>-232</v>
      </c>
      <c r="G122" s="3">
        <v>124</v>
      </c>
      <c r="I122">
        <v>124</v>
      </c>
      <c r="M122" s="1">
        <v>2012</v>
      </c>
      <c r="N122" s="22">
        <v>0.7522847241261138</v>
      </c>
      <c r="O122">
        <v>121</v>
      </c>
      <c r="P122">
        <f t="shared" si="3"/>
        <v>185.88700867954381</v>
      </c>
      <c r="T122">
        <v>-185</v>
      </c>
      <c r="U122">
        <v>121</v>
      </c>
    </row>
    <row r="123" spans="1:21" ht="15.6" x14ac:dyDescent="0.3">
      <c r="C123" s="18">
        <v>0.77184006168608632</v>
      </c>
      <c r="D123" s="5">
        <f t="shared" si="2"/>
        <v>190.71906639142239</v>
      </c>
      <c r="F123" s="8">
        <v>-226</v>
      </c>
      <c r="G123" s="3">
        <v>125</v>
      </c>
      <c r="I123">
        <v>125</v>
      </c>
      <c r="M123" s="1">
        <v>2013</v>
      </c>
      <c r="N123" s="22">
        <v>0.77184006168608632</v>
      </c>
      <c r="O123">
        <v>122</v>
      </c>
      <c r="P123">
        <f t="shared" si="3"/>
        <v>190.71906639142239</v>
      </c>
      <c r="T123">
        <v>-234</v>
      </c>
      <c r="U123">
        <v>122</v>
      </c>
    </row>
    <row r="124" spans="1:21" ht="15.6" x14ac:dyDescent="0.3">
      <c r="C124" s="18">
        <v>0.8134973697738177</v>
      </c>
      <c r="D124" s="5">
        <f t="shared" si="2"/>
        <v>201.0124462005974</v>
      </c>
      <c r="F124" s="8">
        <v>-202</v>
      </c>
      <c r="G124" s="3">
        <v>126</v>
      </c>
      <c r="I124">
        <v>126</v>
      </c>
      <c r="M124" s="1">
        <v>2014</v>
      </c>
      <c r="N124" s="22">
        <v>0.67749999999999999</v>
      </c>
      <c r="O124">
        <v>123</v>
      </c>
      <c r="P124">
        <f t="shared" si="3"/>
        <v>167.4079565109958</v>
      </c>
      <c r="T124">
        <v>-141</v>
      </c>
      <c r="U124">
        <v>123</v>
      </c>
    </row>
    <row r="125" spans="1:21" ht="15.6" x14ac:dyDescent="0.3">
      <c r="C125" s="18">
        <v>1.7853065284441396</v>
      </c>
      <c r="D125" s="5">
        <f t="shared" si="2"/>
        <v>441.14319951671348</v>
      </c>
      <c r="F125" s="8">
        <v>-247</v>
      </c>
      <c r="G125" s="3">
        <v>127</v>
      </c>
      <c r="I125">
        <v>127</v>
      </c>
      <c r="M125" s="1">
        <v>2016</v>
      </c>
      <c r="N125" s="22">
        <v>1.7853065284441396</v>
      </c>
      <c r="O125">
        <v>124</v>
      </c>
      <c r="P125">
        <f t="shared" si="3"/>
        <v>441.14319951671348</v>
      </c>
      <c r="T125">
        <v>-232</v>
      </c>
      <c r="U125">
        <v>124</v>
      </c>
    </row>
    <row r="126" spans="1:21" ht="15.6" x14ac:dyDescent="0.3">
      <c r="A126">
        <v>20</v>
      </c>
      <c r="B126" s="1" t="s">
        <v>19</v>
      </c>
      <c r="C126" s="18">
        <v>3.4144860810000002</v>
      </c>
      <c r="D126" s="5">
        <f t="shared" si="2"/>
        <v>843.70795181616018</v>
      </c>
      <c r="F126" s="9">
        <v>-186</v>
      </c>
      <c r="G126" s="3">
        <v>128</v>
      </c>
      <c r="I126">
        <v>128</v>
      </c>
      <c r="L126" s="1" t="s">
        <v>19</v>
      </c>
      <c r="M126" s="1">
        <v>2007</v>
      </c>
      <c r="N126" s="22">
        <v>3.4144860807401178</v>
      </c>
      <c r="O126">
        <v>125</v>
      </c>
      <c r="P126">
        <f t="shared" si="3"/>
        <v>843.70795175194417</v>
      </c>
      <c r="T126">
        <v>-226</v>
      </c>
      <c r="U126">
        <v>125</v>
      </c>
    </row>
    <row r="127" spans="1:21" ht="15.6" x14ac:dyDescent="0.3">
      <c r="C127" s="18">
        <v>2.6168852399999998</v>
      </c>
      <c r="D127" s="5">
        <f t="shared" si="2"/>
        <v>646.62348406226829</v>
      </c>
      <c r="F127" s="9">
        <v>-161</v>
      </c>
      <c r="G127" s="3">
        <v>129</v>
      </c>
      <c r="I127">
        <v>129</v>
      </c>
      <c r="M127" s="1">
        <v>2008</v>
      </c>
      <c r="N127" s="22">
        <v>2.6168852396972251</v>
      </c>
      <c r="O127">
        <v>126</v>
      </c>
      <c r="P127">
        <f t="shared" si="3"/>
        <v>646.62348398745371</v>
      </c>
      <c r="T127">
        <v>-202</v>
      </c>
      <c r="U127">
        <v>126</v>
      </c>
    </row>
    <row r="128" spans="1:21" ht="15.6" x14ac:dyDescent="0.3">
      <c r="C128" s="18">
        <v>2.1800737589999999</v>
      </c>
      <c r="D128" s="5">
        <f t="shared" ref="D128:D186" si="4">C128*1000*1000/4047</f>
        <v>538.68884581171244</v>
      </c>
      <c r="F128" s="9">
        <v>-182</v>
      </c>
      <c r="G128" s="3">
        <v>130</v>
      </c>
      <c r="I128">
        <v>130</v>
      </c>
      <c r="M128" s="1">
        <v>2009</v>
      </c>
      <c r="N128" s="22">
        <v>2.1800737594617328</v>
      </c>
      <c r="O128">
        <v>127</v>
      </c>
      <c r="P128">
        <f t="shared" si="3"/>
        <v>538.68884592580491</v>
      </c>
      <c r="T128">
        <v>-247</v>
      </c>
      <c r="U128">
        <v>127</v>
      </c>
    </row>
    <row r="129" spans="1:21" ht="15.6" x14ac:dyDescent="0.3">
      <c r="C129" s="18">
        <v>5.7907800250000001</v>
      </c>
      <c r="D129" s="5">
        <f t="shared" si="4"/>
        <v>1430.8821410921671</v>
      </c>
      <c r="F129" s="9">
        <v>-214</v>
      </c>
      <c r="G129" s="3">
        <v>131</v>
      </c>
      <c r="I129">
        <v>131</v>
      </c>
      <c r="M129" s="1">
        <v>2010</v>
      </c>
      <c r="N129" s="22">
        <v>5.7907800252312871</v>
      </c>
      <c r="O129">
        <v>128</v>
      </c>
      <c r="P129">
        <f t="shared" si="3"/>
        <v>1430.8821411493172</v>
      </c>
      <c r="T129">
        <v>-186</v>
      </c>
      <c r="U129">
        <v>128</v>
      </c>
    </row>
    <row r="130" spans="1:21" ht="15.6" x14ac:dyDescent="0.3">
      <c r="C130" s="18">
        <v>0.4096492431</v>
      </c>
      <c r="D130" s="5">
        <f t="shared" si="4"/>
        <v>101.22294121571534</v>
      </c>
      <c r="F130" s="9">
        <v>-231</v>
      </c>
      <c r="G130" s="3">
        <v>132</v>
      </c>
      <c r="I130">
        <v>132</v>
      </c>
      <c r="M130" s="1">
        <v>2011</v>
      </c>
      <c r="N130" s="22">
        <v>0.40964924306139616</v>
      </c>
      <c r="O130">
        <v>129</v>
      </c>
      <c r="P130">
        <f t="shared" si="3"/>
        <v>101.22294120617646</v>
      </c>
      <c r="T130">
        <v>-161</v>
      </c>
      <c r="U130">
        <v>129</v>
      </c>
    </row>
    <row r="131" spans="1:21" ht="15.6" x14ac:dyDescent="0.3">
      <c r="C131" s="18">
        <v>1.47418852</v>
      </c>
      <c r="D131" s="5">
        <f t="shared" si="4"/>
        <v>364.26699283419816</v>
      </c>
      <c r="F131" s="9">
        <v>-158</v>
      </c>
      <c r="G131" s="3">
        <v>133</v>
      </c>
      <c r="I131">
        <v>133</v>
      </c>
      <c r="M131" s="1">
        <v>2012</v>
      </c>
      <c r="N131" s="22">
        <v>1.4741885197645082</v>
      </c>
      <c r="O131">
        <v>130</v>
      </c>
      <c r="P131">
        <f t="shared" ref="P131:P194" si="5">N131*1000*1000/4047</f>
        <v>364.26699277600892</v>
      </c>
      <c r="T131">
        <v>-182</v>
      </c>
      <c r="U131">
        <v>130</v>
      </c>
    </row>
    <row r="132" spans="1:21" ht="15.6" x14ac:dyDescent="0.3">
      <c r="C132" s="18">
        <v>2.437931329</v>
      </c>
      <c r="D132" s="5">
        <f t="shared" si="4"/>
        <v>602.40457845317519</v>
      </c>
      <c r="F132" s="9">
        <v>-214</v>
      </c>
      <c r="G132" s="3">
        <v>134</v>
      </c>
      <c r="I132">
        <v>134</v>
      </c>
      <c r="M132" s="1">
        <v>2013</v>
      </c>
      <c r="N132" s="22">
        <v>2.4379313288477711</v>
      </c>
      <c r="O132">
        <v>131</v>
      </c>
      <c r="P132">
        <f t="shared" si="5"/>
        <v>602.40457841555997</v>
      </c>
      <c r="T132">
        <v>-214</v>
      </c>
      <c r="U132">
        <v>131</v>
      </c>
    </row>
    <row r="133" spans="1:21" ht="15.6" x14ac:dyDescent="0.3">
      <c r="C133" s="18">
        <v>2.4295622369999998</v>
      </c>
      <c r="D133" s="5">
        <f t="shared" si="4"/>
        <v>600.33660415122301</v>
      </c>
      <c r="F133" s="9">
        <v>-190</v>
      </c>
      <c r="G133" s="3">
        <v>135</v>
      </c>
      <c r="I133">
        <v>135</v>
      </c>
      <c r="M133" s="1">
        <v>2014</v>
      </c>
      <c r="N133" s="22">
        <v>2.4295622371740961</v>
      </c>
      <c r="O133">
        <v>132</v>
      </c>
      <c r="P133">
        <f t="shared" si="5"/>
        <v>600.33660419424166</v>
      </c>
      <c r="T133">
        <v>-231</v>
      </c>
      <c r="U133">
        <v>132</v>
      </c>
    </row>
    <row r="134" spans="1:21" ht="15.6" x14ac:dyDescent="0.3">
      <c r="C134" s="18">
        <v>1.1715435113540791</v>
      </c>
      <c r="D134" s="5">
        <f t="shared" si="4"/>
        <v>289.48443571882359</v>
      </c>
      <c r="F134" s="9">
        <v>-170</v>
      </c>
      <c r="G134" s="3">
        <v>136</v>
      </c>
      <c r="I134">
        <v>136</v>
      </c>
      <c r="M134" s="1">
        <v>2016</v>
      </c>
      <c r="N134" s="22">
        <v>1.1715435113540791</v>
      </c>
      <c r="O134">
        <v>133</v>
      </c>
      <c r="P134">
        <f t="shared" si="5"/>
        <v>289.48443571882359</v>
      </c>
      <c r="T134">
        <v>-158</v>
      </c>
      <c r="U134">
        <v>133</v>
      </c>
    </row>
    <row r="135" spans="1:21" ht="15.6" x14ac:dyDescent="0.3">
      <c r="C135" s="18">
        <v>1.8001640285954583</v>
      </c>
      <c r="D135" s="5">
        <f t="shared" si="4"/>
        <v>444.81443750814395</v>
      </c>
      <c r="F135" s="9">
        <v>-189</v>
      </c>
      <c r="G135" s="3">
        <v>137</v>
      </c>
      <c r="I135">
        <v>137</v>
      </c>
      <c r="M135" s="1">
        <v>2017</v>
      </c>
      <c r="N135" s="22">
        <v>1.8001640285954583</v>
      </c>
      <c r="O135">
        <v>134</v>
      </c>
      <c r="P135">
        <f t="shared" si="5"/>
        <v>444.81443750814395</v>
      </c>
      <c r="T135">
        <v>-214</v>
      </c>
      <c r="U135">
        <v>134</v>
      </c>
    </row>
    <row r="136" spans="1:21" ht="15.6" x14ac:dyDescent="0.3">
      <c r="A136">
        <v>21</v>
      </c>
      <c r="B136" s="1" t="s">
        <v>20</v>
      </c>
      <c r="C136" s="18">
        <v>2.2603697749999999E-2</v>
      </c>
      <c r="D136" s="5">
        <f t="shared" si="4"/>
        <v>5.5852971954534221</v>
      </c>
      <c r="F136" s="9">
        <v>-194</v>
      </c>
      <c r="G136" s="3">
        <v>138</v>
      </c>
      <c r="I136">
        <v>138</v>
      </c>
      <c r="L136" s="1" t="s">
        <v>20</v>
      </c>
      <c r="M136" s="1">
        <v>2007</v>
      </c>
      <c r="N136" s="22">
        <v>2.2603697749196145E-2</v>
      </c>
      <c r="O136">
        <v>135</v>
      </c>
      <c r="P136">
        <f t="shared" si="5"/>
        <v>5.5852971952547925</v>
      </c>
      <c r="T136">
        <v>-190</v>
      </c>
      <c r="U136">
        <v>135</v>
      </c>
    </row>
    <row r="137" spans="1:21" ht="15.6" x14ac:dyDescent="0.3">
      <c r="C137" s="18">
        <v>3.0119220470000001</v>
      </c>
      <c r="D137" s="5">
        <f t="shared" si="4"/>
        <v>744.2357417840376</v>
      </c>
      <c r="F137" s="9">
        <v>-326</v>
      </c>
      <c r="G137" s="3">
        <v>139</v>
      </c>
      <c r="I137">
        <v>139</v>
      </c>
      <c r="M137" s="1">
        <v>2008</v>
      </c>
      <c r="N137" s="22">
        <v>3.0119220466113048</v>
      </c>
      <c r="O137">
        <v>136</v>
      </c>
      <c r="P137">
        <f t="shared" si="5"/>
        <v>744.23574168799234</v>
      </c>
      <c r="T137">
        <v>-170</v>
      </c>
      <c r="U137">
        <v>136</v>
      </c>
    </row>
    <row r="138" spans="1:21" ht="15.6" x14ac:dyDescent="0.3">
      <c r="C138" s="18">
        <v>3.3767482590000002</v>
      </c>
      <c r="D138" s="5">
        <f t="shared" si="4"/>
        <v>834.38306375092679</v>
      </c>
      <c r="F138" s="9">
        <v>-76</v>
      </c>
      <c r="G138" s="3">
        <v>140</v>
      </c>
      <c r="I138">
        <v>140</v>
      </c>
      <c r="M138" s="1">
        <v>2009</v>
      </c>
      <c r="N138" s="22">
        <v>3.376748259239422</v>
      </c>
      <c r="O138">
        <v>137</v>
      </c>
      <c r="P138">
        <f t="shared" si="5"/>
        <v>834.38306381008704</v>
      </c>
      <c r="T138">
        <v>-189</v>
      </c>
      <c r="U138">
        <v>137</v>
      </c>
    </row>
    <row r="139" spans="1:21" ht="15.6" x14ac:dyDescent="0.3">
      <c r="C139" s="18">
        <v>3.4396538149999998</v>
      </c>
      <c r="D139" s="5">
        <f t="shared" si="4"/>
        <v>849.92681368915237</v>
      </c>
      <c r="F139" s="9">
        <v>-321</v>
      </c>
      <c r="G139" s="3">
        <v>141</v>
      </c>
      <c r="I139">
        <v>141</v>
      </c>
      <c r="M139" s="1">
        <v>2010</v>
      </c>
      <c r="N139" s="22">
        <v>3.4396538152610443</v>
      </c>
      <c r="O139">
        <v>138</v>
      </c>
      <c r="P139">
        <f t="shared" si="5"/>
        <v>849.92681375365555</v>
      </c>
      <c r="T139">
        <v>-194</v>
      </c>
      <c r="U139">
        <v>138</v>
      </c>
    </row>
    <row r="140" spans="1:21" ht="15.6" x14ac:dyDescent="0.3">
      <c r="C140" s="18">
        <v>0.48323046040000001</v>
      </c>
      <c r="D140" s="5">
        <f t="shared" si="4"/>
        <v>119.40461092167038</v>
      </c>
      <c r="F140" s="9">
        <v>-533</v>
      </c>
      <c r="G140" s="3">
        <v>142</v>
      </c>
      <c r="I140">
        <v>142</v>
      </c>
      <c r="M140" s="1">
        <v>2011</v>
      </c>
      <c r="N140" s="22">
        <v>3.6554955823293174</v>
      </c>
      <c r="O140">
        <v>139</v>
      </c>
      <c r="P140">
        <f t="shared" si="5"/>
        <v>903.26058372357738</v>
      </c>
      <c r="T140">
        <v>-326</v>
      </c>
      <c r="U140">
        <v>139</v>
      </c>
    </row>
    <row r="141" spans="1:21" ht="15.6" x14ac:dyDescent="0.3">
      <c r="C141" s="18">
        <v>3.1704380520000002</v>
      </c>
      <c r="D141" s="5">
        <f t="shared" si="4"/>
        <v>783.40451000741291</v>
      </c>
      <c r="F141" s="9">
        <v>-582</v>
      </c>
      <c r="G141" s="3">
        <v>143</v>
      </c>
      <c r="I141">
        <v>143</v>
      </c>
      <c r="M141" s="1">
        <v>2012</v>
      </c>
      <c r="N141" s="22">
        <v>3.6871067415730341</v>
      </c>
      <c r="O141">
        <v>140</v>
      </c>
      <c r="P141">
        <f t="shared" si="5"/>
        <v>911.07159416185664</v>
      </c>
      <c r="T141">
        <v>-76</v>
      </c>
      <c r="U141">
        <v>140</v>
      </c>
    </row>
    <row r="142" spans="1:21" ht="15.6" x14ac:dyDescent="0.3">
      <c r="C142" s="18">
        <v>3.6871067420000001</v>
      </c>
      <c r="D142" s="5">
        <f t="shared" si="4"/>
        <v>911.07159426735859</v>
      </c>
      <c r="F142" s="9">
        <v>-576</v>
      </c>
      <c r="G142" s="3">
        <v>144</v>
      </c>
      <c r="I142">
        <v>144</v>
      </c>
      <c r="M142" s="1">
        <v>2013</v>
      </c>
      <c r="N142" s="22">
        <v>3.6836381385397168</v>
      </c>
      <c r="O142">
        <v>141</v>
      </c>
      <c r="P142">
        <f t="shared" si="5"/>
        <v>910.21451409432086</v>
      </c>
      <c r="T142">
        <v>-321</v>
      </c>
      <c r="U142">
        <v>141</v>
      </c>
    </row>
    <row r="143" spans="1:21" ht="15.6" x14ac:dyDescent="0.3">
      <c r="C143" s="18">
        <v>3.6836381390000001</v>
      </c>
      <c r="D143" s="5">
        <f t="shared" si="4"/>
        <v>910.21451420805533</v>
      </c>
      <c r="F143" s="9">
        <v>-476</v>
      </c>
      <c r="G143" s="3">
        <v>145</v>
      </c>
      <c r="I143">
        <v>145</v>
      </c>
      <c r="M143" s="1">
        <v>2015</v>
      </c>
      <c r="N143" s="22">
        <v>6.0980796202193099</v>
      </c>
      <c r="O143">
        <v>142</v>
      </c>
      <c r="P143">
        <f t="shared" si="5"/>
        <v>1506.8148307930096</v>
      </c>
      <c r="T143">
        <v>-533</v>
      </c>
      <c r="U143">
        <v>142</v>
      </c>
    </row>
    <row r="144" spans="1:21" ht="15.6" x14ac:dyDescent="0.3">
      <c r="A144">
        <v>22</v>
      </c>
      <c r="B144" s="1" t="s">
        <v>21</v>
      </c>
      <c r="C144" s="18">
        <v>2.8384415020000001E-2</v>
      </c>
      <c r="D144" s="5">
        <f t="shared" si="4"/>
        <v>7.0136928638497666</v>
      </c>
      <c r="F144" s="9">
        <v>-483</v>
      </c>
      <c r="G144" s="3">
        <v>146</v>
      </c>
      <c r="I144">
        <v>146</v>
      </c>
      <c r="M144" s="1">
        <v>2016</v>
      </c>
      <c r="N144" s="22">
        <v>3.5122797271997857</v>
      </c>
      <c r="O144">
        <v>143</v>
      </c>
      <c r="P144">
        <f t="shared" si="5"/>
        <v>867.87243073876584</v>
      </c>
      <c r="T144">
        <v>-582</v>
      </c>
      <c r="U144">
        <v>143</v>
      </c>
    </row>
    <row r="145" spans="1:21" ht="15.6" x14ac:dyDescent="0.3">
      <c r="C145" s="18">
        <v>0.3961373996</v>
      </c>
      <c r="D145" s="5">
        <f t="shared" si="4"/>
        <v>97.884210427477143</v>
      </c>
      <c r="F145" s="9">
        <v>-291</v>
      </c>
      <c r="G145" s="3">
        <v>147</v>
      </c>
      <c r="I145">
        <v>147</v>
      </c>
      <c r="M145" s="1">
        <v>2017</v>
      </c>
      <c r="N145" s="22">
        <v>3.4587462155656592</v>
      </c>
      <c r="O145">
        <v>144</v>
      </c>
      <c r="P145">
        <f t="shared" si="5"/>
        <v>854.64448123688146</v>
      </c>
      <c r="T145">
        <v>-576</v>
      </c>
      <c r="U145">
        <v>144</v>
      </c>
    </row>
    <row r="146" spans="1:21" ht="15.6" x14ac:dyDescent="0.3">
      <c r="C146" s="18">
        <v>0.4230798784</v>
      </c>
      <c r="D146" s="5">
        <f t="shared" si="4"/>
        <v>104.54160573264146</v>
      </c>
      <c r="F146" s="9">
        <v>-291</v>
      </c>
      <c r="G146" s="3">
        <v>148</v>
      </c>
      <c r="I146">
        <v>148</v>
      </c>
      <c r="L146" s="1" t="s">
        <v>21</v>
      </c>
      <c r="M146" s="1">
        <v>2007</v>
      </c>
      <c r="N146" s="22">
        <v>2.8384415020000001E-2</v>
      </c>
      <c r="O146">
        <v>145</v>
      </c>
      <c r="P146">
        <f t="shared" si="5"/>
        <v>7.0136928638497666</v>
      </c>
      <c r="T146">
        <v>-476</v>
      </c>
      <c r="U146">
        <v>145</v>
      </c>
    </row>
    <row r="147" spans="1:21" ht="15.6" x14ac:dyDescent="0.3">
      <c r="C147" s="18">
        <v>0.45148404600000003</v>
      </c>
      <c r="D147" s="5">
        <f t="shared" si="4"/>
        <v>111.56017939214233</v>
      </c>
      <c r="F147" s="9">
        <v>-353</v>
      </c>
      <c r="G147" s="3">
        <v>149</v>
      </c>
      <c r="I147">
        <v>149</v>
      </c>
      <c r="M147" s="1">
        <v>2008</v>
      </c>
      <c r="N147" s="22">
        <v>0.3961373996</v>
      </c>
      <c r="O147">
        <v>146</v>
      </c>
      <c r="P147">
        <f t="shared" si="5"/>
        <v>97.884210427477143</v>
      </c>
      <c r="T147">
        <v>-483</v>
      </c>
      <c r="U147">
        <v>146</v>
      </c>
    </row>
    <row r="148" spans="1:21" ht="15.6" x14ac:dyDescent="0.3">
      <c r="C148" s="18">
        <v>0.33377859780000002</v>
      </c>
      <c r="D148" s="5">
        <f t="shared" si="4"/>
        <v>82.475561601186058</v>
      </c>
      <c r="F148" s="9">
        <v>-274</v>
      </c>
      <c r="G148" s="3">
        <v>150</v>
      </c>
      <c r="I148">
        <v>150</v>
      </c>
      <c r="M148" s="1">
        <v>2009</v>
      </c>
      <c r="N148" s="22">
        <v>0.4230798784</v>
      </c>
      <c r="O148">
        <v>147</v>
      </c>
      <c r="P148">
        <f t="shared" si="5"/>
        <v>104.54160573264146</v>
      </c>
      <c r="T148">
        <v>-291</v>
      </c>
      <c r="U148">
        <v>147</v>
      </c>
    </row>
    <row r="149" spans="1:21" ht="15.6" x14ac:dyDescent="0.3">
      <c r="C149" s="18">
        <v>0.42863034509999998</v>
      </c>
      <c r="D149" s="5">
        <f t="shared" si="4"/>
        <v>105.91310726464047</v>
      </c>
      <c r="F149" s="9">
        <v>-451</v>
      </c>
      <c r="G149" s="3">
        <v>151</v>
      </c>
      <c r="I149">
        <v>151</v>
      </c>
      <c r="M149" s="1">
        <v>2010</v>
      </c>
      <c r="N149" s="22">
        <v>0.45148404600000003</v>
      </c>
      <c r="O149">
        <v>148</v>
      </c>
      <c r="P149">
        <f t="shared" si="5"/>
        <v>111.56017939214233</v>
      </c>
      <c r="T149">
        <v>-291</v>
      </c>
      <c r="U149">
        <v>148</v>
      </c>
    </row>
    <row r="150" spans="1:21" ht="15.6" x14ac:dyDescent="0.3">
      <c r="C150" s="18">
        <v>2.9628825699999999E-3</v>
      </c>
      <c r="D150" s="5">
        <f t="shared" si="4"/>
        <v>0.73211825302693356</v>
      </c>
      <c r="F150" s="9">
        <v>-149</v>
      </c>
      <c r="G150" s="3">
        <v>152</v>
      </c>
      <c r="I150">
        <v>152</v>
      </c>
      <c r="M150" s="1">
        <v>2011</v>
      </c>
      <c r="N150" s="22">
        <v>0.33377859780000002</v>
      </c>
      <c r="O150">
        <v>149</v>
      </c>
      <c r="P150">
        <f t="shared" si="5"/>
        <v>82.475561601186058</v>
      </c>
      <c r="T150">
        <v>-353</v>
      </c>
      <c r="U150">
        <v>149</v>
      </c>
    </row>
    <row r="151" spans="1:21" ht="15.6" x14ac:dyDescent="0.3">
      <c r="C151" s="18">
        <v>6.2694595180000007E-2</v>
      </c>
      <c r="D151" s="5">
        <f t="shared" si="4"/>
        <v>15.491622233753398</v>
      </c>
      <c r="F151" s="9">
        <v>-149</v>
      </c>
      <c r="G151" s="3">
        <v>153</v>
      </c>
      <c r="I151">
        <v>153</v>
      </c>
      <c r="M151" s="1">
        <v>2012</v>
      </c>
      <c r="N151" s="22">
        <v>0.42863034509999998</v>
      </c>
      <c r="O151">
        <v>150</v>
      </c>
      <c r="P151">
        <f t="shared" si="5"/>
        <v>105.91310726464047</v>
      </c>
      <c r="T151">
        <v>-274</v>
      </c>
      <c r="U151">
        <v>150</v>
      </c>
    </row>
    <row r="152" spans="1:21" ht="15.6" x14ac:dyDescent="0.3">
      <c r="C152" s="18">
        <v>2.1891371825482957</v>
      </c>
      <c r="D152" s="5">
        <f t="shared" si="4"/>
        <v>540.92838708878071</v>
      </c>
      <c r="F152" s="14">
        <v>-486</v>
      </c>
      <c r="G152" s="3">
        <v>154</v>
      </c>
      <c r="I152">
        <v>154</v>
      </c>
      <c r="M152" s="1">
        <v>2013</v>
      </c>
      <c r="N152" s="22">
        <v>2.9628825699999999E-3</v>
      </c>
      <c r="O152">
        <v>151</v>
      </c>
      <c r="P152">
        <f t="shared" si="5"/>
        <v>0.73211825302693356</v>
      </c>
      <c r="T152">
        <v>-451</v>
      </c>
      <c r="U152">
        <v>151</v>
      </c>
    </row>
    <row r="153" spans="1:21" ht="15.6" x14ac:dyDescent="0.3">
      <c r="C153" s="18">
        <v>1.6758195354894725</v>
      </c>
      <c r="D153" s="5">
        <f t="shared" si="4"/>
        <v>414.08933419557013</v>
      </c>
      <c r="F153" s="14">
        <v>-411</v>
      </c>
      <c r="G153" s="3">
        <v>155</v>
      </c>
      <c r="I153">
        <v>155</v>
      </c>
      <c r="M153" s="1">
        <v>2014</v>
      </c>
      <c r="N153" s="22">
        <v>6.2694595180000007E-2</v>
      </c>
      <c r="O153">
        <v>152</v>
      </c>
      <c r="P153">
        <f t="shared" si="5"/>
        <v>15.491622233753398</v>
      </c>
      <c r="T153">
        <v>-149</v>
      </c>
      <c r="U153">
        <v>152</v>
      </c>
    </row>
    <row r="154" spans="1:21" ht="15.6" x14ac:dyDescent="0.3">
      <c r="A154">
        <v>23</v>
      </c>
      <c r="B154" s="1" t="s">
        <v>22</v>
      </c>
      <c r="C154" s="18">
        <v>5.8852475479999997</v>
      </c>
      <c r="D154" s="5">
        <f t="shared" si="4"/>
        <v>1454.2247462317764</v>
      </c>
      <c r="F154" s="14">
        <v>-613</v>
      </c>
      <c r="G154" s="3">
        <v>156</v>
      </c>
      <c r="I154">
        <v>156</v>
      </c>
      <c r="M154" s="1">
        <v>2016</v>
      </c>
      <c r="N154" s="22">
        <v>2.1891371825482957</v>
      </c>
      <c r="O154">
        <v>153</v>
      </c>
      <c r="P154">
        <f t="shared" si="5"/>
        <v>540.92838708878071</v>
      </c>
      <c r="T154">
        <v>-149</v>
      </c>
      <c r="U154">
        <v>153</v>
      </c>
    </row>
    <row r="155" spans="1:21" ht="15.6" x14ac:dyDescent="0.3">
      <c r="C155" s="18">
        <v>0.48658010280000003</v>
      </c>
      <c r="D155" s="5">
        <f t="shared" si="4"/>
        <v>120.2322962194218</v>
      </c>
      <c r="F155" s="14">
        <v>-516</v>
      </c>
      <c r="G155" s="3">
        <v>157</v>
      </c>
      <c r="I155">
        <v>157</v>
      </c>
      <c r="M155" s="1">
        <v>2017</v>
      </c>
      <c r="N155" s="22">
        <v>1.6758195354894725</v>
      </c>
      <c r="O155">
        <v>154</v>
      </c>
      <c r="P155">
        <f t="shared" si="5"/>
        <v>414.08933419557013</v>
      </c>
      <c r="T155">
        <v>-486</v>
      </c>
      <c r="U155">
        <v>154</v>
      </c>
    </row>
    <row r="156" spans="1:21" ht="15.6" x14ac:dyDescent="0.3">
      <c r="C156" s="18">
        <v>0.48658010280000003</v>
      </c>
      <c r="D156" s="5">
        <f t="shared" si="4"/>
        <v>120.2322962194218</v>
      </c>
      <c r="F156" s="14">
        <v>-434</v>
      </c>
      <c r="G156" s="3">
        <v>158</v>
      </c>
      <c r="I156">
        <v>158</v>
      </c>
      <c r="L156" s="1" t="s">
        <v>22</v>
      </c>
      <c r="M156" s="1">
        <v>2007</v>
      </c>
      <c r="N156" s="22">
        <v>5.8852475479999997</v>
      </c>
      <c r="O156">
        <v>155</v>
      </c>
      <c r="P156">
        <f t="shared" si="5"/>
        <v>1454.2247462317764</v>
      </c>
      <c r="T156">
        <v>-411</v>
      </c>
      <c r="U156">
        <v>155</v>
      </c>
    </row>
    <row r="157" spans="1:21" ht="15.6" x14ac:dyDescent="0.3">
      <c r="C157" s="18">
        <v>0.48658010280000003</v>
      </c>
      <c r="D157" s="5">
        <f t="shared" si="4"/>
        <v>120.2322962194218</v>
      </c>
      <c r="F157" s="14">
        <v>-422</v>
      </c>
      <c r="G157" s="3">
        <v>159</v>
      </c>
      <c r="I157">
        <v>159</v>
      </c>
      <c r="M157" s="1">
        <v>2008</v>
      </c>
      <c r="N157" s="22">
        <v>0.48658010280000003</v>
      </c>
      <c r="O157">
        <v>156</v>
      </c>
      <c r="P157">
        <f t="shared" si="5"/>
        <v>120.2322962194218</v>
      </c>
      <c r="T157">
        <v>-613</v>
      </c>
      <c r="U157">
        <v>156</v>
      </c>
    </row>
    <row r="158" spans="1:21" ht="15.6" x14ac:dyDescent="0.3">
      <c r="C158" s="18">
        <v>0.48658010280000003</v>
      </c>
      <c r="D158" s="5">
        <f t="shared" si="4"/>
        <v>120.2322962194218</v>
      </c>
      <c r="F158" s="14">
        <v>-497</v>
      </c>
      <c r="G158" s="3">
        <v>160</v>
      </c>
      <c r="I158">
        <v>160</v>
      </c>
      <c r="M158" s="1">
        <v>2009</v>
      </c>
      <c r="N158" s="22">
        <v>0.48658010280000003</v>
      </c>
      <c r="O158">
        <v>157</v>
      </c>
      <c r="P158">
        <f t="shared" si="5"/>
        <v>120.2322962194218</v>
      </c>
      <c r="T158">
        <v>-516</v>
      </c>
      <c r="U158">
        <v>157</v>
      </c>
    </row>
    <row r="159" spans="1:21" ht="15.6" x14ac:dyDescent="0.3">
      <c r="C159" s="18">
        <v>0.48658010280000003</v>
      </c>
      <c r="D159" s="5">
        <f t="shared" si="4"/>
        <v>120.2322962194218</v>
      </c>
      <c r="F159" s="9">
        <v>-448</v>
      </c>
      <c r="G159" s="3">
        <v>161</v>
      </c>
      <c r="I159">
        <v>161</v>
      </c>
      <c r="M159" s="1">
        <v>2010</v>
      </c>
      <c r="N159" s="22">
        <v>0.48658010280000003</v>
      </c>
      <c r="O159">
        <v>158</v>
      </c>
      <c r="P159">
        <f t="shared" si="5"/>
        <v>120.2322962194218</v>
      </c>
      <c r="T159">
        <v>-434</v>
      </c>
      <c r="U159">
        <v>158</v>
      </c>
    </row>
    <row r="160" spans="1:21" ht="15.6" x14ac:dyDescent="0.3">
      <c r="C160" s="18">
        <v>0.48658010280000003</v>
      </c>
      <c r="D160" s="5">
        <f t="shared" si="4"/>
        <v>120.2322962194218</v>
      </c>
      <c r="F160" s="9">
        <v>-564</v>
      </c>
      <c r="G160" s="3">
        <v>162</v>
      </c>
      <c r="I160">
        <v>162</v>
      </c>
      <c r="M160" s="1">
        <v>2011</v>
      </c>
      <c r="N160" s="22">
        <v>0.48658010280000003</v>
      </c>
      <c r="O160">
        <v>159</v>
      </c>
      <c r="P160">
        <f t="shared" si="5"/>
        <v>120.2322962194218</v>
      </c>
      <c r="T160">
        <v>-422</v>
      </c>
      <c r="U160">
        <v>159</v>
      </c>
    </row>
    <row r="161" spans="1:21" ht="15.6" x14ac:dyDescent="0.3">
      <c r="C161" s="18">
        <v>6.0980796202193099</v>
      </c>
      <c r="D161" s="5">
        <f t="shared" si="4"/>
        <v>1506.8148307930096</v>
      </c>
      <c r="F161" s="9">
        <v>-573</v>
      </c>
      <c r="G161" s="3">
        <v>163</v>
      </c>
      <c r="I161">
        <v>163</v>
      </c>
      <c r="M161" s="1">
        <v>2012</v>
      </c>
      <c r="N161" s="22">
        <v>0.48658010280000003</v>
      </c>
      <c r="O161">
        <v>160</v>
      </c>
      <c r="P161">
        <f t="shared" si="5"/>
        <v>120.2322962194218</v>
      </c>
      <c r="T161">
        <v>-497</v>
      </c>
      <c r="U161">
        <v>160</v>
      </c>
    </row>
    <row r="162" spans="1:21" ht="15.6" x14ac:dyDescent="0.3">
      <c r="C162" s="18">
        <v>3.5122797271997857</v>
      </c>
      <c r="D162" s="5">
        <f t="shared" si="4"/>
        <v>867.87243073876584</v>
      </c>
      <c r="F162" s="9">
        <v>-698</v>
      </c>
      <c r="G162" s="3">
        <v>164</v>
      </c>
      <c r="I162">
        <v>164</v>
      </c>
      <c r="M162" s="1">
        <v>2013</v>
      </c>
      <c r="N162" s="22">
        <v>0.48658010280000003</v>
      </c>
      <c r="O162">
        <v>161</v>
      </c>
      <c r="P162">
        <f t="shared" si="5"/>
        <v>120.2322962194218</v>
      </c>
      <c r="T162">
        <v>-448</v>
      </c>
      <c r="U162">
        <v>161</v>
      </c>
    </row>
    <row r="163" spans="1:21" ht="15.6" x14ac:dyDescent="0.3">
      <c r="C163" s="18">
        <v>0.77944230000000003</v>
      </c>
      <c r="D163" s="5">
        <f t="shared" si="4"/>
        <v>192.59755374351371</v>
      </c>
      <c r="F163" s="9">
        <v>-395</v>
      </c>
      <c r="G163" s="3">
        <v>168</v>
      </c>
      <c r="I163">
        <v>168</v>
      </c>
      <c r="L163" s="1" t="s">
        <v>23</v>
      </c>
      <c r="M163" s="1">
        <v>2007</v>
      </c>
      <c r="N163" s="22">
        <v>0.15727530000000001</v>
      </c>
      <c r="O163">
        <v>162</v>
      </c>
      <c r="P163">
        <f t="shared" si="5"/>
        <v>38.862194217939219</v>
      </c>
      <c r="T163">
        <v>-564</v>
      </c>
      <c r="U163">
        <v>162</v>
      </c>
    </row>
    <row r="164" spans="1:21" ht="15.6" x14ac:dyDescent="0.3">
      <c r="C164" s="18">
        <v>0.44283329999999999</v>
      </c>
      <c r="D164" s="5">
        <f t="shared" si="4"/>
        <v>109.42260934025204</v>
      </c>
      <c r="F164" s="9">
        <v>-473</v>
      </c>
      <c r="G164" s="3">
        <v>169</v>
      </c>
      <c r="I164">
        <v>169</v>
      </c>
      <c r="M164" s="1">
        <v>2008</v>
      </c>
      <c r="N164" s="22">
        <v>0.78408330000000004</v>
      </c>
      <c r="O164">
        <v>163</v>
      </c>
      <c r="P164">
        <f t="shared" si="5"/>
        <v>193.74432913269089</v>
      </c>
      <c r="T164">
        <v>-573</v>
      </c>
      <c r="U164">
        <v>163</v>
      </c>
    </row>
    <row r="165" spans="1:21" ht="15.6" x14ac:dyDescent="0.3">
      <c r="C165" s="18">
        <v>0.86303490000000005</v>
      </c>
      <c r="D165" s="5">
        <f t="shared" si="4"/>
        <v>213.25300222386954</v>
      </c>
      <c r="F165" s="9">
        <v>-597</v>
      </c>
      <c r="G165" s="3">
        <v>170</v>
      </c>
      <c r="I165">
        <v>170</v>
      </c>
      <c r="M165" s="1">
        <v>2009</v>
      </c>
      <c r="N165" s="22">
        <v>0.77944230000000003</v>
      </c>
      <c r="O165">
        <v>164</v>
      </c>
      <c r="P165">
        <f t="shared" si="5"/>
        <v>192.59755374351371</v>
      </c>
      <c r="T165">
        <v>-698</v>
      </c>
      <c r="U165">
        <v>164</v>
      </c>
    </row>
    <row r="166" spans="1:21" ht="15.6" x14ac:dyDescent="0.3">
      <c r="C166" s="18">
        <v>0.3406767</v>
      </c>
      <c r="D166" s="5">
        <f t="shared" si="4"/>
        <v>84.180059303187534</v>
      </c>
      <c r="F166" s="9">
        <v>-37</v>
      </c>
      <c r="G166" s="3">
        <v>171</v>
      </c>
      <c r="I166">
        <v>171</v>
      </c>
      <c r="M166" s="1">
        <v>2010</v>
      </c>
      <c r="N166" s="22">
        <v>0.44283329999999999</v>
      </c>
      <c r="O166">
        <v>165</v>
      </c>
      <c r="P166">
        <f t="shared" si="5"/>
        <v>109.42260934025204</v>
      </c>
      <c r="T166">
        <v>-650</v>
      </c>
      <c r="U166">
        <v>165</v>
      </c>
    </row>
    <row r="167" spans="1:21" ht="15.6" x14ac:dyDescent="0.3">
      <c r="A167">
        <v>25</v>
      </c>
      <c r="B167" s="1" t="s">
        <v>24</v>
      </c>
      <c r="C167" s="18">
        <v>0.68988705880000001</v>
      </c>
      <c r="D167" s="5">
        <f t="shared" si="4"/>
        <v>170.46875680751174</v>
      </c>
      <c r="F167" s="9">
        <v>-79</v>
      </c>
      <c r="G167" s="3">
        <v>172</v>
      </c>
      <c r="I167">
        <v>172</v>
      </c>
      <c r="M167" s="1">
        <v>2011</v>
      </c>
      <c r="N167" s="22">
        <v>0.86303490000000005</v>
      </c>
      <c r="O167">
        <v>166</v>
      </c>
      <c r="P167">
        <f t="shared" si="5"/>
        <v>213.25300222386954</v>
      </c>
      <c r="T167">
        <v>-559</v>
      </c>
      <c r="U167">
        <v>166</v>
      </c>
    </row>
    <row r="168" spans="1:21" ht="15.6" x14ac:dyDescent="0.3">
      <c r="C168" s="18">
        <v>0.68988705880000001</v>
      </c>
      <c r="D168" s="5">
        <f t="shared" si="4"/>
        <v>170.46875680751174</v>
      </c>
      <c r="F168" s="9">
        <v>-63</v>
      </c>
      <c r="G168" s="3">
        <v>173</v>
      </c>
      <c r="I168">
        <v>173</v>
      </c>
      <c r="M168" s="1">
        <v>2012</v>
      </c>
      <c r="N168" s="22">
        <v>0.3406767</v>
      </c>
      <c r="O168">
        <v>167</v>
      </c>
      <c r="P168">
        <f t="shared" si="5"/>
        <v>84.180059303187534</v>
      </c>
      <c r="T168">
        <v>-544</v>
      </c>
      <c r="U168">
        <v>167</v>
      </c>
    </row>
    <row r="169" spans="1:21" ht="15.6" x14ac:dyDescent="0.3">
      <c r="C169" s="18">
        <v>0.68988705880000001</v>
      </c>
      <c r="D169" s="5">
        <f t="shared" si="4"/>
        <v>170.46875680751174</v>
      </c>
      <c r="F169" s="9">
        <v>10</v>
      </c>
      <c r="G169" s="3">
        <v>174</v>
      </c>
      <c r="I169">
        <v>174</v>
      </c>
      <c r="L169" s="1" t="s">
        <v>24</v>
      </c>
      <c r="M169" s="1">
        <v>2010</v>
      </c>
      <c r="N169" s="22">
        <v>0.68988705880000001</v>
      </c>
      <c r="O169">
        <v>168</v>
      </c>
      <c r="P169">
        <f t="shared" si="5"/>
        <v>170.46875680751174</v>
      </c>
      <c r="T169">
        <v>-395</v>
      </c>
      <c r="U169">
        <v>168</v>
      </c>
    </row>
    <row r="170" spans="1:21" ht="15.6" x14ac:dyDescent="0.3">
      <c r="C170" s="18">
        <v>0.7200776471</v>
      </c>
      <c r="D170" s="5">
        <f t="shared" si="4"/>
        <v>177.92874897454905</v>
      </c>
      <c r="F170" s="9">
        <v>-40</v>
      </c>
      <c r="G170" s="3">
        <v>175</v>
      </c>
      <c r="I170">
        <v>175</v>
      </c>
      <c r="M170" s="1">
        <v>2011</v>
      </c>
      <c r="N170" s="22">
        <v>0.68988705880000001</v>
      </c>
      <c r="O170">
        <v>169</v>
      </c>
      <c r="P170">
        <f t="shared" si="5"/>
        <v>170.46875680751174</v>
      </c>
      <c r="T170">
        <v>-473</v>
      </c>
      <c r="U170">
        <v>169</v>
      </c>
    </row>
    <row r="171" spans="1:21" ht="15.6" x14ac:dyDescent="0.3">
      <c r="A171">
        <v>26</v>
      </c>
      <c r="B171" s="1" t="s">
        <v>25</v>
      </c>
      <c r="C171" s="18">
        <v>0.91226086959999997</v>
      </c>
      <c r="D171" s="5">
        <f t="shared" si="4"/>
        <v>225.41657267111441</v>
      </c>
      <c r="F171" s="9">
        <v>69</v>
      </c>
      <c r="G171" s="3">
        <v>176</v>
      </c>
      <c r="I171">
        <v>176</v>
      </c>
      <c r="M171" s="1">
        <v>2012</v>
      </c>
      <c r="N171" s="22">
        <v>0.68988705880000001</v>
      </c>
      <c r="O171">
        <v>170</v>
      </c>
      <c r="P171">
        <f t="shared" si="5"/>
        <v>170.46875680751174</v>
      </c>
      <c r="T171">
        <v>-597</v>
      </c>
      <c r="U171">
        <v>170</v>
      </c>
    </row>
    <row r="172" spans="1:21" ht="15.6" x14ac:dyDescent="0.3">
      <c r="C172" s="18">
        <v>5.991586957</v>
      </c>
      <c r="D172" s="5">
        <f t="shared" si="4"/>
        <v>1480.5008542129974</v>
      </c>
      <c r="F172" s="9">
        <v>-107</v>
      </c>
      <c r="G172" s="3">
        <v>177</v>
      </c>
      <c r="I172">
        <v>177</v>
      </c>
      <c r="M172" s="1">
        <v>2013</v>
      </c>
      <c r="N172" s="22">
        <v>0.7200776471</v>
      </c>
      <c r="O172">
        <v>171</v>
      </c>
      <c r="P172">
        <f t="shared" si="5"/>
        <v>177.92874897454905</v>
      </c>
      <c r="T172">
        <v>-37</v>
      </c>
      <c r="U172">
        <v>171</v>
      </c>
    </row>
    <row r="173" spans="1:21" ht="15.6" x14ac:dyDescent="0.3">
      <c r="C173" s="18">
        <v>1.849956522</v>
      </c>
      <c r="D173" s="5">
        <f t="shared" si="4"/>
        <v>457.11799406968123</v>
      </c>
      <c r="F173" s="9">
        <v>-119</v>
      </c>
      <c r="G173" s="3">
        <v>178</v>
      </c>
      <c r="I173">
        <v>178</v>
      </c>
      <c r="M173" s="1">
        <v>2014</v>
      </c>
      <c r="N173" s="22">
        <v>0.7200776471</v>
      </c>
      <c r="O173">
        <v>172</v>
      </c>
      <c r="P173">
        <f t="shared" si="5"/>
        <v>177.92874897454905</v>
      </c>
      <c r="T173">
        <v>-79</v>
      </c>
      <c r="U173">
        <v>172</v>
      </c>
    </row>
    <row r="174" spans="1:21" ht="15.6" x14ac:dyDescent="0.3">
      <c r="C174" s="18">
        <v>1.849956522</v>
      </c>
      <c r="D174" s="5">
        <f t="shared" si="4"/>
        <v>457.11799406968123</v>
      </c>
      <c r="F174" s="9">
        <v>-170</v>
      </c>
      <c r="G174" s="3">
        <v>179</v>
      </c>
      <c r="I174">
        <v>179</v>
      </c>
      <c r="L174" s="1" t="s">
        <v>25</v>
      </c>
      <c r="M174" s="1">
        <v>2010</v>
      </c>
      <c r="N174" s="22">
        <v>0.91226086959999997</v>
      </c>
      <c r="O174">
        <v>173</v>
      </c>
      <c r="P174">
        <f t="shared" si="5"/>
        <v>225.41657267111441</v>
      </c>
      <c r="T174">
        <v>-63</v>
      </c>
      <c r="U174">
        <v>173</v>
      </c>
    </row>
    <row r="175" spans="1:21" ht="15.6" x14ac:dyDescent="0.3">
      <c r="C175" s="18">
        <v>1.849956522</v>
      </c>
      <c r="D175" s="5">
        <f t="shared" si="4"/>
        <v>457.11799406968123</v>
      </c>
      <c r="F175" s="9">
        <v>-225</v>
      </c>
      <c r="G175" s="3">
        <v>180</v>
      </c>
      <c r="I175">
        <v>180</v>
      </c>
      <c r="M175" s="1">
        <v>2011</v>
      </c>
      <c r="N175" s="22">
        <v>5.991586957</v>
      </c>
      <c r="O175">
        <v>174</v>
      </c>
      <c r="P175">
        <f t="shared" si="5"/>
        <v>1480.5008542129974</v>
      </c>
      <c r="T175">
        <v>10</v>
      </c>
      <c r="U175">
        <v>174</v>
      </c>
    </row>
    <row r="176" spans="1:21" ht="15.6" x14ac:dyDescent="0.3">
      <c r="C176" s="18">
        <v>1.8479236024844721</v>
      </c>
      <c r="D176" s="5">
        <f t="shared" si="4"/>
        <v>456.61566653928145</v>
      </c>
      <c r="F176" s="9">
        <v>-229</v>
      </c>
      <c r="G176" s="3">
        <v>181</v>
      </c>
      <c r="I176">
        <v>181</v>
      </c>
      <c r="M176" s="1">
        <v>2012</v>
      </c>
      <c r="N176" s="22">
        <v>1.849956522</v>
      </c>
      <c r="O176">
        <v>175</v>
      </c>
      <c r="P176">
        <f t="shared" si="5"/>
        <v>457.11799406968123</v>
      </c>
      <c r="T176">
        <v>-40</v>
      </c>
      <c r="U176">
        <v>175</v>
      </c>
    </row>
    <row r="177" spans="1:21" ht="15.6" x14ac:dyDescent="0.3">
      <c r="C177" s="18">
        <v>1.8479236024844721</v>
      </c>
      <c r="D177" s="5">
        <f t="shared" si="4"/>
        <v>456.61566653928145</v>
      </c>
      <c r="F177" s="9">
        <v>-357</v>
      </c>
      <c r="G177" s="3">
        <v>182</v>
      </c>
      <c r="I177">
        <v>182</v>
      </c>
      <c r="M177" s="1">
        <v>2013</v>
      </c>
      <c r="N177" s="22">
        <v>1.849956522</v>
      </c>
      <c r="O177">
        <v>176</v>
      </c>
      <c r="P177">
        <f t="shared" si="5"/>
        <v>457.11799406968123</v>
      </c>
      <c r="T177">
        <v>69</v>
      </c>
      <c r="U177">
        <v>176</v>
      </c>
    </row>
    <row r="178" spans="1:21" ht="15.6" x14ac:dyDescent="0.3">
      <c r="A178">
        <v>27</v>
      </c>
      <c r="B178" s="1" t="s">
        <v>26</v>
      </c>
      <c r="C178" s="18">
        <v>2.6370613039999999</v>
      </c>
      <c r="D178" s="5">
        <f t="shared" si="4"/>
        <v>651.60892117617993</v>
      </c>
      <c r="F178" s="9">
        <v>-165</v>
      </c>
      <c r="G178" s="3">
        <v>183</v>
      </c>
      <c r="I178">
        <v>183</v>
      </c>
      <c r="M178" s="1">
        <v>2014</v>
      </c>
      <c r="N178" s="22">
        <v>1.849956522</v>
      </c>
      <c r="O178">
        <v>177</v>
      </c>
      <c r="P178">
        <f t="shared" si="5"/>
        <v>457.11799406968123</v>
      </c>
      <c r="T178">
        <v>-107</v>
      </c>
      <c r="U178">
        <v>177</v>
      </c>
    </row>
    <row r="179" spans="1:21" ht="15.6" x14ac:dyDescent="0.3">
      <c r="C179" s="18">
        <v>2.1096371739999999</v>
      </c>
      <c r="D179" s="5">
        <f t="shared" si="4"/>
        <v>521.28420410180388</v>
      </c>
      <c r="F179" s="9">
        <v>-193</v>
      </c>
      <c r="G179" s="3">
        <v>184</v>
      </c>
      <c r="I179">
        <v>184</v>
      </c>
      <c r="M179" s="1">
        <v>2015</v>
      </c>
      <c r="N179" s="22">
        <v>1.8479236024844721</v>
      </c>
      <c r="O179">
        <v>178</v>
      </c>
      <c r="P179">
        <f t="shared" si="5"/>
        <v>456.61566653928145</v>
      </c>
      <c r="T179">
        <v>-119</v>
      </c>
      <c r="U179">
        <v>178</v>
      </c>
    </row>
    <row r="180" spans="1:21" ht="15.6" x14ac:dyDescent="0.3">
      <c r="C180" s="18">
        <v>0.59493228259999997</v>
      </c>
      <c r="D180" s="5">
        <f t="shared" si="4"/>
        <v>147.00575305164321</v>
      </c>
      <c r="F180" s="9">
        <v>-258</v>
      </c>
      <c r="G180" s="3">
        <v>185</v>
      </c>
      <c r="I180">
        <v>185</v>
      </c>
      <c r="M180" s="1">
        <v>2016</v>
      </c>
      <c r="N180" s="22">
        <v>1.8479236024844721</v>
      </c>
      <c r="O180">
        <v>179</v>
      </c>
      <c r="P180">
        <f t="shared" si="5"/>
        <v>456.61566653928145</v>
      </c>
      <c r="T180">
        <v>-170</v>
      </c>
      <c r="U180">
        <v>179</v>
      </c>
    </row>
    <row r="181" spans="1:21" ht="15.6" x14ac:dyDescent="0.3">
      <c r="C181" s="18">
        <v>1.397967717</v>
      </c>
      <c r="D181" s="5">
        <f t="shared" si="4"/>
        <v>345.43309043736099</v>
      </c>
      <c r="F181" s="9">
        <v>-109</v>
      </c>
      <c r="G181" s="3">
        <v>188</v>
      </c>
      <c r="I181">
        <v>188</v>
      </c>
      <c r="L181" s="1" t="s">
        <v>26</v>
      </c>
      <c r="M181" s="1">
        <v>2007</v>
      </c>
      <c r="N181" s="22">
        <v>2.6370613043478262</v>
      </c>
      <c r="O181">
        <v>180</v>
      </c>
      <c r="P181">
        <f t="shared" si="5"/>
        <v>651.6089212621265</v>
      </c>
      <c r="T181">
        <v>-225</v>
      </c>
      <c r="U181">
        <v>180</v>
      </c>
    </row>
    <row r="182" spans="1:21" ht="15.6" x14ac:dyDescent="0.3">
      <c r="C182" s="18">
        <v>-0.71137271739999997</v>
      </c>
      <c r="D182" s="5">
        <f t="shared" si="4"/>
        <v>-175.77779031381269</v>
      </c>
      <c r="F182" s="9">
        <v>134</v>
      </c>
      <c r="G182" s="3">
        <v>189</v>
      </c>
      <c r="I182">
        <v>189</v>
      </c>
      <c r="M182" s="1">
        <v>2008</v>
      </c>
      <c r="N182" s="22">
        <v>2.1096371739130437</v>
      </c>
      <c r="O182">
        <v>181</v>
      </c>
      <c r="P182">
        <f t="shared" si="5"/>
        <v>521.28420408031718</v>
      </c>
      <c r="T182">
        <v>-229</v>
      </c>
      <c r="U182">
        <v>181</v>
      </c>
    </row>
    <row r="183" spans="1:21" ht="15.6" x14ac:dyDescent="0.3">
      <c r="C183" s="18">
        <v>0.53843315219999999</v>
      </c>
      <c r="D183" s="5">
        <f t="shared" si="4"/>
        <v>133.04500919199407</v>
      </c>
      <c r="F183" s="9">
        <v>-101</v>
      </c>
      <c r="G183" s="3">
        <v>190</v>
      </c>
      <c r="I183">
        <v>190</v>
      </c>
      <c r="M183" s="1">
        <v>2009</v>
      </c>
      <c r="N183" s="22">
        <v>0.59493228260869568</v>
      </c>
      <c r="O183">
        <v>182</v>
      </c>
      <c r="P183">
        <f t="shared" si="5"/>
        <v>147.00575305379186</v>
      </c>
      <c r="T183">
        <v>-357</v>
      </c>
      <c r="U183">
        <v>182</v>
      </c>
    </row>
    <row r="184" spans="1:21" ht="15.6" x14ac:dyDescent="0.3">
      <c r="A184">
        <v>28</v>
      </c>
      <c r="B184" s="1" t="s">
        <v>27</v>
      </c>
      <c r="C184" s="18">
        <v>5.6620064030000004</v>
      </c>
      <c r="D184" s="5">
        <f t="shared" si="4"/>
        <v>1399.0626150234741</v>
      </c>
      <c r="F184" s="9">
        <v>-201</v>
      </c>
      <c r="G184" s="3">
        <v>191</v>
      </c>
      <c r="I184">
        <v>191</v>
      </c>
      <c r="M184" s="1">
        <v>2010</v>
      </c>
      <c r="N184" s="22">
        <v>0.59493228260869568</v>
      </c>
      <c r="O184">
        <v>183</v>
      </c>
      <c r="P184">
        <f t="shared" si="5"/>
        <v>147.00575305379186</v>
      </c>
      <c r="T184">
        <v>-165</v>
      </c>
      <c r="U184">
        <v>183</v>
      </c>
    </row>
    <row r="185" spans="1:21" ht="15.6" x14ac:dyDescent="0.3">
      <c r="C185" s="18">
        <v>5.9232550689999997</v>
      </c>
      <c r="D185" s="5">
        <f t="shared" si="4"/>
        <v>1463.6162760069187</v>
      </c>
      <c r="F185" s="9">
        <v>-68</v>
      </c>
      <c r="G185" s="3">
        <v>192</v>
      </c>
      <c r="I185">
        <v>192</v>
      </c>
      <c r="M185" s="1">
        <v>2011</v>
      </c>
      <c r="N185" s="22">
        <v>0.59490260869565226</v>
      </c>
      <c r="O185">
        <v>184</v>
      </c>
      <c r="P185">
        <f t="shared" si="5"/>
        <v>146.99842073033165</v>
      </c>
      <c r="T185">
        <v>-193</v>
      </c>
      <c r="U185">
        <v>184</v>
      </c>
    </row>
    <row r="186" spans="1:21" ht="15.6" x14ac:dyDescent="0.3">
      <c r="C186" s="18">
        <v>5.9232550689999997</v>
      </c>
      <c r="D186" s="5">
        <f t="shared" si="4"/>
        <v>1463.6162760069187</v>
      </c>
      <c r="F186" s="9">
        <v>-76</v>
      </c>
      <c r="G186" s="3">
        <v>193</v>
      </c>
      <c r="I186">
        <v>193</v>
      </c>
      <c r="M186" s="1">
        <v>2012</v>
      </c>
      <c r="N186" s="22">
        <v>1.3979677173913045</v>
      </c>
      <c r="O186">
        <v>185</v>
      </c>
      <c r="P186">
        <f t="shared" si="5"/>
        <v>345.43309053405108</v>
      </c>
      <c r="T186">
        <v>-258</v>
      </c>
      <c r="U186">
        <v>185</v>
      </c>
    </row>
    <row r="187" spans="1:21" ht="15.6" x14ac:dyDescent="0.3">
      <c r="C187" s="18">
        <v>5.9232550689999997</v>
      </c>
      <c r="D187" s="5">
        <f t="shared" ref="D187:D248" si="6">C187*1000*1000/4047</f>
        <v>1463.6162760069187</v>
      </c>
      <c r="F187" s="9">
        <v>-79</v>
      </c>
      <c r="G187" s="3">
        <v>194</v>
      </c>
      <c r="I187">
        <v>194</v>
      </c>
      <c r="M187" s="1">
        <v>2013</v>
      </c>
      <c r="N187" s="22">
        <v>-0.71137271739130437</v>
      </c>
      <c r="O187">
        <v>186</v>
      </c>
      <c r="P187">
        <f t="shared" si="5"/>
        <v>-175.77779031166403</v>
      </c>
      <c r="T187">
        <v>-385</v>
      </c>
      <c r="U187">
        <v>186</v>
      </c>
    </row>
    <row r="188" spans="1:21" ht="15.6" x14ac:dyDescent="0.3">
      <c r="C188" s="18">
        <v>5.9232550689999997</v>
      </c>
      <c r="D188" s="5">
        <f t="shared" si="6"/>
        <v>1463.6162760069187</v>
      </c>
      <c r="F188" s="9">
        <v>-32</v>
      </c>
      <c r="G188" s="3">
        <v>195</v>
      </c>
      <c r="I188">
        <v>195</v>
      </c>
      <c r="M188" s="1">
        <v>2014</v>
      </c>
      <c r="N188" s="22">
        <v>0.53843315217391308</v>
      </c>
      <c r="O188">
        <v>187</v>
      </c>
      <c r="P188">
        <f t="shared" si="5"/>
        <v>133.04500918554808</v>
      </c>
      <c r="T188">
        <v>-202</v>
      </c>
      <c r="U188">
        <v>187</v>
      </c>
    </row>
    <row r="189" spans="1:21" ht="15.6" x14ac:dyDescent="0.3">
      <c r="C189" s="18">
        <v>5.9232550689999997</v>
      </c>
      <c r="D189" s="5">
        <f t="shared" si="6"/>
        <v>1463.6162760069187</v>
      </c>
      <c r="F189" s="9">
        <v>-32</v>
      </c>
      <c r="G189" s="3">
        <v>196</v>
      </c>
      <c r="I189">
        <v>196</v>
      </c>
      <c r="L189" s="1" t="s">
        <v>27</v>
      </c>
      <c r="M189" s="1">
        <v>2002</v>
      </c>
      <c r="N189" s="22">
        <v>5.6620064030000004</v>
      </c>
      <c r="O189">
        <v>188</v>
      </c>
      <c r="P189">
        <f t="shared" si="5"/>
        <v>1399.0626150234741</v>
      </c>
      <c r="T189">
        <v>-109</v>
      </c>
      <c r="U189">
        <v>188</v>
      </c>
    </row>
    <row r="190" spans="1:21" ht="15.6" x14ac:dyDescent="0.3">
      <c r="C190" s="18">
        <v>5.9232550689999997</v>
      </c>
      <c r="D190" s="5">
        <f t="shared" si="6"/>
        <v>1463.6162760069187</v>
      </c>
      <c r="F190" s="9">
        <v>-57</v>
      </c>
      <c r="G190" s="3">
        <v>197</v>
      </c>
      <c r="I190">
        <v>197</v>
      </c>
      <c r="M190" s="1">
        <v>2003</v>
      </c>
      <c r="N190" s="22">
        <v>5.9232550689999997</v>
      </c>
      <c r="O190">
        <v>189</v>
      </c>
      <c r="P190">
        <f t="shared" si="5"/>
        <v>1463.6162760069187</v>
      </c>
      <c r="T190">
        <v>134</v>
      </c>
      <c r="U190">
        <v>189</v>
      </c>
    </row>
    <row r="191" spans="1:21" ht="15.6" x14ac:dyDescent="0.3">
      <c r="C191" s="18">
        <v>5.9232550689999997</v>
      </c>
      <c r="D191" s="5">
        <f t="shared" si="6"/>
        <v>1463.6162760069187</v>
      </c>
      <c r="F191" s="9">
        <v>-59</v>
      </c>
      <c r="G191" s="3">
        <v>198</v>
      </c>
      <c r="I191">
        <v>198</v>
      </c>
      <c r="M191" s="1">
        <v>2004</v>
      </c>
      <c r="N191" s="22">
        <v>5.9232550689999997</v>
      </c>
      <c r="O191">
        <v>190</v>
      </c>
      <c r="P191">
        <f t="shared" si="5"/>
        <v>1463.6162760069187</v>
      </c>
      <c r="T191">
        <v>-101</v>
      </c>
      <c r="U191">
        <v>190</v>
      </c>
    </row>
    <row r="192" spans="1:21" ht="15.6" x14ac:dyDescent="0.3">
      <c r="C192" s="18">
        <v>5.9271398079999997</v>
      </c>
      <c r="D192" s="5">
        <f t="shared" si="6"/>
        <v>1464.5761818631086</v>
      </c>
      <c r="F192" s="9">
        <v>-43</v>
      </c>
      <c r="G192" s="3">
        <v>199</v>
      </c>
      <c r="I192">
        <v>199</v>
      </c>
      <c r="M192" s="1">
        <v>2005</v>
      </c>
      <c r="N192" s="22">
        <v>5.9232550689999997</v>
      </c>
      <c r="O192">
        <v>191</v>
      </c>
      <c r="P192">
        <f t="shared" si="5"/>
        <v>1463.6162760069187</v>
      </c>
      <c r="T192">
        <v>-201</v>
      </c>
      <c r="U192">
        <v>191</v>
      </c>
    </row>
    <row r="193" spans="1:21" ht="15.6" x14ac:dyDescent="0.3">
      <c r="C193" s="18">
        <v>5.9669583780000002</v>
      </c>
      <c r="D193" s="5">
        <f t="shared" si="6"/>
        <v>1474.4152157153449</v>
      </c>
      <c r="F193" s="9">
        <v>-54</v>
      </c>
      <c r="G193" s="3">
        <v>200</v>
      </c>
      <c r="I193">
        <v>200</v>
      </c>
      <c r="M193" s="1">
        <v>2006</v>
      </c>
      <c r="N193" s="22">
        <v>5.9232550689999997</v>
      </c>
      <c r="O193">
        <v>192</v>
      </c>
      <c r="P193">
        <f t="shared" si="5"/>
        <v>1463.6162760069187</v>
      </c>
      <c r="T193">
        <v>-68</v>
      </c>
      <c r="U193">
        <v>192</v>
      </c>
    </row>
    <row r="194" spans="1:21" ht="15.6" x14ac:dyDescent="0.3">
      <c r="C194" s="18">
        <v>5.8271077910000004</v>
      </c>
      <c r="D194" s="5">
        <f t="shared" si="6"/>
        <v>1439.8586090931556</v>
      </c>
      <c r="F194" s="9">
        <v>-317</v>
      </c>
      <c r="G194" s="3">
        <v>201</v>
      </c>
      <c r="I194">
        <v>201</v>
      </c>
      <c r="M194" s="1">
        <v>2007</v>
      </c>
      <c r="N194" s="22">
        <v>5.9232550689999997</v>
      </c>
      <c r="O194">
        <v>193</v>
      </c>
      <c r="P194">
        <f t="shared" si="5"/>
        <v>1463.6162760069187</v>
      </c>
      <c r="T194">
        <v>-76</v>
      </c>
      <c r="U194">
        <v>193</v>
      </c>
    </row>
    <row r="195" spans="1:21" ht="15.6" x14ac:dyDescent="0.3">
      <c r="C195" s="18">
        <v>5.6620064030000004</v>
      </c>
      <c r="D195" s="5">
        <f t="shared" si="6"/>
        <v>1399.0626150234741</v>
      </c>
      <c r="F195" s="9">
        <v>-365</v>
      </c>
      <c r="G195" s="3">
        <v>202</v>
      </c>
      <c r="I195">
        <v>202</v>
      </c>
      <c r="M195" s="1">
        <v>2008</v>
      </c>
      <c r="N195" s="22">
        <v>5.9232550689999997</v>
      </c>
      <c r="O195">
        <v>194</v>
      </c>
      <c r="P195">
        <f t="shared" ref="P195:P258" si="7">N195*1000*1000/4047</f>
        <v>1463.6162760069187</v>
      </c>
      <c r="T195">
        <v>-79</v>
      </c>
      <c r="U195">
        <v>194</v>
      </c>
    </row>
    <row r="196" spans="1:21" ht="15.6" x14ac:dyDescent="0.3">
      <c r="C196" s="18">
        <v>5.6620064030000004</v>
      </c>
      <c r="D196" s="5">
        <f t="shared" si="6"/>
        <v>1399.0626150234741</v>
      </c>
      <c r="F196" s="9">
        <v>-417</v>
      </c>
      <c r="G196" s="3">
        <v>203</v>
      </c>
      <c r="I196">
        <v>203</v>
      </c>
      <c r="M196" s="1">
        <v>2009</v>
      </c>
      <c r="N196" s="22">
        <v>5.9232550689999997</v>
      </c>
      <c r="O196">
        <v>195</v>
      </c>
      <c r="P196">
        <f t="shared" si="7"/>
        <v>1463.6162760069187</v>
      </c>
      <c r="T196">
        <v>-32</v>
      </c>
      <c r="U196">
        <v>195</v>
      </c>
    </row>
    <row r="197" spans="1:21" ht="15.6" x14ac:dyDescent="0.3">
      <c r="C197" s="18">
        <v>5.6586947705442903</v>
      </c>
      <c r="D197" s="5">
        <f t="shared" si="6"/>
        <v>1398.2443218542846</v>
      </c>
      <c r="F197" s="9">
        <v>-309</v>
      </c>
      <c r="G197" s="3">
        <v>204</v>
      </c>
      <c r="I197">
        <v>204</v>
      </c>
      <c r="M197" s="1">
        <v>2010</v>
      </c>
      <c r="N197" s="22">
        <v>5.9271398079999997</v>
      </c>
      <c r="O197">
        <v>196</v>
      </c>
      <c r="P197">
        <f t="shared" si="7"/>
        <v>1464.5761818631086</v>
      </c>
      <c r="T197">
        <v>-32</v>
      </c>
      <c r="U197">
        <v>196</v>
      </c>
    </row>
    <row r="198" spans="1:21" ht="15.6" x14ac:dyDescent="0.3">
      <c r="C198" s="18">
        <v>5.6974994663820695</v>
      </c>
      <c r="D198" s="5">
        <f t="shared" si="6"/>
        <v>1407.832830833227</v>
      </c>
      <c r="F198" s="9">
        <v>-453</v>
      </c>
      <c r="G198" s="3">
        <v>205</v>
      </c>
      <c r="I198">
        <v>205</v>
      </c>
      <c r="M198" s="1">
        <v>2011</v>
      </c>
      <c r="N198" s="22">
        <v>5.9669583780000002</v>
      </c>
      <c r="O198">
        <v>197</v>
      </c>
      <c r="P198">
        <f t="shared" si="7"/>
        <v>1474.4152157153449</v>
      </c>
      <c r="T198">
        <v>-57</v>
      </c>
      <c r="U198">
        <v>197</v>
      </c>
    </row>
    <row r="199" spans="1:21" ht="15.6" x14ac:dyDescent="0.3">
      <c r="A199">
        <v>29</v>
      </c>
      <c r="B199" s="1" t="s">
        <v>28</v>
      </c>
      <c r="C199" s="18">
        <v>3.8643490300000001</v>
      </c>
      <c r="D199" s="5">
        <f t="shared" si="6"/>
        <v>954.86756362737822</v>
      </c>
      <c r="F199" s="9">
        <v>-441</v>
      </c>
      <c r="G199" s="3">
        <v>206</v>
      </c>
      <c r="I199">
        <v>206</v>
      </c>
      <c r="M199" s="1">
        <v>2012</v>
      </c>
      <c r="N199" s="22">
        <v>5.8271077910000004</v>
      </c>
      <c r="O199">
        <v>198</v>
      </c>
      <c r="P199">
        <f t="shared" si="7"/>
        <v>1439.8586090931556</v>
      </c>
      <c r="T199">
        <v>-59</v>
      </c>
      <c r="U199">
        <v>198</v>
      </c>
    </row>
    <row r="200" spans="1:21" ht="15.6" x14ac:dyDescent="0.3">
      <c r="C200" s="18">
        <v>4.8810618650000004</v>
      </c>
      <c r="D200" s="5">
        <f t="shared" si="6"/>
        <v>1206.093863355572</v>
      </c>
      <c r="F200" s="9">
        <v>-416</v>
      </c>
      <c r="G200" s="3">
        <v>207</v>
      </c>
      <c r="I200">
        <v>207</v>
      </c>
      <c r="M200" s="1">
        <v>2013</v>
      </c>
      <c r="N200" s="22">
        <v>5.6620064030000004</v>
      </c>
      <c r="O200">
        <v>199</v>
      </c>
      <c r="P200">
        <f t="shared" si="7"/>
        <v>1399.0626150234741</v>
      </c>
      <c r="T200">
        <v>-43</v>
      </c>
      <c r="U200">
        <v>199</v>
      </c>
    </row>
    <row r="201" spans="1:21" ht="15.6" x14ac:dyDescent="0.3">
      <c r="C201" s="18">
        <v>4.8819021239999998</v>
      </c>
      <c r="D201" s="5">
        <f t="shared" si="6"/>
        <v>1206.3014885100074</v>
      </c>
      <c r="F201" s="9">
        <v>-447</v>
      </c>
      <c r="G201" s="3">
        <v>208</v>
      </c>
      <c r="I201">
        <v>208</v>
      </c>
      <c r="M201" s="1">
        <v>2014</v>
      </c>
      <c r="N201" s="22">
        <v>5.6620064030000004</v>
      </c>
      <c r="O201">
        <v>200</v>
      </c>
      <c r="P201">
        <f t="shared" si="7"/>
        <v>1399.0626150234741</v>
      </c>
      <c r="T201">
        <v>-54</v>
      </c>
      <c r="U201">
        <v>200</v>
      </c>
    </row>
    <row r="202" spans="1:21" ht="15.6" x14ac:dyDescent="0.3">
      <c r="C202" s="18">
        <v>4.8819021239999998</v>
      </c>
      <c r="D202" s="5">
        <f t="shared" si="6"/>
        <v>1206.3014885100074</v>
      </c>
      <c r="F202" s="9">
        <v>-331</v>
      </c>
      <c r="G202" s="3">
        <v>209</v>
      </c>
      <c r="I202">
        <v>209</v>
      </c>
      <c r="M202" s="1">
        <v>2015</v>
      </c>
      <c r="N202" s="22">
        <v>5.6586947705442903</v>
      </c>
      <c r="O202">
        <v>201</v>
      </c>
      <c r="P202">
        <f t="shared" si="7"/>
        <v>1398.2443218542846</v>
      </c>
      <c r="T202">
        <v>-317</v>
      </c>
      <c r="U202">
        <v>201</v>
      </c>
    </row>
    <row r="203" spans="1:21" ht="15.6" x14ac:dyDescent="0.3">
      <c r="C203" s="18">
        <v>4.8819021239999998</v>
      </c>
      <c r="D203" s="5">
        <f t="shared" si="6"/>
        <v>1206.3014885100074</v>
      </c>
      <c r="F203" s="12">
        <v>-32</v>
      </c>
      <c r="G203" s="3">
        <v>210</v>
      </c>
      <c r="I203">
        <v>210</v>
      </c>
      <c r="M203" s="1">
        <v>2016</v>
      </c>
      <c r="N203" s="22">
        <v>5.6974994663820695</v>
      </c>
      <c r="O203">
        <v>202</v>
      </c>
      <c r="P203">
        <f t="shared" si="7"/>
        <v>1407.832830833227</v>
      </c>
      <c r="T203">
        <v>-365</v>
      </c>
      <c r="U203">
        <v>202</v>
      </c>
    </row>
    <row r="204" spans="1:21" ht="15.6" x14ac:dyDescent="0.3">
      <c r="C204" s="18">
        <v>4.8819021239999998</v>
      </c>
      <c r="D204" s="5">
        <f t="shared" si="6"/>
        <v>1206.3014885100074</v>
      </c>
      <c r="F204" s="12">
        <v>-28</v>
      </c>
      <c r="G204" s="3">
        <v>211</v>
      </c>
      <c r="I204">
        <v>211</v>
      </c>
      <c r="L204" s="1" t="s">
        <v>28</v>
      </c>
      <c r="M204" s="1">
        <v>2003</v>
      </c>
      <c r="N204" s="22">
        <v>3.8643490300000001</v>
      </c>
      <c r="O204">
        <v>203</v>
      </c>
      <c r="P204">
        <f t="shared" si="7"/>
        <v>954.86756362737822</v>
      </c>
      <c r="T204">
        <v>-417</v>
      </c>
      <c r="U204">
        <v>203</v>
      </c>
    </row>
    <row r="205" spans="1:21" ht="15.6" x14ac:dyDescent="0.3">
      <c r="C205" s="18">
        <v>4.8819021239999998</v>
      </c>
      <c r="D205" s="5">
        <f t="shared" si="6"/>
        <v>1206.3014885100074</v>
      </c>
      <c r="F205" s="12">
        <v>-36</v>
      </c>
      <c r="G205" s="3">
        <v>212</v>
      </c>
      <c r="I205">
        <v>212</v>
      </c>
      <c r="M205" s="1">
        <v>2004</v>
      </c>
      <c r="N205" s="22">
        <v>4.8810618650000004</v>
      </c>
      <c r="O205">
        <v>204</v>
      </c>
      <c r="P205">
        <f t="shared" si="7"/>
        <v>1206.093863355572</v>
      </c>
      <c r="T205">
        <v>-309</v>
      </c>
      <c r="U205">
        <v>204</v>
      </c>
    </row>
    <row r="206" spans="1:21" ht="15.6" x14ac:dyDescent="0.3">
      <c r="C206" s="18">
        <v>4.8835826410000003</v>
      </c>
      <c r="D206" s="5">
        <f t="shared" si="6"/>
        <v>1206.7167385717814</v>
      </c>
      <c r="F206" s="12">
        <v>18</v>
      </c>
      <c r="G206" s="3">
        <v>213</v>
      </c>
      <c r="I206">
        <v>213</v>
      </c>
      <c r="M206" s="1">
        <v>2005</v>
      </c>
      <c r="N206" s="22">
        <v>4.8819021239999998</v>
      </c>
      <c r="O206">
        <v>205</v>
      </c>
      <c r="P206">
        <f t="shared" si="7"/>
        <v>1206.3014885100074</v>
      </c>
      <c r="T206">
        <v>-453</v>
      </c>
      <c r="U206">
        <v>205</v>
      </c>
    </row>
    <row r="207" spans="1:21" ht="15.6" x14ac:dyDescent="0.3">
      <c r="C207" s="18">
        <v>4.8987072950000004</v>
      </c>
      <c r="D207" s="5">
        <f t="shared" si="6"/>
        <v>1210.4539893748456</v>
      </c>
      <c r="F207" s="12">
        <v>7</v>
      </c>
      <c r="G207" s="3">
        <v>214</v>
      </c>
      <c r="I207">
        <v>214</v>
      </c>
      <c r="M207" s="1">
        <v>2006</v>
      </c>
      <c r="N207" s="22">
        <v>4.8819021239999998</v>
      </c>
      <c r="O207">
        <v>206</v>
      </c>
      <c r="P207">
        <f t="shared" si="7"/>
        <v>1206.3014885100074</v>
      </c>
      <c r="T207">
        <v>-441</v>
      </c>
      <c r="U207">
        <v>206</v>
      </c>
    </row>
    <row r="208" spans="1:21" ht="15.6" x14ac:dyDescent="0.3">
      <c r="C208" s="18">
        <v>4.8987072950000004</v>
      </c>
      <c r="D208" s="5">
        <f t="shared" si="6"/>
        <v>1210.4539893748456</v>
      </c>
      <c r="F208" s="12">
        <v>-13</v>
      </c>
      <c r="G208" s="3">
        <v>215</v>
      </c>
      <c r="I208">
        <v>215</v>
      </c>
      <c r="M208" s="1">
        <v>2007</v>
      </c>
      <c r="N208" s="22">
        <v>4.8819021239999998</v>
      </c>
      <c r="O208">
        <v>207</v>
      </c>
      <c r="P208">
        <f t="shared" si="7"/>
        <v>1206.3014885100074</v>
      </c>
      <c r="T208">
        <v>-416</v>
      </c>
      <c r="U208">
        <v>207</v>
      </c>
    </row>
    <row r="209" spans="1:21" ht="15.6" x14ac:dyDescent="0.3">
      <c r="C209" s="18">
        <v>4.867617729</v>
      </c>
      <c r="D209" s="5">
        <f t="shared" si="6"/>
        <v>1202.7718628613786</v>
      </c>
      <c r="F209" s="12">
        <v>36</v>
      </c>
      <c r="G209" s="3">
        <v>216</v>
      </c>
      <c r="I209">
        <v>216</v>
      </c>
      <c r="M209" s="1">
        <v>2008</v>
      </c>
      <c r="N209" s="22">
        <v>4.8819021239999998</v>
      </c>
      <c r="O209">
        <v>208</v>
      </c>
      <c r="P209">
        <f t="shared" si="7"/>
        <v>1206.3014885100074</v>
      </c>
      <c r="T209">
        <v>-447</v>
      </c>
      <c r="U209">
        <v>208</v>
      </c>
    </row>
    <row r="210" spans="1:21" ht="15.6" x14ac:dyDescent="0.3">
      <c r="C210" s="18">
        <v>4.7155309330000001</v>
      </c>
      <c r="D210" s="5">
        <f t="shared" si="6"/>
        <v>1165.1917304175934</v>
      </c>
      <c r="F210" s="12">
        <v>76</v>
      </c>
      <c r="G210" s="3">
        <v>217</v>
      </c>
      <c r="I210">
        <v>217</v>
      </c>
      <c r="M210" s="1">
        <v>2009</v>
      </c>
      <c r="N210" s="22">
        <v>4.8819021239999998</v>
      </c>
      <c r="O210">
        <v>209</v>
      </c>
      <c r="P210">
        <f t="shared" si="7"/>
        <v>1206.3014885100074</v>
      </c>
      <c r="T210">
        <v>-331</v>
      </c>
      <c r="U210">
        <v>209</v>
      </c>
    </row>
    <row r="211" spans="1:21" ht="15.6" x14ac:dyDescent="0.3">
      <c r="C211" s="18">
        <v>4.7120277008310261</v>
      </c>
      <c r="D211" s="5">
        <f t="shared" si="6"/>
        <v>1164.3260936078641</v>
      </c>
      <c r="F211" s="12">
        <v>66</v>
      </c>
      <c r="G211" s="3">
        <v>218</v>
      </c>
      <c r="I211">
        <v>218</v>
      </c>
      <c r="M211" s="1">
        <v>2010</v>
      </c>
      <c r="N211" s="22">
        <v>4.8835826410000003</v>
      </c>
      <c r="O211">
        <v>210</v>
      </c>
      <c r="P211">
        <f t="shared" si="7"/>
        <v>1206.7167385717814</v>
      </c>
      <c r="T211">
        <v>-32</v>
      </c>
      <c r="U211">
        <v>210</v>
      </c>
    </row>
    <row r="212" spans="1:21" ht="15.6" x14ac:dyDescent="0.3">
      <c r="C212" s="18">
        <v>4.7380470914127431</v>
      </c>
      <c r="D212" s="5">
        <f t="shared" si="6"/>
        <v>1170.7553969391506</v>
      </c>
      <c r="F212" s="15" t="s">
        <v>66</v>
      </c>
      <c r="G212" s="3">
        <v>219</v>
      </c>
      <c r="I212">
        <v>219</v>
      </c>
      <c r="M212" s="1">
        <v>2011</v>
      </c>
      <c r="N212" s="22">
        <v>4.8987072950000004</v>
      </c>
      <c r="O212">
        <v>211</v>
      </c>
      <c r="P212">
        <f t="shared" si="7"/>
        <v>1210.4539893748456</v>
      </c>
      <c r="T212">
        <v>-28</v>
      </c>
      <c r="U212">
        <v>211</v>
      </c>
    </row>
    <row r="213" spans="1:21" ht="15.6" x14ac:dyDescent="0.3">
      <c r="A213">
        <v>30</v>
      </c>
      <c r="B213" s="1" t="s">
        <v>29</v>
      </c>
      <c r="C213" s="18">
        <v>-3.1224123709999998</v>
      </c>
      <c r="D213" s="5">
        <f t="shared" si="6"/>
        <v>-771.53752680998264</v>
      </c>
      <c r="F213" s="9">
        <v>-59</v>
      </c>
      <c r="G213" s="3">
        <v>220</v>
      </c>
      <c r="I213">
        <v>220</v>
      </c>
      <c r="M213" s="1">
        <v>2012</v>
      </c>
      <c r="N213" s="22">
        <v>4.8987072950000004</v>
      </c>
      <c r="O213">
        <v>212</v>
      </c>
      <c r="P213">
        <f t="shared" si="7"/>
        <v>1210.4539893748456</v>
      </c>
      <c r="T213">
        <v>-36</v>
      </c>
      <c r="U213">
        <v>212</v>
      </c>
    </row>
    <row r="214" spans="1:21" ht="15.6" x14ac:dyDescent="0.3">
      <c r="C214" s="18">
        <v>5.950634956</v>
      </c>
      <c r="D214" s="5">
        <f t="shared" si="6"/>
        <v>1470.3817533975784</v>
      </c>
      <c r="F214" s="9">
        <v>-171</v>
      </c>
      <c r="G214" s="3">
        <v>221</v>
      </c>
      <c r="I214">
        <v>221</v>
      </c>
      <c r="M214" s="1">
        <v>2013</v>
      </c>
      <c r="N214" s="22">
        <v>4.867617729</v>
      </c>
      <c r="O214">
        <v>213</v>
      </c>
      <c r="P214">
        <f t="shared" si="7"/>
        <v>1202.7718628613786</v>
      </c>
      <c r="T214">
        <v>18</v>
      </c>
      <c r="U214">
        <v>213</v>
      </c>
    </row>
    <row r="215" spans="1:21" ht="15.6" x14ac:dyDescent="0.3">
      <c r="C215" s="18">
        <v>5.9616805040000003</v>
      </c>
      <c r="D215" s="5">
        <f t="shared" si="6"/>
        <v>1473.1110709167283</v>
      </c>
      <c r="F215" s="9">
        <v>-197</v>
      </c>
      <c r="G215" s="3">
        <v>222</v>
      </c>
      <c r="I215">
        <v>222</v>
      </c>
      <c r="M215" s="1">
        <v>2014</v>
      </c>
      <c r="N215" s="22">
        <v>4.7155309330000001</v>
      </c>
      <c r="O215">
        <v>214</v>
      </c>
      <c r="P215">
        <f t="shared" si="7"/>
        <v>1165.1917304175934</v>
      </c>
      <c r="T215">
        <v>7</v>
      </c>
      <c r="U215">
        <v>214</v>
      </c>
    </row>
    <row r="216" spans="1:21" ht="15.6" x14ac:dyDescent="0.3">
      <c r="C216" s="18">
        <v>5.9572644439999998</v>
      </c>
      <c r="D216" s="5">
        <f t="shared" si="6"/>
        <v>1472.019877440079</v>
      </c>
      <c r="F216" s="9">
        <v>-329</v>
      </c>
      <c r="G216" s="3">
        <v>223</v>
      </c>
      <c r="I216">
        <v>223</v>
      </c>
      <c r="M216" s="1">
        <v>2015</v>
      </c>
      <c r="N216" s="22">
        <v>4.7120277008310261</v>
      </c>
      <c r="O216">
        <v>215</v>
      </c>
      <c r="P216">
        <f t="shared" si="7"/>
        <v>1164.3260936078641</v>
      </c>
      <c r="T216">
        <v>-13</v>
      </c>
      <c r="U216">
        <v>215</v>
      </c>
    </row>
    <row r="217" spans="1:21" ht="15.6" x14ac:dyDescent="0.3">
      <c r="C217" s="18">
        <v>5.9528549220000002</v>
      </c>
      <c r="D217" s="5">
        <f t="shared" si="6"/>
        <v>1470.9302994810971</v>
      </c>
      <c r="F217" s="9">
        <v>-198</v>
      </c>
      <c r="G217" s="3">
        <v>224</v>
      </c>
      <c r="I217">
        <v>224</v>
      </c>
      <c r="M217" s="1">
        <v>2016</v>
      </c>
      <c r="N217" s="22">
        <v>4.7380470914127431</v>
      </c>
      <c r="O217">
        <v>216</v>
      </c>
      <c r="P217">
        <f t="shared" si="7"/>
        <v>1170.7553969391506</v>
      </c>
      <c r="T217">
        <v>36</v>
      </c>
      <c r="U217">
        <v>216</v>
      </c>
    </row>
    <row r="218" spans="1:21" ht="15.6" x14ac:dyDescent="0.3">
      <c r="C218" s="18">
        <v>5.9484519230000004</v>
      </c>
      <c r="D218" s="5">
        <f t="shared" si="6"/>
        <v>1469.8423333333335</v>
      </c>
      <c r="F218" s="9">
        <v>-309</v>
      </c>
      <c r="G218" s="3">
        <v>225</v>
      </c>
      <c r="I218">
        <v>225</v>
      </c>
      <c r="L218" s="1" t="s">
        <v>29</v>
      </c>
      <c r="M218" s="1">
        <v>2004</v>
      </c>
      <c r="N218" s="22">
        <v>2.8234159292035401</v>
      </c>
      <c r="O218">
        <v>217</v>
      </c>
      <c r="P218">
        <f t="shared" si="7"/>
        <v>697.65651821189522</v>
      </c>
      <c r="T218">
        <v>76</v>
      </c>
      <c r="U218">
        <v>217</v>
      </c>
    </row>
    <row r="219" spans="1:21" ht="15.6" x14ac:dyDescent="0.3">
      <c r="C219" s="18">
        <v>5.9440554319999999</v>
      </c>
      <c r="D219" s="5">
        <f t="shared" si="6"/>
        <v>1468.7559752903385</v>
      </c>
      <c r="F219" s="9">
        <v>-290</v>
      </c>
      <c r="G219" s="3">
        <v>226</v>
      </c>
      <c r="I219">
        <v>226</v>
      </c>
      <c r="M219" s="1">
        <v>2005</v>
      </c>
      <c r="N219" s="22">
        <v>5.9309048672566371</v>
      </c>
      <c r="O219">
        <v>218</v>
      </c>
      <c r="P219">
        <f t="shared" si="7"/>
        <v>1465.5065152598559</v>
      </c>
      <c r="T219">
        <v>66</v>
      </c>
      <c r="U219">
        <v>218</v>
      </c>
    </row>
    <row r="220" spans="1:21" ht="15.6" x14ac:dyDescent="0.3">
      <c r="C220" s="18">
        <v>5.9396654360000003</v>
      </c>
      <c r="D220" s="5">
        <f t="shared" si="6"/>
        <v>1467.6712221398568</v>
      </c>
      <c r="F220" s="9">
        <v>-346</v>
      </c>
      <c r="G220" s="3">
        <v>227</v>
      </c>
      <c r="I220">
        <v>227</v>
      </c>
      <c r="M220" s="1">
        <v>2006</v>
      </c>
      <c r="N220" s="22">
        <v>5.9309048672566371</v>
      </c>
      <c r="O220">
        <v>219</v>
      </c>
      <c r="P220">
        <f t="shared" si="7"/>
        <v>1465.5065152598559</v>
      </c>
      <c r="T220" t="s">
        <v>66</v>
      </c>
      <c r="U220">
        <v>219</v>
      </c>
    </row>
    <row r="221" spans="1:21" ht="15.6" x14ac:dyDescent="0.3">
      <c r="C221" s="18">
        <v>5.9352819190000004</v>
      </c>
      <c r="D221" s="5">
        <f t="shared" si="6"/>
        <v>1466.5880699283418</v>
      </c>
      <c r="F221" s="7">
        <v>-44</v>
      </c>
      <c r="G221" s="3">
        <v>228</v>
      </c>
      <c r="I221">
        <v>228</v>
      </c>
      <c r="M221" s="1">
        <v>2007</v>
      </c>
      <c r="N221" s="22">
        <v>5.9309048672566371</v>
      </c>
      <c r="O221">
        <v>220</v>
      </c>
      <c r="P221">
        <f t="shared" si="7"/>
        <v>1465.5065152598559</v>
      </c>
      <c r="T221">
        <v>-59</v>
      </c>
      <c r="U221">
        <v>220</v>
      </c>
    </row>
    <row r="222" spans="1:21" ht="15.6" x14ac:dyDescent="0.3">
      <c r="C222" s="18">
        <v>5.0662925569999997</v>
      </c>
      <c r="D222" s="5">
        <f t="shared" si="6"/>
        <v>1251.8637403014579</v>
      </c>
      <c r="F222" s="7">
        <v>569</v>
      </c>
      <c r="G222" s="3">
        <v>229</v>
      </c>
      <c r="I222">
        <v>229</v>
      </c>
      <c r="M222" s="1">
        <v>2008</v>
      </c>
      <c r="N222" s="22">
        <v>5.9309048672566371</v>
      </c>
      <c r="O222">
        <v>221</v>
      </c>
      <c r="P222">
        <f t="shared" si="7"/>
        <v>1465.5065152598559</v>
      </c>
      <c r="T222">
        <v>-171</v>
      </c>
      <c r="U222">
        <v>221</v>
      </c>
    </row>
    <row r="223" spans="1:21" ht="15.6" x14ac:dyDescent="0.3">
      <c r="C223" s="18">
        <v>0.72237527589999995</v>
      </c>
      <c r="D223" s="5">
        <f t="shared" si="6"/>
        <v>178.49648527304174</v>
      </c>
      <c r="F223" s="7">
        <v>495</v>
      </c>
      <c r="G223" s="3">
        <v>230</v>
      </c>
      <c r="I223">
        <v>230</v>
      </c>
      <c r="M223" s="1">
        <v>2009</v>
      </c>
      <c r="N223" s="22">
        <v>5.9309048672566371</v>
      </c>
      <c r="O223">
        <v>222</v>
      </c>
      <c r="P223">
        <f t="shared" si="7"/>
        <v>1465.5065152598559</v>
      </c>
      <c r="T223">
        <v>-197</v>
      </c>
      <c r="U223">
        <v>222</v>
      </c>
    </row>
    <row r="224" spans="1:21" ht="15.6" x14ac:dyDescent="0.3">
      <c r="A224">
        <v>31</v>
      </c>
      <c r="B224" s="1" t="s">
        <v>30</v>
      </c>
      <c r="C224" s="18">
        <v>0.13547624999999999</v>
      </c>
      <c r="D224" s="5">
        <f t="shared" si="6"/>
        <v>33.47572275759822</v>
      </c>
      <c r="F224" s="7">
        <v>153</v>
      </c>
      <c r="G224" s="3">
        <v>231</v>
      </c>
      <c r="I224">
        <v>231</v>
      </c>
      <c r="M224" s="1">
        <v>2010</v>
      </c>
      <c r="N224" s="22">
        <v>5.9309048672566371</v>
      </c>
      <c r="O224">
        <v>223</v>
      </c>
      <c r="P224">
        <f t="shared" si="7"/>
        <v>1465.5065152598559</v>
      </c>
      <c r="T224">
        <v>-329</v>
      </c>
      <c r="U224">
        <v>223</v>
      </c>
    </row>
    <row r="225" spans="1:21" ht="15.6" x14ac:dyDescent="0.3">
      <c r="C225" s="18">
        <v>1.639109063</v>
      </c>
      <c r="D225" s="5">
        <f t="shared" si="6"/>
        <v>405.0183007165802</v>
      </c>
      <c r="F225" s="7">
        <v>117</v>
      </c>
      <c r="G225" s="3">
        <v>232</v>
      </c>
      <c r="I225">
        <v>232</v>
      </c>
      <c r="M225" s="1">
        <v>2011</v>
      </c>
      <c r="N225" s="22">
        <v>5.9309048672566371</v>
      </c>
      <c r="O225">
        <v>224</v>
      </c>
      <c r="P225">
        <f t="shared" si="7"/>
        <v>1465.5065152598559</v>
      </c>
      <c r="T225">
        <v>-198</v>
      </c>
      <c r="U225">
        <v>224</v>
      </c>
    </row>
    <row r="226" spans="1:21" ht="15.6" x14ac:dyDescent="0.3">
      <c r="C226" s="18">
        <v>0.80364374999999999</v>
      </c>
      <c r="D226" s="5">
        <f t="shared" si="6"/>
        <v>198.57765011119346</v>
      </c>
      <c r="F226" s="7">
        <v>103</v>
      </c>
      <c r="G226" s="3">
        <v>234</v>
      </c>
      <c r="I226">
        <v>234</v>
      </c>
      <c r="M226" s="1">
        <v>2012</v>
      </c>
      <c r="N226" s="22">
        <v>5.0700287610619474</v>
      </c>
      <c r="O226">
        <v>225</v>
      </c>
      <c r="P226">
        <f t="shared" si="7"/>
        <v>1252.7869436772787</v>
      </c>
      <c r="T226">
        <v>-309</v>
      </c>
      <c r="U226">
        <v>225</v>
      </c>
    </row>
    <row r="227" spans="1:21" ht="15.6" x14ac:dyDescent="0.3">
      <c r="C227" s="18">
        <v>0.94601325000000003</v>
      </c>
      <c r="D227" s="5">
        <f t="shared" si="6"/>
        <v>233.75667160859896</v>
      </c>
      <c r="F227" s="7">
        <v>28</v>
      </c>
      <c r="G227" s="3">
        <v>235</v>
      </c>
      <c r="I227">
        <v>235</v>
      </c>
      <c r="M227" s="1">
        <v>2013</v>
      </c>
      <c r="N227" s="22">
        <v>0.72237527589999995</v>
      </c>
      <c r="O227">
        <v>226</v>
      </c>
      <c r="P227">
        <f t="shared" si="7"/>
        <v>178.49648527304174</v>
      </c>
      <c r="T227">
        <v>-290</v>
      </c>
      <c r="U227">
        <v>226</v>
      </c>
    </row>
    <row r="228" spans="1:21" ht="15.6" x14ac:dyDescent="0.3">
      <c r="C228" s="18">
        <v>0.61791843749999997</v>
      </c>
      <c r="D228" s="5">
        <f t="shared" si="6"/>
        <v>152.68555411415863</v>
      </c>
      <c r="F228" s="7">
        <v>-49</v>
      </c>
      <c r="G228" s="3">
        <v>236</v>
      </c>
      <c r="I228">
        <v>236</v>
      </c>
      <c r="L228" s="1" t="s">
        <v>30</v>
      </c>
      <c r="M228" s="1">
        <v>2006</v>
      </c>
      <c r="N228" s="22">
        <v>0.13547625000000002</v>
      </c>
      <c r="O228">
        <v>227</v>
      </c>
      <c r="P228">
        <f t="shared" si="7"/>
        <v>33.475722757598227</v>
      </c>
      <c r="T228">
        <v>-346</v>
      </c>
      <c r="U228">
        <v>227</v>
      </c>
    </row>
    <row r="229" spans="1:21" ht="15.6" x14ac:dyDescent="0.3">
      <c r="C229" s="18">
        <v>0.1123224375</v>
      </c>
      <c r="D229" s="5">
        <f t="shared" si="6"/>
        <v>27.754494069681243</v>
      </c>
      <c r="F229" s="9">
        <v>-39</v>
      </c>
      <c r="G229" s="3">
        <v>237</v>
      </c>
      <c r="I229">
        <v>237</v>
      </c>
      <c r="M229" s="1">
        <v>2007</v>
      </c>
      <c r="N229" s="22">
        <v>1.6391090625</v>
      </c>
      <c r="O229">
        <v>228</v>
      </c>
      <c r="P229">
        <f t="shared" si="7"/>
        <v>405.01830059303188</v>
      </c>
      <c r="T229">
        <v>-44</v>
      </c>
      <c r="U229">
        <v>228</v>
      </c>
    </row>
    <row r="230" spans="1:21" ht="15.6" x14ac:dyDescent="0.3">
      <c r="A230">
        <v>32</v>
      </c>
      <c r="B230" s="1" t="s">
        <v>31</v>
      </c>
      <c r="C230" s="18">
        <v>0.3222731707</v>
      </c>
      <c r="D230" s="5">
        <f t="shared" si="6"/>
        <v>79.632609513219663</v>
      </c>
      <c r="F230" s="9">
        <v>-52</v>
      </c>
      <c r="G230" s="3">
        <v>238</v>
      </c>
      <c r="I230">
        <v>238</v>
      </c>
      <c r="M230" s="1">
        <v>2008</v>
      </c>
      <c r="N230" s="22">
        <v>0.51373481250000008</v>
      </c>
      <c r="O230">
        <v>229</v>
      </c>
      <c r="P230">
        <f t="shared" si="7"/>
        <v>126.94213306152709</v>
      </c>
      <c r="T230">
        <v>569</v>
      </c>
      <c r="U230">
        <v>229</v>
      </c>
    </row>
    <row r="231" spans="1:21" ht="15.6" x14ac:dyDescent="0.3">
      <c r="C231" s="18">
        <v>7.7452097560000004</v>
      </c>
      <c r="D231" s="5">
        <f t="shared" si="6"/>
        <v>1913.8151114405732</v>
      </c>
      <c r="F231" s="9">
        <v>62</v>
      </c>
      <c r="G231" s="3">
        <v>239</v>
      </c>
      <c r="I231">
        <v>239</v>
      </c>
      <c r="M231" s="1">
        <v>2009</v>
      </c>
      <c r="N231" s="22">
        <v>0.8036437500000001</v>
      </c>
      <c r="O231">
        <v>230</v>
      </c>
      <c r="P231">
        <f t="shared" si="7"/>
        <v>198.57765011119349</v>
      </c>
      <c r="T231">
        <v>495</v>
      </c>
      <c r="U231">
        <v>230</v>
      </c>
    </row>
    <row r="232" spans="1:21" ht="15.6" x14ac:dyDescent="0.3">
      <c r="C232" s="18">
        <v>7.7456536590000002</v>
      </c>
      <c r="D232" s="5">
        <f t="shared" si="6"/>
        <v>1913.9247983691625</v>
      </c>
      <c r="F232" s="9">
        <v>258</v>
      </c>
      <c r="G232" s="3">
        <v>240</v>
      </c>
      <c r="I232">
        <v>240</v>
      </c>
      <c r="M232" s="1">
        <v>2010</v>
      </c>
      <c r="N232" s="22">
        <v>0.94601325000000014</v>
      </c>
      <c r="O232">
        <v>231</v>
      </c>
      <c r="P232">
        <f t="shared" si="7"/>
        <v>233.75667160859899</v>
      </c>
      <c r="T232">
        <v>153</v>
      </c>
      <c r="U232">
        <v>231</v>
      </c>
    </row>
    <row r="233" spans="1:21" ht="15.6" x14ac:dyDescent="0.3">
      <c r="C233" s="18">
        <v>7.7456536590000002</v>
      </c>
      <c r="D233" s="5">
        <f t="shared" si="6"/>
        <v>1913.9247983691625</v>
      </c>
      <c r="F233" s="9">
        <v>171</v>
      </c>
      <c r="G233" s="3">
        <v>241</v>
      </c>
      <c r="I233">
        <v>241</v>
      </c>
      <c r="M233" s="1">
        <v>2011</v>
      </c>
      <c r="N233" s="22">
        <v>0.61791843750000008</v>
      </c>
      <c r="O233">
        <v>232</v>
      </c>
      <c r="P233">
        <f t="shared" si="7"/>
        <v>152.68555411415866</v>
      </c>
      <c r="T233">
        <v>117</v>
      </c>
      <c r="U233">
        <v>232</v>
      </c>
    </row>
    <row r="234" spans="1:21" ht="15.6" x14ac:dyDescent="0.3">
      <c r="C234" s="18">
        <v>7.752312195</v>
      </c>
      <c r="D234" s="5">
        <f t="shared" si="6"/>
        <v>1915.570100074129</v>
      </c>
      <c r="F234" s="9">
        <v>150</v>
      </c>
      <c r="G234" s="3">
        <v>243</v>
      </c>
      <c r="I234">
        <v>243</v>
      </c>
      <c r="M234" s="1">
        <v>2012</v>
      </c>
      <c r="N234" s="22">
        <v>0.11232243750000001</v>
      </c>
      <c r="O234">
        <v>233</v>
      </c>
      <c r="P234">
        <f t="shared" si="7"/>
        <v>27.754494069681247</v>
      </c>
      <c r="T234">
        <v>4</v>
      </c>
      <c r="U234">
        <v>233</v>
      </c>
    </row>
    <row r="235" spans="1:21" ht="15.6" x14ac:dyDescent="0.3">
      <c r="C235" s="18">
        <v>7.8268878050000001</v>
      </c>
      <c r="D235" s="5">
        <f t="shared" si="6"/>
        <v>1933.9974808500126</v>
      </c>
      <c r="F235" s="9">
        <v>-98</v>
      </c>
      <c r="G235" s="3">
        <v>244</v>
      </c>
      <c r="I235">
        <v>244</v>
      </c>
      <c r="M235" s="1">
        <v>2014</v>
      </c>
      <c r="N235" s="22">
        <v>1.2056874375</v>
      </c>
      <c r="O235">
        <v>234</v>
      </c>
      <c r="P235">
        <f t="shared" si="7"/>
        <v>297.92128428465531</v>
      </c>
      <c r="T235">
        <v>103</v>
      </c>
      <c r="U235">
        <v>234</v>
      </c>
    </row>
    <row r="236" spans="1:21" ht="15.6" x14ac:dyDescent="0.3">
      <c r="C236" s="18">
        <v>7.8268878050000001</v>
      </c>
      <c r="D236" s="5">
        <f t="shared" si="6"/>
        <v>1933.9974808500126</v>
      </c>
      <c r="F236" s="9">
        <v>-217</v>
      </c>
      <c r="G236" s="3">
        <v>245</v>
      </c>
      <c r="I236">
        <v>245</v>
      </c>
      <c r="L236" s="1" t="s">
        <v>31</v>
      </c>
      <c r="M236" s="1">
        <v>2003</v>
      </c>
      <c r="N236" s="22">
        <v>0.3222731707</v>
      </c>
      <c r="O236">
        <v>235</v>
      </c>
      <c r="P236">
        <f t="shared" si="7"/>
        <v>79.632609513219663</v>
      </c>
      <c r="T236">
        <v>28</v>
      </c>
      <c r="U236">
        <v>235</v>
      </c>
    </row>
    <row r="237" spans="1:21" ht="15.6" x14ac:dyDescent="0.3">
      <c r="C237" s="18">
        <v>7.7114731709999997</v>
      </c>
      <c r="D237" s="5">
        <f t="shared" si="6"/>
        <v>1905.4789154929579</v>
      </c>
      <c r="F237" s="9">
        <v>-178</v>
      </c>
      <c r="G237" s="3">
        <v>246</v>
      </c>
      <c r="I237">
        <v>246</v>
      </c>
      <c r="M237" s="1">
        <v>2004</v>
      </c>
      <c r="N237" s="22">
        <v>7.7452097560000004</v>
      </c>
      <c r="O237">
        <v>236</v>
      </c>
      <c r="P237">
        <f t="shared" si="7"/>
        <v>1913.8151114405732</v>
      </c>
      <c r="T237">
        <v>-49</v>
      </c>
      <c r="U237">
        <v>236</v>
      </c>
    </row>
    <row r="238" spans="1:21" ht="15.6" x14ac:dyDescent="0.3">
      <c r="C238" s="18">
        <v>7.3670048780000004</v>
      </c>
      <c r="D238" s="5">
        <f t="shared" si="6"/>
        <v>1820.3619663948605</v>
      </c>
      <c r="F238" s="9">
        <v>-181</v>
      </c>
      <c r="G238" s="3">
        <v>247</v>
      </c>
      <c r="I238">
        <v>247</v>
      </c>
      <c r="M238" s="1">
        <v>2005</v>
      </c>
      <c r="N238" s="22">
        <v>7.7456536590000002</v>
      </c>
      <c r="O238">
        <v>237</v>
      </c>
      <c r="P238">
        <f t="shared" si="7"/>
        <v>1913.9247983691625</v>
      </c>
      <c r="T238">
        <v>-39</v>
      </c>
      <c r="U238">
        <v>237</v>
      </c>
    </row>
    <row r="239" spans="1:21" ht="15.6" x14ac:dyDescent="0.3">
      <c r="C239" s="18">
        <v>7.3199512200000001</v>
      </c>
      <c r="D239" s="5">
        <f t="shared" si="6"/>
        <v>1808.7351667902149</v>
      </c>
      <c r="F239" s="9">
        <v>-148</v>
      </c>
      <c r="G239" s="3">
        <v>248</v>
      </c>
      <c r="I239">
        <v>248</v>
      </c>
      <c r="M239" s="1">
        <v>2006</v>
      </c>
      <c r="N239" s="22">
        <v>7.7456536590000002</v>
      </c>
      <c r="O239">
        <v>238</v>
      </c>
      <c r="P239">
        <f t="shared" si="7"/>
        <v>1913.9247983691625</v>
      </c>
      <c r="T239">
        <v>-52</v>
      </c>
      <c r="U239">
        <v>238</v>
      </c>
    </row>
    <row r="240" spans="1:21" ht="15.6" x14ac:dyDescent="0.3">
      <c r="C240" s="18">
        <v>6.3358195119999996</v>
      </c>
      <c r="D240" s="5">
        <f t="shared" si="6"/>
        <v>1565.5595532493205</v>
      </c>
      <c r="F240" s="9">
        <v>-35</v>
      </c>
      <c r="G240" s="3">
        <v>249</v>
      </c>
      <c r="I240">
        <v>249</v>
      </c>
      <c r="M240" s="1">
        <v>2007</v>
      </c>
      <c r="N240" s="22">
        <v>7.7456536590000002</v>
      </c>
      <c r="O240">
        <v>239</v>
      </c>
      <c r="P240">
        <f t="shared" si="7"/>
        <v>1913.9247983691625</v>
      </c>
      <c r="T240">
        <v>62</v>
      </c>
      <c r="U240">
        <v>239</v>
      </c>
    </row>
    <row r="241" spans="1:21" ht="15.6" x14ac:dyDescent="0.3">
      <c r="C241" s="18">
        <v>6.328857073170731</v>
      </c>
      <c r="D241" s="5">
        <f t="shared" si="6"/>
        <v>1563.8391581840208</v>
      </c>
      <c r="F241" s="9">
        <v>-64</v>
      </c>
      <c r="G241" s="3">
        <v>250</v>
      </c>
      <c r="I241">
        <v>250</v>
      </c>
      <c r="M241" s="1">
        <v>2008</v>
      </c>
      <c r="N241" s="22">
        <v>7.752312195</v>
      </c>
      <c r="O241">
        <v>240</v>
      </c>
      <c r="P241">
        <f t="shared" si="7"/>
        <v>1915.570100074129</v>
      </c>
      <c r="T241">
        <v>258</v>
      </c>
      <c r="U241">
        <v>240</v>
      </c>
    </row>
    <row r="242" spans="1:21" ht="15.6" x14ac:dyDescent="0.3">
      <c r="C242" s="18">
        <v>6.4166531707317072</v>
      </c>
      <c r="D242" s="5">
        <f t="shared" si="6"/>
        <v>1585.5332766819145</v>
      </c>
      <c r="F242" s="9">
        <v>-50</v>
      </c>
      <c r="G242" s="3">
        <v>251</v>
      </c>
      <c r="I242">
        <v>251</v>
      </c>
      <c r="M242" s="1">
        <v>2009</v>
      </c>
      <c r="N242" s="22">
        <v>7.8268878050000001</v>
      </c>
      <c r="O242">
        <v>241</v>
      </c>
      <c r="P242">
        <f t="shared" si="7"/>
        <v>1933.9974808500126</v>
      </c>
      <c r="T242">
        <v>171</v>
      </c>
      <c r="U242">
        <v>241</v>
      </c>
    </row>
    <row r="243" spans="1:21" ht="15.6" x14ac:dyDescent="0.3">
      <c r="A243">
        <v>33</v>
      </c>
      <c r="B243" s="1" t="s">
        <v>32</v>
      </c>
      <c r="C243" s="18">
        <v>0.34625895649999999</v>
      </c>
      <c r="D243" s="5">
        <f t="shared" si="6"/>
        <v>85.559415987150985</v>
      </c>
      <c r="F243" s="9">
        <v>22</v>
      </c>
      <c r="G243" s="3">
        <v>252</v>
      </c>
      <c r="I243">
        <v>252</v>
      </c>
      <c r="M243" s="1">
        <v>2010</v>
      </c>
      <c r="N243" s="22">
        <v>7.8268878050000001</v>
      </c>
      <c r="O243">
        <v>242</v>
      </c>
      <c r="P243">
        <f t="shared" si="7"/>
        <v>1933.9974808500126</v>
      </c>
      <c r="T243">
        <v>96</v>
      </c>
      <c r="U243">
        <v>242</v>
      </c>
    </row>
    <row r="244" spans="1:21" ht="15.6" x14ac:dyDescent="0.3">
      <c r="C244" s="18">
        <v>0.66725947829999999</v>
      </c>
      <c r="D244" s="5">
        <f t="shared" si="6"/>
        <v>164.87755826538177</v>
      </c>
      <c r="F244" s="9">
        <v>-384</v>
      </c>
      <c r="G244" s="3">
        <v>253</v>
      </c>
      <c r="I244">
        <v>253</v>
      </c>
      <c r="M244" s="1">
        <v>2011</v>
      </c>
      <c r="N244" s="22">
        <v>7.7114731709999997</v>
      </c>
      <c r="O244">
        <v>243</v>
      </c>
      <c r="P244">
        <f t="shared" si="7"/>
        <v>1905.4789154929579</v>
      </c>
      <c r="T244">
        <v>150</v>
      </c>
      <c r="U244">
        <v>243</v>
      </c>
    </row>
    <row r="245" spans="1:21" ht="15.6" x14ac:dyDescent="0.3">
      <c r="C245" s="18">
        <v>0.67599547829999995</v>
      </c>
      <c r="D245" s="5">
        <f t="shared" si="6"/>
        <v>167.03619429206819</v>
      </c>
      <c r="F245" s="9">
        <v>-303</v>
      </c>
      <c r="G245" s="3">
        <v>254</v>
      </c>
      <c r="I245">
        <v>254</v>
      </c>
      <c r="M245" s="1">
        <v>2012</v>
      </c>
      <c r="N245" s="22">
        <v>7.3670048780000004</v>
      </c>
      <c r="O245">
        <v>244</v>
      </c>
      <c r="P245">
        <f t="shared" si="7"/>
        <v>1820.3619663948605</v>
      </c>
      <c r="T245">
        <v>-98</v>
      </c>
      <c r="U245">
        <v>244</v>
      </c>
    </row>
    <row r="246" spans="1:21" ht="15.6" x14ac:dyDescent="0.3">
      <c r="C246" s="18">
        <v>0.65382313039999995</v>
      </c>
      <c r="D246" s="5">
        <f t="shared" si="6"/>
        <v>161.55748218433408</v>
      </c>
      <c r="F246" s="9">
        <v>-372</v>
      </c>
      <c r="G246" s="3">
        <v>255</v>
      </c>
      <c r="I246">
        <v>255</v>
      </c>
      <c r="M246" s="1">
        <v>2013</v>
      </c>
      <c r="N246" s="22">
        <v>7.3199512200000001</v>
      </c>
      <c r="O246">
        <v>245</v>
      </c>
      <c r="P246">
        <f t="shared" si="7"/>
        <v>1808.7351667902149</v>
      </c>
      <c r="T246">
        <v>-217</v>
      </c>
      <c r="U246">
        <v>245</v>
      </c>
    </row>
    <row r="247" spans="1:21" ht="15.6" x14ac:dyDescent="0.3">
      <c r="C247" s="18">
        <v>1.376679652</v>
      </c>
      <c r="D247" s="5">
        <f t="shared" si="6"/>
        <v>340.17288164072153</v>
      </c>
      <c r="F247" s="9">
        <v>-265</v>
      </c>
      <c r="G247" s="3">
        <v>256</v>
      </c>
      <c r="I247">
        <v>256</v>
      </c>
      <c r="M247" s="1">
        <v>2014</v>
      </c>
      <c r="N247" s="22">
        <v>6.3358195119999996</v>
      </c>
      <c r="O247">
        <v>246</v>
      </c>
      <c r="P247">
        <f t="shared" si="7"/>
        <v>1565.5595532493205</v>
      </c>
      <c r="T247">
        <v>-178</v>
      </c>
      <c r="U247">
        <v>246</v>
      </c>
    </row>
    <row r="248" spans="1:21" ht="15.6" x14ac:dyDescent="0.3">
      <c r="C248" s="18">
        <v>0.65652939129999999</v>
      </c>
      <c r="D248" s="5">
        <f t="shared" si="6"/>
        <v>162.22619009142576</v>
      </c>
      <c r="F248" s="9">
        <v>-250</v>
      </c>
      <c r="G248" s="3">
        <v>257</v>
      </c>
      <c r="I248">
        <v>257</v>
      </c>
      <c r="M248" s="1">
        <v>2015</v>
      </c>
      <c r="N248" s="22">
        <v>6.328857073170731</v>
      </c>
      <c r="O248">
        <v>247</v>
      </c>
      <c r="P248">
        <f t="shared" si="7"/>
        <v>1563.8391581840208</v>
      </c>
      <c r="T248">
        <v>-181</v>
      </c>
      <c r="U248">
        <v>247</v>
      </c>
    </row>
    <row r="249" spans="1:21" ht="15.6" x14ac:dyDescent="0.3">
      <c r="C249" s="18">
        <v>0.6068196522</v>
      </c>
      <c r="D249" s="5">
        <f t="shared" ref="D249:D310" si="8">C249*1000*1000/4047</f>
        <v>149.9430818383988</v>
      </c>
      <c r="F249" s="9">
        <v>-464</v>
      </c>
      <c r="G249" s="3">
        <v>258</v>
      </c>
      <c r="I249">
        <v>258</v>
      </c>
      <c r="M249" s="1">
        <v>2016</v>
      </c>
      <c r="N249" s="22">
        <v>6.4166531707317072</v>
      </c>
      <c r="O249">
        <v>248</v>
      </c>
      <c r="P249">
        <f t="shared" si="7"/>
        <v>1585.5332766819145</v>
      </c>
      <c r="T249">
        <v>-148</v>
      </c>
      <c r="U249">
        <v>248</v>
      </c>
    </row>
    <row r="250" spans="1:21" ht="15.6" x14ac:dyDescent="0.3">
      <c r="C250" s="18">
        <v>0.86647826090000002</v>
      </c>
      <c r="D250" s="5">
        <f t="shared" si="8"/>
        <v>214.10384504571286</v>
      </c>
      <c r="F250" s="9">
        <v>-477</v>
      </c>
      <c r="G250" s="3">
        <v>259</v>
      </c>
      <c r="I250">
        <v>259</v>
      </c>
      <c r="L250" s="1" t="s">
        <v>32</v>
      </c>
      <c r="M250" s="1">
        <v>2002</v>
      </c>
      <c r="N250" s="22">
        <v>0.34625895649999999</v>
      </c>
      <c r="O250">
        <v>249</v>
      </c>
      <c r="P250">
        <f t="shared" si="7"/>
        <v>85.559415987150985</v>
      </c>
      <c r="T250">
        <v>-35</v>
      </c>
      <c r="U250">
        <v>249</v>
      </c>
    </row>
    <row r="251" spans="1:21" ht="15.6" x14ac:dyDescent="0.3">
      <c r="C251" s="18">
        <v>1.6299286959999999</v>
      </c>
      <c r="D251" s="5">
        <f t="shared" si="8"/>
        <v>402.74986310847544</v>
      </c>
      <c r="F251" s="9">
        <v>-553</v>
      </c>
      <c r="G251" s="3">
        <v>260</v>
      </c>
      <c r="I251">
        <v>260</v>
      </c>
      <c r="M251" s="1">
        <v>2003</v>
      </c>
      <c r="N251" s="22">
        <v>0.66725947829999999</v>
      </c>
      <c r="O251">
        <v>250</v>
      </c>
      <c r="P251">
        <f t="shared" si="7"/>
        <v>164.87755826538177</v>
      </c>
      <c r="T251">
        <v>-64</v>
      </c>
      <c r="U251">
        <v>250</v>
      </c>
    </row>
    <row r="252" spans="1:21" ht="15.6" x14ac:dyDescent="0.3">
      <c r="C252" s="18">
        <v>0.44914434780000001</v>
      </c>
      <c r="D252" s="5">
        <f t="shared" si="8"/>
        <v>110.98204788732394</v>
      </c>
      <c r="F252" s="9">
        <v>-564</v>
      </c>
      <c r="G252" s="3">
        <v>261</v>
      </c>
      <c r="I252">
        <v>261</v>
      </c>
      <c r="M252" s="1">
        <v>2004</v>
      </c>
      <c r="N252" s="22">
        <v>0.67599547829999995</v>
      </c>
      <c r="O252">
        <v>251</v>
      </c>
      <c r="P252">
        <f t="shared" si="7"/>
        <v>167.03619429206819</v>
      </c>
      <c r="T252">
        <v>-50</v>
      </c>
      <c r="U252">
        <v>251</v>
      </c>
    </row>
    <row r="253" spans="1:21" ht="15.6" x14ac:dyDescent="0.3">
      <c r="C253" s="18">
        <v>0.46281808699999999</v>
      </c>
      <c r="D253" s="5">
        <f t="shared" si="8"/>
        <v>114.360782554979</v>
      </c>
      <c r="F253" s="9">
        <v>-320</v>
      </c>
      <c r="G253" s="3">
        <v>262</v>
      </c>
      <c r="I253">
        <v>262</v>
      </c>
      <c r="M253" s="1">
        <v>2005</v>
      </c>
      <c r="N253" s="22">
        <v>0.65382313039999995</v>
      </c>
      <c r="O253">
        <v>252</v>
      </c>
      <c r="P253">
        <f t="shared" si="7"/>
        <v>161.55748218433408</v>
      </c>
      <c r="T253">
        <v>22</v>
      </c>
      <c r="U253">
        <v>252</v>
      </c>
    </row>
    <row r="254" spans="1:21" ht="15.6" x14ac:dyDescent="0.3">
      <c r="C254" s="18">
        <v>0.4787707826</v>
      </c>
      <c r="D254" s="5">
        <f t="shared" si="8"/>
        <v>118.30263963429702</v>
      </c>
      <c r="F254" s="9">
        <v>-362</v>
      </c>
      <c r="G254" s="3">
        <v>263</v>
      </c>
      <c r="I254">
        <v>263</v>
      </c>
      <c r="M254" s="1">
        <v>2006</v>
      </c>
      <c r="N254" s="22">
        <v>1.376679652</v>
      </c>
      <c r="O254">
        <v>253</v>
      </c>
      <c r="P254">
        <f t="shared" si="7"/>
        <v>340.17288164072153</v>
      </c>
      <c r="T254">
        <v>-384</v>
      </c>
      <c r="U254">
        <v>253</v>
      </c>
    </row>
    <row r="255" spans="1:21" ht="15.6" x14ac:dyDescent="0.3">
      <c r="C255" s="18">
        <v>0.4944386087</v>
      </c>
      <c r="D255" s="5">
        <f t="shared" si="8"/>
        <v>122.17410642451199</v>
      </c>
      <c r="F255" s="9">
        <v>-510</v>
      </c>
      <c r="G255" s="3">
        <v>264</v>
      </c>
      <c r="I255">
        <v>264</v>
      </c>
      <c r="M255" s="1">
        <v>2007</v>
      </c>
      <c r="N255" s="22">
        <v>0.65652939129999999</v>
      </c>
      <c r="O255">
        <v>254</v>
      </c>
      <c r="P255">
        <f t="shared" si="7"/>
        <v>162.22619009142576</v>
      </c>
      <c r="T255">
        <v>-303</v>
      </c>
      <c r="U255">
        <v>254</v>
      </c>
    </row>
    <row r="256" spans="1:21" ht="15.6" x14ac:dyDescent="0.3">
      <c r="C256" s="18">
        <v>2.4355192695652175</v>
      </c>
      <c r="D256" s="5">
        <f t="shared" si="8"/>
        <v>601.80856673220103</v>
      </c>
      <c r="F256" s="9">
        <v>-654</v>
      </c>
      <c r="G256" s="3">
        <v>265</v>
      </c>
      <c r="I256">
        <v>265</v>
      </c>
      <c r="M256" s="1">
        <v>2008</v>
      </c>
      <c r="N256" s="22">
        <v>0.6068196522</v>
      </c>
      <c r="O256">
        <v>255</v>
      </c>
      <c r="P256">
        <f t="shared" si="7"/>
        <v>149.9430818383988</v>
      </c>
      <c r="T256">
        <v>-372</v>
      </c>
      <c r="U256">
        <v>255</v>
      </c>
    </row>
    <row r="257" spans="1:21" ht="15.6" x14ac:dyDescent="0.3">
      <c r="A257">
        <v>34</v>
      </c>
      <c r="B257" s="1" t="s">
        <v>33</v>
      </c>
      <c r="C257" s="18">
        <v>64.536169810000004</v>
      </c>
      <c r="D257" s="5">
        <f t="shared" si="8"/>
        <v>15946.66909068446</v>
      </c>
      <c r="F257" s="9">
        <v>-571</v>
      </c>
      <c r="G257" s="3">
        <v>266</v>
      </c>
      <c r="I257">
        <v>266</v>
      </c>
      <c r="M257" s="1">
        <v>2009</v>
      </c>
      <c r="N257" s="22">
        <v>0.86647826090000002</v>
      </c>
      <c r="O257">
        <v>256</v>
      </c>
      <c r="P257">
        <f t="shared" si="7"/>
        <v>214.10384504571286</v>
      </c>
      <c r="T257">
        <v>-265</v>
      </c>
      <c r="U257">
        <v>256</v>
      </c>
    </row>
    <row r="258" spans="1:21" ht="15.6" x14ac:dyDescent="0.3">
      <c r="A258">
        <v>35</v>
      </c>
      <c r="B258" s="1" t="s">
        <v>34</v>
      </c>
      <c r="C258" s="18">
        <v>10.284942490000001</v>
      </c>
      <c r="D258" s="5">
        <f t="shared" si="8"/>
        <v>2541.3744724487278</v>
      </c>
      <c r="F258" s="9">
        <v>-865</v>
      </c>
      <c r="G258" s="3">
        <v>267</v>
      </c>
      <c r="I258">
        <v>267</v>
      </c>
      <c r="M258" s="1">
        <v>2010</v>
      </c>
      <c r="N258" s="22">
        <v>1.6299286959999999</v>
      </c>
      <c r="O258">
        <v>257</v>
      </c>
      <c r="P258">
        <f t="shared" si="7"/>
        <v>402.74986310847544</v>
      </c>
      <c r="T258">
        <v>-250</v>
      </c>
      <c r="U258">
        <v>257</v>
      </c>
    </row>
    <row r="259" spans="1:21" ht="15.6" x14ac:dyDescent="0.3">
      <c r="C259" s="18">
        <v>0.22029173990000001</v>
      </c>
      <c r="D259" s="5">
        <f t="shared" si="8"/>
        <v>54.433343192488266</v>
      </c>
      <c r="F259" s="9">
        <v>-791</v>
      </c>
      <c r="G259" s="3">
        <v>268</v>
      </c>
      <c r="I259">
        <v>268</v>
      </c>
      <c r="M259" s="1">
        <v>2011</v>
      </c>
      <c r="N259" s="22">
        <v>0.44914434780000001</v>
      </c>
      <c r="O259">
        <v>258</v>
      </c>
      <c r="P259">
        <f t="shared" ref="P259:P322" si="9">N259*1000*1000/4047</f>
        <v>110.98204788732394</v>
      </c>
      <c r="T259">
        <v>-464</v>
      </c>
      <c r="U259">
        <v>258</v>
      </c>
    </row>
    <row r="260" spans="1:21" ht="15.6" x14ac:dyDescent="0.3">
      <c r="A260">
        <v>36</v>
      </c>
      <c r="B260" s="1" t="s">
        <v>35</v>
      </c>
      <c r="C260" s="18">
        <v>685.21731680000005</v>
      </c>
      <c r="D260" s="5">
        <v>169314.87936743267</v>
      </c>
      <c r="E260" s="5"/>
      <c r="F260" s="9">
        <v>-724</v>
      </c>
      <c r="G260" s="3">
        <v>269</v>
      </c>
      <c r="I260">
        <v>269</v>
      </c>
      <c r="M260" s="1">
        <v>2012</v>
      </c>
      <c r="N260" s="22">
        <v>0.46281808699999999</v>
      </c>
      <c r="O260">
        <v>259</v>
      </c>
      <c r="P260">
        <f t="shared" si="9"/>
        <v>114.360782554979</v>
      </c>
      <c r="T260">
        <v>-477</v>
      </c>
      <c r="U260">
        <v>259</v>
      </c>
    </row>
    <row r="261" spans="1:21" ht="15.6" x14ac:dyDescent="0.3">
      <c r="C261" s="18">
        <v>36.415825890000001</v>
      </c>
      <c r="D261" s="5">
        <f t="shared" si="8"/>
        <v>8998.2273017049665</v>
      </c>
      <c r="F261" s="9">
        <v>-356</v>
      </c>
      <c r="G261" s="3">
        <v>270</v>
      </c>
      <c r="I261">
        <v>270</v>
      </c>
      <c r="M261" s="1">
        <v>2013</v>
      </c>
      <c r="N261" s="22">
        <v>0.4787707826</v>
      </c>
      <c r="O261">
        <v>260</v>
      </c>
      <c r="P261">
        <f t="shared" si="9"/>
        <v>118.30263963429702</v>
      </c>
      <c r="T261">
        <v>-553</v>
      </c>
      <c r="U261">
        <v>260</v>
      </c>
    </row>
    <row r="262" spans="1:21" ht="15.6" x14ac:dyDescent="0.3">
      <c r="C262" s="18">
        <v>36.415825890000001</v>
      </c>
      <c r="D262" s="5">
        <f t="shared" si="8"/>
        <v>8998.2273017049665</v>
      </c>
      <c r="F262" s="9">
        <v>-619</v>
      </c>
      <c r="G262" s="3">
        <v>271</v>
      </c>
      <c r="I262">
        <v>271</v>
      </c>
      <c r="M262" s="1">
        <v>2014</v>
      </c>
      <c r="N262" s="22">
        <v>0.4944386087</v>
      </c>
      <c r="O262">
        <v>261</v>
      </c>
      <c r="P262">
        <f t="shared" si="9"/>
        <v>122.17410642451199</v>
      </c>
      <c r="T262">
        <v>-564</v>
      </c>
      <c r="U262">
        <v>261</v>
      </c>
    </row>
    <row r="263" spans="1:21" ht="15.6" x14ac:dyDescent="0.3">
      <c r="C263" s="18">
        <v>22.149390570000001</v>
      </c>
      <c r="D263" s="5">
        <f t="shared" si="8"/>
        <v>5473.0394292068204</v>
      </c>
      <c r="F263" s="9">
        <v>-11</v>
      </c>
      <c r="G263" s="3">
        <v>272</v>
      </c>
      <c r="I263">
        <v>272</v>
      </c>
      <c r="M263" s="1">
        <v>2016</v>
      </c>
      <c r="N263" s="22">
        <v>2.4355192695652175</v>
      </c>
      <c r="O263">
        <v>262</v>
      </c>
      <c r="P263">
        <f t="shared" si="9"/>
        <v>601.80856673220103</v>
      </c>
      <c r="T263">
        <v>-320</v>
      </c>
      <c r="U263">
        <v>262</v>
      </c>
    </row>
    <row r="264" spans="1:21" ht="15.6" x14ac:dyDescent="0.3">
      <c r="C264" s="18">
        <v>22.149390570000001</v>
      </c>
      <c r="D264" s="5">
        <f t="shared" si="8"/>
        <v>5473.0394292068204</v>
      </c>
      <c r="F264" s="9">
        <v>-200</v>
      </c>
      <c r="G264" s="3">
        <v>273</v>
      </c>
      <c r="I264">
        <v>273</v>
      </c>
      <c r="L264" s="1" t="s">
        <v>33</v>
      </c>
      <c r="M264" s="1">
        <v>2010</v>
      </c>
      <c r="N264" s="22">
        <v>31.21</v>
      </c>
      <c r="O264">
        <v>263</v>
      </c>
      <c r="P264">
        <f t="shared" si="9"/>
        <v>7711.8853471707434</v>
      </c>
      <c r="T264">
        <v>-362</v>
      </c>
      <c r="U264">
        <v>263</v>
      </c>
    </row>
    <row r="265" spans="1:21" ht="15.6" x14ac:dyDescent="0.3">
      <c r="C265" s="18">
        <v>22.149390570000001</v>
      </c>
      <c r="D265" s="5">
        <f t="shared" si="8"/>
        <v>5473.0394292068204</v>
      </c>
      <c r="F265" s="9">
        <v>-70</v>
      </c>
      <c r="G265" s="3">
        <v>276</v>
      </c>
      <c r="I265">
        <v>276</v>
      </c>
      <c r="L265" s="1" t="s">
        <v>34</v>
      </c>
      <c r="M265" s="1">
        <v>2010</v>
      </c>
      <c r="N265" s="22">
        <v>10.284942490000001</v>
      </c>
      <c r="O265">
        <v>264</v>
      </c>
      <c r="P265">
        <f t="shared" si="9"/>
        <v>2541.3744724487278</v>
      </c>
      <c r="T265">
        <v>-510</v>
      </c>
      <c r="U265">
        <v>264</v>
      </c>
    </row>
    <row r="266" spans="1:21" ht="15.6" x14ac:dyDescent="0.3">
      <c r="C266" s="18">
        <v>23.113338899999999</v>
      </c>
      <c r="D266" s="5">
        <f t="shared" si="8"/>
        <v>5711.227798369162</v>
      </c>
      <c r="F266" s="9">
        <v>-55</v>
      </c>
      <c r="G266" s="3">
        <v>277</v>
      </c>
      <c r="I266">
        <v>277</v>
      </c>
      <c r="M266" s="1">
        <v>2011</v>
      </c>
      <c r="N266" s="22">
        <v>0.22</v>
      </c>
      <c r="O266">
        <v>265</v>
      </c>
      <c r="P266">
        <f t="shared" si="9"/>
        <v>54.361255250803062</v>
      </c>
      <c r="T266">
        <v>-654</v>
      </c>
      <c r="U266">
        <v>265</v>
      </c>
    </row>
    <row r="267" spans="1:21" ht="15.6" x14ac:dyDescent="0.3">
      <c r="A267">
        <v>37</v>
      </c>
      <c r="B267" s="1" t="s">
        <v>36</v>
      </c>
      <c r="C267" s="18">
        <v>1.531880498</v>
      </c>
      <c r="D267" s="5">
        <f t="shared" si="8"/>
        <v>378.52248529775142</v>
      </c>
      <c r="F267" s="9">
        <v>-104</v>
      </c>
      <c r="G267" s="3">
        <v>278</v>
      </c>
      <c r="I267">
        <v>278</v>
      </c>
      <c r="M267" s="1">
        <v>2012</v>
      </c>
      <c r="N267" s="22">
        <v>0.77800000000000002</v>
      </c>
      <c r="O267">
        <v>266</v>
      </c>
      <c r="P267">
        <f t="shared" si="9"/>
        <v>192.24116629602173</v>
      </c>
      <c r="T267">
        <v>-571</v>
      </c>
      <c r="U267">
        <v>266</v>
      </c>
    </row>
    <row r="268" spans="1:21" ht="15.6" x14ac:dyDescent="0.3">
      <c r="C268" s="18">
        <v>1.6515226569999999</v>
      </c>
      <c r="D268" s="5">
        <f t="shared" si="8"/>
        <v>408.08565777118849</v>
      </c>
      <c r="F268" s="9">
        <v>-136</v>
      </c>
      <c r="G268" s="3">
        <v>279</v>
      </c>
      <c r="I268">
        <v>279</v>
      </c>
      <c r="M268" s="1">
        <v>2013</v>
      </c>
      <c r="N268" s="22">
        <v>4.1399999999999997</v>
      </c>
      <c r="O268">
        <v>267</v>
      </c>
      <c r="P268">
        <f t="shared" si="9"/>
        <v>1022.9799851742031</v>
      </c>
      <c r="T268">
        <v>-865</v>
      </c>
      <c r="U268">
        <v>267</v>
      </c>
    </row>
    <row r="269" spans="1:21" ht="15.6" x14ac:dyDescent="0.3">
      <c r="C269" s="18">
        <v>1.777880664</v>
      </c>
      <c r="D269" s="5">
        <f t="shared" si="8"/>
        <v>439.30829355077839</v>
      </c>
      <c r="F269" s="9">
        <v>-82</v>
      </c>
      <c r="G269" s="3">
        <v>280</v>
      </c>
      <c r="I269">
        <v>280</v>
      </c>
      <c r="L269" s="1" t="s">
        <v>35</v>
      </c>
      <c r="M269" s="1">
        <v>2006</v>
      </c>
      <c r="N269" s="22">
        <v>51.068561403508774</v>
      </c>
      <c r="O269">
        <v>268</v>
      </c>
      <c r="P269">
        <f t="shared" si="9"/>
        <v>12618.868644306589</v>
      </c>
      <c r="T269">
        <v>-791</v>
      </c>
      <c r="U269">
        <v>268</v>
      </c>
    </row>
    <row r="270" spans="1:21" ht="15.6" x14ac:dyDescent="0.3">
      <c r="C270" s="18">
        <v>1.911333518</v>
      </c>
      <c r="D270" s="5">
        <f t="shared" si="8"/>
        <v>472.2840420064245</v>
      </c>
      <c r="F270" s="9">
        <v>-39</v>
      </c>
      <c r="G270" s="3">
        <v>281</v>
      </c>
      <c r="I270">
        <v>281</v>
      </c>
      <c r="M270" s="1">
        <v>2007</v>
      </c>
      <c r="N270" s="22">
        <v>2.7140350877192985</v>
      </c>
      <c r="O270">
        <v>269</v>
      </c>
      <c r="P270">
        <f t="shared" si="9"/>
        <v>670.62888255974758</v>
      </c>
      <c r="T270">
        <v>-724</v>
      </c>
      <c r="U270">
        <v>269</v>
      </c>
    </row>
    <row r="271" spans="1:21" ht="15.6" x14ac:dyDescent="0.3">
      <c r="C271" s="18">
        <v>2.0583545089999999</v>
      </c>
      <c r="D271" s="5">
        <f t="shared" si="8"/>
        <v>508.61243118359272</v>
      </c>
      <c r="F271" s="9">
        <v>-34</v>
      </c>
      <c r="G271" s="3">
        <v>282</v>
      </c>
      <c r="I271">
        <v>282</v>
      </c>
      <c r="M271" s="1">
        <v>2008</v>
      </c>
      <c r="N271" s="22">
        <v>2.7140350877192985</v>
      </c>
      <c r="O271">
        <v>270</v>
      </c>
      <c r="P271">
        <f t="shared" si="9"/>
        <v>670.62888255974758</v>
      </c>
      <c r="T271">
        <v>-356</v>
      </c>
      <c r="U271">
        <v>270</v>
      </c>
    </row>
    <row r="272" spans="1:21" ht="15.6" x14ac:dyDescent="0.3">
      <c r="C272" s="18">
        <v>2.2011458799999999</v>
      </c>
      <c r="D272" s="5">
        <f t="shared" si="8"/>
        <v>543.89569557697052</v>
      </c>
      <c r="F272" s="9">
        <v>-72</v>
      </c>
      <c r="G272" s="3">
        <v>283</v>
      </c>
      <c r="I272">
        <v>283</v>
      </c>
      <c r="M272" s="1">
        <v>2009</v>
      </c>
      <c r="N272" s="22">
        <v>1.6507719298245616</v>
      </c>
      <c r="O272">
        <v>271</v>
      </c>
      <c r="P272">
        <f t="shared" si="9"/>
        <v>407.90015562751705</v>
      </c>
      <c r="T272">
        <v>-619</v>
      </c>
      <c r="U272">
        <v>271</v>
      </c>
    </row>
    <row r="273" spans="1:21" ht="15.6" x14ac:dyDescent="0.3">
      <c r="C273" s="18">
        <v>2.3583543429999998</v>
      </c>
      <c r="D273" s="5">
        <f t="shared" si="8"/>
        <v>582.74137459846793</v>
      </c>
      <c r="F273" s="9">
        <v>-5</v>
      </c>
      <c r="G273" s="3">
        <v>284</v>
      </c>
      <c r="I273">
        <v>284</v>
      </c>
      <c r="M273" s="1">
        <v>2010</v>
      </c>
      <c r="N273" s="22">
        <v>1.6507719298245616</v>
      </c>
      <c r="O273">
        <v>272</v>
      </c>
      <c r="P273">
        <f t="shared" si="9"/>
        <v>407.90015562751705</v>
      </c>
      <c r="T273">
        <v>-11</v>
      </c>
      <c r="U273">
        <v>272</v>
      </c>
    </row>
    <row r="274" spans="1:21" ht="15.6" x14ac:dyDescent="0.3">
      <c r="C274" s="18">
        <v>2.5244010440000002</v>
      </c>
      <c r="D274" s="5">
        <f t="shared" si="8"/>
        <v>623.77095231035344</v>
      </c>
      <c r="F274" s="9">
        <v>-357</v>
      </c>
      <c r="G274" s="3">
        <v>285</v>
      </c>
      <c r="I274">
        <v>285</v>
      </c>
      <c r="M274" s="1">
        <v>2011</v>
      </c>
      <c r="N274" s="22">
        <v>1.6507719298245616</v>
      </c>
      <c r="O274">
        <v>273</v>
      </c>
      <c r="P274">
        <f t="shared" si="9"/>
        <v>407.90015562751705</v>
      </c>
      <c r="T274">
        <v>-200</v>
      </c>
      <c r="U274">
        <v>273</v>
      </c>
    </row>
    <row r="275" spans="1:21" ht="15.6" x14ac:dyDescent="0.3">
      <c r="C275" s="18">
        <v>3.0813010329999999</v>
      </c>
      <c r="D275" s="5">
        <f t="shared" si="8"/>
        <v>761.37905436125516</v>
      </c>
      <c r="F275" s="9">
        <v>-406</v>
      </c>
      <c r="G275" s="3">
        <v>286</v>
      </c>
      <c r="I275">
        <v>286</v>
      </c>
      <c r="M275" s="1">
        <v>2012</v>
      </c>
      <c r="N275" s="22">
        <v>1.6507719298245616</v>
      </c>
      <c r="O275">
        <v>274</v>
      </c>
      <c r="P275">
        <f t="shared" si="9"/>
        <v>407.90015562751705</v>
      </c>
      <c r="T275">
        <v>-209</v>
      </c>
      <c r="U275">
        <v>274</v>
      </c>
    </row>
    <row r="276" spans="1:21" ht="15.6" x14ac:dyDescent="0.3">
      <c r="C276" s="18">
        <v>3.0604106510000002</v>
      </c>
      <c r="D276" s="5">
        <f t="shared" si="8"/>
        <v>756.2171116876699</v>
      </c>
      <c r="F276" s="9">
        <v>-557</v>
      </c>
      <c r="G276" s="3">
        <v>287</v>
      </c>
      <c r="I276">
        <v>287</v>
      </c>
      <c r="M276" s="1">
        <v>2013</v>
      </c>
      <c r="N276" s="22">
        <v>1.6507719298245616</v>
      </c>
      <c r="O276">
        <v>275</v>
      </c>
      <c r="P276">
        <f t="shared" si="9"/>
        <v>407.90015562751705</v>
      </c>
      <c r="T276">
        <v>-42</v>
      </c>
      <c r="U276">
        <v>275</v>
      </c>
    </row>
    <row r="277" spans="1:21" ht="15.6" x14ac:dyDescent="0.3">
      <c r="C277" s="18">
        <v>3.2362203470000002</v>
      </c>
      <c r="D277" s="5">
        <f t="shared" si="8"/>
        <v>799.65909241413397</v>
      </c>
      <c r="F277" s="9">
        <v>-412</v>
      </c>
      <c r="G277" s="3">
        <v>288</v>
      </c>
      <c r="I277">
        <v>288</v>
      </c>
      <c r="M277" s="1">
        <v>2014</v>
      </c>
      <c r="N277" s="22">
        <v>1.7226140350877195</v>
      </c>
      <c r="O277">
        <v>276</v>
      </c>
      <c r="P277">
        <f t="shared" si="9"/>
        <v>425.65209663645157</v>
      </c>
      <c r="T277">
        <v>-70</v>
      </c>
      <c r="U277">
        <v>276</v>
      </c>
    </row>
    <row r="278" spans="1:21" ht="15.6" x14ac:dyDescent="0.3">
      <c r="C278" s="18">
        <v>3.293479431363838</v>
      </c>
      <c r="D278" s="5">
        <f t="shared" si="8"/>
        <v>813.80761832563337</v>
      </c>
      <c r="F278" s="9">
        <v>-617</v>
      </c>
      <c r="G278" s="3">
        <v>289</v>
      </c>
      <c r="I278">
        <v>289</v>
      </c>
      <c r="L278" s="1" t="s">
        <v>36</v>
      </c>
      <c r="M278" s="1">
        <v>2004</v>
      </c>
      <c r="N278" s="22">
        <v>1.531880498</v>
      </c>
      <c r="O278">
        <v>277</v>
      </c>
      <c r="P278">
        <f t="shared" si="9"/>
        <v>378.52248529775142</v>
      </c>
      <c r="T278">
        <v>-55</v>
      </c>
      <c r="U278">
        <v>277</v>
      </c>
    </row>
    <row r="279" spans="1:21" ht="15.6" x14ac:dyDescent="0.3">
      <c r="C279" s="18">
        <v>2.8554603565082184</v>
      </c>
      <c r="D279" s="5">
        <f t="shared" si="8"/>
        <v>705.57458772132895</v>
      </c>
      <c r="F279" s="9">
        <v>-600</v>
      </c>
      <c r="G279" s="3">
        <v>290</v>
      </c>
      <c r="I279">
        <v>290</v>
      </c>
      <c r="M279" s="1">
        <v>2005</v>
      </c>
      <c r="N279" s="22">
        <v>1.6515226569999999</v>
      </c>
      <c r="O279">
        <v>278</v>
      </c>
      <c r="P279">
        <f t="shared" si="9"/>
        <v>408.08565777118849</v>
      </c>
      <c r="T279">
        <v>-104</v>
      </c>
      <c r="U279">
        <v>278</v>
      </c>
    </row>
    <row r="280" spans="1:21" ht="15.6" x14ac:dyDescent="0.3">
      <c r="A280">
        <v>38</v>
      </c>
      <c r="B280" s="1" t="s">
        <v>37</v>
      </c>
      <c r="C280" s="18">
        <v>16.012915249999999</v>
      </c>
      <c r="D280" s="5">
        <f t="shared" si="8"/>
        <v>3956.737150976031</v>
      </c>
      <c r="F280" s="9">
        <v>-551</v>
      </c>
      <c r="G280" s="3">
        <v>291</v>
      </c>
      <c r="I280">
        <v>291</v>
      </c>
      <c r="M280" s="1">
        <v>2006</v>
      </c>
      <c r="N280" s="22">
        <v>1.777880664</v>
      </c>
      <c r="O280">
        <v>279</v>
      </c>
      <c r="P280">
        <f t="shared" si="9"/>
        <v>439.30829355077839</v>
      </c>
      <c r="T280">
        <v>-136</v>
      </c>
      <c r="U280">
        <v>279</v>
      </c>
    </row>
    <row r="281" spans="1:21" ht="15.6" x14ac:dyDescent="0.3">
      <c r="C281" s="18">
        <v>0.40209661019999998</v>
      </c>
      <c r="D281" s="5">
        <f t="shared" si="8"/>
        <v>99.356711193476642</v>
      </c>
      <c r="F281" s="9">
        <v>-488</v>
      </c>
      <c r="G281" s="3">
        <v>292</v>
      </c>
      <c r="I281">
        <v>292</v>
      </c>
      <c r="M281" s="1">
        <v>2007</v>
      </c>
      <c r="N281" s="22">
        <v>1.911333518</v>
      </c>
      <c r="O281">
        <v>280</v>
      </c>
      <c r="P281">
        <f t="shared" si="9"/>
        <v>472.2840420064245</v>
      </c>
      <c r="T281">
        <v>-82</v>
      </c>
      <c r="U281">
        <v>280</v>
      </c>
    </row>
    <row r="282" spans="1:21" ht="15.6" x14ac:dyDescent="0.3">
      <c r="C282" s="18">
        <v>0.38213573449999999</v>
      </c>
      <c r="D282" s="5">
        <f t="shared" si="8"/>
        <v>94.424446380034595</v>
      </c>
      <c r="F282" s="9">
        <v>-629</v>
      </c>
      <c r="G282" s="3">
        <v>293</v>
      </c>
      <c r="I282">
        <v>293</v>
      </c>
      <c r="M282" s="1">
        <v>2008</v>
      </c>
      <c r="N282" s="22">
        <v>2.0583545089999999</v>
      </c>
      <c r="O282">
        <v>281</v>
      </c>
      <c r="P282">
        <f t="shared" si="9"/>
        <v>508.61243118359272</v>
      </c>
      <c r="T282">
        <v>-39</v>
      </c>
      <c r="U282">
        <v>281</v>
      </c>
    </row>
    <row r="283" spans="1:21" ht="15.6" x14ac:dyDescent="0.3">
      <c r="C283" s="18">
        <v>0.37807415249999998</v>
      </c>
      <c r="D283" s="5">
        <f t="shared" si="8"/>
        <v>93.420843217197913</v>
      </c>
      <c r="F283" s="9">
        <v>-563</v>
      </c>
      <c r="G283" s="3">
        <v>294</v>
      </c>
      <c r="I283">
        <v>294</v>
      </c>
      <c r="M283" s="1">
        <v>2009</v>
      </c>
      <c r="N283" s="22">
        <v>2.2011458799999999</v>
      </c>
      <c r="O283">
        <v>282</v>
      </c>
      <c r="P283">
        <f t="shared" si="9"/>
        <v>543.89569557697052</v>
      </c>
      <c r="T283">
        <v>-34</v>
      </c>
      <c r="U283">
        <v>282</v>
      </c>
    </row>
    <row r="284" spans="1:21" ht="15.6" x14ac:dyDescent="0.3">
      <c r="A284">
        <v>39</v>
      </c>
      <c r="B284" s="1" t="s">
        <v>38</v>
      </c>
      <c r="C284" s="18">
        <v>18.708061430575032</v>
      </c>
      <c r="D284" s="5">
        <f t="shared" si="8"/>
        <v>4622.6986485236057</v>
      </c>
      <c r="F284" s="9">
        <v>-359</v>
      </c>
      <c r="G284" s="3">
        <v>295</v>
      </c>
      <c r="I284">
        <v>295</v>
      </c>
      <c r="M284" s="1">
        <v>2010</v>
      </c>
      <c r="N284" s="22">
        <v>2.3583543429999998</v>
      </c>
      <c r="O284">
        <v>283</v>
      </c>
      <c r="P284">
        <f t="shared" si="9"/>
        <v>582.74137459846793</v>
      </c>
      <c r="T284">
        <v>-72</v>
      </c>
      <c r="U284">
        <v>283</v>
      </c>
    </row>
    <row r="285" spans="1:21" ht="15.6" x14ac:dyDescent="0.3">
      <c r="C285" s="18">
        <v>1.004362131837307</v>
      </c>
      <c r="D285" s="5">
        <f t="shared" si="8"/>
        <v>248.17448278658438</v>
      </c>
      <c r="F285" s="9">
        <v>-296</v>
      </c>
      <c r="G285" s="3">
        <v>296</v>
      </c>
      <c r="I285">
        <v>296</v>
      </c>
      <c r="M285" s="1">
        <v>2011</v>
      </c>
      <c r="N285" s="22">
        <v>2.5244010440000002</v>
      </c>
      <c r="O285">
        <v>284</v>
      </c>
      <c r="P285">
        <f t="shared" si="9"/>
        <v>623.77095231035344</v>
      </c>
      <c r="T285">
        <v>-5</v>
      </c>
      <c r="U285">
        <v>284</v>
      </c>
    </row>
    <row r="286" spans="1:21" ht="15.6" x14ac:dyDescent="0.3">
      <c r="A286">
        <v>40</v>
      </c>
      <c r="B286" s="1" t="s">
        <v>39</v>
      </c>
      <c r="C286" s="18">
        <v>4.612310227912932</v>
      </c>
      <c r="D286" s="5">
        <f t="shared" si="8"/>
        <v>1139.6862436157478</v>
      </c>
      <c r="F286" s="12">
        <v>-32</v>
      </c>
      <c r="G286" s="3">
        <v>297</v>
      </c>
      <c r="I286">
        <v>297</v>
      </c>
      <c r="M286" s="1">
        <v>2012</v>
      </c>
      <c r="N286" s="22">
        <v>3.0813010329999999</v>
      </c>
      <c r="O286">
        <v>285</v>
      </c>
      <c r="P286">
        <f t="shared" si="9"/>
        <v>761.37905436125516</v>
      </c>
      <c r="T286">
        <v>-357</v>
      </c>
      <c r="U286">
        <v>285</v>
      </c>
    </row>
    <row r="287" spans="1:21" ht="15.6" x14ac:dyDescent="0.3">
      <c r="C287" s="18">
        <v>1.6844829142125481</v>
      </c>
      <c r="D287" s="5">
        <f t="shared" si="8"/>
        <v>416.23002575056785</v>
      </c>
      <c r="F287" s="12">
        <v>-28</v>
      </c>
      <c r="G287" s="3">
        <v>298</v>
      </c>
      <c r="I287">
        <v>298</v>
      </c>
      <c r="M287" s="1">
        <v>2013</v>
      </c>
      <c r="N287" s="22">
        <v>3.0604106510000002</v>
      </c>
      <c r="O287">
        <v>286</v>
      </c>
      <c r="P287">
        <f t="shared" si="9"/>
        <v>756.2171116876699</v>
      </c>
      <c r="T287">
        <v>-406</v>
      </c>
      <c r="U287">
        <v>286</v>
      </c>
    </row>
    <row r="288" spans="1:21" ht="15.6" x14ac:dyDescent="0.3">
      <c r="C288" s="18">
        <v>1.3765449065300897</v>
      </c>
      <c r="D288" s="5">
        <f t="shared" si="8"/>
        <v>340.13958649125021</v>
      </c>
      <c r="F288" s="12">
        <v>-36</v>
      </c>
      <c r="G288" s="3">
        <v>299</v>
      </c>
      <c r="I288">
        <v>299</v>
      </c>
      <c r="M288" s="1">
        <v>2014</v>
      </c>
      <c r="N288" s="22">
        <v>3.2362203470000002</v>
      </c>
      <c r="O288">
        <v>287</v>
      </c>
      <c r="P288">
        <f t="shared" si="9"/>
        <v>799.65909241413397</v>
      </c>
      <c r="T288">
        <v>-557</v>
      </c>
      <c r="U288">
        <v>287</v>
      </c>
    </row>
    <row r="289" spans="1:21" ht="15.6" x14ac:dyDescent="0.3">
      <c r="C289" s="18">
        <v>1.0035220332906529</v>
      </c>
      <c r="D289" s="5">
        <f t="shared" si="8"/>
        <v>247.9668972796276</v>
      </c>
      <c r="F289" s="12">
        <v>18</v>
      </c>
      <c r="G289" s="3">
        <v>300</v>
      </c>
      <c r="I289">
        <v>300</v>
      </c>
      <c r="M289" s="1">
        <v>2015</v>
      </c>
      <c r="N289" s="22">
        <v>3.293479431363838</v>
      </c>
      <c r="O289">
        <v>288</v>
      </c>
      <c r="P289">
        <f t="shared" si="9"/>
        <v>813.80761832563337</v>
      </c>
      <c r="T289">
        <v>-412</v>
      </c>
      <c r="U289">
        <v>288</v>
      </c>
    </row>
    <row r="290" spans="1:21" ht="15.6" x14ac:dyDescent="0.3">
      <c r="A290">
        <v>41</v>
      </c>
      <c r="B290" s="1" t="s">
        <v>40</v>
      </c>
      <c r="C290" s="18">
        <v>10.840843137949353</v>
      </c>
      <c r="D290" s="5">
        <f t="shared" si="8"/>
        <v>2678.7356407090074</v>
      </c>
      <c r="F290" s="12">
        <v>7</v>
      </c>
      <c r="G290" s="3">
        <v>301</v>
      </c>
      <c r="I290">
        <v>301</v>
      </c>
      <c r="M290" s="1">
        <v>2016</v>
      </c>
      <c r="N290" s="22">
        <v>2.8554603565082184</v>
      </c>
      <c r="O290">
        <v>289</v>
      </c>
      <c r="P290">
        <f t="shared" si="9"/>
        <v>705.57458772132895</v>
      </c>
      <c r="T290">
        <v>-617</v>
      </c>
      <c r="U290">
        <v>289</v>
      </c>
    </row>
    <row r="291" spans="1:21" ht="15.6" x14ac:dyDescent="0.3">
      <c r="C291" s="18">
        <v>1.0075943863998584</v>
      </c>
      <c r="D291" s="5">
        <f t="shared" si="8"/>
        <v>248.97316194708634</v>
      </c>
      <c r="F291" s="12">
        <v>-13</v>
      </c>
      <c r="G291" s="3">
        <v>302</v>
      </c>
      <c r="I291">
        <v>302</v>
      </c>
      <c r="L291" s="1" t="s">
        <v>37</v>
      </c>
      <c r="M291" s="1">
        <v>2011</v>
      </c>
      <c r="N291" s="22">
        <v>16.012915249999999</v>
      </c>
      <c r="O291">
        <v>290</v>
      </c>
      <c r="P291">
        <f t="shared" si="9"/>
        <v>3956.737150976031</v>
      </c>
      <c r="T291">
        <v>-600</v>
      </c>
      <c r="U291">
        <v>290</v>
      </c>
    </row>
    <row r="292" spans="1:21" ht="15.6" x14ac:dyDescent="0.3">
      <c r="C292" s="18">
        <v>1.3452459536036834</v>
      </c>
      <c r="D292" s="5">
        <f t="shared" si="8"/>
        <v>332.40572117709002</v>
      </c>
      <c r="F292" s="12">
        <v>36</v>
      </c>
      <c r="G292" s="3">
        <v>303</v>
      </c>
      <c r="I292">
        <v>303</v>
      </c>
      <c r="M292" s="1">
        <v>2012</v>
      </c>
      <c r="N292" s="22">
        <v>0.40209661019999998</v>
      </c>
      <c r="O292">
        <v>291</v>
      </c>
      <c r="P292">
        <f t="shared" si="9"/>
        <v>99.356711193476642</v>
      </c>
      <c r="T292">
        <v>-551</v>
      </c>
      <c r="U292">
        <v>291</v>
      </c>
    </row>
    <row r="293" spans="1:21" ht="15.6" x14ac:dyDescent="0.3">
      <c r="A293">
        <v>43</v>
      </c>
      <c r="B293" s="1" t="s">
        <v>41</v>
      </c>
      <c r="C293" s="18">
        <v>10.025615148979591</v>
      </c>
      <c r="D293" s="5">
        <f t="shared" si="8"/>
        <v>2477.2955643636251</v>
      </c>
      <c r="F293" s="12">
        <v>76</v>
      </c>
      <c r="G293" s="3">
        <v>304</v>
      </c>
      <c r="I293">
        <v>304</v>
      </c>
      <c r="M293" s="1">
        <v>2013</v>
      </c>
      <c r="N293" s="22">
        <v>0.38213573449999999</v>
      </c>
      <c r="O293">
        <v>292</v>
      </c>
      <c r="P293">
        <f t="shared" si="9"/>
        <v>94.424446380034595</v>
      </c>
      <c r="T293">
        <v>-488</v>
      </c>
      <c r="U293">
        <v>292</v>
      </c>
    </row>
    <row r="294" spans="1:21" ht="15.6" x14ac:dyDescent="0.3">
      <c r="C294" s="18">
        <v>1.5054542632653061</v>
      </c>
      <c r="D294" s="5">
        <f t="shared" si="8"/>
        <v>371.99265215352267</v>
      </c>
      <c r="F294" s="12">
        <v>66</v>
      </c>
      <c r="G294" s="3">
        <v>305</v>
      </c>
      <c r="I294">
        <v>305</v>
      </c>
      <c r="M294" s="1">
        <v>2014</v>
      </c>
      <c r="N294" s="22">
        <v>0.37807415249999998</v>
      </c>
      <c r="O294">
        <v>293</v>
      </c>
      <c r="P294">
        <f t="shared" si="9"/>
        <v>93.420843217197913</v>
      </c>
      <c r="T294">
        <v>-629</v>
      </c>
      <c r="U294">
        <v>293</v>
      </c>
    </row>
    <row r="295" spans="1:21" ht="15.6" x14ac:dyDescent="0.3">
      <c r="C295" s="18">
        <v>1.5586196326530612</v>
      </c>
      <c r="D295" s="5">
        <f t="shared" si="8"/>
        <v>385.12963495257259</v>
      </c>
      <c r="F295" s="9">
        <v>-231</v>
      </c>
      <c r="G295" s="3">
        <v>306</v>
      </c>
      <c r="I295">
        <v>306</v>
      </c>
      <c r="L295" s="1" t="s">
        <v>38</v>
      </c>
      <c r="M295" s="1">
        <v>2013</v>
      </c>
      <c r="N295" s="22">
        <v>18.708061430575032</v>
      </c>
      <c r="O295">
        <v>294</v>
      </c>
      <c r="P295">
        <f t="shared" si="9"/>
        <v>4622.6986485236057</v>
      </c>
      <c r="T295">
        <v>-563</v>
      </c>
      <c r="U295">
        <v>294</v>
      </c>
    </row>
    <row r="296" spans="1:21" ht="15.6" x14ac:dyDescent="0.3">
      <c r="C296" s="18">
        <v>1.6132876346938774</v>
      </c>
      <c r="D296" s="5">
        <f t="shared" si="8"/>
        <v>398.63791319344631</v>
      </c>
      <c r="F296" s="9">
        <v>-209</v>
      </c>
      <c r="G296" s="3">
        <v>307</v>
      </c>
      <c r="I296">
        <v>307</v>
      </c>
      <c r="M296" s="1">
        <v>2014</v>
      </c>
      <c r="N296" s="22">
        <v>1.004362131837307</v>
      </c>
      <c r="O296">
        <v>295</v>
      </c>
      <c r="P296">
        <f t="shared" si="9"/>
        <v>248.17448278658438</v>
      </c>
      <c r="T296">
        <v>-359</v>
      </c>
      <c r="U296">
        <v>295</v>
      </c>
    </row>
    <row r="297" spans="1:21" ht="15.6" x14ac:dyDescent="0.3">
      <c r="C297" s="18">
        <v>1.6694972265306121</v>
      </c>
      <c r="D297" s="5">
        <f t="shared" si="8"/>
        <v>412.52711305426544</v>
      </c>
      <c r="F297" s="9">
        <v>-386</v>
      </c>
      <c r="G297" s="3">
        <v>308</v>
      </c>
      <c r="I297">
        <v>308</v>
      </c>
      <c r="L297" s="1" t="s">
        <v>39</v>
      </c>
      <c r="M297" s="1">
        <v>2014</v>
      </c>
      <c r="N297" s="22">
        <v>4.612310227912932</v>
      </c>
      <c r="O297">
        <v>296</v>
      </c>
      <c r="P297">
        <f t="shared" si="9"/>
        <v>1139.6862436157478</v>
      </c>
      <c r="T297">
        <v>-296</v>
      </c>
      <c r="U297">
        <v>296</v>
      </c>
    </row>
    <row r="298" spans="1:21" ht="15.6" x14ac:dyDescent="0.3">
      <c r="C298" s="18">
        <v>1.7445954673469386</v>
      </c>
      <c r="D298" s="5">
        <f t="shared" si="8"/>
        <v>431.08363413564092</v>
      </c>
      <c r="F298" s="9">
        <v>-322</v>
      </c>
      <c r="G298" s="3">
        <v>309</v>
      </c>
      <c r="I298">
        <v>309</v>
      </c>
      <c r="M298" s="1">
        <v>2015</v>
      </c>
      <c r="N298" s="22">
        <v>1.6844829142125481</v>
      </c>
      <c r="O298">
        <v>297</v>
      </c>
      <c r="P298">
        <f t="shared" si="9"/>
        <v>416.23002575056785</v>
      </c>
      <c r="T298">
        <v>-32</v>
      </c>
      <c r="U298">
        <v>297</v>
      </c>
    </row>
    <row r="299" spans="1:21" ht="15.6" x14ac:dyDescent="0.3">
      <c r="C299" s="18">
        <v>1.8048176448979592</v>
      </c>
      <c r="D299" s="5">
        <f t="shared" si="8"/>
        <v>445.96433034296001</v>
      </c>
      <c r="F299" s="9">
        <v>-436</v>
      </c>
      <c r="G299" s="3">
        <v>310</v>
      </c>
      <c r="I299">
        <v>310</v>
      </c>
      <c r="M299" s="1">
        <v>2016</v>
      </c>
      <c r="N299" s="22">
        <v>1.3765449065300897</v>
      </c>
      <c r="O299">
        <v>298</v>
      </c>
      <c r="P299">
        <f t="shared" si="9"/>
        <v>340.13958649125021</v>
      </c>
      <c r="T299">
        <v>-28</v>
      </c>
      <c r="U299">
        <v>298</v>
      </c>
    </row>
    <row r="300" spans="1:21" ht="15.6" x14ac:dyDescent="0.3">
      <c r="C300" s="18">
        <v>1.8873344387755102</v>
      </c>
      <c r="D300" s="5">
        <f t="shared" si="8"/>
        <v>466.35395077230299</v>
      </c>
      <c r="F300" s="9">
        <v>14</v>
      </c>
      <c r="G300" s="3">
        <v>311</v>
      </c>
      <c r="I300">
        <v>311</v>
      </c>
      <c r="M300" s="1">
        <v>2017</v>
      </c>
      <c r="N300" s="22">
        <v>1.0035220332906529</v>
      </c>
      <c r="O300">
        <v>299</v>
      </c>
      <c r="P300">
        <f t="shared" si="9"/>
        <v>247.9668972796276</v>
      </c>
      <c r="T300">
        <v>-36</v>
      </c>
      <c r="U300">
        <v>299</v>
      </c>
    </row>
    <row r="301" spans="1:21" ht="15.6" x14ac:dyDescent="0.3">
      <c r="C301" s="18">
        <v>1.7116655510204082</v>
      </c>
      <c r="D301" s="5">
        <f t="shared" si="8"/>
        <v>422.94676328648586</v>
      </c>
      <c r="F301" s="9">
        <v>127</v>
      </c>
      <c r="G301" s="3">
        <v>312</v>
      </c>
      <c r="I301">
        <v>312</v>
      </c>
      <c r="L301" s="1" t="s">
        <v>40</v>
      </c>
      <c r="M301" s="1">
        <v>2015</v>
      </c>
      <c r="N301" s="22">
        <v>10.840843137949353</v>
      </c>
      <c r="O301">
        <v>300</v>
      </c>
      <c r="P301">
        <f t="shared" si="9"/>
        <v>2678.7356407090074</v>
      </c>
      <c r="T301">
        <v>18</v>
      </c>
      <c r="U301">
        <v>300</v>
      </c>
    </row>
    <row r="302" spans="1:21" ht="15.6" x14ac:dyDescent="0.3">
      <c r="C302" s="18">
        <v>1.7341159959183674</v>
      </c>
      <c r="D302" s="5">
        <f t="shared" si="8"/>
        <v>428.4941922209951</v>
      </c>
      <c r="F302" s="9">
        <v>67</v>
      </c>
      <c r="G302" s="3">
        <v>313</v>
      </c>
      <c r="I302">
        <v>313</v>
      </c>
      <c r="M302" s="1">
        <v>2016</v>
      </c>
      <c r="N302" s="22">
        <v>1.0075943863998584</v>
      </c>
      <c r="O302">
        <v>301</v>
      </c>
      <c r="P302">
        <f t="shared" si="9"/>
        <v>248.97316194708634</v>
      </c>
      <c r="T302">
        <v>7</v>
      </c>
      <c r="U302">
        <v>301</v>
      </c>
    </row>
    <row r="303" spans="1:21" ht="15.6" x14ac:dyDescent="0.3">
      <c r="C303" s="18">
        <v>1.6259876632653061</v>
      </c>
      <c r="D303" s="5">
        <f t="shared" si="8"/>
        <v>401.77604726100964</v>
      </c>
      <c r="F303" s="9">
        <v>52</v>
      </c>
      <c r="G303" s="3">
        <v>314</v>
      </c>
      <c r="I303">
        <v>314</v>
      </c>
      <c r="M303" s="1">
        <v>2017</v>
      </c>
      <c r="N303" s="22">
        <v>1.3452459536036834</v>
      </c>
      <c r="O303">
        <v>302</v>
      </c>
      <c r="P303">
        <f t="shared" si="9"/>
        <v>332.40572117709002</v>
      </c>
      <c r="T303">
        <v>-13</v>
      </c>
      <c r="U303">
        <v>302</v>
      </c>
    </row>
    <row r="304" spans="1:21" ht="15.6" x14ac:dyDescent="0.3">
      <c r="A304">
        <v>43</v>
      </c>
      <c r="B304" s="1" t="s">
        <v>42</v>
      </c>
      <c r="C304" s="18">
        <v>10.588422246476872</v>
      </c>
      <c r="D304" s="5">
        <f t="shared" si="8"/>
        <v>2616.3632929273222</v>
      </c>
      <c r="F304" s="9">
        <v>46</v>
      </c>
      <c r="G304" s="3">
        <v>315</v>
      </c>
      <c r="I304">
        <v>315</v>
      </c>
      <c r="L304" s="1" t="s">
        <v>41</v>
      </c>
      <c r="M304" s="1">
        <v>2007</v>
      </c>
      <c r="N304" s="22">
        <v>10.025615148979591</v>
      </c>
      <c r="O304">
        <v>303</v>
      </c>
      <c r="P304">
        <f t="shared" si="9"/>
        <v>2477.2955643636251</v>
      </c>
      <c r="T304">
        <v>36</v>
      </c>
      <c r="U304">
        <v>303</v>
      </c>
    </row>
    <row r="305" spans="1:21" ht="15.6" x14ac:dyDescent="0.3">
      <c r="C305" s="18">
        <v>0.34206002619502091</v>
      </c>
      <c r="D305" s="5">
        <f t="shared" si="8"/>
        <v>84.521874523108693</v>
      </c>
      <c r="F305" s="9">
        <v>-398</v>
      </c>
      <c r="G305" s="3">
        <v>316</v>
      </c>
      <c r="I305">
        <v>316</v>
      </c>
      <c r="M305" s="1">
        <v>2008</v>
      </c>
      <c r="N305" s="22">
        <v>1.5054542632653061</v>
      </c>
      <c r="O305">
        <v>304</v>
      </c>
      <c r="P305">
        <f t="shared" si="9"/>
        <v>371.99265215352267</v>
      </c>
      <c r="T305">
        <v>76</v>
      </c>
      <c r="U305">
        <v>304</v>
      </c>
    </row>
    <row r="306" spans="1:21" ht="15.6" x14ac:dyDescent="0.3">
      <c r="A306">
        <v>44</v>
      </c>
      <c r="B306" s="1" t="s">
        <v>43</v>
      </c>
      <c r="C306" s="18">
        <v>6.8083925276309465</v>
      </c>
      <c r="D306" s="5">
        <f t="shared" si="8"/>
        <v>1682.3307456463915</v>
      </c>
      <c r="F306" s="9">
        <v>-309</v>
      </c>
      <c r="G306" s="3">
        <v>317</v>
      </c>
      <c r="I306">
        <v>317</v>
      </c>
      <c r="M306" s="1">
        <v>2009</v>
      </c>
      <c r="N306" s="22">
        <v>1.5586196326530612</v>
      </c>
      <c r="O306">
        <v>305</v>
      </c>
      <c r="P306">
        <f t="shared" si="9"/>
        <v>385.12963495257259</v>
      </c>
      <c r="T306">
        <v>66</v>
      </c>
      <c r="U306">
        <v>305</v>
      </c>
    </row>
    <row r="307" spans="1:21" ht="15.6" x14ac:dyDescent="0.3">
      <c r="C307" s="18">
        <v>0.93658450264296012</v>
      </c>
      <c r="D307" s="5">
        <f t="shared" si="8"/>
        <v>231.4268600550927</v>
      </c>
      <c r="F307" s="9">
        <v>-236</v>
      </c>
      <c r="G307" s="3">
        <v>318</v>
      </c>
      <c r="I307">
        <v>318</v>
      </c>
      <c r="M307" s="1">
        <v>2010</v>
      </c>
      <c r="N307" s="22">
        <v>1.6132876346938774</v>
      </c>
      <c r="O307">
        <v>306</v>
      </c>
      <c r="P307">
        <f t="shared" si="9"/>
        <v>398.63791319344631</v>
      </c>
      <c r="T307">
        <v>-231</v>
      </c>
      <c r="U307">
        <v>306</v>
      </c>
    </row>
    <row r="308" spans="1:21" ht="15.6" x14ac:dyDescent="0.3">
      <c r="C308" s="18">
        <v>0.91657864007688605</v>
      </c>
      <c r="D308" s="5">
        <f t="shared" si="8"/>
        <v>226.48347913933432</v>
      </c>
      <c r="F308" s="9">
        <v>-428</v>
      </c>
      <c r="G308" s="3">
        <v>319</v>
      </c>
      <c r="I308">
        <v>319</v>
      </c>
      <c r="M308" s="1">
        <v>2011</v>
      </c>
      <c r="N308" s="22">
        <v>1.6694972265306121</v>
      </c>
      <c r="O308">
        <v>307</v>
      </c>
      <c r="P308">
        <f t="shared" si="9"/>
        <v>412.52711305426544</v>
      </c>
      <c r="T308">
        <v>-209</v>
      </c>
      <c r="U308">
        <v>307</v>
      </c>
    </row>
    <row r="309" spans="1:21" ht="15.6" x14ac:dyDescent="0.3">
      <c r="A309">
        <v>45</v>
      </c>
      <c r="B309" s="1" t="s">
        <v>44</v>
      </c>
      <c r="C309" s="18">
        <v>22.75183413250366</v>
      </c>
      <c r="D309" s="5">
        <f t="shared" si="8"/>
        <v>5621.9011940952951</v>
      </c>
      <c r="F309" s="9">
        <v>-381</v>
      </c>
      <c r="G309" s="3">
        <v>320</v>
      </c>
      <c r="I309">
        <v>320</v>
      </c>
      <c r="M309" s="1">
        <v>2012</v>
      </c>
      <c r="N309" s="22">
        <v>1.7445954673469386</v>
      </c>
      <c r="O309">
        <v>308</v>
      </c>
      <c r="P309">
        <f t="shared" si="9"/>
        <v>431.08363413564092</v>
      </c>
      <c r="T309">
        <v>-386</v>
      </c>
      <c r="U309">
        <v>308</v>
      </c>
    </row>
    <row r="310" spans="1:21" ht="15.6" x14ac:dyDescent="0.3">
      <c r="C310" s="18">
        <v>2.9938939787701315</v>
      </c>
      <c r="D310" s="5">
        <f t="shared" si="8"/>
        <v>739.78106715347951</v>
      </c>
      <c r="F310" s="9">
        <v>55</v>
      </c>
      <c r="G310" s="3">
        <v>321</v>
      </c>
      <c r="I310">
        <v>321</v>
      </c>
      <c r="M310" s="1">
        <v>2013</v>
      </c>
      <c r="N310" s="22">
        <v>1.8048176448979592</v>
      </c>
      <c r="O310">
        <v>309</v>
      </c>
      <c r="P310">
        <f t="shared" si="9"/>
        <v>445.96433034296001</v>
      </c>
      <c r="T310">
        <v>-322</v>
      </c>
      <c r="U310">
        <v>309</v>
      </c>
    </row>
    <row r="311" spans="1:21" ht="15.6" x14ac:dyDescent="0.3">
      <c r="C311" s="18">
        <v>1.6827147144948755</v>
      </c>
      <c r="D311" s="5">
        <f t="shared" ref="D311:D330" si="10">C311*1000*1000/4047</f>
        <v>415.79310958608244</v>
      </c>
      <c r="F311" s="9">
        <v>7</v>
      </c>
      <c r="G311" s="3">
        <v>322</v>
      </c>
      <c r="I311">
        <v>322</v>
      </c>
      <c r="M311" s="1">
        <v>2014</v>
      </c>
      <c r="N311" s="22">
        <v>1.8873344387755102</v>
      </c>
      <c r="O311">
        <v>310</v>
      </c>
      <c r="P311">
        <f t="shared" si="9"/>
        <v>466.35395077230299</v>
      </c>
      <c r="T311">
        <v>-436</v>
      </c>
      <c r="U311">
        <v>310</v>
      </c>
    </row>
    <row r="312" spans="1:21" ht="15.6" x14ac:dyDescent="0.3">
      <c r="C312" s="18">
        <v>1.2366492496339678</v>
      </c>
      <c r="D312" s="5">
        <f t="shared" si="10"/>
        <v>305.57184325030096</v>
      </c>
      <c r="F312" s="9">
        <v>-47</v>
      </c>
      <c r="G312" s="3">
        <v>323</v>
      </c>
      <c r="I312">
        <v>323</v>
      </c>
      <c r="M312" s="1">
        <v>2015</v>
      </c>
      <c r="N312" s="22">
        <v>1.7116655510204082</v>
      </c>
      <c r="O312">
        <v>311</v>
      </c>
      <c r="P312">
        <f t="shared" si="9"/>
        <v>422.94676328648586</v>
      </c>
      <c r="T312">
        <v>14</v>
      </c>
      <c r="U312">
        <v>311</v>
      </c>
    </row>
    <row r="313" spans="1:21" ht="15.6" x14ac:dyDescent="0.3">
      <c r="A313">
        <v>46</v>
      </c>
      <c r="B313" s="1" t="s">
        <v>45</v>
      </c>
      <c r="C313" s="18">
        <v>5.4041462011688699</v>
      </c>
      <c r="D313" s="5">
        <f t="shared" si="10"/>
        <v>1335.3462320654485</v>
      </c>
      <c r="F313" s="9">
        <v>190</v>
      </c>
      <c r="G313" s="3">
        <v>324</v>
      </c>
      <c r="I313">
        <v>324</v>
      </c>
      <c r="M313" s="1">
        <v>2016</v>
      </c>
      <c r="N313" s="22">
        <v>1.7341159959183674</v>
      </c>
      <c r="O313">
        <v>312</v>
      </c>
      <c r="P313">
        <f t="shared" si="9"/>
        <v>428.4941922209951</v>
      </c>
      <c r="T313">
        <v>127</v>
      </c>
      <c r="U313">
        <v>312</v>
      </c>
    </row>
    <row r="314" spans="1:21" ht="15.6" x14ac:dyDescent="0.3">
      <c r="A314">
        <v>47</v>
      </c>
      <c r="B314" s="1" t="s">
        <v>46</v>
      </c>
      <c r="C314" s="18">
        <v>0.56076519886363629</v>
      </c>
      <c r="D314" s="5">
        <f t="shared" si="10"/>
        <v>138.5631823236067</v>
      </c>
      <c r="F314" s="9">
        <v>174</v>
      </c>
      <c r="G314" s="3">
        <v>325</v>
      </c>
      <c r="I314">
        <v>325</v>
      </c>
      <c r="M314" s="1">
        <v>2017</v>
      </c>
      <c r="N314" s="22">
        <v>1.6259876632653061</v>
      </c>
      <c r="O314">
        <v>313</v>
      </c>
      <c r="P314">
        <f t="shared" si="9"/>
        <v>401.77604726100964</v>
      </c>
      <c r="T314">
        <v>67</v>
      </c>
      <c r="U314">
        <v>313</v>
      </c>
    </row>
    <row r="315" spans="1:21" ht="15.6" x14ac:dyDescent="0.3">
      <c r="A315">
        <v>48</v>
      </c>
      <c r="B315" s="1" t="s">
        <v>47</v>
      </c>
      <c r="C315" s="18">
        <v>19.382495147313691</v>
      </c>
      <c r="D315" s="5">
        <f t="shared" si="10"/>
        <v>4789.3489368207784</v>
      </c>
      <c r="F315" s="9">
        <v>200</v>
      </c>
      <c r="G315" s="3">
        <v>326</v>
      </c>
      <c r="I315">
        <v>326</v>
      </c>
      <c r="L315" s="1" t="s">
        <v>42</v>
      </c>
      <c r="M315" s="1">
        <v>2015</v>
      </c>
      <c r="N315" s="22">
        <v>10.588422246476872</v>
      </c>
      <c r="O315">
        <v>314</v>
      </c>
      <c r="P315">
        <f t="shared" si="9"/>
        <v>2616.3632929273222</v>
      </c>
      <c r="T315">
        <v>52</v>
      </c>
      <c r="U315">
        <v>314</v>
      </c>
    </row>
    <row r="316" spans="1:21" ht="15.6" x14ac:dyDescent="0.3">
      <c r="A316">
        <v>49</v>
      </c>
      <c r="B316" s="1" t="s">
        <v>48</v>
      </c>
      <c r="C316" s="18">
        <v>0.96945947346883099</v>
      </c>
      <c r="D316" s="5">
        <f t="shared" si="10"/>
        <v>239.55015405703756</v>
      </c>
      <c r="F316" s="9">
        <v>200</v>
      </c>
      <c r="G316" s="3">
        <v>327</v>
      </c>
      <c r="I316">
        <v>327</v>
      </c>
      <c r="M316" s="1">
        <v>2016</v>
      </c>
      <c r="N316" s="22">
        <v>0.34206002619502091</v>
      </c>
      <c r="O316">
        <v>315</v>
      </c>
      <c r="P316">
        <f t="shared" si="9"/>
        <v>84.521874523108693</v>
      </c>
      <c r="T316">
        <v>46</v>
      </c>
      <c r="U316">
        <v>315</v>
      </c>
    </row>
    <row r="317" spans="1:21" ht="15.6" x14ac:dyDescent="0.3">
      <c r="A317">
        <v>50</v>
      </c>
      <c r="B317" s="1" t="s">
        <v>49</v>
      </c>
      <c r="C317" s="18">
        <v>32.969273621526249</v>
      </c>
      <c r="D317" s="5">
        <f t="shared" si="10"/>
        <v>8146.5959035152582</v>
      </c>
      <c r="F317" s="9">
        <v>320</v>
      </c>
      <c r="G317" s="3">
        <v>328</v>
      </c>
      <c r="I317">
        <v>328</v>
      </c>
      <c r="L317" s="1" t="s">
        <v>43</v>
      </c>
      <c r="M317" s="1">
        <v>2015</v>
      </c>
      <c r="N317" s="22">
        <v>6.8083925276309465</v>
      </c>
      <c r="O317">
        <v>316</v>
      </c>
      <c r="P317">
        <f t="shared" si="9"/>
        <v>1682.3307456463915</v>
      </c>
      <c r="T317">
        <v>-398</v>
      </c>
      <c r="U317">
        <v>316</v>
      </c>
    </row>
    <row r="318" spans="1:21" ht="15.6" x14ac:dyDescent="0.3">
      <c r="A318">
        <v>51</v>
      </c>
      <c r="B318" s="1" t="s">
        <v>50</v>
      </c>
      <c r="C318" s="18">
        <v>4.4320965989058454</v>
      </c>
      <c r="D318" s="5">
        <f t="shared" si="10"/>
        <v>1095.1560659515308</v>
      </c>
      <c r="F318" s="9">
        <v>200</v>
      </c>
      <c r="G318" s="3">
        <v>329</v>
      </c>
      <c r="I318">
        <v>329</v>
      </c>
      <c r="M318" s="1">
        <v>2016</v>
      </c>
      <c r="N318" s="22">
        <v>0.93658450264296012</v>
      </c>
      <c r="O318">
        <v>317</v>
      </c>
      <c r="P318">
        <f t="shared" si="9"/>
        <v>231.4268600550927</v>
      </c>
      <c r="T318">
        <v>-309</v>
      </c>
      <c r="U318">
        <v>317</v>
      </c>
    </row>
    <row r="319" spans="1:21" ht="15.6" x14ac:dyDescent="0.3">
      <c r="A319">
        <v>52</v>
      </c>
      <c r="B319" s="1" t="s">
        <v>51</v>
      </c>
      <c r="C319" s="18">
        <v>0.52608521301013267</v>
      </c>
      <c r="D319" s="5">
        <f t="shared" si="10"/>
        <v>129.99387521871327</v>
      </c>
      <c r="F319" s="9">
        <v>170</v>
      </c>
      <c r="G319" s="3">
        <v>330</v>
      </c>
      <c r="I319">
        <v>330</v>
      </c>
      <c r="M319" s="1">
        <v>2017</v>
      </c>
      <c r="N319" s="22">
        <v>0.91657864007688605</v>
      </c>
      <c r="O319">
        <v>318</v>
      </c>
      <c r="P319">
        <f t="shared" si="9"/>
        <v>226.48347913933432</v>
      </c>
      <c r="T319">
        <v>-236</v>
      </c>
      <c r="U319">
        <v>318</v>
      </c>
    </row>
    <row r="320" spans="1:21" ht="15.6" x14ac:dyDescent="0.3">
      <c r="A320">
        <v>53</v>
      </c>
      <c r="B320" s="1" t="s">
        <v>52</v>
      </c>
      <c r="C320" s="18">
        <v>9.059142624985892</v>
      </c>
      <c r="D320" s="5">
        <f t="shared" si="10"/>
        <v>2238.4834754104008</v>
      </c>
      <c r="F320" s="9">
        <v>-367</v>
      </c>
      <c r="G320" s="3">
        <v>331</v>
      </c>
      <c r="I320">
        <v>331</v>
      </c>
      <c r="L320" s="1" t="s">
        <v>44</v>
      </c>
      <c r="M320" s="1">
        <v>2014</v>
      </c>
      <c r="N320" s="22">
        <v>22.75183413250366</v>
      </c>
      <c r="O320">
        <v>319</v>
      </c>
      <c r="P320">
        <f t="shared" si="9"/>
        <v>5621.9011940952951</v>
      </c>
      <c r="T320">
        <v>-428</v>
      </c>
      <c r="U320">
        <v>319</v>
      </c>
    </row>
    <row r="321" spans="1:21" ht="15.6" x14ac:dyDescent="0.3">
      <c r="A321">
        <v>54</v>
      </c>
      <c r="B321" s="1" t="s">
        <v>53</v>
      </c>
      <c r="C321" s="18">
        <v>20.453095703883498</v>
      </c>
      <c r="D321" s="5">
        <f t="shared" si="10"/>
        <v>5053.8907101268833</v>
      </c>
      <c r="F321" s="9">
        <v>-341</v>
      </c>
      <c r="G321" s="3">
        <v>332</v>
      </c>
      <c r="I321">
        <v>332</v>
      </c>
      <c r="M321" s="1">
        <v>2015</v>
      </c>
      <c r="N321" s="22">
        <v>2.9938939787701315</v>
      </c>
      <c r="O321">
        <v>320</v>
      </c>
      <c r="P321">
        <f t="shared" si="9"/>
        <v>739.78106715347951</v>
      </c>
      <c r="T321">
        <v>-381</v>
      </c>
      <c r="U321">
        <v>320</v>
      </c>
    </row>
    <row r="322" spans="1:21" ht="15.6" x14ac:dyDescent="0.3">
      <c r="A322">
        <v>55</v>
      </c>
      <c r="B322" s="1" t="s">
        <v>54</v>
      </c>
      <c r="C322" s="18">
        <v>5.4776332951645923</v>
      </c>
      <c r="D322" s="5">
        <f t="shared" si="10"/>
        <v>1353.504644221545</v>
      </c>
      <c r="F322" s="9">
        <v>-267</v>
      </c>
      <c r="G322" s="3">
        <v>333</v>
      </c>
      <c r="I322">
        <v>333</v>
      </c>
      <c r="M322" s="1">
        <v>2016</v>
      </c>
      <c r="N322" s="22">
        <v>1.6827147144948755</v>
      </c>
      <c r="O322">
        <v>321</v>
      </c>
      <c r="P322">
        <f t="shared" si="9"/>
        <v>415.79310958608244</v>
      </c>
      <c r="T322">
        <v>55</v>
      </c>
      <c r="U322">
        <v>321</v>
      </c>
    </row>
    <row r="323" spans="1:21" ht="15.6" x14ac:dyDescent="0.3">
      <c r="A323">
        <v>56</v>
      </c>
      <c r="B323" s="1" t="s">
        <v>55</v>
      </c>
      <c r="C323" s="18">
        <v>33.48546446441491</v>
      </c>
      <c r="D323" s="5">
        <f t="shared" si="10"/>
        <v>8274.1449133716105</v>
      </c>
      <c r="F323" s="9">
        <v>-384</v>
      </c>
      <c r="G323" s="3">
        <v>334</v>
      </c>
      <c r="I323">
        <v>334</v>
      </c>
      <c r="M323" s="1">
        <v>2017</v>
      </c>
      <c r="N323" s="22">
        <v>1.2366492496339678</v>
      </c>
      <c r="O323">
        <v>322</v>
      </c>
      <c r="P323">
        <f t="shared" ref="P323:P341" si="11">N323*1000*1000/4047</f>
        <v>305.57184325030096</v>
      </c>
      <c r="T323">
        <v>7</v>
      </c>
      <c r="U323">
        <v>322</v>
      </c>
    </row>
    <row r="324" spans="1:21" ht="15.6" x14ac:dyDescent="0.3">
      <c r="A324">
        <v>57</v>
      </c>
      <c r="B324" s="1" t="s">
        <v>56</v>
      </c>
      <c r="C324" s="18">
        <v>8.3575325235270057</v>
      </c>
      <c r="D324" s="5">
        <f t="shared" si="10"/>
        <v>2065.1179944469995</v>
      </c>
      <c r="F324" s="9">
        <v>-422</v>
      </c>
      <c r="G324" s="3">
        <v>335</v>
      </c>
      <c r="I324">
        <v>335</v>
      </c>
      <c r="L324" s="1" t="s">
        <v>45</v>
      </c>
      <c r="M324" s="1">
        <v>2013</v>
      </c>
      <c r="N324" s="21">
        <v>5.4041462011688699</v>
      </c>
      <c r="O324">
        <v>323</v>
      </c>
      <c r="P324">
        <f t="shared" si="11"/>
        <v>1335.3462320654485</v>
      </c>
      <c r="T324">
        <v>-47</v>
      </c>
      <c r="U324">
        <v>323</v>
      </c>
    </row>
    <row r="325" spans="1:21" ht="15.6" x14ac:dyDescent="0.3">
      <c r="A325">
        <v>58</v>
      </c>
      <c r="B325" s="1" t="s">
        <v>57</v>
      </c>
      <c r="C325" s="18">
        <v>1.8944436992132077</v>
      </c>
      <c r="D325" s="5">
        <f t="shared" si="10"/>
        <v>468.11062496002165</v>
      </c>
      <c r="F325" s="9">
        <v>-602</v>
      </c>
      <c r="G325" s="3">
        <v>336</v>
      </c>
      <c r="I325">
        <v>336</v>
      </c>
      <c r="L325" s="1" t="s">
        <v>46</v>
      </c>
      <c r="M325" s="1">
        <v>2014</v>
      </c>
      <c r="N325" s="21">
        <v>0.56076519886363629</v>
      </c>
      <c r="O325">
        <v>324</v>
      </c>
      <c r="P325">
        <f t="shared" si="11"/>
        <v>138.5631823236067</v>
      </c>
      <c r="T325">
        <v>190</v>
      </c>
      <c r="U325">
        <v>324</v>
      </c>
    </row>
    <row r="326" spans="1:21" ht="15.6" x14ac:dyDescent="0.3">
      <c r="A326">
        <v>59</v>
      </c>
      <c r="B326" s="1" t="s">
        <v>58</v>
      </c>
      <c r="C326" s="18">
        <v>24.582856153846155</v>
      </c>
      <c r="D326" s="5">
        <f t="shared" si="10"/>
        <v>6074.3405371500257</v>
      </c>
      <c r="F326" s="9">
        <v>-403</v>
      </c>
      <c r="G326" s="3">
        <v>337</v>
      </c>
      <c r="I326">
        <v>337</v>
      </c>
      <c r="L326" s="1" t="s">
        <v>47</v>
      </c>
      <c r="M326" s="1">
        <v>2015</v>
      </c>
      <c r="N326" s="21">
        <v>19.382495147313691</v>
      </c>
      <c r="O326">
        <v>325</v>
      </c>
      <c r="P326">
        <f t="shared" si="11"/>
        <v>4789.3489368207784</v>
      </c>
      <c r="T326">
        <v>174</v>
      </c>
      <c r="U326">
        <v>325</v>
      </c>
    </row>
    <row r="327" spans="1:21" ht="15.6" x14ac:dyDescent="0.3">
      <c r="A327">
        <v>60</v>
      </c>
      <c r="B327" s="1" t="s">
        <v>59</v>
      </c>
      <c r="C327" s="18">
        <v>10.991093215077607</v>
      </c>
      <c r="D327" s="5">
        <f t="shared" si="10"/>
        <v>2715.8619261372887</v>
      </c>
      <c r="F327" s="9">
        <v>-432</v>
      </c>
      <c r="G327" s="3">
        <v>338</v>
      </c>
      <c r="I327">
        <v>338</v>
      </c>
      <c r="L327" s="1" t="s">
        <v>48</v>
      </c>
      <c r="M327" s="1">
        <v>2016</v>
      </c>
      <c r="N327" s="21">
        <v>0.97</v>
      </c>
      <c r="O327">
        <v>326</v>
      </c>
      <c r="P327">
        <f t="shared" si="11"/>
        <v>239.68371633308624</v>
      </c>
      <c r="T327">
        <v>200</v>
      </c>
      <c r="U327">
        <v>326</v>
      </c>
    </row>
    <row r="328" spans="1:21" ht="15.6" x14ac:dyDescent="0.3">
      <c r="A328">
        <v>61</v>
      </c>
      <c r="B328" s="1" t="s">
        <v>60</v>
      </c>
      <c r="C328" s="18">
        <v>5.0088788691704496</v>
      </c>
      <c r="D328" s="5">
        <f t="shared" si="10"/>
        <v>1237.6770123969484</v>
      </c>
      <c r="F328" s="9">
        <v>-564</v>
      </c>
      <c r="G328" s="3">
        <v>339</v>
      </c>
      <c r="I328">
        <v>339</v>
      </c>
      <c r="L328" s="1" t="s">
        <v>49</v>
      </c>
      <c r="M328" s="1">
        <v>2015</v>
      </c>
      <c r="N328" s="21">
        <v>32.969273621526249</v>
      </c>
      <c r="O328">
        <v>327</v>
      </c>
      <c r="P328">
        <f t="shared" si="11"/>
        <v>8146.5959035152582</v>
      </c>
      <c r="T328">
        <v>200</v>
      </c>
      <c r="U328">
        <v>327</v>
      </c>
    </row>
    <row r="329" spans="1:21" ht="15.6" x14ac:dyDescent="0.3">
      <c r="A329">
        <v>62</v>
      </c>
      <c r="B329" s="1" t="s">
        <v>61</v>
      </c>
      <c r="C329" s="18">
        <v>19.43033331932773</v>
      </c>
      <c r="D329" s="5">
        <f t="shared" si="10"/>
        <v>4801.1695871825368</v>
      </c>
      <c r="F329" s="9">
        <v>-307</v>
      </c>
      <c r="G329" s="3">
        <v>340</v>
      </c>
      <c r="I329">
        <v>340</v>
      </c>
      <c r="L329" s="1" t="s">
        <v>50</v>
      </c>
      <c r="M329" s="1">
        <v>2017</v>
      </c>
      <c r="N329" s="21">
        <v>4.4320965989058454</v>
      </c>
      <c r="O329">
        <v>328</v>
      </c>
      <c r="P329">
        <f t="shared" si="11"/>
        <v>1095.1560659515308</v>
      </c>
      <c r="T329">
        <v>320</v>
      </c>
      <c r="U329">
        <v>328</v>
      </c>
    </row>
    <row r="330" spans="1:21" ht="15.6" x14ac:dyDescent="0.3">
      <c r="A330">
        <v>63</v>
      </c>
      <c r="B330" s="1" t="s">
        <v>62</v>
      </c>
      <c r="C330" s="18">
        <v>3.0099248196695108</v>
      </c>
      <c r="D330" s="5">
        <f t="shared" si="10"/>
        <v>743.74223367173477</v>
      </c>
      <c r="F330" s="9">
        <v>-173</v>
      </c>
      <c r="G330" s="3">
        <v>341</v>
      </c>
      <c r="I330">
        <v>341</v>
      </c>
      <c r="L330" s="1" t="s">
        <v>51</v>
      </c>
      <c r="M330" s="1">
        <v>2017</v>
      </c>
      <c r="N330" s="21">
        <v>0.52608521301013267</v>
      </c>
      <c r="O330">
        <v>329</v>
      </c>
      <c r="P330">
        <f t="shared" si="11"/>
        <v>129.99387521871327</v>
      </c>
      <c r="T330">
        <v>200</v>
      </c>
      <c r="U330">
        <v>329</v>
      </c>
    </row>
    <row r="331" spans="1:21" ht="15.6" x14ac:dyDescent="0.3">
      <c r="F331" s="14">
        <v>-523</v>
      </c>
      <c r="G331" s="3">
        <v>342</v>
      </c>
      <c r="I331">
        <v>342</v>
      </c>
      <c r="L331" s="1" t="s">
        <v>52</v>
      </c>
      <c r="M331" s="1">
        <v>2017</v>
      </c>
      <c r="N331" s="21">
        <v>9.059142624985892</v>
      </c>
      <c r="O331">
        <v>330</v>
      </c>
      <c r="P331">
        <f t="shared" si="11"/>
        <v>2238.4834754104008</v>
      </c>
      <c r="T331">
        <v>170</v>
      </c>
      <c r="U331">
        <v>330</v>
      </c>
    </row>
    <row r="332" spans="1:21" ht="15.6" x14ac:dyDescent="0.3">
      <c r="F332" s="9">
        <v>-635</v>
      </c>
      <c r="G332" s="3">
        <v>343</v>
      </c>
      <c r="I332">
        <v>343</v>
      </c>
      <c r="L332" s="1" t="s">
        <v>53</v>
      </c>
      <c r="M332" s="1">
        <v>2016</v>
      </c>
      <c r="N332" s="21">
        <v>20.453095703883498</v>
      </c>
      <c r="O332">
        <v>331</v>
      </c>
      <c r="P332">
        <f t="shared" si="11"/>
        <v>5053.8907101268833</v>
      </c>
      <c r="T332">
        <v>-367</v>
      </c>
      <c r="U332">
        <v>331</v>
      </c>
    </row>
    <row r="333" spans="1:21" ht="15.6" x14ac:dyDescent="0.3">
      <c r="F333" s="14">
        <v>-712</v>
      </c>
      <c r="G333" s="3">
        <v>344</v>
      </c>
      <c r="I333">
        <v>344</v>
      </c>
      <c r="L333" s="1" t="s">
        <v>54</v>
      </c>
      <c r="M333" s="1">
        <v>2016</v>
      </c>
      <c r="N333" s="21">
        <v>5.4776332951645923</v>
      </c>
      <c r="O333">
        <v>332</v>
      </c>
      <c r="P333">
        <f t="shared" si="11"/>
        <v>1353.504644221545</v>
      </c>
      <c r="T333">
        <v>-341</v>
      </c>
      <c r="U333">
        <v>332</v>
      </c>
    </row>
    <row r="334" spans="1:21" ht="15.6" x14ac:dyDescent="0.3">
      <c r="F334" s="9">
        <v>-547</v>
      </c>
      <c r="G334" s="3">
        <v>345</v>
      </c>
      <c r="I334">
        <v>345</v>
      </c>
      <c r="L334" s="1" t="s">
        <v>55</v>
      </c>
      <c r="M334" s="1">
        <v>2017</v>
      </c>
      <c r="N334" s="21">
        <v>33.48546446441491</v>
      </c>
      <c r="O334">
        <v>333</v>
      </c>
      <c r="P334">
        <f t="shared" si="11"/>
        <v>8274.1449133716105</v>
      </c>
      <c r="T334">
        <v>-267</v>
      </c>
      <c r="U334">
        <v>333</v>
      </c>
    </row>
    <row r="335" spans="1:21" ht="15.6" x14ac:dyDescent="0.3">
      <c r="F335" s="9">
        <v>-561</v>
      </c>
      <c r="G335" s="3">
        <v>346</v>
      </c>
      <c r="I335">
        <v>346</v>
      </c>
      <c r="L335" s="1" t="s">
        <v>56</v>
      </c>
      <c r="M335" s="1">
        <v>2015</v>
      </c>
      <c r="N335" s="21">
        <v>8.3575325235270057</v>
      </c>
      <c r="O335">
        <v>334</v>
      </c>
      <c r="P335">
        <f t="shared" si="11"/>
        <v>2065.1179944469995</v>
      </c>
      <c r="T335">
        <v>-384</v>
      </c>
      <c r="U335">
        <v>334</v>
      </c>
    </row>
    <row r="336" spans="1:21" ht="15.6" x14ac:dyDescent="0.3">
      <c r="F336" s="9">
        <v>-700</v>
      </c>
      <c r="G336" s="3">
        <v>347</v>
      </c>
      <c r="I336">
        <v>347</v>
      </c>
      <c r="L336" s="1" t="s">
        <v>57</v>
      </c>
      <c r="M336" s="1">
        <v>2016</v>
      </c>
      <c r="N336" s="21">
        <v>1.8944436992132077</v>
      </c>
      <c r="O336">
        <v>335</v>
      </c>
      <c r="P336">
        <f t="shared" si="11"/>
        <v>468.11062496002165</v>
      </c>
      <c r="T336">
        <v>-422</v>
      </c>
      <c r="U336">
        <v>335</v>
      </c>
    </row>
    <row r="337" spans="6:21" ht="15.6" x14ac:dyDescent="0.3">
      <c r="F337" s="9">
        <v>-663</v>
      </c>
      <c r="G337" s="3">
        <v>348</v>
      </c>
      <c r="I337">
        <v>348</v>
      </c>
      <c r="L337" s="1" t="s">
        <v>58</v>
      </c>
      <c r="M337" s="1">
        <v>2014</v>
      </c>
      <c r="N337" s="21">
        <v>24.582856153846155</v>
      </c>
      <c r="O337">
        <v>336</v>
      </c>
      <c r="P337">
        <f t="shared" si="11"/>
        <v>6074.3405371500257</v>
      </c>
      <c r="T337">
        <v>-602</v>
      </c>
      <c r="U337">
        <v>336</v>
      </c>
    </row>
    <row r="338" spans="6:21" ht="15.6" x14ac:dyDescent="0.3">
      <c r="F338" s="9">
        <v>-640</v>
      </c>
      <c r="G338" s="3">
        <v>349</v>
      </c>
      <c r="I338">
        <v>349</v>
      </c>
      <c r="L338" s="1" t="s">
        <v>59</v>
      </c>
      <c r="M338" s="1">
        <v>2015</v>
      </c>
      <c r="N338" s="21">
        <v>10.991093215077607</v>
      </c>
      <c r="O338">
        <v>337</v>
      </c>
      <c r="P338">
        <f t="shared" si="11"/>
        <v>2715.8619261372887</v>
      </c>
      <c r="T338">
        <v>-403</v>
      </c>
      <c r="U338">
        <v>337</v>
      </c>
    </row>
    <row r="339" spans="6:21" ht="15.6" x14ac:dyDescent="0.3">
      <c r="F339" s="9">
        <v>-569</v>
      </c>
      <c r="G339" s="3">
        <v>350</v>
      </c>
      <c r="I339">
        <v>350</v>
      </c>
      <c r="L339" s="1" t="s">
        <v>60</v>
      </c>
      <c r="M339" s="1">
        <v>2017</v>
      </c>
      <c r="N339" s="21">
        <v>5.0088788691704496</v>
      </c>
      <c r="O339">
        <v>338</v>
      </c>
      <c r="P339">
        <f t="shared" si="11"/>
        <v>1237.6770123969484</v>
      </c>
      <c r="T339">
        <v>-432</v>
      </c>
      <c r="U339">
        <v>338</v>
      </c>
    </row>
    <row r="340" spans="6:21" ht="15.6" x14ac:dyDescent="0.3">
      <c r="F340" s="9">
        <v>-818</v>
      </c>
      <c r="G340" s="3">
        <v>351</v>
      </c>
      <c r="I340">
        <v>351</v>
      </c>
      <c r="L340" s="1" t="s">
        <v>61</v>
      </c>
      <c r="M340" s="1">
        <v>2014</v>
      </c>
      <c r="N340" s="21">
        <v>19.43033331932773</v>
      </c>
      <c r="O340">
        <v>339</v>
      </c>
      <c r="P340">
        <f t="shared" si="11"/>
        <v>4801.1695871825368</v>
      </c>
      <c r="T340">
        <v>-564</v>
      </c>
      <c r="U340">
        <v>339</v>
      </c>
    </row>
    <row r="341" spans="6:21" ht="15.6" x14ac:dyDescent="0.3">
      <c r="F341" s="9">
        <v>-775</v>
      </c>
      <c r="G341" s="3">
        <v>352</v>
      </c>
      <c r="I341">
        <v>352</v>
      </c>
      <c r="L341" s="1" t="s">
        <v>62</v>
      </c>
      <c r="M341" s="1">
        <v>2017</v>
      </c>
      <c r="N341" s="21">
        <v>3.0099248196695108</v>
      </c>
      <c r="O341">
        <v>340</v>
      </c>
      <c r="P341">
        <f t="shared" si="11"/>
        <v>743.74223367173477</v>
      </c>
      <c r="T341">
        <v>-307</v>
      </c>
      <c r="U341">
        <v>340</v>
      </c>
    </row>
    <row r="342" spans="6:21" ht="15.6" x14ac:dyDescent="0.3">
      <c r="F342" s="9">
        <v>-735</v>
      </c>
      <c r="G342" s="3">
        <v>353</v>
      </c>
      <c r="I342">
        <v>353</v>
      </c>
      <c r="T342">
        <v>-173</v>
      </c>
      <c r="U342">
        <v>341</v>
      </c>
    </row>
    <row r="343" spans="6:21" ht="15.6" x14ac:dyDescent="0.3">
      <c r="F343" s="9">
        <v>-511</v>
      </c>
      <c r="G343" s="3">
        <v>354</v>
      </c>
      <c r="I343">
        <v>354</v>
      </c>
      <c r="T343">
        <v>-523</v>
      </c>
      <c r="U343">
        <v>342</v>
      </c>
    </row>
    <row r="344" spans="6:21" ht="15.6" x14ac:dyDescent="0.3">
      <c r="F344" s="16" t="s">
        <v>65</v>
      </c>
      <c r="G344" s="3">
        <v>355</v>
      </c>
      <c r="I344">
        <v>355</v>
      </c>
      <c r="T344">
        <v>-635</v>
      </c>
      <c r="U344">
        <v>343</v>
      </c>
    </row>
    <row r="345" spans="6:21" ht="15.6" x14ac:dyDescent="0.3">
      <c r="F345" s="9">
        <v>-613</v>
      </c>
      <c r="G345" s="3">
        <v>356</v>
      </c>
      <c r="I345">
        <v>356</v>
      </c>
      <c r="T345">
        <v>-712</v>
      </c>
      <c r="U345">
        <v>344</v>
      </c>
    </row>
    <row r="346" spans="6:21" ht="15.6" x14ac:dyDescent="0.3">
      <c r="F346" s="9">
        <v>-118</v>
      </c>
      <c r="G346" s="3">
        <v>357</v>
      </c>
      <c r="I346">
        <v>357</v>
      </c>
      <c r="T346">
        <v>-547</v>
      </c>
      <c r="U346">
        <v>345</v>
      </c>
    </row>
    <row r="347" spans="6:21" ht="15.6" x14ac:dyDescent="0.3">
      <c r="F347" s="9">
        <v>51</v>
      </c>
      <c r="G347" s="3">
        <v>358</v>
      </c>
      <c r="I347">
        <v>358</v>
      </c>
      <c r="T347">
        <v>-561</v>
      </c>
      <c r="U347">
        <v>346</v>
      </c>
    </row>
    <row r="348" spans="6:21" ht="15.6" x14ac:dyDescent="0.3">
      <c r="F348" s="9">
        <v>-114</v>
      </c>
      <c r="G348" s="3">
        <v>359</v>
      </c>
      <c r="I348">
        <v>359</v>
      </c>
      <c r="T348">
        <v>-700</v>
      </c>
      <c r="U348">
        <v>347</v>
      </c>
    </row>
    <row r="349" spans="6:21" ht="15.6" x14ac:dyDescent="0.3">
      <c r="F349" s="9">
        <v>-116</v>
      </c>
      <c r="G349" s="3">
        <v>360</v>
      </c>
      <c r="I349">
        <v>360</v>
      </c>
      <c r="T349">
        <v>-663</v>
      </c>
      <c r="U349">
        <v>348</v>
      </c>
    </row>
    <row r="350" spans="6:21" ht="15.6" x14ac:dyDescent="0.3">
      <c r="F350" s="9">
        <v>-225</v>
      </c>
      <c r="G350" s="3">
        <v>361</v>
      </c>
      <c r="I350">
        <v>361</v>
      </c>
      <c r="T350">
        <v>-640</v>
      </c>
      <c r="U350">
        <v>349</v>
      </c>
    </row>
    <row r="351" spans="6:21" ht="15.6" x14ac:dyDescent="0.3">
      <c r="F351" s="9">
        <v>-174</v>
      </c>
      <c r="G351" s="3">
        <v>362</v>
      </c>
      <c r="I351">
        <v>362</v>
      </c>
      <c r="T351">
        <v>-569</v>
      </c>
      <c r="U351">
        <v>350</v>
      </c>
    </row>
    <row r="352" spans="6:21" ht="15.6" x14ac:dyDescent="0.3">
      <c r="F352" s="9">
        <v>-58</v>
      </c>
      <c r="G352" s="3">
        <v>363</v>
      </c>
      <c r="I352">
        <v>363</v>
      </c>
      <c r="T352">
        <v>-818</v>
      </c>
      <c r="U352">
        <v>351</v>
      </c>
    </row>
    <row r="353" spans="6:21" ht="15.6" x14ac:dyDescent="0.3">
      <c r="F353" s="9">
        <v>-142</v>
      </c>
      <c r="G353" s="3">
        <v>364</v>
      </c>
      <c r="I353">
        <v>364</v>
      </c>
      <c r="T353">
        <v>-775</v>
      </c>
      <c r="U353">
        <v>352</v>
      </c>
    </row>
    <row r="354" spans="6:21" ht="15.6" x14ac:dyDescent="0.3">
      <c r="F354" s="9">
        <v>-19</v>
      </c>
      <c r="G354" s="3">
        <v>365</v>
      </c>
      <c r="I354">
        <v>365</v>
      </c>
      <c r="T354">
        <v>-735</v>
      </c>
      <c r="U354">
        <v>353</v>
      </c>
    </row>
    <row r="355" spans="6:21" ht="15.6" x14ac:dyDescent="0.3">
      <c r="F355" s="9">
        <v>-170</v>
      </c>
      <c r="G355" s="3">
        <v>366</v>
      </c>
      <c r="I355">
        <v>366</v>
      </c>
      <c r="T355">
        <v>-511</v>
      </c>
      <c r="U355">
        <v>354</v>
      </c>
    </row>
    <row r="356" spans="6:21" ht="15.6" x14ac:dyDescent="0.3">
      <c r="F356" s="9">
        <v>-220</v>
      </c>
      <c r="G356" s="3">
        <v>367</v>
      </c>
      <c r="I356">
        <v>367</v>
      </c>
      <c r="T356" t="s">
        <v>65</v>
      </c>
      <c r="U356">
        <v>355</v>
      </c>
    </row>
    <row r="357" spans="6:21" ht="15.6" x14ac:dyDescent="0.3">
      <c r="F357" s="9">
        <v>-150</v>
      </c>
      <c r="G357" s="3">
        <v>368</v>
      </c>
      <c r="I357">
        <v>368</v>
      </c>
      <c r="T357">
        <v>-613</v>
      </c>
      <c r="U357">
        <v>356</v>
      </c>
    </row>
    <row r="358" spans="6:21" ht="15.6" x14ac:dyDescent="0.3">
      <c r="F358" s="9">
        <v>-170</v>
      </c>
      <c r="G358" s="3">
        <v>369</v>
      </c>
      <c r="I358">
        <v>369</v>
      </c>
      <c r="T358">
        <v>-118</v>
      </c>
      <c r="U358">
        <v>357</v>
      </c>
    </row>
    <row r="359" spans="6:21" ht="15.6" x14ac:dyDescent="0.3">
      <c r="F359" s="9">
        <v>-280</v>
      </c>
      <c r="G359" s="3">
        <v>370</v>
      </c>
      <c r="I359">
        <v>370</v>
      </c>
      <c r="T359">
        <v>51</v>
      </c>
      <c r="U359">
        <v>358</v>
      </c>
    </row>
    <row r="360" spans="6:21" ht="15.6" x14ac:dyDescent="0.3">
      <c r="F360" s="9">
        <v>-200</v>
      </c>
      <c r="G360" s="3">
        <v>371</v>
      </c>
      <c r="I360">
        <v>371</v>
      </c>
      <c r="T360">
        <v>-114</v>
      </c>
      <c r="U360">
        <v>359</v>
      </c>
    </row>
    <row r="361" spans="6:21" ht="15.6" x14ac:dyDescent="0.3">
      <c r="F361" s="9">
        <v>-210</v>
      </c>
      <c r="G361" s="3">
        <v>372</v>
      </c>
      <c r="I361">
        <v>372</v>
      </c>
      <c r="T361">
        <v>-116</v>
      </c>
      <c r="U361">
        <v>360</v>
      </c>
    </row>
    <row r="362" spans="6:21" ht="15.6" x14ac:dyDescent="0.3">
      <c r="F362" s="9">
        <v>-100</v>
      </c>
      <c r="G362" s="3">
        <v>373</v>
      </c>
      <c r="I362">
        <v>373</v>
      </c>
      <c r="T362">
        <v>-225</v>
      </c>
      <c r="U362">
        <v>361</v>
      </c>
    </row>
    <row r="363" spans="6:21" ht="15.6" x14ac:dyDescent="0.3">
      <c r="F363" s="9">
        <v>-230</v>
      </c>
      <c r="G363" s="3">
        <v>374</v>
      </c>
      <c r="I363">
        <v>374</v>
      </c>
      <c r="T363">
        <v>-174</v>
      </c>
      <c r="U363">
        <v>362</v>
      </c>
    </row>
    <row r="364" spans="6:21" ht="15.6" x14ac:dyDescent="0.3">
      <c r="F364" s="9">
        <v>-220</v>
      </c>
      <c r="G364" s="3">
        <v>375</v>
      </c>
      <c r="I364">
        <v>375</v>
      </c>
      <c r="T364">
        <v>-58</v>
      </c>
      <c r="U364">
        <v>363</v>
      </c>
    </row>
    <row r="365" spans="6:21" ht="15.6" x14ac:dyDescent="0.3">
      <c r="F365" s="9">
        <v>-470</v>
      </c>
      <c r="G365" s="3">
        <v>376</v>
      </c>
      <c r="I365">
        <v>376</v>
      </c>
      <c r="T365">
        <v>-142</v>
      </c>
      <c r="U365">
        <v>364</v>
      </c>
    </row>
    <row r="366" spans="6:21" ht="15.6" x14ac:dyDescent="0.3">
      <c r="F366" s="9">
        <v>-270</v>
      </c>
      <c r="G366" s="3">
        <v>377</v>
      </c>
      <c r="I366">
        <v>377</v>
      </c>
      <c r="T366">
        <v>-19</v>
      </c>
      <c r="U366">
        <v>365</v>
      </c>
    </row>
    <row r="367" spans="6:21" ht="15.6" x14ac:dyDescent="0.3">
      <c r="F367" s="9">
        <v>-260</v>
      </c>
      <c r="G367" s="3">
        <v>378</v>
      </c>
      <c r="I367">
        <v>378</v>
      </c>
      <c r="T367">
        <v>-170</v>
      </c>
      <c r="U367">
        <v>366</v>
      </c>
    </row>
    <row r="368" spans="6:21" ht="15.6" x14ac:dyDescent="0.3">
      <c r="F368" s="9">
        <v>-410</v>
      </c>
      <c r="G368" s="3">
        <v>379</v>
      </c>
      <c r="I368">
        <v>379</v>
      </c>
      <c r="T368">
        <v>-220</v>
      </c>
      <c r="U368">
        <v>367</v>
      </c>
    </row>
    <row r="369" spans="6:21" ht="15.6" x14ac:dyDescent="0.3">
      <c r="F369" s="9">
        <v>-158</v>
      </c>
      <c r="G369" s="3">
        <v>380</v>
      </c>
      <c r="I369">
        <v>380</v>
      </c>
      <c r="T369">
        <v>-150</v>
      </c>
      <c r="U369">
        <v>368</v>
      </c>
    </row>
    <row r="370" spans="6:21" ht="15.6" x14ac:dyDescent="0.3">
      <c r="F370" s="9">
        <v>-153</v>
      </c>
      <c r="G370" s="3">
        <v>381</v>
      </c>
      <c r="I370">
        <v>381</v>
      </c>
      <c r="T370">
        <v>-170</v>
      </c>
      <c r="U370">
        <v>369</v>
      </c>
    </row>
    <row r="371" spans="6:21" ht="15.6" x14ac:dyDescent="0.3">
      <c r="F371" s="9">
        <v>-131</v>
      </c>
      <c r="G371" s="3">
        <v>382</v>
      </c>
      <c r="I371">
        <v>382</v>
      </c>
      <c r="T371">
        <v>-280</v>
      </c>
      <c r="U371">
        <v>370</v>
      </c>
    </row>
    <row r="372" spans="6:21" ht="15.6" x14ac:dyDescent="0.3">
      <c r="F372" s="9">
        <v>-178</v>
      </c>
      <c r="G372" s="3">
        <v>383</v>
      </c>
      <c r="I372">
        <v>383</v>
      </c>
      <c r="T372">
        <v>-200</v>
      </c>
      <c r="U372">
        <v>371</v>
      </c>
    </row>
    <row r="373" spans="6:21" ht="15.6" x14ac:dyDescent="0.3">
      <c r="F373" s="9">
        <v>-271</v>
      </c>
      <c r="G373" s="3">
        <v>384</v>
      </c>
      <c r="I373">
        <v>384</v>
      </c>
      <c r="T373">
        <v>-210</v>
      </c>
      <c r="U373">
        <v>372</v>
      </c>
    </row>
    <row r="374" spans="6:21" ht="15.6" x14ac:dyDescent="0.3">
      <c r="F374" s="9">
        <v>-175</v>
      </c>
      <c r="G374" s="3">
        <v>385</v>
      </c>
      <c r="I374">
        <v>385</v>
      </c>
      <c r="T374">
        <v>-100</v>
      </c>
      <c r="U374">
        <v>373</v>
      </c>
    </row>
    <row r="375" spans="6:21" ht="15.6" x14ac:dyDescent="0.3">
      <c r="F375" s="9">
        <v>-154</v>
      </c>
      <c r="G375" s="3">
        <v>386</v>
      </c>
      <c r="I375">
        <v>386</v>
      </c>
      <c r="T375">
        <v>-230</v>
      </c>
      <c r="U375">
        <v>374</v>
      </c>
    </row>
    <row r="376" spans="6:21" ht="15.6" x14ac:dyDescent="0.3">
      <c r="F376" s="9">
        <v>-221</v>
      </c>
      <c r="G376" s="3">
        <v>387</v>
      </c>
      <c r="I376">
        <v>387</v>
      </c>
      <c r="T376">
        <v>-220</v>
      </c>
      <c r="U376">
        <v>375</v>
      </c>
    </row>
    <row r="377" spans="6:21" ht="15.6" x14ac:dyDescent="0.3">
      <c r="F377" s="9">
        <v>-254</v>
      </c>
      <c r="G377" s="3">
        <v>388</v>
      </c>
      <c r="I377">
        <v>388</v>
      </c>
      <c r="T377">
        <v>-470</v>
      </c>
      <c r="U377">
        <v>376</v>
      </c>
    </row>
    <row r="378" spans="6:21" ht="15.6" x14ac:dyDescent="0.3">
      <c r="F378" s="9">
        <v>-376</v>
      </c>
      <c r="G378" s="3">
        <v>389</v>
      </c>
      <c r="I378">
        <v>389</v>
      </c>
      <c r="T378">
        <v>-270</v>
      </c>
      <c r="U378">
        <v>377</v>
      </c>
    </row>
    <row r="379" spans="6:21" ht="15.6" x14ac:dyDescent="0.3">
      <c r="F379" s="9">
        <v>-251</v>
      </c>
      <c r="G379" s="3">
        <v>390</v>
      </c>
      <c r="I379">
        <v>390</v>
      </c>
      <c r="T379">
        <v>-260</v>
      </c>
      <c r="U379">
        <v>378</v>
      </c>
    </row>
    <row r="380" spans="6:21" ht="15.6" x14ac:dyDescent="0.3">
      <c r="F380" s="9">
        <v>-503</v>
      </c>
      <c r="G380" s="3">
        <v>391</v>
      </c>
      <c r="I380">
        <v>391</v>
      </c>
      <c r="T380">
        <v>-410</v>
      </c>
      <c r="U380">
        <v>379</v>
      </c>
    </row>
    <row r="381" spans="6:21" ht="15.6" x14ac:dyDescent="0.3">
      <c r="F381" s="9">
        <v>-507</v>
      </c>
      <c r="G381" s="3">
        <v>392</v>
      </c>
      <c r="I381">
        <v>392</v>
      </c>
      <c r="T381">
        <v>-158</v>
      </c>
      <c r="U381">
        <v>380</v>
      </c>
    </row>
    <row r="382" spans="6:21" ht="15.6" x14ac:dyDescent="0.3">
      <c r="F382" s="9">
        <v>-466</v>
      </c>
      <c r="G382" s="3">
        <v>393</v>
      </c>
      <c r="I382">
        <v>393</v>
      </c>
      <c r="T382">
        <v>-153</v>
      </c>
      <c r="U382">
        <v>381</v>
      </c>
    </row>
    <row r="383" spans="6:21" ht="15.6" x14ac:dyDescent="0.3">
      <c r="F383" s="9">
        <v>-575</v>
      </c>
      <c r="G383" s="3">
        <v>394</v>
      </c>
      <c r="I383">
        <v>394</v>
      </c>
      <c r="T383">
        <v>-131</v>
      </c>
      <c r="U383">
        <v>382</v>
      </c>
    </row>
    <row r="384" spans="6:21" ht="15.6" x14ac:dyDescent="0.3">
      <c r="F384" s="9">
        <v>-576</v>
      </c>
      <c r="G384" s="3">
        <v>395</v>
      </c>
      <c r="I384">
        <v>395</v>
      </c>
      <c r="T384">
        <v>-178</v>
      </c>
      <c r="U384">
        <v>383</v>
      </c>
    </row>
    <row r="385" spans="6:21" ht="15.6" x14ac:dyDescent="0.3">
      <c r="F385" s="9">
        <v>882</v>
      </c>
      <c r="G385" s="3">
        <v>396</v>
      </c>
      <c r="I385">
        <v>396</v>
      </c>
      <c r="T385">
        <v>-271</v>
      </c>
      <c r="U385">
        <v>384</v>
      </c>
    </row>
    <row r="386" spans="6:21" ht="15.6" x14ac:dyDescent="0.3">
      <c r="F386" s="9">
        <v>1269</v>
      </c>
      <c r="G386" s="3">
        <v>397</v>
      </c>
      <c r="I386">
        <v>397</v>
      </c>
      <c r="T386">
        <v>-175</v>
      </c>
      <c r="U386">
        <v>385</v>
      </c>
    </row>
    <row r="387" spans="6:21" ht="15.6" x14ac:dyDescent="0.3">
      <c r="F387" s="9">
        <v>885</v>
      </c>
      <c r="G387" s="3">
        <v>398</v>
      </c>
      <c r="I387">
        <v>398</v>
      </c>
      <c r="T387">
        <v>-154</v>
      </c>
      <c r="U387">
        <v>386</v>
      </c>
    </row>
    <row r="388" spans="6:21" ht="15.6" x14ac:dyDescent="0.3">
      <c r="F388" s="9">
        <v>528</v>
      </c>
      <c r="G388" s="3">
        <v>399</v>
      </c>
      <c r="I388">
        <v>399</v>
      </c>
      <c r="T388">
        <v>-221</v>
      </c>
      <c r="U388">
        <v>387</v>
      </c>
    </row>
    <row r="389" spans="6:21" ht="15.6" x14ac:dyDescent="0.3">
      <c r="F389" s="9">
        <v>237</v>
      </c>
      <c r="G389" s="3">
        <v>400</v>
      </c>
      <c r="I389">
        <v>400</v>
      </c>
      <c r="T389">
        <v>-254</v>
      </c>
      <c r="U389">
        <v>388</v>
      </c>
    </row>
    <row r="390" spans="6:21" ht="15.6" x14ac:dyDescent="0.3">
      <c r="F390" s="9">
        <v>-96</v>
      </c>
      <c r="G390" s="3">
        <v>401</v>
      </c>
      <c r="I390">
        <v>401</v>
      </c>
      <c r="T390">
        <v>-376</v>
      </c>
      <c r="U390">
        <v>389</v>
      </c>
    </row>
    <row r="391" spans="6:21" ht="15.6" x14ac:dyDescent="0.3">
      <c r="F391" s="9">
        <v>-457</v>
      </c>
      <c r="G391" s="3">
        <v>402</v>
      </c>
      <c r="I391">
        <v>402</v>
      </c>
      <c r="T391">
        <v>-251</v>
      </c>
      <c r="U391">
        <v>390</v>
      </c>
    </row>
    <row r="392" spans="6:21" ht="15.6" x14ac:dyDescent="0.3">
      <c r="F392" s="9">
        <v>-527</v>
      </c>
      <c r="G392" s="3">
        <v>403</v>
      </c>
      <c r="I392">
        <v>403</v>
      </c>
      <c r="T392">
        <v>-503</v>
      </c>
      <c r="U392">
        <v>391</v>
      </c>
    </row>
    <row r="393" spans="6:21" ht="15.6" x14ac:dyDescent="0.3">
      <c r="F393" s="9">
        <v>-705</v>
      </c>
      <c r="G393" s="3">
        <v>404</v>
      </c>
      <c r="I393">
        <v>404</v>
      </c>
      <c r="T393">
        <v>-507</v>
      </c>
      <c r="U393">
        <v>392</v>
      </c>
    </row>
    <row r="394" spans="6:21" ht="15.6" x14ac:dyDescent="0.3">
      <c r="F394" s="9">
        <v>-400</v>
      </c>
      <c r="G394" s="3">
        <v>405</v>
      </c>
      <c r="I394">
        <v>405</v>
      </c>
      <c r="T394">
        <v>-466</v>
      </c>
      <c r="U394">
        <v>393</v>
      </c>
    </row>
    <row r="395" spans="6:21" ht="15.6" x14ac:dyDescent="0.3">
      <c r="F395" s="9">
        <v>-385</v>
      </c>
      <c r="G395" s="3">
        <v>406</v>
      </c>
      <c r="I395">
        <v>406</v>
      </c>
      <c r="T395">
        <v>-575</v>
      </c>
      <c r="U395">
        <v>394</v>
      </c>
    </row>
    <row r="396" spans="6:21" ht="15.6" x14ac:dyDescent="0.3">
      <c r="F396" s="7">
        <v>-328.6</v>
      </c>
      <c r="G396" s="3">
        <v>407</v>
      </c>
      <c r="I396">
        <v>407</v>
      </c>
      <c r="T396">
        <v>-576</v>
      </c>
      <c r="U396">
        <v>395</v>
      </c>
    </row>
    <row r="397" spans="6:21" ht="15.6" x14ac:dyDescent="0.3">
      <c r="F397" s="7">
        <v>-348.5</v>
      </c>
      <c r="G397" s="3">
        <v>408</v>
      </c>
      <c r="I397">
        <v>408</v>
      </c>
      <c r="T397">
        <v>882</v>
      </c>
      <c r="U397">
        <v>396</v>
      </c>
    </row>
    <row r="398" spans="6:21" ht="15.6" x14ac:dyDescent="0.3">
      <c r="F398" s="7">
        <v>-325.39999999999998</v>
      </c>
      <c r="G398" s="3">
        <v>409</v>
      </c>
      <c r="I398">
        <v>409</v>
      </c>
      <c r="T398">
        <v>1269</v>
      </c>
      <c r="U398">
        <v>397</v>
      </c>
    </row>
    <row r="399" spans="6:21" ht="15.6" x14ac:dyDescent="0.3">
      <c r="F399" s="7">
        <v>-534.1</v>
      </c>
      <c r="G399" s="3">
        <v>410</v>
      </c>
      <c r="I399">
        <v>410</v>
      </c>
      <c r="T399">
        <v>885</v>
      </c>
      <c r="U399">
        <v>398</v>
      </c>
    </row>
    <row r="400" spans="6:21" ht="15.6" x14ac:dyDescent="0.3">
      <c r="F400" s="7">
        <v>-415.7</v>
      </c>
      <c r="G400" s="3">
        <v>411</v>
      </c>
      <c r="I400">
        <v>411</v>
      </c>
      <c r="T400">
        <v>528</v>
      </c>
      <c r="U400">
        <v>399</v>
      </c>
    </row>
    <row r="401" spans="6:21" ht="15.6" x14ac:dyDescent="0.3">
      <c r="F401" s="7">
        <v>-378.9</v>
      </c>
      <c r="G401" s="3">
        <v>412</v>
      </c>
      <c r="I401">
        <v>412</v>
      </c>
      <c r="T401">
        <v>237</v>
      </c>
      <c r="U401">
        <v>400</v>
      </c>
    </row>
    <row r="402" spans="6:21" ht="15.6" x14ac:dyDescent="0.3">
      <c r="F402" s="7">
        <v>-437.9</v>
      </c>
      <c r="G402" s="3">
        <v>413</v>
      </c>
      <c r="I402">
        <v>413</v>
      </c>
      <c r="T402">
        <v>-96</v>
      </c>
      <c r="U402">
        <v>401</v>
      </c>
    </row>
    <row r="403" spans="6:21" ht="15.6" x14ac:dyDescent="0.3">
      <c r="F403" s="7">
        <v>-376.2</v>
      </c>
      <c r="G403" s="3">
        <v>414</v>
      </c>
      <c r="I403">
        <v>414</v>
      </c>
      <c r="T403">
        <v>-457</v>
      </c>
      <c r="U403">
        <v>402</v>
      </c>
    </row>
    <row r="404" spans="6:21" ht="15.6" x14ac:dyDescent="0.3">
      <c r="F404" s="7">
        <v>-241</v>
      </c>
      <c r="G404" s="3">
        <v>415</v>
      </c>
      <c r="I404">
        <v>415</v>
      </c>
      <c r="T404">
        <v>-527</v>
      </c>
      <c r="U404">
        <v>403</v>
      </c>
    </row>
    <row r="405" spans="6:21" ht="15.6" x14ac:dyDescent="0.3">
      <c r="F405" s="7">
        <v>-311.2</v>
      </c>
      <c r="G405" s="3">
        <v>416</v>
      </c>
      <c r="I405">
        <v>416</v>
      </c>
      <c r="T405">
        <v>-705</v>
      </c>
      <c r="U405">
        <v>404</v>
      </c>
    </row>
    <row r="406" spans="6:21" ht="15.6" x14ac:dyDescent="0.3">
      <c r="F406" s="7">
        <v>-224.4</v>
      </c>
      <c r="G406" s="3">
        <v>417</v>
      </c>
      <c r="I406">
        <v>417</v>
      </c>
      <c r="T406">
        <v>-400</v>
      </c>
      <c r="U406">
        <v>405</v>
      </c>
    </row>
    <row r="407" spans="6:21" ht="15.6" x14ac:dyDescent="0.3">
      <c r="F407" s="7">
        <v>-312.8</v>
      </c>
      <c r="G407" s="3">
        <v>418</v>
      </c>
      <c r="I407">
        <v>418</v>
      </c>
      <c r="T407">
        <v>-385</v>
      </c>
      <c r="U407">
        <v>406</v>
      </c>
    </row>
    <row r="408" spans="6:21" ht="15.6" x14ac:dyDescent="0.3">
      <c r="F408" s="7">
        <v>-334.1</v>
      </c>
      <c r="G408" s="3">
        <v>419</v>
      </c>
      <c r="I408">
        <v>419</v>
      </c>
      <c r="T408">
        <v>-328.6</v>
      </c>
      <c r="U408">
        <v>407</v>
      </c>
    </row>
    <row r="409" spans="6:21" ht="15.6" x14ac:dyDescent="0.3">
      <c r="F409" s="14">
        <v>-562</v>
      </c>
      <c r="G409" s="3">
        <v>420</v>
      </c>
      <c r="I409">
        <v>420</v>
      </c>
      <c r="T409">
        <v>-348.5</v>
      </c>
      <c r="U409">
        <v>408</v>
      </c>
    </row>
    <row r="410" spans="6:21" ht="15.6" x14ac:dyDescent="0.3">
      <c r="F410" s="14">
        <v>-421</v>
      </c>
      <c r="G410" s="3">
        <v>421</v>
      </c>
      <c r="I410">
        <v>421</v>
      </c>
      <c r="T410">
        <v>-325.39999999999998</v>
      </c>
      <c r="U410">
        <v>409</v>
      </c>
    </row>
    <row r="411" spans="6:21" ht="15.6" x14ac:dyDescent="0.3">
      <c r="F411" s="14">
        <v>-423</v>
      </c>
      <c r="G411" s="3">
        <v>422</v>
      </c>
      <c r="I411">
        <v>422</v>
      </c>
      <c r="T411">
        <v>-534.1</v>
      </c>
      <c r="U411">
        <v>410</v>
      </c>
    </row>
    <row r="412" spans="6:21" ht="15.6" x14ac:dyDescent="0.3">
      <c r="F412" s="14">
        <v>-532</v>
      </c>
      <c r="G412" s="3">
        <v>423</v>
      </c>
      <c r="I412">
        <v>423</v>
      </c>
      <c r="T412">
        <v>-415.7</v>
      </c>
      <c r="U412">
        <v>411</v>
      </c>
    </row>
    <row r="413" spans="6:21" ht="15.6" x14ac:dyDescent="0.3">
      <c r="F413" s="14">
        <v>-457</v>
      </c>
      <c r="G413" s="3">
        <v>424</v>
      </c>
      <c r="I413">
        <v>424</v>
      </c>
      <c r="T413">
        <v>-378.9</v>
      </c>
      <c r="U413">
        <v>412</v>
      </c>
    </row>
    <row r="414" spans="6:21" ht="15.6" x14ac:dyDescent="0.3">
      <c r="F414" s="7">
        <v>-523</v>
      </c>
      <c r="G414" s="3">
        <v>425</v>
      </c>
      <c r="I414">
        <v>425</v>
      </c>
      <c r="T414">
        <v>-437.9</v>
      </c>
      <c r="U414">
        <v>413</v>
      </c>
    </row>
    <row r="415" spans="6:21" ht="15.6" x14ac:dyDescent="0.3">
      <c r="F415" s="7">
        <v>47</v>
      </c>
      <c r="G415" s="3">
        <v>426</v>
      </c>
      <c r="I415">
        <v>426</v>
      </c>
      <c r="T415">
        <v>-376.2</v>
      </c>
      <c r="U415">
        <v>414</v>
      </c>
    </row>
    <row r="416" spans="6:21" ht="15.6" x14ac:dyDescent="0.3">
      <c r="F416" s="7">
        <v>-593</v>
      </c>
      <c r="G416" s="3">
        <v>427</v>
      </c>
      <c r="I416">
        <v>427</v>
      </c>
      <c r="T416">
        <v>-241</v>
      </c>
      <c r="U416">
        <v>415</v>
      </c>
    </row>
    <row r="417" spans="6:21" ht="15.6" x14ac:dyDescent="0.3">
      <c r="F417" s="7">
        <v>116</v>
      </c>
      <c r="G417" s="3">
        <v>428</v>
      </c>
      <c r="I417">
        <v>428</v>
      </c>
      <c r="T417">
        <v>-311.2</v>
      </c>
      <c r="U417">
        <v>416</v>
      </c>
    </row>
    <row r="418" spans="6:21" ht="15.6" x14ac:dyDescent="0.3">
      <c r="F418" s="7">
        <v>-495</v>
      </c>
      <c r="G418" s="3">
        <v>429</v>
      </c>
      <c r="I418">
        <v>429</v>
      </c>
      <c r="T418">
        <v>-224.4</v>
      </c>
      <c r="U418">
        <v>417</v>
      </c>
    </row>
    <row r="419" spans="6:21" ht="15.6" x14ac:dyDescent="0.3">
      <c r="F419" s="7">
        <v>5</v>
      </c>
      <c r="G419" s="3">
        <v>430</v>
      </c>
      <c r="I419">
        <v>430</v>
      </c>
      <c r="T419">
        <v>-312.8</v>
      </c>
      <c r="U419">
        <v>418</v>
      </c>
    </row>
    <row r="420" spans="6:21" ht="15.6" x14ac:dyDescent="0.3">
      <c r="F420" s="7">
        <v>-634</v>
      </c>
      <c r="G420" s="3">
        <v>431</v>
      </c>
      <c r="I420">
        <v>431</v>
      </c>
      <c r="T420">
        <v>-334.1</v>
      </c>
      <c r="U420">
        <v>419</v>
      </c>
    </row>
    <row r="421" spans="6:21" ht="15.6" x14ac:dyDescent="0.3">
      <c r="F421" s="7">
        <v>53</v>
      </c>
      <c r="G421" s="3">
        <v>432</v>
      </c>
      <c r="I421">
        <v>432</v>
      </c>
      <c r="T421">
        <v>-562</v>
      </c>
      <c r="U421">
        <v>420</v>
      </c>
    </row>
    <row r="422" spans="6:21" ht="15.6" x14ac:dyDescent="0.3">
      <c r="F422" s="7">
        <v>-509</v>
      </c>
      <c r="G422" s="3">
        <v>433</v>
      </c>
      <c r="I422">
        <v>433</v>
      </c>
      <c r="T422">
        <v>-421</v>
      </c>
      <c r="U422">
        <v>421</v>
      </c>
    </row>
    <row r="423" spans="6:21" ht="15.6" x14ac:dyDescent="0.3">
      <c r="F423" s="7">
        <v>71</v>
      </c>
      <c r="G423" s="3">
        <v>434</v>
      </c>
      <c r="I423">
        <v>434</v>
      </c>
      <c r="T423">
        <v>-423</v>
      </c>
      <c r="U423">
        <v>422</v>
      </c>
    </row>
    <row r="424" spans="6:21" ht="15.6" x14ac:dyDescent="0.3">
      <c r="F424" s="7">
        <v>-385</v>
      </c>
      <c r="G424" s="3">
        <v>435</v>
      </c>
      <c r="I424">
        <v>435</v>
      </c>
      <c r="T424">
        <v>-532</v>
      </c>
      <c r="U424">
        <v>423</v>
      </c>
    </row>
    <row r="425" spans="6:21" ht="15.6" x14ac:dyDescent="0.3">
      <c r="F425" s="7">
        <v>61</v>
      </c>
      <c r="G425" s="3">
        <v>436</v>
      </c>
      <c r="I425">
        <v>436</v>
      </c>
      <c r="T425">
        <v>-457</v>
      </c>
      <c r="U425">
        <v>424</v>
      </c>
    </row>
    <row r="426" spans="6:21" ht="15.6" x14ac:dyDescent="0.3">
      <c r="F426" s="7">
        <v>-478</v>
      </c>
      <c r="G426" s="3">
        <v>437</v>
      </c>
      <c r="I426">
        <v>437</v>
      </c>
      <c r="T426">
        <v>-523</v>
      </c>
      <c r="U426">
        <v>425</v>
      </c>
    </row>
    <row r="427" spans="6:21" ht="15.6" x14ac:dyDescent="0.3">
      <c r="F427" s="7">
        <v>-64</v>
      </c>
      <c r="G427" s="3">
        <v>438</v>
      </c>
      <c r="I427">
        <v>438</v>
      </c>
      <c r="T427">
        <v>47</v>
      </c>
      <c r="U427">
        <v>426</v>
      </c>
    </row>
    <row r="428" spans="6:21" ht="15.6" x14ac:dyDescent="0.3">
      <c r="F428" s="7">
        <v>-509</v>
      </c>
      <c r="G428" s="3">
        <v>439</v>
      </c>
      <c r="I428">
        <v>439</v>
      </c>
      <c r="T428">
        <v>-593</v>
      </c>
      <c r="U428">
        <v>427</v>
      </c>
    </row>
    <row r="429" spans="6:21" ht="15.6" x14ac:dyDescent="0.3">
      <c r="F429" s="7">
        <v>13</v>
      </c>
      <c r="G429" s="3">
        <v>440</v>
      </c>
      <c r="I429">
        <v>440</v>
      </c>
      <c r="T429">
        <v>116</v>
      </c>
      <c r="U429">
        <v>428</v>
      </c>
    </row>
    <row r="430" spans="6:21" ht="15.6" x14ac:dyDescent="0.3">
      <c r="F430" s="9">
        <v>47</v>
      </c>
      <c r="G430" s="3">
        <v>441</v>
      </c>
      <c r="I430">
        <v>441</v>
      </c>
      <c r="T430">
        <v>-495</v>
      </c>
      <c r="U430">
        <v>429</v>
      </c>
    </row>
    <row r="431" spans="6:21" ht="15.6" x14ac:dyDescent="0.3">
      <c r="F431" s="9">
        <v>125</v>
      </c>
      <c r="G431" s="3">
        <v>442</v>
      </c>
      <c r="I431">
        <v>442</v>
      </c>
      <c r="T431">
        <v>5</v>
      </c>
      <c r="U431">
        <v>430</v>
      </c>
    </row>
    <row r="432" spans="6:21" ht="15.6" x14ac:dyDescent="0.3">
      <c r="F432" s="9">
        <v>128</v>
      </c>
      <c r="G432" s="3">
        <v>443</v>
      </c>
      <c r="I432">
        <v>443</v>
      </c>
      <c r="T432">
        <v>-634</v>
      </c>
      <c r="U432">
        <v>431</v>
      </c>
    </row>
    <row r="433" spans="6:21" ht="15.6" x14ac:dyDescent="0.3">
      <c r="F433" s="9">
        <v>108</v>
      </c>
      <c r="G433" s="3">
        <v>444</v>
      </c>
      <c r="I433">
        <v>444</v>
      </c>
      <c r="T433">
        <v>53</v>
      </c>
      <c r="U433">
        <v>432</v>
      </c>
    </row>
    <row r="434" spans="6:21" ht="15.6" x14ac:dyDescent="0.3">
      <c r="F434" s="9">
        <v>186</v>
      </c>
      <c r="G434" s="3">
        <v>445</v>
      </c>
      <c r="I434">
        <v>445</v>
      </c>
      <c r="T434">
        <v>-509</v>
      </c>
      <c r="U434">
        <v>433</v>
      </c>
    </row>
    <row r="435" spans="6:21" ht="15.6" x14ac:dyDescent="0.3">
      <c r="F435" s="9">
        <v>145</v>
      </c>
      <c r="G435" s="3">
        <v>446</v>
      </c>
      <c r="I435">
        <v>446</v>
      </c>
      <c r="T435">
        <v>71</v>
      </c>
      <c r="U435">
        <v>434</v>
      </c>
    </row>
    <row r="436" spans="6:21" ht="15.6" x14ac:dyDescent="0.3">
      <c r="F436" s="9">
        <v>122</v>
      </c>
      <c r="G436" s="3">
        <v>447</v>
      </c>
      <c r="I436">
        <v>447</v>
      </c>
      <c r="T436">
        <v>-385</v>
      </c>
      <c r="U436">
        <v>435</v>
      </c>
    </row>
    <row r="437" spans="6:21" ht="15.6" x14ac:dyDescent="0.3">
      <c r="F437" s="14">
        <v>42</v>
      </c>
      <c r="G437" s="3">
        <v>448</v>
      </c>
      <c r="I437">
        <v>448</v>
      </c>
      <c r="T437">
        <v>61</v>
      </c>
      <c r="U437">
        <v>436</v>
      </c>
    </row>
    <row r="438" spans="6:21" ht="15.6" x14ac:dyDescent="0.3">
      <c r="F438" s="14">
        <v>33</v>
      </c>
      <c r="G438" s="3">
        <v>449</v>
      </c>
      <c r="I438">
        <v>449</v>
      </c>
      <c r="T438">
        <v>-478</v>
      </c>
      <c r="U438">
        <v>437</v>
      </c>
    </row>
    <row r="439" spans="6:21" ht="15.6" x14ac:dyDescent="0.3">
      <c r="F439" s="14">
        <v>58</v>
      </c>
      <c r="G439" s="3">
        <v>450</v>
      </c>
      <c r="I439">
        <v>450</v>
      </c>
      <c r="T439">
        <v>-64</v>
      </c>
      <c r="U439">
        <v>438</v>
      </c>
    </row>
    <row r="440" spans="6:21" ht="15.6" x14ac:dyDescent="0.3">
      <c r="F440" s="14">
        <v>-79</v>
      </c>
      <c r="G440" s="3">
        <v>451</v>
      </c>
      <c r="I440">
        <v>451</v>
      </c>
      <c r="T440">
        <v>-509</v>
      </c>
      <c r="U440">
        <v>439</v>
      </c>
    </row>
    <row r="441" spans="6:21" ht="15.6" x14ac:dyDescent="0.3">
      <c r="F441" s="14">
        <v>87</v>
      </c>
      <c r="G441" s="3">
        <v>452</v>
      </c>
      <c r="I441">
        <v>452</v>
      </c>
      <c r="T441">
        <v>13</v>
      </c>
      <c r="U441">
        <v>440</v>
      </c>
    </row>
    <row r="442" spans="6:21" ht="15.6" x14ac:dyDescent="0.3">
      <c r="F442" s="9">
        <v>-293</v>
      </c>
      <c r="G442" s="3">
        <v>453</v>
      </c>
      <c r="I442">
        <v>453</v>
      </c>
      <c r="T442">
        <v>47</v>
      </c>
      <c r="U442">
        <v>441</v>
      </c>
    </row>
    <row r="443" spans="6:21" ht="15.6" x14ac:dyDescent="0.3">
      <c r="F443" s="9">
        <v>-435</v>
      </c>
      <c r="G443" s="3">
        <v>454</v>
      </c>
      <c r="I443">
        <v>454</v>
      </c>
      <c r="T443">
        <v>125</v>
      </c>
      <c r="U443">
        <v>442</v>
      </c>
    </row>
    <row r="444" spans="6:21" ht="15.6" x14ac:dyDescent="0.3">
      <c r="F444" s="9">
        <v>-372</v>
      </c>
      <c r="G444" s="3">
        <v>455</v>
      </c>
      <c r="I444">
        <v>455</v>
      </c>
      <c r="T444">
        <v>128</v>
      </c>
      <c r="U444">
        <v>443</v>
      </c>
    </row>
    <row r="445" spans="6:21" ht="15.6" x14ac:dyDescent="0.3">
      <c r="F445" s="9">
        <v>-419</v>
      </c>
      <c r="G445" s="3">
        <v>456</v>
      </c>
      <c r="I445">
        <v>456</v>
      </c>
      <c r="T445">
        <v>108</v>
      </c>
      <c r="U445">
        <v>444</v>
      </c>
    </row>
    <row r="446" spans="6:21" ht="15.6" x14ac:dyDescent="0.3">
      <c r="F446" s="9">
        <v>-400</v>
      </c>
      <c r="G446" s="3">
        <v>457</v>
      </c>
      <c r="I446">
        <v>457</v>
      </c>
      <c r="T446">
        <v>186</v>
      </c>
      <c r="U446">
        <v>445</v>
      </c>
    </row>
    <row r="447" spans="6:21" ht="15.6" x14ac:dyDescent="0.3">
      <c r="F447" s="9">
        <v>-267</v>
      </c>
      <c r="G447" s="3">
        <v>458</v>
      </c>
      <c r="I447">
        <v>458</v>
      </c>
      <c r="T447">
        <v>145</v>
      </c>
      <c r="U447">
        <v>446</v>
      </c>
    </row>
    <row r="448" spans="6:21" ht="15.6" x14ac:dyDescent="0.3">
      <c r="F448" s="9">
        <v>-332</v>
      </c>
      <c r="G448" s="3">
        <v>459</v>
      </c>
      <c r="I448">
        <v>459</v>
      </c>
      <c r="T448">
        <v>122</v>
      </c>
      <c r="U448">
        <v>447</v>
      </c>
    </row>
    <row r="449" spans="6:21" ht="15.6" x14ac:dyDescent="0.3">
      <c r="F449" s="9">
        <v>-419</v>
      </c>
      <c r="G449" s="3">
        <v>460</v>
      </c>
      <c r="I449">
        <v>460</v>
      </c>
      <c r="T449">
        <v>42</v>
      </c>
      <c r="U449">
        <v>448</v>
      </c>
    </row>
    <row r="450" spans="6:21" ht="15.6" x14ac:dyDescent="0.3">
      <c r="F450" s="9">
        <v>-404</v>
      </c>
      <c r="G450" s="3">
        <v>461</v>
      </c>
      <c r="I450">
        <v>461</v>
      </c>
      <c r="T450">
        <v>33</v>
      </c>
      <c r="U450">
        <v>449</v>
      </c>
    </row>
    <row r="451" spans="6:21" ht="15.6" x14ac:dyDescent="0.3">
      <c r="F451" s="9">
        <v>-382</v>
      </c>
      <c r="G451" s="3">
        <v>462</v>
      </c>
      <c r="I451">
        <v>462</v>
      </c>
      <c r="T451">
        <v>58</v>
      </c>
      <c r="U451">
        <v>450</v>
      </c>
    </row>
    <row r="452" spans="6:21" ht="15.6" x14ac:dyDescent="0.3">
      <c r="F452" s="9">
        <v>-135</v>
      </c>
      <c r="G452" s="3">
        <v>463</v>
      </c>
      <c r="I452">
        <v>463</v>
      </c>
      <c r="T452">
        <v>-79</v>
      </c>
      <c r="U452">
        <v>451</v>
      </c>
    </row>
    <row r="453" spans="6:21" ht="15.6" x14ac:dyDescent="0.3">
      <c r="F453" s="9">
        <v>-126</v>
      </c>
      <c r="G453" s="3">
        <v>464</v>
      </c>
      <c r="I453">
        <v>464</v>
      </c>
      <c r="T453">
        <v>87</v>
      </c>
      <c r="U453">
        <v>452</v>
      </c>
    </row>
    <row r="454" spans="6:21" ht="15.6" x14ac:dyDescent="0.3">
      <c r="F454" s="9">
        <v>-269</v>
      </c>
      <c r="G454" s="3">
        <v>465</v>
      </c>
      <c r="I454">
        <v>465</v>
      </c>
      <c r="T454">
        <v>-293</v>
      </c>
      <c r="U454">
        <v>453</v>
      </c>
    </row>
    <row r="455" spans="6:21" ht="15.6" x14ac:dyDescent="0.3">
      <c r="F455" s="9">
        <v>-135</v>
      </c>
      <c r="G455" s="3">
        <v>466</v>
      </c>
      <c r="I455">
        <v>466</v>
      </c>
      <c r="T455">
        <v>-435</v>
      </c>
      <c r="U455">
        <v>454</v>
      </c>
    </row>
    <row r="456" spans="6:21" ht="15.6" x14ac:dyDescent="0.3">
      <c r="F456" s="9">
        <v>-245</v>
      </c>
      <c r="G456" s="3">
        <v>467</v>
      </c>
      <c r="I456">
        <v>467</v>
      </c>
      <c r="T456">
        <v>-372</v>
      </c>
      <c r="U456">
        <v>455</v>
      </c>
    </row>
    <row r="457" spans="6:21" ht="15.6" x14ac:dyDescent="0.3">
      <c r="F457" s="14">
        <v>-176</v>
      </c>
      <c r="G457" s="3">
        <v>468</v>
      </c>
      <c r="I457">
        <v>468</v>
      </c>
      <c r="T457">
        <v>-419</v>
      </c>
      <c r="U457">
        <v>456</v>
      </c>
    </row>
    <row r="458" spans="6:21" ht="15.6" x14ac:dyDescent="0.3">
      <c r="F458" s="14">
        <v>-175</v>
      </c>
      <c r="G458" s="3">
        <v>469</v>
      </c>
      <c r="I458">
        <v>469</v>
      </c>
      <c r="T458">
        <v>-400</v>
      </c>
      <c r="U458">
        <v>457</v>
      </c>
    </row>
    <row r="459" spans="6:21" ht="15.6" x14ac:dyDescent="0.3">
      <c r="F459" s="14">
        <v>-119</v>
      </c>
      <c r="G459" s="3">
        <v>470</v>
      </c>
      <c r="I459">
        <v>470</v>
      </c>
      <c r="T459">
        <v>-267</v>
      </c>
      <c r="U459">
        <v>458</v>
      </c>
    </row>
    <row r="460" spans="6:21" ht="15.6" x14ac:dyDescent="0.3">
      <c r="F460" s="14">
        <v>-110</v>
      </c>
      <c r="G460" s="3">
        <v>471</v>
      </c>
      <c r="I460">
        <v>471</v>
      </c>
      <c r="T460">
        <v>-332</v>
      </c>
      <c r="U460">
        <v>459</v>
      </c>
    </row>
    <row r="461" spans="6:21" ht="15.6" x14ac:dyDescent="0.3">
      <c r="F461" s="14">
        <v>-26</v>
      </c>
      <c r="G461" s="3">
        <v>472</v>
      </c>
      <c r="I461">
        <v>472</v>
      </c>
      <c r="T461">
        <v>-419</v>
      </c>
      <c r="U461">
        <v>460</v>
      </c>
    </row>
    <row r="462" spans="6:21" ht="15.6" x14ac:dyDescent="0.3">
      <c r="F462" s="14">
        <v>-61</v>
      </c>
      <c r="G462" s="3">
        <v>473</v>
      </c>
      <c r="I462">
        <v>473</v>
      </c>
      <c r="T462">
        <v>-404</v>
      </c>
      <c r="U462">
        <v>461</v>
      </c>
    </row>
    <row r="463" spans="6:21" ht="15.6" x14ac:dyDescent="0.3">
      <c r="F463" s="14">
        <v>-64</v>
      </c>
      <c r="G463" s="3">
        <v>474</v>
      </c>
      <c r="I463">
        <v>474</v>
      </c>
      <c r="T463">
        <v>-382</v>
      </c>
      <c r="U463">
        <v>462</v>
      </c>
    </row>
    <row r="464" spans="6:21" ht="15.6" x14ac:dyDescent="0.3">
      <c r="F464" s="14">
        <v>-94</v>
      </c>
      <c r="G464" s="3">
        <v>475</v>
      </c>
      <c r="I464">
        <v>475</v>
      </c>
      <c r="T464">
        <v>-135</v>
      </c>
      <c r="U464">
        <v>463</v>
      </c>
    </row>
    <row r="465" spans="6:21" ht="15.6" x14ac:dyDescent="0.3">
      <c r="F465" s="14">
        <v>-233</v>
      </c>
      <c r="G465" s="3">
        <v>476</v>
      </c>
      <c r="I465">
        <v>476</v>
      </c>
      <c r="T465">
        <v>-126</v>
      </c>
      <c r="U465">
        <v>464</v>
      </c>
    </row>
    <row r="466" spans="6:21" ht="15.6" x14ac:dyDescent="0.3">
      <c r="F466" s="14">
        <v>-96</v>
      </c>
      <c r="G466" s="3">
        <v>477</v>
      </c>
      <c r="I466">
        <v>477</v>
      </c>
      <c r="T466">
        <v>-269</v>
      </c>
      <c r="U466">
        <v>465</v>
      </c>
    </row>
    <row r="467" spans="6:21" ht="15.6" x14ac:dyDescent="0.3">
      <c r="F467" s="14">
        <v>-114</v>
      </c>
      <c r="G467" s="3">
        <v>478</v>
      </c>
      <c r="I467">
        <v>478</v>
      </c>
      <c r="T467">
        <v>-135</v>
      </c>
      <c r="U467">
        <v>466</v>
      </c>
    </row>
    <row r="468" spans="6:21" ht="15.6" x14ac:dyDescent="0.3">
      <c r="F468" s="14">
        <v>-48</v>
      </c>
      <c r="G468" s="3">
        <v>479</v>
      </c>
      <c r="I468">
        <v>479</v>
      </c>
      <c r="T468">
        <v>-245</v>
      </c>
      <c r="U468">
        <v>467</v>
      </c>
    </row>
    <row r="469" spans="6:21" ht="15.6" x14ac:dyDescent="0.3">
      <c r="F469" s="14">
        <v>-147</v>
      </c>
      <c r="G469" s="3">
        <v>480</v>
      </c>
      <c r="I469">
        <v>480</v>
      </c>
      <c r="T469">
        <v>-176</v>
      </c>
      <c r="U469">
        <v>468</v>
      </c>
    </row>
    <row r="470" spans="6:21" ht="15.6" x14ac:dyDescent="0.3">
      <c r="F470" s="14">
        <v>-80</v>
      </c>
      <c r="G470" s="3">
        <v>481</v>
      </c>
      <c r="I470">
        <v>481</v>
      </c>
      <c r="T470">
        <v>-175</v>
      </c>
      <c r="U470">
        <v>469</v>
      </c>
    </row>
    <row r="471" spans="6:21" ht="15.6" x14ac:dyDescent="0.3">
      <c r="F471" s="9">
        <v>-167</v>
      </c>
      <c r="G471" s="3">
        <v>482</v>
      </c>
      <c r="I471">
        <v>482</v>
      </c>
      <c r="T471">
        <v>-119</v>
      </c>
      <c r="U471">
        <v>470</v>
      </c>
    </row>
    <row r="472" spans="6:21" ht="15.6" x14ac:dyDescent="0.3">
      <c r="F472" s="9">
        <v>-396</v>
      </c>
      <c r="G472" s="3">
        <v>483</v>
      </c>
      <c r="I472">
        <v>483</v>
      </c>
      <c r="T472">
        <v>-110</v>
      </c>
      <c r="U472">
        <v>471</v>
      </c>
    </row>
    <row r="473" spans="6:21" ht="15.6" x14ac:dyDescent="0.3">
      <c r="F473" s="9">
        <v>-33</v>
      </c>
      <c r="G473" s="3">
        <v>484</v>
      </c>
      <c r="I473">
        <v>484</v>
      </c>
      <c r="T473">
        <v>-26</v>
      </c>
      <c r="U473">
        <v>472</v>
      </c>
    </row>
    <row r="474" spans="6:21" ht="15.6" x14ac:dyDescent="0.3">
      <c r="F474" s="9">
        <v>32</v>
      </c>
      <c r="G474" s="3">
        <v>485</v>
      </c>
      <c r="I474">
        <v>485</v>
      </c>
      <c r="T474">
        <v>-61</v>
      </c>
      <c r="U474">
        <v>473</v>
      </c>
    </row>
    <row r="475" spans="6:21" ht="15.6" x14ac:dyDescent="0.3">
      <c r="F475" s="9">
        <v>46</v>
      </c>
      <c r="G475" s="3">
        <v>486</v>
      </c>
      <c r="I475">
        <v>486</v>
      </c>
      <c r="T475">
        <v>-64</v>
      </c>
      <c r="U475">
        <v>474</v>
      </c>
    </row>
    <row r="476" spans="6:21" ht="15.6" x14ac:dyDescent="0.3">
      <c r="F476" s="9">
        <v>316</v>
      </c>
      <c r="G476" s="3">
        <v>487</v>
      </c>
      <c r="I476">
        <v>487</v>
      </c>
      <c r="T476">
        <v>-94</v>
      </c>
      <c r="U476">
        <v>475</v>
      </c>
    </row>
    <row r="477" spans="6:21" ht="15.6" x14ac:dyDescent="0.3">
      <c r="F477" s="12">
        <v>-167</v>
      </c>
      <c r="G477" s="3">
        <v>488</v>
      </c>
      <c r="I477">
        <v>488</v>
      </c>
      <c r="T477">
        <v>-233</v>
      </c>
      <c r="U477">
        <v>476</v>
      </c>
    </row>
    <row r="478" spans="6:21" ht="15.6" x14ac:dyDescent="0.3">
      <c r="F478" s="12">
        <v>-158</v>
      </c>
      <c r="G478" s="3">
        <v>489</v>
      </c>
      <c r="I478">
        <v>489</v>
      </c>
      <c r="T478">
        <v>-96</v>
      </c>
      <c r="U478">
        <v>477</v>
      </c>
    </row>
    <row r="479" spans="6:21" ht="15.6" x14ac:dyDescent="0.3">
      <c r="F479" s="12">
        <v>-80</v>
      </c>
      <c r="G479" s="3">
        <v>490</v>
      </c>
      <c r="I479">
        <v>490</v>
      </c>
      <c r="T479">
        <v>-114</v>
      </c>
      <c r="U479">
        <v>478</v>
      </c>
    </row>
    <row r="480" spans="6:21" ht="15.6" x14ac:dyDescent="0.3">
      <c r="F480" s="12">
        <v>-172</v>
      </c>
      <c r="G480" s="3">
        <v>491</v>
      </c>
      <c r="I480">
        <v>491</v>
      </c>
      <c r="T480">
        <v>-48</v>
      </c>
      <c r="U480">
        <v>479</v>
      </c>
    </row>
    <row r="481" spans="6:21" ht="15.6" x14ac:dyDescent="0.3">
      <c r="F481" s="12">
        <v>-177</v>
      </c>
      <c r="G481" s="3">
        <v>492</v>
      </c>
      <c r="I481">
        <v>492</v>
      </c>
      <c r="T481">
        <v>-147</v>
      </c>
      <c r="U481">
        <v>480</v>
      </c>
    </row>
    <row r="482" spans="6:21" ht="15.6" x14ac:dyDescent="0.3">
      <c r="F482" s="14">
        <v>-179</v>
      </c>
      <c r="G482" s="3">
        <v>493</v>
      </c>
      <c r="I482">
        <v>493</v>
      </c>
      <c r="T482">
        <v>-80</v>
      </c>
      <c r="U482">
        <v>481</v>
      </c>
    </row>
    <row r="483" spans="6:21" ht="15.6" x14ac:dyDescent="0.3">
      <c r="F483" s="14">
        <v>5</v>
      </c>
      <c r="G483" s="3">
        <v>494</v>
      </c>
      <c r="I483">
        <v>494</v>
      </c>
      <c r="T483">
        <v>-167</v>
      </c>
      <c r="U483">
        <v>482</v>
      </c>
    </row>
    <row r="484" spans="6:21" ht="15.6" x14ac:dyDescent="0.3">
      <c r="F484" s="14">
        <v>-82</v>
      </c>
      <c r="G484" s="3">
        <v>495</v>
      </c>
      <c r="I484">
        <v>495</v>
      </c>
      <c r="T484">
        <v>-396</v>
      </c>
      <c r="U484">
        <v>483</v>
      </c>
    </row>
    <row r="485" spans="6:21" ht="15.6" x14ac:dyDescent="0.3">
      <c r="F485" s="14">
        <v>49</v>
      </c>
      <c r="G485" s="3">
        <v>496</v>
      </c>
      <c r="I485">
        <v>496</v>
      </c>
      <c r="T485">
        <v>-33</v>
      </c>
      <c r="U485">
        <v>484</v>
      </c>
    </row>
    <row r="486" spans="6:21" ht="15.6" x14ac:dyDescent="0.3">
      <c r="F486" s="14">
        <v>-114</v>
      </c>
      <c r="G486" s="3">
        <v>497</v>
      </c>
      <c r="I486">
        <v>497</v>
      </c>
      <c r="T486">
        <v>32</v>
      </c>
      <c r="U486">
        <v>485</v>
      </c>
    </row>
    <row r="487" spans="6:21" ht="15.6" x14ac:dyDescent="0.3">
      <c r="F487" s="14">
        <v>114</v>
      </c>
      <c r="G487" s="3">
        <v>498</v>
      </c>
      <c r="I487">
        <v>498</v>
      </c>
      <c r="T487">
        <v>46</v>
      </c>
      <c r="U487">
        <v>486</v>
      </c>
    </row>
    <row r="488" spans="6:21" ht="15.6" x14ac:dyDescent="0.3">
      <c r="F488" s="14">
        <v>-71</v>
      </c>
      <c r="G488" s="3">
        <v>499</v>
      </c>
      <c r="I488">
        <v>499</v>
      </c>
      <c r="T488">
        <v>316</v>
      </c>
      <c r="U488">
        <v>487</v>
      </c>
    </row>
    <row r="489" spans="6:21" ht="15.6" x14ac:dyDescent="0.3">
      <c r="F489" s="14">
        <v>133</v>
      </c>
      <c r="G489" s="3">
        <v>500</v>
      </c>
      <c r="I489">
        <v>500</v>
      </c>
      <c r="T489">
        <v>-167</v>
      </c>
      <c r="U489">
        <v>488</v>
      </c>
    </row>
    <row r="490" spans="6:21" ht="15.6" x14ac:dyDescent="0.3">
      <c r="F490" s="14">
        <v>-26</v>
      </c>
      <c r="G490" s="3">
        <v>501</v>
      </c>
      <c r="I490">
        <v>501</v>
      </c>
      <c r="T490">
        <v>-158</v>
      </c>
      <c r="U490">
        <v>489</v>
      </c>
    </row>
    <row r="491" spans="6:21" ht="15.6" x14ac:dyDescent="0.3">
      <c r="F491" s="14">
        <v>-55</v>
      </c>
      <c r="G491" s="3">
        <v>502</v>
      </c>
      <c r="I491">
        <v>502</v>
      </c>
      <c r="T491">
        <v>-80</v>
      </c>
      <c r="U491">
        <v>490</v>
      </c>
    </row>
    <row r="492" spans="6:21" ht="15.6" x14ac:dyDescent="0.3">
      <c r="F492" s="14">
        <v>262</v>
      </c>
      <c r="G492" s="3">
        <v>503</v>
      </c>
      <c r="I492">
        <v>503</v>
      </c>
      <c r="T492">
        <v>-172</v>
      </c>
      <c r="U492">
        <v>491</v>
      </c>
    </row>
    <row r="493" spans="6:21" ht="15.6" x14ac:dyDescent="0.3">
      <c r="F493" s="14">
        <v>-28</v>
      </c>
      <c r="G493" s="3">
        <v>504</v>
      </c>
      <c r="I493">
        <v>504</v>
      </c>
      <c r="T493">
        <v>-177</v>
      </c>
      <c r="U493">
        <v>492</v>
      </c>
    </row>
    <row r="494" spans="6:21" ht="15.6" x14ac:dyDescent="0.3">
      <c r="F494" s="14">
        <v>76</v>
      </c>
      <c r="G494" s="3">
        <v>505</v>
      </c>
      <c r="I494">
        <v>505</v>
      </c>
      <c r="T494">
        <v>-179</v>
      </c>
      <c r="U494">
        <v>493</v>
      </c>
    </row>
    <row r="495" spans="6:21" ht="15.6" x14ac:dyDescent="0.3">
      <c r="F495" s="14">
        <v>-70</v>
      </c>
      <c r="G495" s="3">
        <v>506</v>
      </c>
      <c r="I495">
        <v>506</v>
      </c>
      <c r="T495">
        <v>5</v>
      </c>
      <c r="U495">
        <v>494</v>
      </c>
    </row>
    <row r="496" spans="6:21" ht="15.6" x14ac:dyDescent="0.3">
      <c r="F496" s="14">
        <v>84</v>
      </c>
      <c r="G496" s="3">
        <v>507</v>
      </c>
      <c r="I496">
        <v>507</v>
      </c>
      <c r="T496">
        <v>-82</v>
      </c>
      <c r="U496">
        <v>495</v>
      </c>
    </row>
    <row r="497" spans="6:21" ht="15.6" x14ac:dyDescent="0.3">
      <c r="F497" s="9">
        <v>-470</v>
      </c>
      <c r="G497" s="3">
        <v>508</v>
      </c>
      <c r="I497">
        <v>508</v>
      </c>
      <c r="T497">
        <v>49</v>
      </c>
      <c r="U497">
        <v>496</v>
      </c>
    </row>
    <row r="498" spans="6:21" ht="15.6" x14ac:dyDescent="0.3">
      <c r="F498" s="9">
        <v>-576</v>
      </c>
      <c r="G498" s="3">
        <v>509</v>
      </c>
      <c r="I498">
        <v>509</v>
      </c>
      <c r="T498">
        <v>-114</v>
      </c>
      <c r="U498">
        <v>497</v>
      </c>
    </row>
    <row r="499" spans="6:21" ht="15.6" x14ac:dyDescent="0.3">
      <c r="F499" s="9">
        <v>-618</v>
      </c>
      <c r="G499" s="3">
        <v>510</v>
      </c>
      <c r="I499">
        <v>510</v>
      </c>
      <c r="T499">
        <v>114</v>
      </c>
      <c r="U499">
        <v>498</v>
      </c>
    </row>
    <row r="500" spans="6:21" ht="15.6" x14ac:dyDescent="0.3">
      <c r="F500" s="9">
        <v>-592</v>
      </c>
      <c r="G500" s="3">
        <v>511</v>
      </c>
      <c r="I500">
        <v>511</v>
      </c>
      <c r="T500">
        <v>-71</v>
      </c>
      <c r="U500">
        <v>499</v>
      </c>
    </row>
    <row r="501" spans="6:21" ht="15.6" x14ac:dyDescent="0.3">
      <c r="F501" s="9">
        <v>-629</v>
      </c>
      <c r="G501" s="3">
        <v>512</v>
      </c>
      <c r="I501">
        <v>512</v>
      </c>
      <c r="T501">
        <v>133</v>
      </c>
      <c r="U501">
        <v>500</v>
      </c>
    </row>
    <row r="502" spans="6:21" ht="15.6" x14ac:dyDescent="0.3">
      <c r="F502" s="14">
        <v>44</v>
      </c>
      <c r="G502" s="3">
        <v>513</v>
      </c>
      <c r="I502">
        <v>513</v>
      </c>
      <c r="T502">
        <v>-26</v>
      </c>
      <c r="U502">
        <v>501</v>
      </c>
    </row>
    <row r="503" spans="6:21" ht="15.6" x14ac:dyDescent="0.3">
      <c r="F503" s="9">
        <v>-217</v>
      </c>
      <c r="G503" s="3">
        <v>514</v>
      </c>
      <c r="I503">
        <v>514</v>
      </c>
      <c r="T503">
        <v>-55</v>
      </c>
      <c r="U503">
        <v>502</v>
      </c>
    </row>
    <row r="504" spans="6:21" ht="15.6" x14ac:dyDescent="0.3">
      <c r="F504" s="9">
        <v>-42</v>
      </c>
      <c r="G504" s="3">
        <v>515</v>
      </c>
      <c r="I504">
        <v>515</v>
      </c>
      <c r="T504">
        <v>262</v>
      </c>
      <c r="U504">
        <v>503</v>
      </c>
    </row>
    <row r="505" spans="6:21" ht="15.6" x14ac:dyDescent="0.3">
      <c r="F505" s="9">
        <v>-30</v>
      </c>
      <c r="G505" s="3">
        <v>516</v>
      </c>
      <c r="I505">
        <v>516</v>
      </c>
      <c r="T505">
        <v>-28</v>
      </c>
      <c r="U505">
        <v>504</v>
      </c>
    </row>
    <row r="506" spans="6:21" ht="15.6" x14ac:dyDescent="0.3">
      <c r="F506" s="9">
        <v>-98</v>
      </c>
      <c r="G506" s="3">
        <v>517</v>
      </c>
      <c r="I506">
        <v>517</v>
      </c>
      <c r="T506">
        <v>76</v>
      </c>
      <c r="U506">
        <v>505</v>
      </c>
    </row>
    <row r="507" spans="6:21" ht="15.6" x14ac:dyDescent="0.3">
      <c r="F507" s="9">
        <v>100</v>
      </c>
      <c r="G507" s="3">
        <v>518</v>
      </c>
      <c r="I507">
        <v>518</v>
      </c>
      <c r="T507">
        <v>-70</v>
      </c>
      <c r="U507">
        <v>506</v>
      </c>
    </row>
    <row r="508" spans="6:21" ht="15.6" x14ac:dyDescent="0.3">
      <c r="F508" s="9">
        <v>-9</v>
      </c>
      <c r="G508" s="3">
        <v>519</v>
      </c>
      <c r="I508">
        <v>519</v>
      </c>
      <c r="T508">
        <v>84</v>
      </c>
      <c r="U508">
        <v>507</v>
      </c>
    </row>
    <row r="509" spans="6:21" ht="15.6" x14ac:dyDescent="0.3">
      <c r="F509" s="9">
        <v>13</v>
      </c>
      <c r="G509" s="3">
        <v>520</v>
      </c>
      <c r="I509">
        <v>520</v>
      </c>
      <c r="T509">
        <v>-470</v>
      </c>
      <c r="U509">
        <v>508</v>
      </c>
    </row>
    <row r="510" spans="6:21" ht="15.6" x14ac:dyDescent="0.3">
      <c r="F510" s="9">
        <v>-114</v>
      </c>
      <c r="G510" s="3">
        <v>521</v>
      </c>
      <c r="I510">
        <v>521</v>
      </c>
      <c r="T510">
        <v>-576</v>
      </c>
      <c r="U510">
        <v>509</v>
      </c>
    </row>
    <row r="511" spans="6:21" ht="15.6" x14ac:dyDescent="0.3">
      <c r="F511" s="9">
        <v>-67</v>
      </c>
      <c r="G511" s="3">
        <v>522</v>
      </c>
      <c r="I511">
        <v>522</v>
      </c>
      <c r="T511">
        <v>-618</v>
      </c>
      <c r="U511">
        <v>510</v>
      </c>
    </row>
    <row r="512" spans="6:21" ht="15.6" x14ac:dyDescent="0.3">
      <c r="F512" s="9">
        <v>-111</v>
      </c>
      <c r="G512" s="3">
        <v>523</v>
      </c>
      <c r="I512">
        <v>523</v>
      </c>
      <c r="T512">
        <v>-592</v>
      </c>
      <c r="U512">
        <v>511</v>
      </c>
    </row>
    <row r="513" spans="6:21" ht="15.6" x14ac:dyDescent="0.3">
      <c r="F513" s="9">
        <v>-27</v>
      </c>
      <c r="G513" s="3">
        <v>524</v>
      </c>
      <c r="I513">
        <v>524</v>
      </c>
      <c r="T513">
        <v>-629</v>
      </c>
      <c r="U513">
        <v>512</v>
      </c>
    </row>
    <row r="514" spans="6:21" ht="15.6" x14ac:dyDescent="0.3">
      <c r="F514" s="9">
        <v>-4</v>
      </c>
      <c r="G514" s="3">
        <v>525</v>
      </c>
      <c r="I514">
        <v>525</v>
      </c>
      <c r="T514">
        <v>44</v>
      </c>
      <c r="U514">
        <v>513</v>
      </c>
    </row>
    <row r="515" spans="6:21" ht="15.6" x14ac:dyDescent="0.3">
      <c r="F515" s="9">
        <v>-71</v>
      </c>
      <c r="G515" s="3">
        <v>526</v>
      </c>
      <c r="I515">
        <v>526</v>
      </c>
      <c r="T515">
        <v>-217</v>
      </c>
      <c r="U515">
        <v>514</v>
      </c>
    </row>
    <row r="516" spans="6:21" ht="15.6" x14ac:dyDescent="0.3">
      <c r="F516" s="9">
        <v>-12</v>
      </c>
      <c r="G516" s="3">
        <v>527</v>
      </c>
      <c r="I516">
        <v>527</v>
      </c>
      <c r="T516">
        <v>-42</v>
      </c>
      <c r="U516">
        <v>515</v>
      </c>
    </row>
    <row r="517" spans="6:21" ht="15.6" x14ac:dyDescent="0.3">
      <c r="F517" s="9">
        <v>134</v>
      </c>
      <c r="G517" s="3">
        <v>528</v>
      </c>
      <c r="I517">
        <v>528</v>
      </c>
      <c r="T517">
        <v>-30</v>
      </c>
      <c r="U517">
        <v>516</v>
      </c>
    </row>
    <row r="518" spans="6:21" ht="15.6" x14ac:dyDescent="0.3">
      <c r="F518" s="9">
        <v>29</v>
      </c>
      <c r="G518" s="3">
        <v>529</v>
      </c>
      <c r="I518">
        <v>529</v>
      </c>
      <c r="T518">
        <v>-98</v>
      </c>
      <c r="U518">
        <v>517</v>
      </c>
    </row>
    <row r="519" spans="6:21" ht="15.6" x14ac:dyDescent="0.3">
      <c r="F519" s="9">
        <v>79</v>
      </c>
      <c r="G519" s="3">
        <v>530</v>
      </c>
      <c r="I519">
        <v>530</v>
      </c>
      <c r="T519">
        <v>100</v>
      </c>
      <c r="U519">
        <v>518</v>
      </c>
    </row>
    <row r="520" spans="6:21" ht="15.6" x14ac:dyDescent="0.3">
      <c r="F520" s="9">
        <v>36</v>
      </c>
      <c r="G520" s="3">
        <v>531</v>
      </c>
      <c r="I520">
        <v>531</v>
      </c>
      <c r="T520">
        <v>-9</v>
      </c>
      <c r="U520">
        <v>519</v>
      </c>
    </row>
    <row r="521" spans="6:21" ht="15.6" x14ac:dyDescent="0.3">
      <c r="F521" s="9">
        <v>33</v>
      </c>
      <c r="G521" s="3">
        <v>532</v>
      </c>
      <c r="I521">
        <v>532</v>
      </c>
      <c r="T521">
        <v>13</v>
      </c>
      <c r="U521">
        <v>520</v>
      </c>
    </row>
    <row r="522" spans="6:21" ht="15.6" x14ac:dyDescent="0.3">
      <c r="F522" s="9">
        <v>32</v>
      </c>
      <c r="G522" s="3">
        <v>533</v>
      </c>
      <c r="I522">
        <v>533</v>
      </c>
      <c r="T522">
        <v>-114</v>
      </c>
      <c r="U522">
        <v>521</v>
      </c>
    </row>
    <row r="523" spans="6:21" ht="15.6" x14ac:dyDescent="0.3">
      <c r="F523" s="9">
        <v>94</v>
      </c>
      <c r="G523" s="3">
        <v>534</v>
      </c>
      <c r="I523">
        <v>534</v>
      </c>
      <c r="T523">
        <v>-67</v>
      </c>
      <c r="U523">
        <v>522</v>
      </c>
    </row>
    <row r="524" spans="6:21" ht="15.6" x14ac:dyDescent="0.3">
      <c r="F524" s="9">
        <v>205</v>
      </c>
      <c r="G524" s="3">
        <v>535</v>
      </c>
      <c r="I524">
        <v>535</v>
      </c>
      <c r="T524">
        <v>-111</v>
      </c>
      <c r="U524">
        <v>523</v>
      </c>
    </row>
    <row r="525" spans="6:21" ht="15.6" x14ac:dyDescent="0.3">
      <c r="F525" s="9">
        <v>154</v>
      </c>
      <c r="G525" s="3">
        <v>536</v>
      </c>
      <c r="I525">
        <v>536</v>
      </c>
      <c r="T525">
        <v>-27</v>
      </c>
      <c r="U525">
        <v>524</v>
      </c>
    </row>
    <row r="526" spans="6:21" ht="15.6" x14ac:dyDescent="0.3">
      <c r="F526" s="9">
        <v>23</v>
      </c>
      <c r="G526" s="3">
        <v>537</v>
      </c>
      <c r="I526">
        <v>537</v>
      </c>
      <c r="T526">
        <v>-4</v>
      </c>
      <c r="U526">
        <v>525</v>
      </c>
    </row>
    <row r="527" spans="6:21" ht="15.6" x14ac:dyDescent="0.3">
      <c r="F527" s="9">
        <v>41</v>
      </c>
      <c r="G527" s="3">
        <v>538</v>
      </c>
      <c r="I527">
        <v>538</v>
      </c>
      <c r="T527">
        <v>-71</v>
      </c>
      <c r="U527">
        <v>526</v>
      </c>
    </row>
    <row r="528" spans="6:21" ht="15.6" x14ac:dyDescent="0.3">
      <c r="F528" s="9">
        <v>-7</v>
      </c>
      <c r="G528" s="3">
        <v>539</v>
      </c>
      <c r="I528">
        <v>539</v>
      </c>
      <c r="T528">
        <v>-12</v>
      </c>
      <c r="U528">
        <v>527</v>
      </c>
    </row>
    <row r="529" spans="6:21" ht="15.6" x14ac:dyDescent="0.3">
      <c r="F529" s="9">
        <v>14</v>
      </c>
      <c r="G529" s="3">
        <v>540</v>
      </c>
      <c r="I529">
        <v>540</v>
      </c>
      <c r="T529">
        <v>134</v>
      </c>
      <c r="U529">
        <v>528</v>
      </c>
    </row>
    <row r="530" spans="6:21" ht="15.6" x14ac:dyDescent="0.3">
      <c r="F530" s="9">
        <v>-2</v>
      </c>
      <c r="G530" s="3">
        <v>541</v>
      </c>
      <c r="I530">
        <v>541</v>
      </c>
      <c r="T530">
        <v>29</v>
      </c>
      <c r="U530">
        <v>529</v>
      </c>
    </row>
    <row r="531" spans="6:21" ht="15.6" x14ac:dyDescent="0.3">
      <c r="F531" s="9">
        <v>8</v>
      </c>
      <c r="G531" s="3">
        <v>542</v>
      </c>
      <c r="I531">
        <v>542</v>
      </c>
      <c r="T531">
        <v>79</v>
      </c>
      <c r="U531">
        <v>530</v>
      </c>
    </row>
    <row r="532" spans="6:21" ht="15.6" x14ac:dyDescent="0.3">
      <c r="F532" s="9">
        <v>62</v>
      </c>
      <c r="G532" s="3">
        <v>543</v>
      </c>
      <c r="I532">
        <v>543</v>
      </c>
      <c r="T532">
        <v>36</v>
      </c>
      <c r="U532">
        <v>531</v>
      </c>
    </row>
    <row r="533" spans="6:21" ht="15.6" x14ac:dyDescent="0.3">
      <c r="F533" s="17">
        <v>17</v>
      </c>
      <c r="G533" s="3">
        <v>544</v>
      </c>
      <c r="I533">
        <v>544</v>
      </c>
      <c r="T533">
        <v>33</v>
      </c>
      <c r="U533">
        <v>532</v>
      </c>
    </row>
    <row r="534" spans="6:21" x14ac:dyDescent="0.3">
      <c r="T534">
        <v>32</v>
      </c>
      <c r="U534">
        <v>533</v>
      </c>
    </row>
    <row r="535" spans="6:21" x14ac:dyDescent="0.3">
      <c r="T535">
        <v>94</v>
      </c>
      <c r="U535">
        <v>534</v>
      </c>
    </row>
    <row r="536" spans="6:21" x14ac:dyDescent="0.3">
      <c r="T536">
        <v>205</v>
      </c>
      <c r="U536">
        <v>535</v>
      </c>
    </row>
    <row r="537" spans="6:21" x14ac:dyDescent="0.3">
      <c r="T537">
        <v>154</v>
      </c>
      <c r="U537">
        <v>536</v>
      </c>
    </row>
    <row r="538" spans="6:21" x14ac:dyDescent="0.3">
      <c r="T538">
        <v>23</v>
      </c>
      <c r="U538">
        <v>537</v>
      </c>
    </row>
    <row r="539" spans="6:21" x14ac:dyDescent="0.3">
      <c r="T539">
        <v>41</v>
      </c>
      <c r="U539">
        <v>538</v>
      </c>
    </row>
    <row r="540" spans="6:21" x14ac:dyDescent="0.3">
      <c r="T540">
        <v>-7</v>
      </c>
      <c r="U540">
        <v>539</v>
      </c>
    </row>
    <row r="541" spans="6:21" x14ac:dyDescent="0.3">
      <c r="T541">
        <v>14</v>
      </c>
      <c r="U541">
        <v>540</v>
      </c>
    </row>
    <row r="542" spans="6:21" x14ac:dyDescent="0.3">
      <c r="T542">
        <v>-2</v>
      </c>
      <c r="U542">
        <v>541</v>
      </c>
    </row>
    <row r="543" spans="6:21" x14ac:dyDescent="0.3">
      <c r="T543">
        <v>8</v>
      </c>
      <c r="U543">
        <v>542</v>
      </c>
    </row>
    <row r="544" spans="6:21" x14ac:dyDescent="0.3">
      <c r="T544">
        <v>62</v>
      </c>
      <c r="U544">
        <v>543</v>
      </c>
    </row>
    <row r="545" spans="20:21" x14ac:dyDescent="0.3">
      <c r="T545">
        <v>17</v>
      </c>
      <c r="U545">
        <v>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B2C1-474D-4B25-BF60-8EDE7E9764ED}">
  <sheetPr>
    <pageSetUpPr fitToPage="1"/>
  </sheetPr>
  <dimension ref="B1:U68"/>
  <sheetViews>
    <sheetView tabSelected="1" zoomScale="53" zoomScaleNormal="53" workbookViewId="0">
      <selection activeCell="D1" sqref="D1"/>
    </sheetView>
  </sheetViews>
  <sheetFormatPr defaultRowHeight="14.4" x14ac:dyDescent="0.3"/>
  <cols>
    <col min="2" max="2" width="36.6640625" customWidth="1"/>
    <col min="4" max="4" width="11.44140625" customWidth="1"/>
    <col min="5" max="5" width="11.77734375" customWidth="1"/>
    <col min="6" max="6" width="10.33203125" customWidth="1"/>
    <col min="7" max="7" width="11" customWidth="1"/>
    <col min="8" max="8" width="11.6640625" customWidth="1"/>
    <col min="9" max="9" width="11.44140625" customWidth="1"/>
    <col min="10" max="10" width="12.6640625" customWidth="1"/>
    <col min="11" max="11" width="11.5546875" customWidth="1"/>
    <col min="12" max="12" width="12" customWidth="1"/>
    <col min="13" max="13" width="10.77734375" customWidth="1"/>
    <col min="14" max="14" width="11" customWidth="1"/>
    <col min="15" max="15" width="12" customWidth="1"/>
    <col min="16" max="16" width="13.88671875" customWidth="1"/>
    <col min="17" max="18" width="10.5546875" customWidth="1"/>
    <col min="19" max="19" width="14.5546875" customWidth="1"/>
  </cols>
  <sheetData>
    <row r="1" spans="2:21" ht="15" thickBot="1" x14ac:dyDescent="0.35">
      <c r="B1" t="s">
        <v>150</v>
      </c>
      <c r="D1" s="24" t="s">
        <v>157</v>
      </c>
    </row>
    <row r="2" spans="2:21" x14ac:dyDescent="0.3">
      <c r="B2" s="27" t="s">
        <v>140</v>
      </c>
      <c r="C2" s="28">
        <v>2001</v>
      </c>
      <c r="D2" s="29">
        <v>2002</v>
      </c>
      <c r="E2" s="28">
        <v>2003</v>
      </c>
      <c r="F2" s="28">
        <v>2004</v>
      </c>
      <c r="G2" s="28">
        <v>2005</v>
      </c>
      <c r="H2" s="28">
        <v>2006</v>
      </c>
      <c r="I2" s="28">
        <v>2007</v>
      </c>
      <c r="J2" s="28">
        <v>2008</v>
      </c>
      <c r="K2" s="28">
        <v>2009</v>
      </c>
      <c r="L2" s="28">
        <v>2010</v>
      </c>
      <c r="M2" s="28">
        <v>2011</v>
      </c>
      <c r="N2" s="28">
        <v>2012</v>
      </c>
      <c r="O2" s="28">
        <v>2013</v>
      </c>
      <c r="P2" s="28">
        <v>2014</v>
      </c>
      <c r="Q2" s="28">
        <v>2015</v>
      </c>
      <c r="R2" s="28">
        <v>2016</v>
      </c>
      <c r="S2" s="28">
        <v>2017</v>
      </c>
      <c r="T2" s="30">
        <v>2018</v>
      </c>
    </row>
    <row r="3" spans="2:21" x14ac:dyDescent="0.3">
      <c r="B3" s="31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>
        <v>-7635.2853965900658</v>
      </c>
      <c r="P3" s="25"/>
      <c r="Q3" s="25"/>
      <c r="R3" s="25"/>
      <c r="S3" s="25"/>
      <c r="T3" s="25"/>
    </row>
    <row r="4" spans="2:21" x14ac:dyDescent="0.3">
      <c r="B4" s="31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>
        <v>-588.08994316777853</v>
      </c>
      <c r="P4" s="25">
        <v>-40.276748208549542</v>
      </c>
      <c r="Q4" s="25">
        <v>-96.367679762787247</v>
      </c>
      <c r="R4" s="25">
        <v>-122.80701754385964</v>
      </c>
      <c r="S4" s="25"/>
      <c r="T4" s="25"/>
      <c r="U4" s="38"/>
    </row>
    <row r="5" spans="2:21" x14ac:dyDescent="0.3">
      <c r="B5" s="31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-8105.2631578947367</v>
      </c>
      <c r="T5" s="25"/>
    </row>
    <row r="6" spans="2:21" x14ac:dyDescent="0.3">
      <c r="B6" s="31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>
        <v>-19.767729182110205</v>
      </c>
      <c r="Q6" s="25">
        <v>-358.29009142574745</v>
      </c>
      <c r="R6" s="25">
        <v>-427.47714356313315</v>
      </c>
      <c r="S6" s="25"/>
      <c r="T6" s="25"/>
      <c r="U6" s="38"/>
    </row>
    <row r="7" spans="2:21" x14ac:dyDescent="0.3">
      <c r="B7" s="31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-5.9303187546330616</v>
      </c>
      <c r="T7" s="25">
        <v>-48.183839881393624</v>
      </c>
    </row>
    <row r="8" spans="2:21" x14ac:dyDescent="0.3">
      <c r="B8" s="31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-2582.1502987203735</v>
      </c>
      <c r="T8" s="25"/>
      <c r="U8" s="38"/>
    </row>
    <row r="9" spans="2:21" x14ac:dyDescent="0.3">
      <c r="B9" s="31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36">
        <v>-3061.9172720533729</v>
      </c>
      <c r="M9" s="25">
        <v>-5487.3067457375837</v>
      </c>
      <c r="N9" s="25">
        <v>-4906.9844329132693</v>
      </c>
      <c r="O9" s="25">
        <v>-2305.7470719051148</v>
      </c>
      <c r="P9" s="25">
        <v>-684.530467012602</v>
      </c>
      <c r="Q9" s="25">
        <v>-504.71608598962194</v>
      </c>
      <c r="R9" s="25">
        <v>-538.20192735359524</v>
      </c>
      <c r="S9" s="25">
        <v>-347.59436619718309</v>
      </c>
      <c r="T9" s="25"/>
    </row>
    <row r="10" spans="2:21" x14ac:dyDescent="0.3">
      <c r="B10" s="31" t="s">
        <v>7</v>
      </c>
      <c r="C10" s="25"/>
      <c r="D10" s="25"/>
      <c r="E10" s="25"/>
      <c r="F10" s="25"/>
      <c r="G10" s="25"/>
      <c r="H10" s="25"/>
      <c r="I10" s="25"/>
      <c r="J10" s="25">
        <v>-5338.7869162342467</v>
      </c>
      <c r="K10" s="25">
        <v>-126.23816891524586</v>
      </c>
      <c r="L10" s="36">
        <v>-126.23816891524586</v>
      </c>
      <c r="M10" s="25">
        <v>-126.23816891524586</v>
      </c>
      <c r="N10" s="25">
        <v>-126.23816891524586</v>
      </c>
      <c r="O10" s="25">
        <v>-126.23816891524586</v>
      </c>
      <c r="P10" s="25"/>
      <c r="Q10" s="25"/>
      <c r="R10" s="25"/>
      <c r="S10" s="25"/>
      <c r="T10" s="25"/>
      <c r="U10" s="38"/>
    </row>
    <row r="11" spans="2:21" x14ac:dyDescent="0.3">
      <c r="B11" s="31" t="s">
        <v>8</v>
      </c>
      <c r="C11" s="25"/>
      <c r="D11" s="25"/>
      <c r="E11" s="25"/>
      <c r="F11" s="25">
        <v>1737.6045345517171</v>
      </c>
      <c r="G11" s="25">
        <v>-1737.6045345517171</v>
      </c>
      <c r="H11" s="25">
        <v>-2880.7569753119483</v>
      </c>
      <c r="I11" s="25">
        <v>-1269.2502825639046</v>
      </c>
      <c r="J11" s="25">
        <v>-2357.9943740892422</v>
      </c>
      <c r="K11" s="25">
        <v>-2289.7675224853224</v>
      </c>
      <c r="L11" s="36">
        <v>-1392.9114510960098</v>
      </c>
      <c r="M11" s="25">
        <v>-217.40896650666457</v>
      </c>
      <c r="N11" s="25">
        <v>-1130.4881520461574</v>
      </c>
      <c r="O11" s="25">
        <v>-503.46158399264908</v>
      </c>
      <c r="P11" s="25">
        <v>-849.69361898829436</v>
      </c>
      <c r="Q11" s="25"/>
      <c r="R11" s="25"/>
      <c r="S11" s="25"/>
      <c r="T11" s="25"/>
    </row>
    <row r="12" spans="2:21" x14ac:dyDescent="0.3">
      <c r="B12" s="31" t="s">
        <v>9</v>
      </c>
      <c r="C12" s="25"/>
      <c r="D12" s="25"/>
      <c r="E12" s="25"/>
      <c r="F12" s="25">
        <v>0</v>
      </c>
      <c r="G12" s="25">
        <v>0</v>
      </c>
      <c r="H12" s="25">
        <v>-1319.2133061527056</v>
      </c>
      <c r="I12" s="25">
        <v>-31.957931801334318</v>
      </c>
      <c r="J12" s="25">
        <v>-31.957931801334318</v>
      </c>
      <c r="K12" s="25">
        <v>-31.957931801334318</v>
      </c>
      <c r="L12" s="36">
        <v>-31.957931801334318</v>
      </c>
      <c r="M12" s="25">
        <v>-31.957931801334318</v>
      </c>
      <c r="N12" s="25">
        <v>-31.957931801334318</v>
      </c>
      <c r="O12" s="25">
        <v>-31.957931801334318</v>
      </c>
      <c r="P12" s="25"/>
      <c r="Q12" s="25"/>
      <c r="R12" s="25"/>
      <c r="S12" s="25"/>
      <c r="T12" s="25"/>
      <c r="U12" s="38"/>
    </row>
    <row r="13" spans="2:21" x14ac:dyDescent="0.3">
      <c r="B13" s="31" t="s">
        <v>10</v>
      </c>
      <c r="C13" s="25"/>
      <c r="D13" s="25"/>
      <c r="E13" s="25">
        <v>-936.69384729429203</v>
      </c>
      <c r="F13" s="25">
        <v>-697.94292068198661</v>
      </c>
      <c r="G13" s="25">
        <v>-699.62935507783538</v>
      </c>
      <c r="H13" s="25">
        <v>-699.62935507783538</v>
      </c>
      <c r="I13" s="25">
        <v>-699.62935507783538</v>
      </c>
      <c r="J13" s="25">
        <v>-699.62935507783538</v>
      </c>
      <c r="K13" s="25">
        <v>-699.62935507783538</v>
      </c>
      <c r="L13" s="36">
        <v>-699.62935507783538</v>
      </c>
      <c r="M13" s="25">
        <v>-699.62935507783538</v>
      </c>
      <c r="N13" s="25">
        <v>-608.80281690140839</v>
      </c>
      <c r="O13" s="25">
        <v>-608.80281690140839</v>
      </c>
      <c r="P13" s="25">
        <v>-608.59896219421796</v>
      </c>
      <c r="Q13" s="25">
        <v>-608.59896219421796</v>
      </c>
      <c r="R13" s="25">
        <v>-608.59896219421796</v>
      </c>
      <c r="S13" s="25"/>
      <c r="T13" s="25"/>
    </row>
    <row r="14" spans="2:21" x14ac:dyDescent="0.3">
      <c r="B14" s="31" t="s">
        <v>11</v>
      </c>
      <c r="C14" s="25"/>
      <c r="D14" s="25"/>
      <c r="E14" s="25"/>
      <c r="F14" s="25"/>
      <c r="G14" s="25"/>
      <c r="H14" s="25"/>
      <c r="I14" s="25">
        <v>-6679.3623464308794</v>
      </c>
      <c r="J14" s="25">
        <v>-125.89287479897791</v>
      </c>
      <c r="K14" s="25">
        <v>-125.89287479897791</v>
      </c>
      <c r="L14" s="36">
        <v>-125.89287479897791</v>
      </c>
      <c r="M14" s="25">
        <v>-125.89287479897791</v>
      </c>
      <c r="N14" s="25">
        <v>-114.48786064392273</v>
      </c>
      <c r="O14" s="25">
        <v>-141.83314511590473</v>
      </c>
      <c r="P14" s="25">
        <v>-239.65505170055738</v>
      </c>
      <c r="Q14" s="25">
        <v>-130.60058640462665</v>
      </c>
      <c r="R14" s="25">
        <v>-143.3898003434411</v>
      </c>
      <c r="S14" s="25">
        <v>-171.33660117270236</v>
      </c>
      <c r="T14" s="25"/>
      <c r="U14" s="38"/>
    </row>
    <row r="15" spans="2:21" x14ac:dyDescent="0.3">
      <c r="B15" s="31" t="s">
        <v>12</v>
      </c>
      <c r="C15" s="25"/>
      <c r="D15" s="25"/>
      <c r="E15" s="25"/>
      <c r="F15" s="25"/>
      <c r="G15" s="25"/>
      <c r="H15" s="25"/>
      <c r="I15" s="25">
        <v>-202.89492216456637</v>
      </c>
      <c r="J15" s="25">
        <v>-1599.6420496664196</v>
      </c>
      <c r="K15" s="25">
        <v>-1302.6820329873981</v>
      </c>
      <c r="L15" s="36">
        <v>-992.25162157153432</v>
      </c>
      <c r="M15" s="25">
        <v>-1026.7813658265381</v>
      </c>
      <c r="N15" s="25">
        <v>-3300.453298739807</v>
      </c>
      <c r="O15" s="25">
        <v>-769.58747220163082</v>
      </c>
      <c r="P15" s="25">
        <v>-926.71678094885112</v>
      </c>
      <c r="Q15" s="25"/>
      <c r="R15" s="25">
        <v>-384.13925593031871</v>
      </c>
      <c r="S15" s="25">
        <v>-302.20543921423274</v>
      </c>
      <c r="T15" s="25"/>
    </row>
    <row r="16" spans="2:21" x14ac:dyDescent="0.3">
      <c r="B16" s="31" t="s">
        <v>13</v>
      </c>
      <c r="C16" s="25"/>
      <c r="D16" s="25"/>
      <c r="E16" s="25"/>
      <c r="F16" s="25"/>
      <c r="G16" s="25"/>
      <c r="H16" s="25"/>
      <c r="I16" s="25">
        <v>-696.97166095131843</v>
      </c>
      <c r="J16" s="25">
        <v>-2091.9557775849871</v>
      </c>
      <c r="K16" s="25">
        <v>-153.32987977562752</v>
      </c>
      <c r="L16" s="36">
        <v>-153.32987977562752</v>
      </c>
      <c r="M16" s="25">
        <v>-153.17722988174285</v>
      </c>
      <c r="N16" s="25">
        <v>-153.48252966951219</v>
      </c>
      <c r="O16" s="25">
        <v>-101.94237458880984</v>
      </c>
      <c r="P16" s="25"/>
      <c r="Q16" s="25">
        <v>-135.08532000587419</v>
      </c>
      <c r="R16" s="25"/>
      <c r="S16" s="25"/>
      <c r="T16" s="25"/>
      <c r="U16" s="38"/>
    </row>
    <row r="17" spans="2:21" x14ac:dyDescent="0.3">
      <c r="B17" s="3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36">
        <v>-2081.7363362984925</v>
      </c>
      <c r="M17" s="25">
        <v>-71.673048851000729</v>
      </c>
      <c r="N17" s="25"/>
      <c r="O17" s="25"/>
      <c r="P17" s="25"/>
      <c r="Q17" s="25"/>
      <c r="R17" s="25">
        <v>-187.50350440798431</v>
      </c>
      <c r="S17" s="25"/>
      <c r="T17" s="25"/>
    </row>
    <row r="18" spans="2:21" x14ac:dyDescent="0.3">
      <c r="B18" s="31" t="s">
        <v>15</v>
      </c>
      <c r="C18" s="25"/>
      <c r="D18" s="25"/>
      <c r="E18" s="25"/>
      <c r="F18" s="25"/>
      <c r="G18" s="25"/>
      <c r="H18" s="25"/>
      <c r="I18" s="25"/>
      <c r="J18" s="25"/>
      <c r="K18" s="25">
        <v>-18.262735359525578</v>
      </c>
      <c r="L18" s="36">
        <v>-29.564248464261095</v>
      </c>
      <c r="M18" s="25">
        <v>-32.13132920440183</v>
      </c>
      <c r="N18" s="25">
        <v>-32.639621256136223</v>
      </c>
      <c r="O18" s="25"/>
      <c r="P18" s="25">
        <v>-581.03871015567086</v>
      </c>
      <c r="Q18" s="25">
        <v>-93.972846553002228</v>
      </c>
      <c r="R18" s="25">
        <v>-30.097457375833955</v>
      </c>
      <c r="S18" s="25"/>
      <c r="T18" s="25"/>
      <c r="U18" s="38"/>
    </row>
    <row r="19" spans="2:21" x14ac:dyDescent="0.3">
      <c r="B19" s="31" t="s">
        <v>16</v>
      </c>
      <c r="C19" s="25"/>
      <c r="D19" s="25"/>
      <c r="E19" s="25"/>
      <c r="F19" s="25">
        <v>-68.468656239189514</v>
      </c>
      <c r="G19" s="25">
        <v>-138.97645161848283</v>
      </c>
      <c r="H19" s="25">
        <v>-75.630510822831724</v>
      </c>
      <c r="I19" s="25">
        <v>119.79528085001236</v>
      </c>
      <c r="J19" s="25">
        <v>-211.02603513713862</v>
      </c>
      <c r="K19" s="25">
        <v>-180.654466567828</v>
      </c>
      <c r="L19" s="36">
        <v>-331.5176073634791</v>
      </c>
      <c r="M19" s="25">
        <v>-108.87013691623424</v>
      </c>
      <c r="N19" s="25">
        <v>-113.94311724734371</v>
      </c>
      <c r="O19" s="25">
        <v>-117.0598502841611</v>
      </c>
      <c r="P19" s="25">
        <v>-120.9889232765011</v>
      </c>
      <c r="Q19" s="25"/>
      <c r="R19" s="25">
        <v>-515.63336376344239</v>
      </c>
      <c r="S19" s="25"/>
      <c r="T19" s="25"/>
    </row>
    <row r="20" spans="2:21" x14ac:dyDescent="0.3">
      <c r="B20" s="31" t="s">
        <v>17</v>
      </c>
      <c r="C20" s="25"/>
      <c r="D20" s="25"/>
      <c r="E20" s="25"/>
      <c r="F20" s="25"/>
      <c r="G20" s="25"/>
      <c r="H20" s="25"/>
      <c r="I20" s="25"/>
      <c r="J20" s="25"/>
      <c r="K20" s="25"/>
      <c r="L20" s="36">
        <v>-766.28063306152694</v>
      </c>
      <c r="M20" s="25">
        <v>-88.380739362490729</v>
      </c>
      <c r="N20" s="25">
        <v>-144.31000800593031</v>
      </c>
      <c r="O20" s="25">
        <v>-3.6139140350877188</v>
      </c>
      <c r="P20" s="25"/>
      <c r="Q20" s="25">
        <v>-563.06316898053228</v>
      </c>
      <c r="R20" s="25"/>
      <c r="S20" s="25"/>
      <c r="T20" s="25"/>
      <c r="U20" s="38"/>
    </row>
    <row r="21" spans="2:21" x14ac:dyDescent="0.3">
      <c r="B21" s="31" t="s">
        <v>18</v>
      </c>
      <c r="C21" s="25"/>
      <c r="D21" s="25"/>
      <c r="E21" s="25"/>
      <c r="F21" s="25"/>
      <c r="G21" s="25"/>
      <c r="H21" s="25"/>
      <c r="I21" s="25">
        <v>-127.60788968143842</v>
      </c>
      <c r="J21" s="25">
        <v>-151.35829043014624</v>
      </c>
      <c r="K21" s="25">
        <v>-161.69208171361416</v>
      </c>
      <c r="L21" s="36">
        <v>-171.7314465415196</v>
      </c>
      <c r="M21" s="25">
        <v>-38.517908068881525</v>
      </c>
      <c r="N21" s="25">
        <v>-185.88700867954381</v>
      </c>
      <c r="O21" s="25">
        <v>-190.71906639142236</v>
      </c>
      <c r="P21" s="25">
        <v>-167.40795651099577</v>
      </c>
      <c r="Q21" s="25"/>
      <c r="R21" s="25">
        <v>-441.14319951671348</v>
      </c>
      <c r="S21" s="25"/>
      <c r="T21" s="25"/>
    </row>
    <row r="22" spans="2:21" x14ac:dyDescent="0.3">
      <c r="B22" s="31" t="s">
        <v>19</v>
      </c>
      <c r="C22" s="25"/>
      <c r="D22" s="25"/>
      <c r="E22" s="25"/>
      <c r="F22" s="25"/>
      <c r="G22" s="25"/>
      <c r="H22" s="25"/>
      <c r="I22" s="25">
        <v>-843.70795175194405</v>
      </c>
      <c r="J22" s="25">
        <v>-646.62348398745371</v>
      </c>
      <c r="K22" s="25">
        <v>-538.68884592580491</v>
      </c>
      <c r="L22" s="36">
        <v>-1430.8821411493172</v>
      </c>
      <c r="M22" s="25">
        <v>-101.22294120617646</v>
      </c>
      <c r="N22" s="25">
        <v>-364.26699277600892</v>
      </c>
      <c r="O22" s="25">
        <v>-602.40457841555985</v>
      </c>
      <c r="P22" s="25">
        <v>-600.33660419424166</v>
      </c>
      <c r="Q22" s="25"/>
      <c r="R22" s="25">
        <v>-289.48443571882359</v>
      </c>
      <c r="S22" s="25">
        <v>-444.81443750814384</v>
      </c>
      <c r="T22" s="25"/>
      <c r="U22" s="38"/>
    </row>
    <row r="23" spans="2:21" x14ac:dyDescent="0.3">
      <c r="B23" s="31" t="s">
        <v>20</v>
      </c>
      <c r="C23" s="25"/>
      <c r="D23" s="25"/>
      <c r="E23" s="25"/>
      <c r="F23" s="25"/>
      <c r="G23" s="25"/>
      <c r="H23" s="25"/>
      <c r="I23" s="25">
        <v>-5.5852971952547925</v>
      </c>
      <c r="J23" s="25">
        <v>-744.23574168799223</v>
      </c>
      <c r="K23" s="25">
        <v>-834.38306381008692</v>
      </c>
      <c r="L23" s="36">
        <v>-849.92681375365555</v>
      </c>
      <c r="M23" s="25">
        <v>-903.26058372357727</v>
      </c>
      <c r="N23" s="25">
        <v>-911.07159416185664</v>
      </c>
      <c r="O23" s="25">
        <v>-910.21451409432086</v>
      </c>
      <c r="P23" s="25">
        <v>0</v>
      </c>
      <c r="Q23" s="25">
        <v>-1506.8148307930096</v>
      </c>
      <c r="R23" s="25">
        <v>-867.87243073876584</v>
      </c>
      <c r="S23" s="25">
        <v>-854.64448123688135</v>
      </c>
      <c r="T23" s="25"/>
    </row>
    <row r="24" spans="2:21" x14ac:dyDescent="0.3">
      <c r="B24" s="31" t="s">
        <v>21</v>
      </c>
      <c r="C24" s="25"/>
      <c r="D24" s="25"/>
      <c r="E24" s="25"/>
      <c r="F24" s="25"/>
      <c r="G24" s="25"/>
      <c r="H24" s="25"/>
      <c r="I24" s="25">
        <v>-7.0136928638497649</v>
      </c>
      <c r="J24" s="25">
        <v>-97.884210427477143</v>
      </c>
      <c r="K24" s="25">
        <v>-104.54160573264146</v>
      </c>
      <c r="L24" s="36">
        <v>-111.56017939214233</v>
      </c>
      <c r="M24" s="25">
        <v>-82.475561601186058</v>
      </c>
      <c r="N24" s="25">
        <v>-105.91310726464046</v>
      </c>
      <c r="O24" s="25">
        <v>-0.73211825302693345</v>
      </c>
      <c r="P24" s="25">
        <v>-15.491622233753398</v>
      </c>
      <c r="Q24" s="25"/>
      <c r="R24" s="25">
        <v>-540.92838708878071</v>
      </c>
      <c r="S24" s="25">
        <v>-414.08933419557013</v>
      </c>
      <c r="T24" s="25"/>
      <c r="U24" s="38"/>
    </row>
    <row r="25" spans="2:21" x14ac:dyDescent="0.3">
      <c r="B25" s="31" t="s">
        <v>22</v>
      </c>
      <c r="C25" s="25"/>
      <c r="D25" s="25"/>
      <c r="E25" s="25"/>
      <c r="F25" s="25"/>
      <c r="G25" s="25"/>
      <c r="H25" s="25"/>
      <c r="I25" s="25">
        <v>-1454.2247462317764</v>
      </c>
      <c r="J25" s="25">
        <v>-120.2322962194218</v>
      </c>
      <c r="K25" s="25">
        <v>-120.2322962194218</v>
      </c>
      <c r="L25" s="36">
        <v>-120.2322962194218</v>
      </c>
      <c r="M25" s="25">
        <v>-120.2322962194218</v>
      </c>
      <c r="N25" s="25">
        <v>-120.2322962194218</v>
      </c>
      <c r="O25" s="25">
        <v>-120.2322962194218</v>
      </c>
      <c r="P25" s="25"/>
      <c r="Q25" s="25"/>
      <c r="R25" s="25"/>
      <c r="S25" s="25"/>
      <c r="T25" s="25"/>
    </row>
    <row r="26" spans="2:21" x14ac:dyDescent="0.3">
      <c r="B26" s="31" t="s">
        <v>23</v>
      </c>
      <c r="C26" s="25"/>
      <c r="D26" s="25"/>
      <c r="E26" s="25"/>
      <c r="F26" s="25"/>
      <c r="G26" s="25"/>
      <c r="H26" s="25"/>
      <c r="I26" s="25">
        <v>-38.862194217939212</v>
      </c>
      <c r="J26" s="25">
        <v>-193.74432913269089</v>
      </c>
      <c r="K26" s="25">
        <v>-192.59755374351371</v>
      </c>
      <c r="L26" s="36">
        <v>-109.42260934025202</v>
      </c>
      <c r="M26" s="25">
        <v>-213.25300222386954</v>
      </c>
      <c r="N26" s="25">
        <v>-84.180059303187548</v>
      </c>
      <c r="O26" s="25"/>
      <c r="P26" s="25"/>
      <c r="Q26" s="25"/>
      <c r="R26" s="25"/>
      <c r="S26" s="25"/>
      <c r="T26" s="25"/>
      <c r="U26" s="38"/>
    </row>
    <row r="27" spans="2:21" x14ac:dyDescent="0.3">
      <c r="B27" s="31" t="s">
        <v>24</v>
      </c>
      <c r="C27" s="25"/>
      <c r="D27" s="25"/>
      <c r="E27" s="25"/>
      <c r="F27" s="25"/>
      <c r="G27" s="25"/>
      <c r="H27" s="25"/>
      <c r="I27" s="25"/>
      <c r="J27" s="25"/>
      <c r="K27" s="25"/>
      <c r="L27" s="36">
        <v>-170.46875680751174</v>
      </c>
      <c r="M27" s="25">
        <v>-170.46875680751174</v>
      </c>
      <c r="N27" s="25">
        <v>-170.46875680751174</v>
      </c>
      <c r="O27" s="25">
        <v>-177.92874897454902</v>
      </c>
      <c r="P27" s="25">
        <v>-177.92874897454902</v>
      </c>
      <c r="Q27" s="25"/>
      <c r="R27" s="25"/>
      <c r="S27" s="25"/>
      <c r="T27" s="25"/>
    </row>
    <row r="28" spans="2:21" x14ac:dyDescent="0.3">
      <c r="B28" s="31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36">
        <v>-225.41657267111438</v>
      </c>
      <c r="M28" s="25">
        <v>-1480.5008542129972</v>
      </c>
      <c r="N28" s="25">
        <v>-457.11799406968123</v>
      </c>
      <c r="O28" s="25">
        <v>-457.11799406968123</v>
      </c>
      <c r="P28" s="25">
        <v>-457.11799406968123</v>
      </c>
      <c r="Q28" s="25">
        <v>-456.61566653928145</v>
      </c>
      <c r="R28" s="25">
        <v>-456.61566653928145</v>
      </c>
      <c r="S28" s="25"/>
      <c r="T28" s="25"/>
      <c r="U28" s="38"/>
    </row>
    <row r="29" spans="2:21" x14ac:dyDescent="0.3">
      <c r="B29" s="31" t="s">
        <v>26</v>
      </c>
      <c r="C29" s="25"/>
      <c r="D29" s="25"/>
      <c r="E29" s="25"/>
      <c r="F29" s="25"/>
      <c r="G29" s="25"/>
      <c r="H29" s="25"/>
      <c r="I29" s="25">
        <v>-651.6089212621265</v>
      </c>
      <c r="J29" s="25">
        <v>-521.28420408031718</v>
      </c>
      <c r="K29" s="25">
        <v>-147.00575305379186</v>
      </c>
      <c r="L29" s="36">
        <v>-147.00575305379186</v>
      </c>
      <c r="M29" s="25">
        <v>-146.99842073033165</v>
      </c>
      <c r="N29" s="25">
        <v>-345.43309053405102</v>
      </c>
      <c r="O29" s="25">
        <v>175.77779031166403</v>
      </c>
      <c r="P29" s="25">
        <v>-133.04500918554808</v>
      </c>
      <c r="Q29" s="25"/>
      <c r="R29" s="25"/>
      <c r="S29" s="25"/>
      <c r="T29" s="25"/>
    </row>
    <row r="30" spans="2:21" x14ac:dyDescent="0.3">
      <c r="B30" s="31" t="s">
        <v>27</v>
      </c>
      <c r="C30" s="25"/>
      <c r="D30" s="25">
        <v>-1399.0610328638497</v>
      </c>
      <c r="E30" s="25">
        <v>-1463.6162760069185</v>
      </c>
      <c r="F30" s="25">
        <v>-1463.6162760069185</v>
      </c>
      <c r="G30" s="25">
        <v>-1463.6162760069185</v>
      </c>
      <c r="H30" s="25">
        <v>-1463.6162760069185</v>
      </c>
      <c r="I30" s="25">
        <v>-1463.6162760069185</v>
      </c>
      <c r="J30" s="25">
        <v>-1463.6162760069185</v>
      </c>
      <c r="K30" s="25">
        <v>-1463.6162760069185</v>
      </c>
      <c r="L30" s="36">
        <v>-1464.5761818631083</v>
      </c>
      <c r="M30" s="25">
        <v>-1474.4152157153446</v>
      </c>
      <c r="N30" s="25">
        <v>-1439.8586090931553</v>
      </c>
      <c r="O30" s="25">
        <v>-1399.0626150234741</v>
      </c>
      <c r="P30" s="25">
        <v>-1399.0626150234741</v>
      </c>
      <c r="Q30" s="25">
        <v>-1398.2443218542846</v>
      </c>
      <c r="R30" s="25">
        <v>-1407.8328308332268</v>
      </c>
      <c r="S30" s="25"/>
      <c r="T30" s="25"/>
      <c r="U30" s="38"/>
    </row>
    <row r="31" spans="2:21" x14ac:dyDescent="0.3">
      <c r="B31" s="31" t="s">
        <v>28</v>
      </c>
      <c r="C31" s="25"/>
      <c r="D31" s="25"/>
      <c r="E31" s="25">
        <v>-954.86756362737822</v>
      </c>
      <c r="F31" s="25">
        <v>-1206.093863355572</v>
      </c>
      <c r="G31" s="25">
        <v>-1206.3014885100074</v>
      </c>
      <c r="H31" s="25">
        <v>-1206.3014885100074</v>
      </c>
      <c r="I31" s="25">
        <v>-1206.3014885100074</v>
      </c>
      <c r="J31" s="25">
        <v>-1206.3014885100074</v>
      </c>
      <c r="K31" s="25">
        <v>-1206.3014885100074</v>
      </c>
      <c r="L31" s="36">
        <v>-1206.7167385717817</v>
      </c>
      <c r="M31" s="25">
        <v>-1210.4539893748456</v>
      </c>
      <c r="N31" s="25">
        <v>-1210.4539893748456</v>
      </c>
      <c r="O31" s="25">
        <v>-1202.7718628613786</v>
      </c>
      <c r="P31" s="25">
        <v>-1165.1917304175934</v>
      </c>
      <c r="Q31" s="25">
        <v>-1164.3260936078641</v>
      </c>
      <c r="R31" s="25">
        <v>-1170.7553969391506</v>
      </c>
      <c r="S31" s="25"/>
      <c r="T31" s="25"/>
    </row>
    <row r="32" spans="2:21" x14ac:dyDescent="0.3">
      <c r="B32" s="31" t="s">
        <v>29</v>
      </c>
      <c r="C32" s="25"/>
      <c r="D32" s="25"/>
      <c r="E32" s="25"/>
      <c r="F32" s="25">
        <v>-697.65651821189522</v>
      </c>
      <c r="G32" s="25">
        <v>-1465.5065152598559</v>
      </c>
      <c r="H32" s="25">
        <v>-1465.5065152598559</v>
      </c>
      <c r="I32" s="25">
        <v>-1465.5065152598559</v>
      </c>
      <c r="J32" s="25">
        <v>-1465.5065152598559</v>
      </c>
      <c r="K32" s="25">
        <v>-1465.5065152598559</v>
      </c>
      <c r="L32" s="36">
        <v>-1465.5065152598559</v>
      </c>
      <c r="M32" s="25">
        <v>-1465.5065152598559</v>
      </c>
      <c r="N32" s="25">
        <v>-1252.7869436772787</v>
      </c>
      <c r="O32" s="25">
        <v>-178.49648527304174</v>
      </c>
      <c r="P32" s="25"/>
      <c r="Q32" s="25"/>
      <c r="R32" s="25"/>
      <c r="S32" s="25"/>
      <c r="T32" s="25"/>
      <c r="U32" s="38"/>
    </row>
    <row r="33" spans="2:21" x14ac:dyDescent="0.3">
      <c r="B33" s="31" t="s">
        <v>30</v>
      </c>
      <c r="C33" s="25"/>
      <c r="D33" s="25"/>
      <c r="E33" s="25"/>
      <c r="F33" s="25"/>
      <c r="G33" s="25"/>
      <c r="H33" s="25">
        <v>-33.475722757598227</v>
      </c>
      <c r="I33" s="25">
        <v>-405.01830059303182</v>
      </c>
      <c r="J33" s="25">
        <v>-126.94213306152707</v>
      </c>
      <c r="K33" s="25">
        <v>-198.57765011119349</v>
      </c>
      <c r="L33" s="36">
        <v>-233.75667160859899</v>
      </c>
      <c r="M33" s="25">
        <v>-152.68555411415863</v>
      </c>
      <c r="N33" s="25">
        <v>-27.754494069681247</v>
      </c>
      <c r="O33" s="25"/>
      <c r="P33" s="25">
        <v>-297.92128428465526</v>
      </c>
      <c r="Q33" s="25"/>
      <c r="R33" s="25"/>
      <c r="S33" s="25"/>
      <c r="T33" s="25"/>
    </row>
    <row r="34" spans="2:21" x14ac:dyDescent="0.3">
      <c r="B34" s="31" t="s">
        <v>31</v>
      </c>
      <c r="C34" s="25"/>
      <c r="D34" s="25"/>
      <c r="E34" s="25">
        <v>-79.632609513219663</v>
      </c>
      <c r="F34" s="25">
        <v>-1913.8151114405732</v>
      </c>
      <c r="G34" s="25">
        <v>-1913.9247983691623</v>
      </c>
      <c r="H34" s="25">
        <v>-1913.9247983691623</v>
      </c>
      <c r="I34" s="25">
        <v>-1913.9247983691623</v>
      </c>
      <c r="J34" s="25">
        <v>-1915.570100074129</v>
      </c>
      <c r="K34" s="25">
        <v>-1933.9974808500124</v>
      </c>
      <c r="L34" s="36">
        <v>-1933.9974808500124</v>
      </c>
      <c r="M34" s="25">
        <v>-1905.4789154929576</v>
      </c>
      <c r="N34" s="25">
        <v>-1820.3619663948605</v>
      </c>
      <c r="O34" s="25">
        <v>-1808.7351667902149</v>
      </c>
      <c r="P34" s="25">
        <v>-1565.5595532493203</v>
      </c>
      <c r="Q34" s="25">
        <v>-1563.8391581840203</v>
      </c>
      <c r="R34" s="25">
        <v>-1585.5332766819142</v>
      </c>
      <c r="S34" s="25"/>
      <c r="T34" s="36"/>
      <c r="U34" s="38"/>
    </row>
    <row r="35" spans="2:21" x14ac:dyDescent="0.3">
      <c r="B35" s="31" t="s">
        <v>32</v>
      </c>
      <c r="C35" s="25"/>
      <c r="D35" s="25">
        <v>-85.55941598715097</v>
      </c>
      <c r="E35" s="25">
        <v>-164.87755826538177</v>
      </c>
      <c r="F35" s="25">
        <v>-167.03619429206819</v>
      </c>
      <c r="G35" s="25">
        <v>-161.55748218433405</v>
      </c>
      <c r="H35" s="25">
        <v>-340.17288164072147</v>
      </c>
      <c r="I35" s="25">
        <v>-162.22619009142574</v>
      </c>
      <c r="J35" s="25">
        <v>-149.9430818383988</v>
      </c>
      <c r="K35" s="25">
        <v>-214.10384504571286</v>
      </c>
      <c r="L35" s="36">
        <v>-402.74986310847538</v>
      </c>
      <c r="M35" s="25">
        <v>-110.98204788732394</v>
      </c>
      <c r="N35" s="25">
        <v>-114.36078255497898</v>
      </c>
      <c r="O35" s="25">
        <v>-118.30263963429701</v>
      </c>
      <c r="P35" s="25">
        <v>-122.17410642451198</v>
      </c>
      <c r="Q35" s="25"/>
      <c r="R35" s="25">
        <v>-601.80856673220092</v>
      </c>
      <c r="S35" s="25"/>
      <c r="T35" s="36"/>
    </row>
    <row r="36" spans="2:21" x14ac:dyDescent="0.3">
      <c r="B36" s="31" t="s">
        <v>33</v>
      </c>
      <c r="C36" s="25"/>
      <c r="D36" s="25"/>
      <c r="E36" s="25"/>
      <c r="F36" s="25"/>
      <c r="G36" s="25"/>
      <c r="H36" s="25"/>
      <c r="I36" s="25"/>
      <c r="J36" s="25"/>
      <c r="K36" s="25"/>
      <c r="L36" s="36">
        <v>-7711.8853471707434</v>
      </c>
      <c r="M36" s="25"/>
      <c r="N36" s="25"/>
      <c r="O36" s="25"/>
      <c r="P36" s="25"/>
      <c r="Q36" s="25"/>
      <c r="R36" s="25"/>
      <c r="S36" s="25"/>
      <c r="T36" s="36"/>
      <c r="U36" s="38"/>
    </row>
    <row r="37" spans="2:21" x14ac:dyDescent="0.3">
      <c r="B37" s="31" t="s">
        <v>34</v>
      </c>
      <c r="C37" s="25"/>
      <c r="D37" s="25"/>
      <c r="E37" s="25"/>
      <c r="F37" s="25"/>
      <c r="G37" s="25"/>
      <c r="H37" s="25"/>
      <c r="I37" s="25"/>
      <c r="J37" s="25"/>
      <c r="K37" s="25"/>
      <c r="L37" s="36">
        <v>-2541.3744724487274</v>
      </c>
      <c r="M37" s="25">
        <v>-54.433343192488259</v>
      </c>
      <c r="N37" s="25">
        <v>-192.24116629602173</v>
      </c>
      <c r="O37" s="25">
        <v>-101.65554731900173</v>
      </c>
      <c r="P37" s="25"/>
      <c r="Q37" s="25"/>
      <c r="R37" s="25"/>
      <c r="S37" s="25"/>
      <c r="T37" s="36"/>
    </row>
    <row r="38" spans="2:21" x14ac:dyDescent="0.3">
      <c r="B38" s="31" t="s">
        <v>35</v>
      </c>
      <c r="C38" s="25"/>
      <c r="D38" s="25"/>
      <c r="E38" s="25"/>
      <c r="F38" s="25"/>
      <c r="G38" s="25"/>
      <c r="H38" s="25">
        <v>-12618.868644306591</v>
      </c>
      <c r="I38" s="25">
        <v>-670.62888255974758</v>
      </c>
      <c r="J38" s="25">
        <v>-670.62888255974758</v>
      </c>
      <c r="K38" s="25">
        <v>-407.90015562751705</v>
      </c>
      <c r="L38" s="36">
        <v>-407.90015562751705</v>
      </c>
      <c r="M38" s="25">
        <v>-407.90015562751705</v>
      </c>
      <c r="N38" s="25">
        <v>-407.90015562751705</v>
      </c>
      <c r="O38" s="25">
        <v>-407.90015562751705</v>
      </c>
      <c r="P38" s="25">
        <v>-425.65209663645152</v>
      </c>
      <c r="Q38" s="25"/>
      <c r="R38" s="25"/>
      <c r="S38" s="25"/>
      <c r="T38" s="36"/>
      <c r="U38" s="38"/>
    </row>
    <row r="39" spans="2:21" x14ac:dyDescent="0.3">
      <c r="B39" s="31" t="s">
        <v>142</v>
      </c>
      <c r="C39" s="25"/>
      <c r="D39" s="25"/>
      <c r="E39" s="25"/>
      <c r="F39" s="25">
        <v>-378.52248529775142</v>
      </c>
      <c r="G39" s="25">
        <v>-408.08565777118849</v>
      </c>
      <c r="H39" s="25">
        <v>-439.30829355077833</v>
      </c>
      <c r="I39" s="25">
        <v>-472.2840420064245</v>
      </c>
      <c r="J39" s="25">
        <v>-508.61243118359272</v>
      </c>
      <c r="K39" s="25">
        <v>-543.89569557697052</v>
      </c>
      <c r="L39" s="36">
        <v>-582.74137459846793</v>
      </c>
      <c r="M39" s="25">
        <v>-623.77095231035332</v>
      </c>
      <c r="N39" s="25">
        <v>-761.37905436125516</v>
      </c>
      <c r="O39" s="25">
        <v>-756.2171116876699</v>
      </c>
      <c r="P39" s="25">
        <v>-799.65909241413397</v>
      </c>
      <c r="Q39" s="25">
        <v>-813.80761832563326</v>
      </c>
      <c r="R39" s="25">
        <v>-705.57458772132895</v>
      </c>
      <c r="S39" s="25"/>
      <c r="T39" s="36"/>
    </row>
    <row r="40" spans="2:21" x14ac:dyDescent="0.3">
      <c r="B40" s="31" t="s">
        <v>37</v>
      </c>
      <c r="C40" s="25"/>
      <c r="D40" s="25"/>
      <c r="E40" s="25"/>
      <c r="F40" s="25"/>
      <c r="G40" s="25"/>
      <c r="H40" s="25"/>
      <c r="I40" s="25"/>
      <c r="J40" s="25"/>
      <c r="K40" s="25"/>
      <c r="L40" s="36"/>
      <c r="M40" s="25">
        <v>-3956.737150976031</v>
      </c>
      <c r="N40" s="25">
        <v>-99.356711193476642</v>
      </c>
      <c r="O40" s="25">
        <v>-94.424446380034581</v>
      </c>
      <c r="P40" s="25">
        <v>-93.420843217197913</v>
      </c>
      <c r="Q40" s="25"/>
      <c r="R40" s="25"/>
      <c r="S40" s="25"/>
      <c r="T40" s="36"/>
      <c r="U40" s="38"/>
    </row>
    <row r="41" spans="2:21" x14ac:dyDescent="0.3">
      <c r="B41" s="31" t="s">
        <v>38</v>
      </c>
      <c r="C41" s="25"/>
      <c r="D41" s="25"/>
      <c r="E41" s="25"/>
      <c r="F41" s="25"/>
      <c r="G41" s="25"/>
      <c r="H41" s="25"/>
      <c r="I41" s="25"/>
      <c r="J41" s="25"/>
      <c r="K41" s="25"/>
      <c r="L41" s="36"/>
      <c r="M41" s="25"/>
      <c r="N41" s="25"/>
      <c r="O41" s="25">
        <v>-4622.6986485236057</v>
      </c>
      <c r="P41" s="25">
        <v>-248.17448278658438</v>
      </c>
      <c r="Q41" s="25"/>
      <c r="R41" s="25"/>
      <c r="S41" s="25"/>
      <c r="T41" s="25"/>
    </row>
    <row r="42" spans="2:21" x14ac:dyDescent="0.3">
      <c r="B42" s="31" t="s">
        <v>39</v>
      </c>
      <c r="C42" s="25"/>
      <c r="D42" s="25"/>
      <c r="E42" s="25"/>
      <c r="F42" s="25"/>
      <c r="G42" s="25"/>
      <c r="H42" s="25"/>
      <c r="I42" s="25"/>
      <c r="J42" s="25"/>
      <c r="K42" s="25"/>
      <c r="L42" s="36"/>
      <c r="M42" s="25"/>
      <c r="N42" s="25"/>
      <c r="O42" s="25"/>
      <c r="P42" s="25">
        <v>-1139.6862436157478</v>
      </c>
      <c r="Q42" s="25">
        <v>-416.23002575056785</v>
      </c>
      <c r="R42" s="25">
        <v>-340.13958649125021</v>
      </c>
      <c r="S42" s="25">
        <v>-247.9668972796276</v>
      </c>
      <c r="T42" s="25"/>
      <c r="U42" s="38"/>
    </row>
    <row r="43" spans="2:21" x14ac:dyDescent="0.3">
      <c r="B43" s="31" t="s">
        <v>40</v>
      </c>
      <c r="C43" s="25"/>
      <c r="D43" s="25"/>
      <c r="E43" s="25"/>
      <c r="F43" s="25"/>
      <c r="G43" s="25"/>
      <c r="H43" s="25"/>
      <c r="I43" s="25"/>
      <c r="J43" s="25"/>
      <c r="K43" s="25"/>
      <c r="L43" s="36"/>
      <c r="M43" s="25"/>
      <c r="N43" s="25"/>
      <c r="O43" s="25"/>
      <c r="P43" s="25"/>
      <c r="Q43" s="25">
        <v>-2678.7356407090074</v>
      </c>
      <c r="R43" s="25">
        <v>-248.97316194708634</v>
      </c>
      <c r="S43" s="25">
        <v>-332.40572117709002</v>
      </c>
      <c r="T43" s="25"/>
    </row>
    <row r="44" spans="2:21" x14ac:dyDescent="0.3">
      <c r="B44" s="31" t="s">
        <v>41</v>
      </c>
      <c r="C44" s="25"/>
      <c r="D44" s="25"/>
      <c r="E44" s="25"/>
      <c r="F44" s="25"/>
      <c r="G44" s="25"/>
      <c r="H44" s="25"/>
      <c r="I44" s="25">
        <v>-2477.2955643636251</v>
      </c>
      <c r="J44" s="25">
        <v>-371.99265215352261</v>
      </c>
      <c r="K44" s="25">
        <v>-385.12963495257259</v>
      </c>
      <c r="L44" s="36">
        <v>-398.63791319344631</v>
      </c>
      <c r="M44" s="25">
        <v>-412.52711305426539</v>
      </c>
      <c r="N44" s="25">
        <v>-431.08363413564086</v>
      </c>
      <c r="O44" s="25">
        <v>-445.96433034295995</v>
      </c>
      <c r="P44" s="25">
        <v>-466.35395077230299</v>
      </c>
      <c r="Q44" s="25">
        <v>-422.9467632864858</v>
      </c>
      <c r="R44" s="25">
        <v>-428.49419222099516</v>
      </c>
      <c r="S44" s="25">
        <v>-401.77604726100964</v>
      </c>
      <c r="T44" s="25"/>
      <c r="U44" s="38"/>
    </row>
    <row r="45" spans="2:21" x14ac:dyDescent="0.3">
      <c r="B45" s="31" t="s">
        <v>42</v>
      </c>
      <c r="C45" s="25"/>
      <c r="D45" s="25"/>
      <c r="E45" s="25"/>
      <c r="F45" s="25"/>
      <c r="G45" s="25"/>
      <c r="H45" s="25"/>
      <c r="I45" s="25"/>
      <c r="J45" s="25"/>
      <c r="K45" s="25"/>
      <c r="L45" s="36"/>
      <c r="M45" s="25"/>
      <c r="N45" s="25"/>
      <c r="O45" s="25"/>
      <c r="P45" s="25"/>
      <c r="Q45" s="25">
        <v>-2616.3632929273217</v>
      </c>
      <c r="R45" s="25">
        <v>-84.521874523108693</v>
      </c>
      <c r="S45" s="25">
        <v>0</v>
      </c>
      <c r="T45" s="25"/>
    </row>
    <row r="46" spans="2:21" x14ac:dyDescent="0.3">
      <c r="B46" s="31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36"/>
      <c r="M46" s="25"/>
      <c r="N46" s="25"/>
      <c r="O46" s="25"/>
      <c r="P46" s="25"/>
      <c r="Q46" s="25">
        <v>-1682.3307456463915</v>
      </c>
      <c r="R46" s="25">
        <v>-231.42686005509267</v>
      </c>
      <c r="S46" s="25">
        <v>-226.48347913933432</v>
      </c>
      <c r="T46" s="25"/>
      <c r="U46" s="38"/>
    </row>
    <row r="47" spans="2:21" x14ac:dyDescent="0.3">
      <c r="B47" s="31" t="s">
        <v>44</v>
      </c>
      <c r="C47" s="25"/>
      <c r="D47" s="25"/>
      <c r="E47" s="25"/>
      <c r="F47" s="25"/>
      <c r="G47" s="25"/>
      <c r="H47" s="25"/>
      <c r="I47" s="25"/>
      <c r="J47" s="25"/>
      <c r="K47" s="25"/>
      <c r="L47" s="36"/>
      <c r="M47" s="25"/>
      <c r="N47" s="25"/>
      <c r="O47" s="25"/>
      <c r="P47" s="25">
        <v>-5621.9011940952951</v>
      </c>
      <c r="Q47" s="25">
        <v>-739.78106715347951</v>
      </c>
      <c r="R47" s="25">
        <v>-415.79310958608238</v>
      </c>
      <c r="S47" s="25">
        <v>-305.5718432503009</v>
      </c>
      <c r="T47" s="25"/>
    </row>
    <row r="48" spans="2:21" x14ac:dyDescent="0.3">
      <c r="B48" s="31" t="s">
        <v>45</v>
      </c>
      <c r="C48" s="25"/>
      <c r="D48" s="25"/>
      <c r="E48" s="25"/>
      <c r="F48" s="25"/>
      <c r="G48" s="25"/>
      <c r="H48" s="25"/>
      <c r="I48" s="25"/>
      <c r="J48" s="25"/>
      <c r="K48" s="25"/>
      <c r="L48" s="36"/>
      <c r="M48" s="25"/>
      <c r="N48" s="25"/>
      <c r="O48" s="25">
        <v>-1335.3462320654485</v>
      </c>
      <c r="P48" s="25"/>
      <c r="Q48" s="25"/>
      <c r="R48" s="25"/>
      <c r="S48" s="25"/>
      <c r="T48" s="25"/>
      <c r="U48" s="38"/>
    </row>
    <row r="49" spans="2:21" x14ac:dyDescent="0.3">
      <c r="B49" s="31" t="s">
        <v>46</v>
      </c>
      <c r="C49" s="25"/>
      <c r="D49" s="25"/>
      <c r="E49" s="25"/>
      <c r="F49" s="25"/>
      <c r="G49" s="25"/>
      <c r="H49" s="25"/>
      <c r="I49" s="25"/>
      <c r="J49" s="25"/>
      <c r="K49" s="25"/>
      <c r="L49" s="36"/>
      <c r="M49" s="25"/>
      <c r="N49" s="25"/>
      <c r="O49" s="25"/>
      <c r="P49" s="25">
        <v>-138.5631823236067</v>
      </c>
      <c r="Q49" s="25"/>
      <c r="R49" s="25"/>
      <c r="S49" s="25"/>
      <c r="T49" s="25"/>
    </row>
    <row r="50" spans="2:21" x14ac:dyDescent="0.3">
      <c r="B50" s="31" t="s">
        <v>47</v>
      </c>
      <c r="C50" s="25"/>
      <c r="D50" s="25"/>
      <c r="E50" s="25"/>
      <c r="F50" s="25"/>
      <c r="G50" s="25"/>
      <c r="H50" s="25"/>
      <c r="I50" s="25"/>
      <c r="J50" s="25"/>
      <c r="K50" s="25"/>
      <c r="L50" s="36"/>
      <c r="M50" s="25"/>
      <c r="N50" s="25"/>
      <c r="O50" s="25"/>
      <c r="P50" s="25"/>
      <c r="Q50" s="25">
        <v>-4789.3489368207784</v>
      </c>
      <c r="R50" s="25"/>
      <c r="S50" s="25"/>
      <c r="T50" s="25"/>
      <c r="U50" s="38"/>
    </row>
    <row r="51" spans="2:21" x14ac:dyDescent="0.3">
      <c r="B51" s="31" t="s">
        <v>48</v>
      </c>
      <c r="C51" s="25"/>
      <c r="D51" s="25"/>
      <c r="E51" s="25"/>
      <c r="F51" s="25"/>
      <c r="G51" s="25"/>
      <c r="H51" s="25"/>
      <c r="I51" s="25"/>
      <c r="J51" s="25"/>
      <c r="K51" s="25"/>
      <c r="L51" s="36"/>
      <c r="M51" s="25"/>
      <c r="N51" s="25"/>
      <c r="O51" s="25"/>
      <c r="P51" s="25"/>
      <c r="Q51" s="25"/>
      <c r="R51" s="25">
        <v>-239.55015405703753</v>
      </c>
      <c r="S51" s="25"/>
      <c r="T51" s="25"/>
    </row>
    <row r="52" spans="2:21" x14ac:dyDescent="0.3">
      <c r="B52" s="31" t="s">
        <v>49</v>
      </c>
      <c r="C52" s="25"/>
      <c r="D52" s="25"/>
      <c r="E52" s="25"/>
      <c r="F52" s="25"/>
      <c r="G52" s="25"/>
      <c r="H52" s="25"/>
      <c r="I52" s="25"/>
      <c r="J52" s="25"/>
      <c r="K52" s="25"/>
      <c r="L52" s="36"/>
      <c r="M52" s="25"/>
      <c r="N52" s="25"/>
      <c r="O52" s="25"/>
      <c r="P52" s="25"/>
      <c r="Q52" s="25">
        <v>-8146.5959035152573</v>
      </c>
      <c r="R52" s="25"/>
      <c r="S52" s="25"/>
      <c r="T52" s="25"/>
      <c r="U52" s="38"/>
    </row>
    <row r="53" spans="2:21" x14ac:dyDescent="0.3">
      <c r="B53" s="31" t="s">
        <v>50</v>
      </c>
      <c r="C53" s="25"/>
      <c r="D53" s="25"/>
      <c r="E53" s="25"/>
      <c r="F53" s="25"/>
      <c r="G53" s="25"/>
      <c r="H53" s="25"/>
      <c r="I53" s="25"/>
      <c r="J53" s="25"/>
      <c r="K53" s="25"/>
      <c r="L53" s="36"/>
      <c r="M53" s="25"/>
      <c r="N53" s="25"/>
      <c r="O53" s="25"/>
      <c r="P53" s="25"/>
      <c r="Q53" s="25"/>
      <c r="R53" s="25"/>
      <c r="S53" s="25">
        <v>-1095.1560659515308</v>
      </c>
      <c r="T53" s="25"/>
    </row>
    <row r="54" spans="2:21" x14ac:dyDescent="0.3">
      <c r="B54" s="31" t="s">
        <v>51</v>
      </c>
      <c r="C54" s="25"/>
      <c r="D54" s="25"/>
      <c r="E54" s="25"/>
      <c r="F54" s="25"/>
      <c r="G54" s="25"/>
      <c r="H54" s="25"/>
      <c r="I54" s="25"/>
      <c r="J54" s="25"/>
      <c r="K54" s="25"/>
      <c r="L54" s="36"/>
      <c r="M54" s="25"/>
      <c r="N54" s="25"/>
      <c r="O54" s="25"/>
      <c r="P54" s="25"/>
      <c r="Q54" s="25"/>
      <c r="R54" s="25"/>
      <c r="S54" s="25">
        <v>-129.99387521871327</v>
      </c>
      <c r="T54" s="25"/>
      <c r="U54" s="38"/>
    </row>
    <row r="55" spans="2:21" x14ac:dyDescent="0.3">
      <c r="B55" s="31" t="s">
        <v>52</v>
      </c>
      <c r="C55" s="25"/>
      <c r="D55" s="25"/>
      <c r="E55" s="25"/>
      <c r="F55" s="25"/>
      <c r="G55" s="25"/>
      <c r="H55" s="25"/>
      <c r="I55" s="25"/>
      <c r="J55" s="25"/>
      <c r="K55" s="25"/>
      <c r="L55" s="36"/>
      <c r="M55" s="25"/>
      <c r="N55" s="25"/>
      <c r="O55" s="25"/>
      <c r="P55" s="25"/>
      <c r="Q55" s="25"/>
      <c r="R55" s="25"/>
      <c r="S55" s="25">
        <v>-2238.4834754104008</v>
      </c>
      <c r="T55" s="25"/>
    </row>
    <row r="56" spans="2:21" x14ac:dyDescent="0.3">
      <c r="B56" s="31" t="s">
        <v>143</v>
      </c>
      <c r="C56" s="25"/>
      <c r="D56" s="25"/>
      <c r="E56" s="25"/>
      <c r="F56" s="25"/>
      <c r="G56" s="25"/>
      <c r="H56" s="25"/>
      <c r="I56" s="25"/>
      <c r="J56" s="25"/>
      <c r="K56" s="25"/>
      <c r="L56" s="36"/>
      <c r="M56" s="25"/>
      <c r="N56" s="25"/>
      <c r="O56" s="25"/>
      <c r="P56" s="25"/>
      <c r="Q56" s="25"/>
      <c r="R56" s="25">
        <v>-5053.8907101268833</v>
      </c>
      <c r="S56" s="25"/>
      <c r="T56" s="25"/>
      <c r="U56" s="38"/>
    </row>
    <row r="57" spans="2:21" x14ac:dyDescent="0.3">
      <c r="B57" s="31" t="s">
        <v>144</v>
      </c>
      <c r="C57" s="25"/>
      <c r="D57" s="25"/>
      <c r="E57" s="25"/>
      <c r="F57" s="25"/>
      <c r="G57" s="25"/>
      <c r="H57" s="25"/>
      <c r="I57" s="25"/>
      <c r="J57" s="25"/>
      <c r="K57" s="25"/>
      <c r="L57" s="36"/>
      <c r="M57" s="25"/>
      <c r="N57" s="25"/>
      <c r="O57" s="25"/>
      <c r="P57" s="25"/>
      <c r="Q57" s="25"/>
      <c r="R57" s="25">
        <v>-1353.5046442215448</v>
      </c>
      <c r="S57" s="25"/>
      <c r="T57" s="25"/>
    </row>
    <row r="58" spans="2:21" x14ac:dyDescent="0.3">
      <c r="B58" s="31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36"/>
      <c r="M58" s="25"/>
      <c r="N58" s="25"/>
      <c r="O58" s="25"/>
      <c r="P58" s="25"/>
      <c r="Q58" s="25"/>
      <c r="R58" s="25"/>
      <c r="S58" s="25">
        <v>-8274.1449133716105</v>
      </c>
      <c r="T58" s="25"/>
      <c r="U58" s="38"/>
    </row>
    <row r="59" spans="2:21" x14ac:dyDescent="0.3">
      <c r="B59" s="31" t="s">
        <v>56</v>
      </c>
      <c r="C59" s="25"/>
      <c r="D59" s="25"/>
      <c r="E59" s="25"/>
      <c r="F59" s="25"/>
      <c r="G59" s="25"/>
      <c r="H59" s="25"/>
      <c r="I59" s="25"/>
      <c r="J59" s="25"/>
      <c r="K59" s="25"/>
      <c r="L59" s="36"/>
      <c r="M59" s="25"/>
      <c r="N59" s="25"/>
      <c r="O59" s="25"/>
      <c r="P59" s="25"/>
      <c r="Q59" s="25">
        <v>-2065.1179944469991</v>
      </c>
      <c r="R59" s="25"/>
      <c r="S59" s="25"/>
      <c r="T59" s="25"/>
    </row>
    <row r="60" spans="2:21" x14ac:dyDescent="0.3">
      <c r="B60" s="31" t="s">
        <v>57</v>
      </c>
      <c r="C60" s="25"/>
      <c r="D60" s="25"/>
      <c r="E60" s="25"/>
      <c r="F60" s="25"/>
      <c r="G60" s="25"/>
      <c r="H60" s="25"/>
      <c r="I60" s="25"/>
      <c r="J60" s="25"/>
      <c r="K60" s="25"/>
      <c r="L60" s="36"/>
      <c r="M60" s="25"/>
      <c r="N60" s="25"/>
      <c r="O60" s="25"/>
      <c r="P60" s="25"/>
      <c r="Q60" s="25"/>
      <c r="R60" s="25">
        <v>-468.11062496002165</v>
      </c>
      <c r="S60" s="25"/>
      <c r="T60" s="25"/>
      <c r="U60" s="38"/>
    </row>
    <row r="61" spans="2:21" x14ac:dyDescent="0.3">
      <c r="B61" s="31" t="s">
        <v>58</v>
      </c>
      <c r="C61" s="25"/>
      <c r="D61" s="25"/>
      <c r="E61" s="25"/>
      <c r="F61" s="25"/>
      <c r="G61" s="25"/>
      <c r="H61" s="25"/>
      <c r="I61" s="25"/>
      <c r="J61" s="25"/>
      <c r="K61" s="25"/>
      <c r="L61" s="36"/>
      <c r="M61" s="25"/>
      <c r="N61" s="25"/>
      <c r="O61" s="25"/>
      <c r="P61" s="25">
        <v>-6074.3405371500257</v>
      </c>
      <c r="Q61" s="25"/>
      <c r="R61" s="25"/>
      <c r="S61" s="25"/>
      <c r="T61" s="25"/>
    </row>
    <row r="62" spans="2:21" x14ac:dyDescent="0.3">
      <c r="B62" s="31" t="s">
        <v>59</v>
      </c>
      <c r="C62" s="25"/>
      <c r="D62" s="25"/>
      <c r="E62" s="25"/>
      <c r="F62" s="25"/>
      <c r="G62" s="25"/>
      <c r="H62" s="25"/>
      <c r="I62" s="25"/>
      <c r="J62" s="25"/>
      <c r="K62" s="25"/>
      <c r="L62" s="36"/>
      <c r="M62" s="25"/>
      <c r="N62" s="25"/>
      <c r="O62" s="25"/>
      <c r="P62" s="25"/>
      <c r="Q62" s="25"/>
      <c r="R62" s="25">
        <v>-2715.8619261372883</v>
      </c>
      <c r="S62" s="25"/>
      <c r="T62" s="25"/>
      <c r="U62" s="38"/>
    </row>
    <row r="63" spans="2:21" x14ac:dyDescent="0.3">
      <c r="B63" s="31" t="s">
        <v>60</v>
      </c>
      <c r="C63" s="25"/>
      <c r="D63" s="25"/>
      <c r="E63" s="25"/>
      <c r="F63" s="25"/>
      <c r="G63" s="25"/>
      <c r="H63" s="25"/>
      <c r="I63" s="25"/>
      <c r="J63" s="25"/>
      <c r="K63" s="25"/>
      <c r="L63" s="36"/>
      <c r="M63" s="25"/>
      <c r="N63" s="25"/>
      <c r="O63" s="25"/>
      <c r="P63" s="25"/>
      <c r="Q63" s="25"/>
      <c r="R63" s="25"/>
      <c r="S63" s="25">
        <v>-1237.6770123969482</v>
      </c>
      <c r="T63" s="25"/>
    </row>
    <row r="64" spans="2:21" x14ac:dyDescent="0.3">
      <c r="B64" s="31" t="s">
        <v>61</v>
      </c>
      <c r="C64" s="25"/>
      <c r="D64" s="25"/>
      <c r="E64" s="25"/>
      <c r="F64" s="25"/>
      <c r="G64" s="25"/>
      <c r="H64" s="25"/>
      <c r="I64" s="25"/>
      <c r="J64" s="25"/>
      <c r="K64" s="25"/>
      <c r="L64" s="36"/>
      <c r="M64" s="25"/>
      <c r="N64" s="25"/>
      <c r="O64" s="25"/>
      <c r="P64" s="25">
        <v>-4801.1695871825377</v>
      </c>
      <c r="Q64" s="25"/>
      <c r="R64" s="25"/>
      <c r="S64" s="25"/>
      <c r="T64" s="25"/>
      <c r="U64" s="38"/>
    </row>
    <row r="65" spans="2:20" x14ac:dyDescent="0.3">
      <c r="B65" s="31" t="s">
        <v>62</v>
      </c>
      <c r="C65" s="25"/>
      <c r="D65" s="25"/>
      <c r="E65" s="25"/>
      <c r="F65" s="25"/>
      <c r="G65" s="25"/>
      <c r="H65" s="25"/>
      <c r="I65" s="25"/>
      <c r="J65" s="25"/>
      <c r="K65" s="25"/>
      <c r="L65" s="36"/>
      <c r="M65" s="25"/>
      <c r="N65" s="25"/>
      <c r="O65" s="25"/>
      <c r="P65" s="25"/>
      <c r="Q65" s="25"/>
      <c r="R65" s="25"/>
      <c r="S65" s="25">
        <v>-743.74223367173477</v>
      </c>
      <c r="T65" s="25"/>
    </row>
    <row r="66" spans="2:20" x14ac:dyDescent="0.3">
      <c r="B66" t="s">
        <v>153</v>
      </c>
      <c r="C66" s="4"/>
      <c r="D66" s="4"/>
      <c r="E66" s="4"/>
      <c r="F66" s="4"/>
      <c r="G66" s="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8" spans="2:20" x14ac:dyDescent="0.3">
      <c r="B68" s="39" t="s">
        <v>154</v>
      </c>
    </row>
  </sheetData>
  <pageMargins left="0.7" right="0.7" top="0.75" bottom="0.75" header="0.3" footer="0.3"/>
  <pageSetup scale="3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C9BA-B29D-4850-9000-3A252EFC4070}">
  <sheetPr>
    <pageSetUpPr fitToPage="1"/>
  </sheetPr>
  <dimension ref="B2:AA72"/>
  <sheetViews>
    <sheetView zoomScale="47" zoomScaleNormal="47" workbookViewId="0">
      <selection activeCell="AG31" sqref="AG31"/>
    </sheetView>
  </sheetViews>
  <sheetFormatPr defaultRowHeight="14.4" x14ac:dyDescent="0.3"/>
  <cols>
    <col min="2" max="2" width="31.33203125" customWidth="1"/>
  </cols>
  <sheetData>
    <row r="2" spans="2:27" x14ac:dyDescent="0.3">
      <c r="B2" t="s">
        <v>151</v>
      </c>
      <c r="C2" s="4"/>
      <c r="D2" s="4"/>
      <c r="E2" s="4" t="s">
        <v>158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7" s="26" customFormat="1" x14ac:dyDescent="0.3">
      <c r="B3" s="32" t="s">
        <v>140</v>
      </c>
      <c r="C3" s="32">
        <v>1992</v>
      </c>
      <c r="D3" s="32">
        <v>1993</v>
      </c>
      <c r="E3" s="32">
        <v>1994</v>
      </c>
      <c r="F3" s="32">
        <v>1995</v>
      </c>
      <c r="G3" s="32">
        <v>1996</v>
      </c>
      <c r="H3" s="32">
        <v>1997</v>
      </c>
      <c r="I3" s="32">
        <v>1998</v>
      </c>
      <c r="J3" s="32">
        <v>1999</v>
      </c>
      <c r="K3" s="32">
        <v>2000</v>
      </c>
      <c r="L3" s="32">
        <v>2001</v>
      </c>
      <c r="M3" s="32">
        <v>2002</v>
      </c>
      <c r="N3" s="32">
        <v>2003</v>
      </c>
      <c r="O3" s="32">
        <v>2004</v>
      </c>
      <c r="P3" s="32">
        <v>2005</v>
      </c>
      <c r="Q3" s="32">
        <v>2006</v>
      </c>
      <c r="R3" s="32">
        <v>2007</v>
      </c>
      <c r="S3" s="32">
        <v>2008</v>
      </c>
      <c r="T3" s="32">
        <v>2009</v>
      </c>
      <c r="U3" s="32">
        <v>2010</v>
      </c>
      <c r="V3" s="32">
        <v>2011</v>
      </c>
      <c r="W3" s="32">
        <v>2012</v>
      </c>
      <c r="X3" s="32">
        <v>2013</v>
      </c>
      <c r="Y3" s="32">
        <v>2014</v>
      </c>
      <c r="Z3" s="32">
        <v>2015</v>
      </c>
    </row>
    <row r="4" spans="2:27" x14ac:dyDescent="0.3">
      <c r="B4" s="33" t="s">
        <v>82</v>
      </c>
      <c r="C4" s="25"/>
      <c r="D4" s="25"/>
      <c r="E4" s="25"/>
      <c r="F4" s="25"/>
      <c r="G4" s="25"/>
      <c r="H4" s="25"/>
      <c r="I4" s="25"/>
      <c r="J4" s="25"/>
      <c r="K4" s="25"/>
      <c r="L4" s="25">
        <v>-80.819999999999993</v>
      </c>
      <c r="M4" s="25">
        <v>108.92</v>
      </c>
      <c r="N4" s="25">
        <v>-8.74</v>
      </c>
      <c r="O4" s="25">
        <v>-38.42</v>
      </c>
      <c r="P4" s="25">
        <v>59.1</v>
      </c>
      <c r="Q4" s="25">
        <v>-46.9</v>
      </c>
      <c r="R4" s="25"/>
      <c r="S4" s="25"/>
      <c r="T4" s="25"/>
      <c r="U4" s="25"/>
      <c r="V4" s="25"/>
      <c r="W4" s="25"/>
      <c r="X4" s="25"/>
      <c r="Y4" s="25"/>
      <c r="Z4" s="25"/>
      <c r="AA4">
        <v>1</v>
      </c>
    </row>
    <row r="5" spans="2:27" x14ac:dyDescent="0.3">
      <c r="B5" s="33" t="s">
        <v>81</v>
      </c>
      <c r="C5" s="25"/>
      <c r="D5" s="25"/>
      <c r="E5" s="25"/>
      <c r="F5" s="25"/>
      <c r="G5" s="25"/>
      <c r="H5" s="25"/>
      <c r="I5" s="25"/>
      <c r="J5" s="25"/>
      <c r="K5" s="25"/>
      <c r="L5" s="25">
        <v>-618.84400000000005</v>
      </c>
      <c r="M5" s="25">
        <v>-334.63</v>
      </c>
      <c r="N5" s="25">
        <v>242.40899999999999</v>
      </c>
      <c r="O5" s="25">
        <v>-446.59300000000002</v>
      </c>
      <c r="P5" s="25">
        <v>-541.33100000000002</v>
      </c>
      <c r="Q5" s="25">
        <v>-733.67700000000002</v>
      </c>
      <c r="R5" s="25">
        <v>-547.07299999999998</v>
      </c>
      <c r="S5" s="25">
        <v>-900.18600000000004</v>
      </c>
      <c r="T5" s="25">
        <v>-920.28200000000004</v>
      </c>
      <c r="U5" s="25">
        <v>-816.93200000000002</v>
      </c>
      <c r="V5" s="25">
        <v>-802.57799999999997</v>
      </c>
      <c r="W5" s="25"/>
      <c r="X5" s="25"/>
      <c r="Y5" s="25"/>
      <c r="Z5" s="25"/>
      <c r="AA5">
        <v>2</v>
      </c>
    </row>
    <row r="6" spans="2:27" x14ac:dyDescent="0.3">
      <c r="B6" s="33" t="s">
        <v>83</v>
      </c>
      <c r="C6" s="25"/>
      <c r="D6" s="25"/>
      <c r="E6" s="25"/>
      <c r="F6" s="25"/>
      <c r="G6" s="25"/>
      <c r="H6" s="25">
        <v>67</v>
      </c>
      <c r="I6" s="25">
        <v>112</v>
      </c>
      <c r="J6" s="25">
        <v>130</v>
      </c>
      <c r="K6" s="25">
        <v>255</v>
      </c>
      <c r="L6" s="25">
        <v>-9</v>
      </c>
      <c r="M6" s="25">
        <v>-112</v>
      </c>
      <c r="N6" s="25">
        <v>-143</v>
      </c>
      <c r="O6" s="25">
        <v>-578</v>
      </c>
      <c r="P6" s="25">
        <v>-170</v>
      </c>
      <c r="Q6" s="25">
        <v>-203</v>
      </c>
      <c r="R6" s="25">
        <v>-246</v>
      </c>
      <c r="S6" s="25">
        <v>-291</v>
      </c>
      <c r="T6" s="25">
        <v>-262</v>
      </c>
      <c r="U6" s="25"/>
      <c r="V6" s="25"/>
      <c r="W6" s="25"/>
      <c r="X6" s="25"/>
      <c r="Y6" s="25"/>
      <c r="Z6" s="25"/>
      <c r="AA6">
        <v>3</v>
      </c>
    </row>
    <row r="7" spans="2:27" x14ac:dyDescent="0.3">
      <c r="B7" s="33" t="s">
        <v>84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-190</v>
      </c>
      <c r="P7" s="25">
        <v>-220</v>
      </c>
      <c r="Q7" s="25">
        <v>120</v>
      </c>
      <c r="R7" s="25">
        <v>-480</v>
      </c>
      <c r="S7" s="25">
        <v>-600</v>
      </c>
      <c r="T7" s="25">
        <v>-1040</v>
      </c>
      <c r="U7" s="25">
        <v>-740</v>
      </c>
      <c r="V7" s="25"/>
      <c r="W7" s="25"/>
      <c r="X7" s="25"/>
      <c r="Y7" s="25"/>
      <c r="Z7" s="25"/>
      <c r="AA7">
        <v>4</v>
      </c>
    </row>
    <row r="8" spans="2:27" x14ac:dyDescent="0.3">
      <c r="B8" s="33" t="s">
        <v>85</v>
      </c>
      <c r="C8" s="25"/>
      <c r="D8" s="25"/>
      <c r="E8" s="25"/>
      <c r="F8" s="25"/>
      <c r="G8" s="25"/>
      <c r="H8" s="25"/>
      <c r="I8" s="25">
        <v>-379</v>
      </c>
      <c r="J8" s="25">
        <v>-382</v>
      </c>
      <c r="K8" s="25">
        <v>-399</v>
      </c>
      <c r="L8" s="25">
        <v>-410</v>
      </c>
      <c r="M8" s="25">
        <v>-276</v>
      </c>
      <c r="N8" s="25">
        <v>-353</v>
      </c>
      <c r="O8" s="25">
        <v>-267</v>
      </c>
      <c r="P8" s="25">
        <v>-355</v>
      </c>
      <c r="Q8" s="25">
        <v>-385</v>
      </c>
      <c r="R8" s="25"/>
      <c r="S8" s="25"/>
      <c r="T8" s="25"/>
      <c r="U8" s="25"/>
      <c r="V8" s="25"/>
      <c r="W8" s="25"/>
      <c r="X8" s="25"/>
      <c r="Y8" s="25"/>
      <c r="Z8" s="25"/>
      <c r="AA8">
        <v>5</v>
      </c>
    </row>
    <row r="9" spans="2:27" x14ac:dyDescent="0.3">
      <c r="B9" s="33" t="s">
        <v>86</v>
      </c>
      <c r="C9" s="25"/>
      <c r="D9" s="25"/>
      <c r="E9" s="25"/>
      <c r="F9" s="25"/>
      <c r="G9" s="25">
        <v>36.93</v>
      </c>
      <c r="H9" s="25">
        <v>-189.79</v>
      </c>
      <c r="I9" s="25">
        <v>-77.097999999999999</v>
      </c>
      <c r="J9" s="25">
        <v>-99.938999999999993</v>
      </c>
      <c r="K9" s="25">
        <v>-117.21</v>
      </c>
      <c r="L9" s="25">
        <v>35.213999999999999</v>
      </c>
      <c r="M9" s="25">
        <v>-115.71</v>
      </c>
      <c r="N9" s="25">
        <v>-240.35</v>
      </c>
      <c r="O9" s="37" t="s">
        <v>65</v>
      </c>
      <c r="P9" s="25">
        <v>-217.18</v>
      </c>
      <c r="Q9" s="25">
        <v>-118.12</v>
      </c>
      <c r="R9" s="25">
        <v>-318.24</v>
      </c>
      <c r="S9" s="25">
        <v>-281.24</v>
      </c>
      <c r="T9" s="25">
        <v>-226.93</v>
      </c>
      <c r="U9" s="25">
        <v>-245.08</v>
      </c>
      <c r="V9" s="25">
        <v>-162.9</v>
      </c>
      <c r="W9" s="25">
        <v>-300.62</v>
      </c>
      <c r="X9" s="25">
        <v>-372.51</v>
      </c>
      <c r="Y9" s="25"/>
      <c r="Z9" s="25"/>
      <c r="AA9">
        <v>6</v>
      </c>
    </row>
    <row r="10" spans="2:27" x14ac:dyDescent="0.3">
      <c r="B10" s="33" t="s">
        <v>87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>
        <v>139</v>
      </c>
      <c r="N10" s="25">
        <v>111</v>
      </c>
      <c r="O10" s="25">
        <v>173</v>
      </c>
      <c r="P10" s="25">
        <v>133</v>
      </c>
      <c r="Q10" s="25">
        <v>113</v>
      </c>
      <c r="R10" s="25">
        <v>73</v>
      </c>
      <c r="S10" s="25">
        <v>83</v>
      </c>
      <c r="T10" s="25">
        <v>23</v>
      </c>
      <c r="U10" s="25">
        <v>9</v>
      </c>
      <c r="V10" s="25"/>
      <c r="W10" s="25"/>
      <c r="X10" s="25"/>
      <c r="Y10" s="25"/>
      <c r="Z10" s="25"/>
      <c r="AA10">
        <v>7</v>
      </c>
    </row>
    <row r="11" spans="2:27" x14ac:dyDescent="0.3">
      <c r="B11" s="33" t="s">
        <v>88</v>
      </c>
      <c r="C11" s="25"/>
      <c r="D11" s="25"/>
      <c r="E11" s="25">
        <v>44</v>
      </c>
      <c r="F11" s="25">
        <v>36</v>
      </c>
      <c r="G11" s="25">
        <v>52</v>
      </c>
      <c r="H11" s="25">
        <v>-11</v>
      </c>
      <c r="I11" s="25">
        <v>-27</v>
      </c>
      <c r="J11" s="25">
        <v>-44</v>
      </c>
      <c r="K11" s="25">
        <v>2</v>
      </c>
      <c r="L11" s="25">
        <v>-54</v>
      </c>
      <c r="M11" s="25">
        <v>-49</v>
      </c>
      <c r="N11" s="25">
        <v>-84</v>
      </c>
      <c r="O11" s="25">
        <v>-41</v>
      </c>
      <c r="P11" s="25">
        <v>-24</v>
      </c>
      <c r="Q11" s="25">
        <v>-20</v>
      </c>
      <c r="R11" s="25">
        <v>-45</v>
      </c>
      <c r="S11" s="25">
        <v>-86</v>
      </c>
      <c r="T11" s="25"/>
      <c r="U11" s="25"/>
      <c r="V11" s="25"/>
      <c r="W11" s="25"/>
      <c r="X11" s="25"/>
      <c r="Y11" s="25"/>
      <c r="Z11" s="25"/>
      <c r="AA11">
        <v>8</v>
      </c>
    </row>
    <row r="12" spans="2:27" x14ac:dyDescent="0.3">
      <c r="B12" s="33" t="s">
        <v>89</v>
      </c>
      <c r="C12" s="25"/>
      <c r="D12" s="25"/>
      <c r="E12" s="25"/>
      <c r="F12" s="25">
        <v>-206</v>
      </c>
      <c r="G12" s="37" t="s">
        <v>65</v>
      </c>
      <c r="H12" s="25">
        <v>-127</v>
      </c>
      <c r="I12" s="25">
        <v>-265</v>
      </c>
      <c r="J12" s="25">
        <v>-119</v>
      </c>
      <c r="K12" s="25">
        <v>-125</v>
      </c>
      <c r="L12" s="25">
        <v>-367</v>
      </c>
      <c r="M12" s="25">
        <v>-144</v>
      </c>
      <c r="N12" s="25">
        <v>-104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>
        <v>9</v>
      </c>
    </row>
    <row r="13" spans="2:27" x14ac:dyDescent="0.3">
      <c r="B13" s="33" t="s">
        <v>90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>
        <v>-461</v>
      </c>
      <c r="O13" s="25">
        <v>-488</v>
      </c>
      <c r="P13" s="37" t="s">
        <v>65</v>
      </c>
      <c r="Q13" s="25">
        <v>-353</v>
      </c>
      <c r="R13" s="25">
        <v>-432</v>
      </c>
      <c r="S13" s="25">
        <v>-230</v>
      </c>
      <c r="T13" s="25"/>
      <c r="U13" s="25"/>
      <c r="V13" s="25"/>
      <c r="W13" s="25"/>
      <c r="X13" s="25"/>
      <c r="Y13" s="25"/>
      <c r="Z13" s="25"/>
      <c r="AA13">
        <v>10</v>
      </c>
    </row>
    <row r="14" spans="2:27" x14ac:dyDescent="0.3">
      <c r="B14" s="33" t="s">
        <v>91</v>
      </c>
      <c r="C14" s="25"/>
      <c r="D14" s="25"/>
      <c r="E14" s="25"/>
      <c r="F14" s="25"/>
      <c r="G14" s="25"/>
      <c r="H14" s="25">
        <v>-56</v>
      </c>
      <c r="I14" s="25">
        <v>32</v>
      </c>
      <c r="J14" s="25">
        <v>-78</v>
      </c>
      <c r="K14" s="25">
        <v>-113</v>
      </c>
      <c r="L14" s="25">
        <v>-158</v>
      </c>
      <c r="M14" s="25">
        <v>-157</v>
      </c>
      <c r="N14" s="25">
        <v>-116</v>
      </c>
      <c r="O14" s="25">
        <v>-165</v>
      </c>
      <c r="P14" s="25">
        <v>-209</v>
      </c>
      <c r="Q14" s="25">
        <v>-119</v>
      </c>
      <c r="R14" s="25">
        <v>-229</v>
      </c>
      <c r="S14" s="25">
        <v>-334</v>
      </c>
      <c r="T14" s="25">
        <v>-331</v>
      </c>
      <c r="U14" s="25"/>
      <c r="V14" s="25"/>
      <c r="W14" s="25"/>
      <c r="X14" s="25"/>
      <c r="Y14" s="25"/>
      <c r="Z14" s="25"/>
      <c r="AA14">
        <v>11</v>
      </c>
    </row>
    <row r="15" spans="2:27" x14ac:dyDescent="0.3">
      <c r="B15" s="33" t="s">
        <v>92</v>
      </c>
      <c r="C15" s="25"/>
      <c r="D15" s="25"/>
      <c r="E15" s="25"/>
      <c r="F15" s="25"/>
      <c r="G15" s="25"/>
      <c r="H15" s="25">
        <v>-222</v>
      </c>
      <c r="I15" s="25">
        <v>-243</v>
      </c>
      <c r="J15" s="25">
        <v>-137</v>
      </c>
      <c r="K15" s="25">
        <v>-196</v>
      </c>
      <c r="L15" s="25">
        <v>-185</v>
      </c>
      <c r="M15" s="25">
        <v>-234</v>
      </c>
      <c r="N15" s="25">
        <v>-141</v>
      </c>
      <c r="O15" s="25">
        <v>-232</v>
      </c>
      <c r="P15" s="25">
        <v>-226</v>
      </c>
      <c r="Q15" s="25">
        <v>-202</v>
      </c>
      <c r="R15" s="25">
        <v>-247</v>
      </c>
      <c r="S15" s="25"/>
      <c r="T15" s="25"/>
      <c r="U15" s="25"/>
      <c r="V15" s="25"/>
      <c r="W15" s="25"/>
      <c r="X15" s="25"/>
      <c r="Y15" s="25"/>
      <c r="Z15" s="25"/>
      <c r="AA15">
        <v>12</v>
      </c>
    </row>
    <row r="16" spans="2:27" x14ac:dyDescent="0.3">
      <c r="B16" s="33" t="s">
        <v>93</v>
      </c>
      <c r="C16" s="25"/>
      <c r="D16" s="25"/>
      <c r="E16" s="25"/>
      <c r="F16" s="25"/>
      <c r="G16" s="25"/>
      <c r="H16" s="25"/>
      <c r="I16" s="25"/>
      <c r="J16" s="25">
        <v>-186</v>
      </c>
      <c r="K16" s="25">
        <v>-161</v>
      </c>
      <c r="L16" s="25">
        <v>-182</v>
      </c>
      <c r="M16" s="25">
        <v>-214</v>
      </c>
      <c r="N16" s="25">
        <v>-231</v>
      </c>
      <c r="O16" s="25">
        <v>-158</v>
      </c>
      <c r="P16" s="25">
        <v>-214</v>
      </c>
      <c r="Q16" s="25">
        <v>-190</v>
      </c>
      <c r="R16" s="25">
        <v>-170</v>
      </c>
      <c r="S16" s="25">
        <v>-189</v>
      </c>
      <c r="T16" s="25"/>
      <c r="U16" s="25"/>
      <c r="V16" s="25"/>
      <c r="W16" s="25"/>
      <c r="X16" s="25"/>
      <c r="Y16" s="25"/>
      <c r="Z16" s="25"/>
      <c r="AA16">
        <v>13</v>
      </c>
    </row>
    <row r="17" spans="2:27" x14ac:dyDescent="0.3">
      <c r="B17" s="33" t="s">
        <v>94</v>
      </c>
      <c r="C17" s="25"/>
      <c r="D17" s="25"/>
      <c r="E17" s="25"/>
      <c r="F17" s="25">
        <v>-194</v>
      </c>
      <c r="G17" s="25">
        <v>-326</v>
      </c>
      <c r="H17" s="25">
        <v>-76</v>
      </c>
      <c r="I17" s="25">
        <v>-321</v>
      </c>
      <c r="J17" s="25">
        <v>-533</v>
      </c>
      <c r="K17" s="25">
        <v>-582</v>
      </c>
      <c r="L17" s="25">
        <v>-576</v>
      </c>
      <c r="M17" s="25">
        <v>-476</v>
      </c>
      <c r="N17" s="25">
        <v>-483</v>
      </c>
      <c r="O17" s="25">
        <v>-291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>
        <v>14</v>
      </c>
    </row>
    <row r="18" spans="2:27" x14ac:dyDescent="0.3">
      <c r="B18" s="33" t="s">
        <v>95</v>
      </c>
      <c r="C18" s="25"/>
      <c r="D18" s="25"/>
      <c r="E18" s="25"/>
      <c r="F18" s="25"/>
      <c r="G18" s="25"/>
      <c r="H18" s="25"/>
      <c r="I18" s="25"/>
      <c r="J18" s="25"/>
      <c r="K18" s="25"/>
      <c r="L18" s="25">
        <v>-291</v>
      </c>
      <c r="M18" s="25">
        <v>-353</v>
      </c>
      <c r="N18" s="25">
        <v>-274</v>
      </c>
      <c r="O18" s="25">
        <v>-451</v>
      </c>
      <c r="P18" s="25">
        <v>-149</v>
      </c>
      <c r="Q18" s="25">
        <v>-149</v>
      </c>
      <c r="R18" s="25"/>
      <c r="S18" s="25"/>
      <c r="T18" s="25"/>
      <c r="U18" s="25"/>
      <c r="V18" s="25"/>
      <c r="W18" s="25"/>
      <c r="X18" s="25"/>
      <c r="Y18" s="25"/>
      <c r="Z18" s="25"/>
      <c r="AA18">
        <v>15</v>
      </c>
    </row>
    <row r="19" spans="2:27" x14ac:dyDescent="0.3">
      <c r="B19" s="33" t="s">
        <v>96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>
        <v>-486</v>
      </c>
      <c r="O19" s="25">
        <v>-411</v>
      </c>
      <c r="P19" s="25">
        <v>-613</v>
      </c>
      <c r="Q19" s="25">
        <v>-516</v>
      </c>
      <c r="R19" s="25">
        <v>-434</v>
      </c>
      <c r="S19" s="25">
        <v>-422</v>
      </c>
      <c r="T19" s="25">
        <v>-497</v>
      </c>
      <c r="U19" s="25"/>
      <c r="V19" s="25"/>
      <c r="W19" s="25"/>
      <c r="X19" s="25"/>
      <c r="Y19" s="25"/>
      <c r="Z19" s="25"/>
      <c r="AA19">
        <v>16</v>
      </c>
    </row>
    <row r="20" spans="2:27" x14ac:dyDescent="0.3">
      <c r="B20" s="33" t="s">
        <v>97</v>
      </c>
      <c r="C20" s="25"/>
      <c r="D20" s="25"/>
      <c r="E20" s="25"/>
      <c r="F20" s="25"/>
      <c r="G20" s="25">
        <v>-448</v>
      </c>
      <c r="H20" s="25">
        <v>-564</v>
      </c>
      <c r="I20" s="25">
        <v>-573</v>
      </c>
      <c r="J20" s="25">
        <v>-698</v>
      </c>
      <c r="K20" s="25">
        <v>-650</v>
      </c>
      <c r="L20" s="25">
        <v>-559</v>
      </c>
      <c r="M20" s="25">
        <v>-544</v>
      </c>
      <c r="N20" s="25">
        <v>-395</v>
      </c>
      <c r="O20" s="25">
        <v>-473</v>
      </c>
      <c r="P20" s="25">
        <v>-597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>
        <v>17</v>
      </c>
    </row>
    <row r="21" spans="2:27" x14ac:dyDescent="0.3">
      <c r="B21" s="33" t="s">
        <v>98</v>
      </c>
      <c r="C21" s="25"/>
      <c r="D21" s="25"/>
      <c r="E21" s="25"/>
      <c r="F21" s="25"/>
      <c r="G21" s="25"/>
      <c r="H21" s="25">
        <v>-37</v>
      </c>
      <c r="I21" s="25">
        <v>-79</v>
      </c>
      <c r="J21" s="25">
        <v>-63</v>
      </c>
      <c r="K21" s="25"/>
      <c r="L21" s="25">
        <v>10</v>
      </c>
      <c r="M21" s="25">
        <v>-40</v>
      </c>
      <c r="N21" s="25">
        <v>69</v>
      </c>
      <c r="O21" s="25">
        <v>-107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>
        <v>18</v>
      </c>
    </row>
    <row r="22" spans="2:27" x14ac:dyDescent="0.3">
      <c r="B22" s="33" t="s">
        <v>99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>
        <v>-193</v>
      </c>
      <c r="N22" s="25">
        <v>-258</v>
      </c>
      <c r="O22" s="25">
        <v>-385</v>
      </c>
      <c r="P22" s="25">
        <v>-202</v>
      </c>
      <c r="Q22" s="25">
        <v>-109</v>
      </c>
      <c r="R22" s="25">
        <v>134</v>
      </c>
      <c r="S22" s="25">
        <v>-101</v>
      </c>
      <c r="T22" s="25">
        <v>-201</v>
      </c>
      <c r="U22" s="25"/>
      <c r="V22" s="25"/>
      <c r="W22" s="25"/>
      <c r="X22" s="25"/>
      <c r="Y22" s="25"/>
      <c r="Z22" s="25"/>
      <c r="AA22">
        <v>19</v>
      </c>
    </row>
    <row r="23" spans="2:27" x14ac:dyDescent="0.3">
      <c r="B23" s="33" t="s">
        <v>100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-68</v>
      </c>
      <c r="O23" s="25">
        <v>-76</v>
      </c>
      <c r="P23" s="25">
        <v>-79</v>
      </c>
      <c r="Q23" s="25">
        <v>-32</v>
      </c>
      <c r="R23" s="25">
        <v>-32</v>
      </c>
      <c r="S23" s="25">
        <v>-57</v>
      </c>
      <c r="T23" s="25">
        <v>-59</v>
      </c>
      <c r="U23" s="25">
        <v>-43</v>
      </c>
      <c r="V23" s="25">
        <v>-54</v>
      </c>
      <c r="W23" s="25"/>
      <c r="X23" s="25"/>
      <c r="Y23" s="25"/>
      <c r="Z23" s="25"/>
      <c r="AA23">
        <v>20</v>
      </c>
    </row>
    <row r="24" spans="2:27" x14ac:dyDescent="0.3">
      <c r="B24" s="33" t="s">
        <v>101</v>
      </c>
      <c r="C24" s="25"/>
      <c r="D24" s="25"/>
      <c r="E24" s="25"/>
      <c r="F24" s="25"/>
      <c r="G24" s="25"/>
      <c r="H24" s="25"/>
      <c r="I24" s="25"/>
      <c r="J24" s="25"/>
      <c r="K24" s="25">
        <v>-119</v>
      </c>
      <c r="L24" s="25">
        <v>-170</v>
      </c>
      <c r="M24" s="25">
        <v>-225</v>
      </c>
      <c r="N24" s="25">
        <v>-229</v>
      </c>
      <c r="O24" s="25">
        <v>-357</v>
      </c>
      <c r="P24" s="25">
        <v>-165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>
        <v>21</v>
      </c>
    </row>
    <row r="25" spans="2:27" x14ac:dyDescent="0.3">
      <c r="B25" s="33" t="s">
        <v>102</v>
      </c>
      <c r="C25" s="25"/>
      <c r="D25" s="25"/>
      <c r="E25" s="25"/>
      <c r="F25" s="25"/>
      <c r="G25" s="25"/>
      <c r="H25" s="25"/>
      <c r="I25" s="25"/>
      <c r="J25" s="25"/>
      <c r="K25" s="25">
        <v>-317</v>
      </c>
      <c r="L25" s="25">
        <v>-365</v>
      </c>
      <c r="M25" s="25">
        <v>-417</v>
      </c>
      <c r="N25" s="25">
        <v>-309</v>
      </c>
      <c r="O25" s="25">
        <v>-453</v>
      </c>
      <c r="P25" s="25">
        <v>-441</v>
      </c>
      <c r="Q25" s="25">
        <v>-416</v>
      </c>
      <c r="R25" s="25">
        <v>-447</v>
      </c>
      <c r="S25" s="25">
        <v>-331</v>
      </c>
      <c r="T25" s="25"/>
      <c r="U25" s="25"/>
      <c r="V25" s="25"/>
      <c r="W25" s="25"/>
      <c r="X25" s="25"/>
      <c r="Y25" s="25"/>
      <c r="Z25" s="25"/>
      <c r="AA25">
        <v>22</v>
      </c>
    </row>
    <row r="26" spans="2:27" x14ac:dyDescent="0.3">
      <c r="B26" s="33" t="s">
        <v>103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>
        <v>-32</v>
      </c>
      <c r="O26" s="25">
        <v>-28</v>
      </c>
      <c r="P26" s="25">
        <v>-36</v>
      </c>
      <c r="Q26" s="25">
        <v>18</v>
      </c>
      <c r="R26" s="25">
        <v>7</v>
      </c>
      <c r="S26" s="25">
        <v>-13</v>
      </c>
      <c r="T26" s="25">
        <v>36</v>
      </c>
      <c r="U26" s="25">
        <v>76</v>
      </c>
      <c r="V26" s="25">
        <v>66</v>
      </c>
      <c r="W26" s="25"/>
      <c r="X26" s="25"/>
      <c r="Y26" s="25"/>
      <c r="Z26" s="25"/>
      <c r="AA26">
        <v>23</v>
      </c>
    </row>
    <row r="27" spans="2:27" x14ac:dyDescent="0.3">
      <c r="B27" s="33" t="s">
        <v>104</v>
      </c>
      <c r="C27" s="25"/>
      <c r="D27" s="25"/>
      <c r="E27" s="25">
        <v>-629</v>
      </c>
      <c r="F27" s="25">
        <v>-59</v>
      </c>
      <c r="G27" s="25">
        <v>-171</v>
      </c>
      <c r="H27" s="25">
        <v>-197</v>
      </c>
      <c r="I27" s="25">
        <v>-329</v>
      </c>
      <c r="J27" s="25">
        <v>-198</v>
      </c>
      <c r="K27" s="25">
        <v>-309</v>
      </c>
      <c r="L27" s="25">
        <v>-290</v>
      </c>
      <c r="M27" s="25">
        <v>-346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>
        <v>24</v>
      </c>
    </row>
    <row r="28" spans="2:27" x14ac:dyDescent="0.3">
      <c r="B28" s="33" t="s">
        <v>105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>
        <v>-44</v>
      </c>
      <c r="N28" s="25">
        <v>569</v>
      </c>
      <c r="O28" s="25">
        <v>495</v>
      </c>
      <c r="P28" s="25">
        <v>153</v>
      </c>
      <c r="Q28" s="25">
        <v>117</v>
      </c>
      <c r="R28" s="25">
        <v>4</v>
      </c>
      <c r="S28" s="25">
        <v>103</v>
      </c>
      <c r="T28" s="25">
        <v>28</v>
      </c>
      <c r="U28" s="25">
        <v>-49</v>
      </c>
      <c r="V28" s="25"/>
      <c r="W28" s="25"/>
      <c r="X28" s="25"/>
      <c r="Y28" s="25"/>
      <c r="Z28" s="25"/>
      <c r="AA28">
        <v>25</v>
      </c>
    </row>
    <row r="29" spans="2:27" x14ac:dyDescent="0.3">
      <c r="B29" s="33" t="s">
        <v>106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>
        <v>-39</v>
      </c>
      <c r="N29" s="25">
        <v>-52</v>
      </c>
      <c r="O29" s="25">
        <v>62</v>
      </c>
      <c r="P29" s="25">
        <v>258</v>
      </c>
      <c r="Q29" s="25">
        <v>171</v>
      </c>
      <c r="R29" s="25">
        <v>96</v>
      </c>
      <c r="S29" s="25">
        <v>150</v>
      </c>
      <c r="T29" s="25"/>
      <c r="U29" s="25"/>
      <c r="V29" s="25"/>
      <c r="W29" s="25"/>
      <c r="X29" s="25"/>
      <c r="Y29" s="25"/>
      <c r="Z29" s="25"/>
      <c r="AA29">
        <v>26</v>
      </c>
    </row>
    <row r="30" spans="2:27" x14ac:dyDescent="0.3">
      <c r="B30" s="33" t="s">
        <v>107</v>
      </c>
      <c r="C30" s="25"/>
      <c r="D30" s="25"/>
      <c r="E30" s="25"/>
      <c r="F30" s="25"/>
      <c r="G30" s="25"/>
      <c r="H30" s="25">
        <v>-384</v>
      </c>
      <c r="I30" s="25">
        <v>-303</v>
      </c>
      <c r="J30" s="25">
        <v>-372</v>
      </c>
      <c r="K30" s="25">
        <v>-265</v>
      </c>
      <c r="L30" s="25">
        <v>-250</v>
      </c>
      <c r="M30" s="25">
        <v>-464</v>
      </c>
      <c r="N30" s="25">
        <v>-477</v>
      </c>
      <c r="O30" s="25">
        <v>-553</v>
      </c>
      <c r="P30" s="25">
        <v>-564</v>
      </c>
      <c r="Q30" s="25">
        <v>-320</v>
      </c>
      <c r="R30" s="25">
        <v>-362</v>
      </c>
      <c r="S30" s="25">
        <v>-510</v>
      </c>
      <c r="T30" s="25">
        <v>-654</v>
      </c>
      <c r="U30" s="25">
        <v>-571</v>
      </c>
      <c r="V30" s="25"/>
      <c r="W30" s="25"/>
      <c r="X30" s="25"/>
      <c r="Y30" s="25"/>
      <c r="Z30" s="25"/>
      <c r="AA30">
        <v>27</v>
      </c>
    </row>
    <row r="31" spans="2:27" x14ac:dyDescent="0.3">
      <c r="B31" s="33" t="s">
        <v>108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>
        <v>-865</v>
      </c>
      <c r="N31" s="25">
        <v>-791</v>
      </c>
      <c r="O31" s="25">
        <v>-724</v>
      </c>
      <c r="P31" s="25">
        <v>-356</v>
      </c>
      <c r="Q31" s="25">
        <v>-619</v>
      </c>
      <c r="R31" s="25">
        <v>-11</v>
      </c>
      <c r="S31" s="25">
        <v>-200</v>
      </c>
      <c r="T31" s="25">
        <v>-209</v>
      </c>
      <c r="U31" s="25"/>
      <c r="V31" s="25"/>
      <c r="W31" s="25"/>
      <c r="X31" s="25"/>
      <c r="Y31" s="25"/>
      <c r="Z31" s="25"/>
      <c r="AA31">
        <v>28</v>
      </c>
    </row>
    <row r="32" spans="2:27" x14ac:dyDescent="0.3">
      <c r="B32" s="33" t="s">
        <v>109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>
        <v>-42</v>
      </c>
      <c r="O32" s="25">
        <v>-70</v>
      </c>
      <c r="P32" s="25">
        <v>-55</v>
      </c>
      <c r="Q32" s="25">
        <v>-104</v>
      </c>
      <c r="R32" s="25">
        <v>-136</v>
      </c>
      <c r="S32" s="25">
        <v>-82</v>
      </c>
      <c r="T32" s="25">
        <v>-39</v>
      </c>
      <c r="U32" s="25">
        <v>-34</v>
      </c>
      <c r="V32" s="25">
        <v>-72</v>
      </c>
      <c r="W32" s="25">
        <v>-5</v>
      </c>
      <c r="X32" s="25"/>
      <c r="Y32" s="25"/>
      <c r="Z32" s="25"/>
      <c r="AA32">
        <v>29</v>
      </c>
    </row>
    <row r="33" spans="2:27" x14ac:dyDescent="0.3">
      <c r="B33" s="33" t="s">
        <v>110</v>
      </c>
      <c r="C33" s="25"/>
      <c r="D33" s="25"/>
      <c r="E33" s="25"/>
      <c r="F33" s="25"/>
      <c r="G33" s="25"/>
      <c r="H33" s="25"/>
      <c r="I33" s="25"/>
      <c r="J33" s="25">
        <v>-357</v>
      </c>
      <c r="K33" s="25">
        <v>-406</v>
      </c>
      <c r="L33" s="25">
        <v>-557</v>
      </c>
      <c r="M33" s="25">
        <v>-412</v>
      </c>
      <c r="N33" s="25">
        <v>-617</v>
      </c>
      <c r="O33" s="25">
        <v>-600</v>
      </c>
      <c r="P33" s="25">
        <v>-551</v>
      </c>
      <c r="Q33" s="25">
        <v>-488</v>
      </c>
      <c r="R33" s="25">
        <v>-629</v>
      </c>
      <c r="S33" s="25">
        <v>-563</v>
      </c>
      <c r="T33" s="25">
        <v>-359</v>
      </c>
      <c r="U33" s="25">
        <v>-296</v>
      </c>
      <c r="V33" s="25"/>
      <c r="W33" s="25"/>
      <c r="X33" s="25"/>
      <c r="Y33" s="25"/>
      <c r="Z33" s="25"/>
      <c r="AA33">
        <v>30</v>
      </c>
    </row>
    <row r="34" spans="2:27" x14ac:dyDescent="0.3">
      <c r="B34" s="33" t="s">
        <v>111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>
        <v>-32</v>
      </c>
      <c r="O34" s="25">
        <v>-28</v>
      </c>
      <c r="P34" s="25">
        <v>-36</v>
      </c>
      <c r="Q34" s="25">
        <v>18</v>
      </c>
      <c r="R34" s="25">
        <v>7</v>
      </c>
      <c r="S34" s="25">
        <v>-13</v>
      </c>
      <c r="T34" s="25">
        <v>36</v>
      </c>
      <c r="U34" s="25">
        <v>76</v>
      </c>
      <c r="V34" s="25">
        <v>66</v>
      </c>
      <c r="W34" s="25"/>
      <c r="X34" s="25"/>
      <c r="Y34" s="25"/>
      <c r="Z34" s="25"/>
      <c r="AA34">
        <v>31</v>
      </c>
    </row>
    <row r="35" spans="2:27" x14ac:dyDescent="0.3">
      <c r="B35" s="33" t="s">
        <v>112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29</v>
      </c>
      <c r="T35" s="25">
        <v>79</v>
      </c>
      <c r="U35" s="25">
        <v>36</v>
      </c>
      <c r="V35" s="25">
        <v>33</v>
      </c>
      <c r="W35" s="25">
        <v>32</v>
      </c>
      <c r="X35" s="25">
        <v>94</v>
      </c>
      <c r="Y35" s="25">
        <v>205</v>
      </c>
      <c r="Z35" s="25">
        <v>154</v>
      </c>
      <c r="AA35">
        <v>32</v>
      </c>
    </row>
    <row r="36" spans="2:27" x14ac:dyDescent="0.3">
      <c r="B36" s="33" t="s">
        <v>113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v>23</v>
      </c>
      <c r="T36" s="25">
        <v>41</v>
      </c>
      <c r="U36" s="25">
        <v>-7</v>
      </c>
      <c r="V36" s="25">
        <v>14</v>
      </c>
      <c r="W36" s="25">
        <v>-2</v>
      </c>
      <c r="X36" s="25">
        <v>8</v>
      </c>
      <c r="Y36" s="25">
        <v>62</v>
      </c>
      <c r="Z36" s="25">
        <v>17</v>
      </c>
      <c r="AA36">
        <v>33</v>
      </c>
    </row>
    <row r="37" spans="2:27" x14ac:dyDescent="0.3">
      <c r="B37" s="33" t="s">
        <v>114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-118</v>
      </c>
      <c r="R37" s="25">
        <v>51</v>
      </c>
      <c r="S37" s="25">
        <v>-114</v>
      </c>
      <c r="T37" s="25">
        <v>-116</v>
      </c>
      <c r="U37" s="25">
        <v>-225</v>
      </c>
      <c r="V37" s="25"/>
      <c r="W37" s="25"/>
      <c r="X37" s="25"/>
      <c r="Y37" s="25"/>
      <c r="Z37" s="25"/>
      <c r="AA37">
        <v>34</v>
      </c>
    </row>
    <row r="38" spans="2:27" x14ac:dyDescent="0.3">
      <c r="B38" s="33" t="s">
        <v>115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v>-174</v>
      </c>
      <c r="R38" s="25">
        <v>-58</v>
      </c>
      <c r="S38" s="25">
        <v>-142</v>
      </c>
      <c r="T38" s="25">
        <v>-19</v>
      </c>
      <c r="U38" s="25">
        <v>-170</v>
      </c>
      <c r="V38" s="25"/>
      <c r="W38" s="25"/>
      <c r="X38" s="25"/>
      <c r="Y38" s="25"/>
      <c r="Z38" s="25"/>
      <c r="AA38">
        <v>35</v>
      </c>
    </row>
    <row r="39" spans="2:27" x14ac:dyDescent="0.3">
      <c r="B39" s="34" t="s">
        <v>116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>
        <v>-293</v>
      </c>
      <c r="O39" s="25">
        <v>-435</v>
      </c>
      <c r="P39" s="25">
        <v>-372</v>
      </c>
      <c r="Q39" s="25">
        <v>-419</v>
      </c>
      <c r="R39" s="25">
        <v>-400</v>
      </c>
      <c r="S39" s="25"/>
      <c r="T39" s="25"/>
      <c r="U39" s="25"/>
      <c r="V39" s="25"/>
      <c r="W39" s="25"/>
      <c r="X39" s="25"/>
      <c r="Y39" s="25"/>
      <c r="Z39" s="25"/>
      <c r="AA39">
        <v>36</v>
      </c>
    </row>
    <row r="40" spans="2:27" x14ac:dyDescent="0.3">
      <c r="B40" s="34" t="s">
        <v>116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>
        <v>-267</v>
      </c>
      <c r="O40" s="25">
        <v>-332</v>
      </c>
      <c r="P40" s="25">
        <v>-419</v>
      </c>
      <c r="Q40" s="25">
        <v>-404</v>
      </c>
      <c r="R40" s="25">
        <v>-382</v>
      </c>
      <c r="S40" s="25"/>
      <c r="T40" s="25"/>
      <c r="U40" s="25"/>
      <c r="V40" s="25"/>
      <c r="W40" s="25"/>
      <c r="X40" s="25"/>
      <c r="Y40" s="25"/>
      <c r="Z40" s="25"/>
      <c r="AA40">
        <v>36</v>
      </c>
    </row>
    <row r="41" spans="2:27" x14ac:dyDescent="0.3">
      <c r="B41" s="34" t="s">
        <v>116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v>-135</v>
      </c>
      <c r="O41" s="25">
        <v>-126</v>
      </c>
      <c r="P41" s="25">
        <v>-269</v>
      </c>
      <c r="Q41" s="25">
        <v>-135</v>
      </c>
      <c r="R41" s="25">
        <v>-245</v>
      </c>
      <c r="S41" s="25"/>
      <c r="T41" s="25"/>
      <c r="U41" s="25"/>
      <c r="V41" s="25"/>
      <c r="W41" s="25"/>
      <c r="X41" s="25"/>
      <c r="Y41" s="25"/>
      <c r="Z41" s="25"/>
      <c r="AA41">
        <v>36</v>
      </c>
    </row>
    <row r="42" spans="2:27" x14ac:dyDescent="0.3">
      <c r="B42" s="33" t="s">
        <v>117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>
        <v>-176</v>
      </c>
      <c r="N42" s="25">
        <v>-175</v>
      </c>
      <c r="O42" s="25">
        <v>-119</v>
      </c>
      <c r="P42" s="25">
        <v>-110</v>
      </c>
      <c r="Q42" s="25">
        <v>-26</v>
      </c>
      <c r="R42" s="25">
        <v>-61</v>
      </c>
      <c r="S42" s="25">
        <v>-64</v>
      </c>
      <c r="T42" s="25">
        <v>-94</v>
      </c>
      <c r="U42" s="25">
        <v>-233</v>
      </c>
      <c r="V42" s="25">
        <v>-96</v>
      </c>
      <c r="W42" s="25">
        <v>-114</v>
      </c>
      <c r="X42" s="25">
        <v>-48</v>
      </c>
      <c r="Y42" s="25">
        <v>-147</v>
      </c>
      <c r="Z42" s="25">
        <v>-80</v>
      </c>
      <c r="AA42">
        <v>37</v>
      </c>
    </row>
    <row r="43" spans="2:27" x14ac:dyDescent="0.3">
      <c r="B43" s="33" t="s">
        <v>118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>
        <v>-167</v>
      </c>
      <c r="U43" s="25">
        <v>-396</v>
      </c>
      <c r="V43" s="25">
        <v>-33</v>
      </c>
      <c r="W43" s="25">
        <v>32</v>
      </c>
      <c r="X43" s="25">
        <v>46</v>
      </c>
      <c r="Y43" s="25">
        <v>316</v>
      </c>
      <c r="Z43" s="25"/>
      <c r="AA43">
        <v>38</v>
      </c>
    </row>
    <row r="44" spans="2:27" x14ac:dyDescent="0.3">
      <c r="B44" s="33" t="s">
        <v>119</v>
      </c>
      <c r="C44" s="25"/>
      <c r="D44" s="25"/>
      <c r="E44" s="25"/>
      <c r="F44" s="25"/>
      <c r="G44" s="25"/>
      <c r="H44" s="25"/>
      <c r="I44" s="25"/>
      <c r="J44" s="25"/>
      <c r="K44" s="25"/>
      <c r="L44" s="25">
        <v>-179</v>
      </c>
      <c r="M44" s="25">
        <v>5</v>
      </c>
      <c r="N44" s="25">
        <v>-82</v>
      </c>
      <c r="O44" s="25">
        <v>49</v>
      </c>
      <c r="P44" s="25">
        <v>-114</v>
      </c>
      <c r="Q44" s="25">
        <v>114</v>
      </c>
      <c r="R44" s="25">
        <v>-71</v>
      </c>
      <c r="S44" s="25">
        <v>133</v>
      </c>
      <c r="T44" s="25">
        <v>-26</v>
      </c>
      <c r="U44" s="25">
        <v>-55</v>
      </c>
      <c r="V44" s="25">
        <v>262</v>
      </c>
      <c r="W44" s="25">
        <v>-28</v>
      </c>
      <c r="X44" s="25">
        <v>76</v>
      </c>
      <c r="Y44" s="25">
        <v>-70</v>
      </c>
      <c r="Z44" s="25">
        <v>84</v>
      </c>
      <c r="AA44">
        <v>39</v>
      </c>
    </row>
    <row r="45" spans="2:27" x14ac:dyDescent="0.3">
      <c r="B45" s="33" t="s">
        <v>120</v>
      </c>
      <c r="C45" s="25"/>
      <c r="D45" s="25"/>
      <c r="E45" s="25"/>
      <c r="F45" s="25"/>
      <c r="G45" s="25"/>
      <c r="H45" s="25"/>
      <c r="I45" s="25"/>
      <c r="J45" s="25">
        <v>-700</v>
      </c>
      <c r="K45" s="25">
        <v>-663</v>
      </c>
      <c r="L45" s="25">
        <v>-640</v>
      </c>
      <c r="M45" s="25">
        <v>-569</v>
      </c>
      <c r="N45" s="25">
        <v>-818</v>
      </c>
      <c r="O45" s="25">
        <v>-775</v>
      </c>
      <c r="P45" s="25">
        <v>-735</v>
      </c>
      <c r="Q45" s="25">
        <v>-511</v>
      </c>
      <c r="R45" s="37" t="s">
        <v>65</v>
      </c>
      <c r="S45" s="25">
        <v>-613</v>
      </c>
      <c r="T45" s="25"/>
      <c r="U45" s="25"/>
      <c r="V45" s="25"/>
      <c r="W45" s="25"/>
      <c r="X45" s="25"/>
      <c r="Y45" s="25"/>
      <c r="Z45" s="25"/>
      <c r="AA45">
        <v>40</v>
      </c>
    </row>
    <row r="46" spans="2:27" x14ac:dyDescent="0.3">
      <c r="B46" s="33" t="s">
        <v>121</v>
      </c>
      <c r="C46" s="25"/>
      <c r="D46" s="25"/>
      <c r="E46" s="25"/>
      <c r="F46" s="25"/>
      <c r="G46" s="25"/>
      <c r="H46" s="25"/>
      <c r="I46" s="25"/>
      <c r="J46" s="25">
        <v>882</v>
      </c>
      <c r="K46" s="25">
        <v>1269</v>
      </c>
      <c r="L46" s="25">
        <v>885</v>
      </c>
      <c r="M46" s="25">
        <v>528</v>
      </c>
      <c r="N46" s="25">
        <v>237</v>
      </c>
      <c r="O46" s="25">
        <v>-96</v>
      </c>
      <c r="P46" s="25">
        <v>-457</v>
      </c>
      <c r="Q46" s="25">
        <v>-527</v>
      </c>
      <c r="R46" s="25">
        <v>-705</v>
      </c>
      <c r="S46" s="25">
        <v>-400</v>
      </c>
      <c r="T46" s="25">
        <v>-385</v>
      </c>
      <c r="U46" s="25"/>
      <c r="V46" s="25"/>
      <c r="W46" s="25"/>
      <c r="X46" s="25"/>
      <c r="Y46" s="25"/>
      <c r="Z46" s="25"/>
      <c r="AA46">
        <v>41</v>
      </c>
    </row>
    <row r="47" spans="2:27" x14ac:dyDescent="0.3">
      <c r="B47" s="33" t="s">
        <v>122</v>
      </c>
      <c r="C47" s="25"/>
      <c r="D47" s="25"/>
      <c r="E47" s="25"/>
      <c r="F47" s="25"/>
      <c r="G47" s="25"/>
      <c r="H47" s="25"/>
      <c r="I47" s="25"/>
      <c r="J47" s="25"/>
      <c r="K47" s="25"/>
      <c r="L47" s="25">
        <v>-328.6</v>
      </c>
      <c r="M47" s="25">
        <v>-348.5</v>
      </c>
      <c r="N47" s="25">
        <v>-325.39999999999998</v>
      </c>
      <c r="O47" s="25">
        <v>-534.1</v>
      </c>
      <c r="P47" s="25">
        <v>-415.7</v>
      </c>
      <c r="Q47" s="25">
        <v>-378.9</v>
      </c>
      <c r="R47" s="25">
        <v>-437.9</v>
      </c>
      <c r="S47" s="25">
        <v>-376.2</v>
      </c>
      <c r="T47" s="25">
        <v>-241</v>
      </c>
      <c r="U47" s="25">
        <v>-311.2</v>
      </c>
      <c r="V47" s="25">
        <v>-224.4</v>
      </c>
      <c r="W47" s="25">
        <v>-312.8</v>
      </c>
      <c r="X47" s="25">
        <v>-334.1</v>
      </c>
      <c r="Y47" s="25"/>
      <c r="Z47" s="25"/>
      <c r="AA47">
        <v>42</v>
      </c>
    </row>
    <row r="48" spans="2:27" x14ac:dyDescent="0.3">
      <c r="B48" s="33" t="s">
        <v>123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14</v>
      </c>
      <c r="R48" s="25">
        <v>-231</v>
      </c>
      <c r="S48" s="25">
        <v>127</v>
      </c>
      <c r="T48" s="25">
        <v>-209</v>
      </c>
      <c r="U48" s="25">
        <v>67</v>
      </c>
      <c r="V48" s="25">
        <v>-386</v>
      </c>
      <c r="W48" s="25">
        <v>52</v>
      </c>
      <c r="X48" s="25">
        <v>-322</v>
      </c>
      <c r="Y48" s="25">
        <v>46</v>
      </c>
      <c r="Z48" s="25">
        <v>-436</v>
      </c>
      <c r="AA48">
        <v>43</v>
      </c>
    </row>
    <row r="49" spans="2:27" x14ac:dyDescent="0.3">
      <c r="B49" s="33" t="s">
        <v>124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-398</v>
      </c>
      <c r="R49" s="25">
        <v>55</v>
      </c>
      <c r="S49" s="25">
        <v>-309</v>
      </c>
      <c r="T49" s="25">
        <v>7</v>
      </c>
      <c r="U49" s="25">
        <v>-236</v>
      </c>
      <c r="V49" s="25">
        <v>-47</v>
      </c>
      <c r="W49" s="25">
        <v>-428</v>
      </c>
      <c r="X49" s="25">
        <v>190</v>
      </c>
      <c r="Y49" s="25">
        <v>-381</v>
      </c>
      <c r="Z49" s="25">
        <v>174</v>
      </c>
      <c r="AA49">
        <v>44</v>
      </c>
    </row>
    <row r="50" spans="2:27" x14ac:dyDescent="0.3">
      <c r="B50" s="33" t="s">
        <v>125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-98</v>
      </c>
      <c r="S50" s="25">
        <v>-217</v>
      </c>
      <c r="T50" s="25">
        <v>-178</v>
      </c>
      <c r="U50" s="25">
        <v>-181</v>
      </c>
      <c r="V50" s="25">
        <v>-148</v>
      </c>
      <c r="W50" s="25">
        <v>-35</v>
      </c>
      <c r="X50" s="25">
        <v>-64</v>
      </c>
      <c r="Y50" s="25">
        <v>-50</v>
      </c>
      <c r="Z50" s="25">
        <v>22</v>
      </c>
      <c r="AA50">
        <v>45</v>
      </c>
    </row>
    <row r="51" spans="2:27" x14ac:dyDescent="0.3">
      <c r="B51" s="33" t="s">
        <v>126</v>
      </c>
      <c r="C51" s="25"/>
      <c r="D51" s="25"/>
      <c r="E51" s="25"/>
      <c r="F51" s="25"/>
      <c r="G51" s="25">
        <v>-158</v>
      </c>
      <c r="H51" s="25">
        <v>-153</v>
      </c>
      <c r="I51" s="25">
        <v>-131</v>
      </c>
      <c r="J51" s="25">
        <v>-178</v>
      </c>
      <c r="K51" s="25">
        <v>-271</v>
      </c>
      <c r="L51" s="25">
        <v>-175</v>
      </c>
      <c r="M51" s="25">
        <v>-154</v>
      </c>
      <c r="N51" s="25">
        <v>-221</v>
      </c>
      <c r="O51" s="25">
        <v>-254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>
        <v>46</v>
      </c>
    </row>
    <row r="52" spans="2:27" x14ac:dyDescent="0.3">
      <c r="B52" s="33" t="s">
        <v>127</v>
      </c>
      <c r="C52" s="25">
        <v>-220</v>
      </c>
      <c r="D52" s="25">
        <v>-150</v>
      </c>
      <c r="E52" s="25">
        <v>-170</v>
      </c>
      <c r="F52" s="25">
        <v>-280</v>
      </c>
      <c r="G52" s="25">
        <v>-200</v>
      </c>
      <c r="H52" s="25">
        <v>-210</v>
      </c>
      <c r="I52" s="25">
        <v>-100</v>
      </c>
      <c r="J52" s="25">
        <v>-230</v>
      </c>
      <c r="K52" s="25">
        <v>-220</v>
      </c>
      <c r="L52" s="25">
        <v>-470</v>
      </c>
      <c r="M52" s="25">
        <v>-270</v>
      </c>
      <c r="N52" s="25">
        <v>-260</v>
      </c>
      <c r="O52" s="25">
        <v>-410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>
        <v>47</v>
      </c>
    </row>
    <row r="53" spans="2:27" x14ac:dyDescent="0.3">
      <c r="B53" s="33" t="s">
        <v>128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42</v>
      </c>
      <c r="S53" s="25">
        <v>33</v>
      </c>
      <c r="T53" s="25">
        <v>58</v>
      </c>
      <c r="U53" s="25">
        <v>-79</v>
      </c>
      <c r="V53" s="25">
        <v>87</v>
      </c>
      <c r="W53" s="25"/>
      <c r="X53" s="25"/>
      <c r="Y53" s="25"/>
      <c r="Z53" s="25"/>
      <c r="AA53">
        <v>48</v>
      </c>
    </row>
    <row r="54" spans="2:27" x14ac:dyDescent="0.3">
      <c r="B54" s="33" t="s">
        <v>129</v>
      </c>
      <c r="C54" s="25"/>
      <c r="D54" s="25"/>
      <c r="E54" s="25"/>
      <c r="F54" s="25"/>
      <c r="G54" s="25"/>
      <c r="H54" s="25"/>
      <c r="I54" s="25"/>
      <c r="J54" s="25">
        <v>-167</v>
      </c>
      <c r="K54" s="25">
        <v>-158</v>
      </c>
      <c r="L54" s="25">
        <v>-80</v>
      </c>
      <c r="M54" s="25">
        <v>-172</v>
      </c>
      <c r="N54" s="25">
        <v>-177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>
        <v>49</v>
      </c>
    </row>
    <row r="55" spans="2:27" x14ac:dyDescent="0.3">
      <c r="B55" s="33" t="s">
        <v>130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v>-562</v>
      </c>
      <c r="Q55" s="25">
        <v>-421</v>
      </c>
      <c r="R55" s="25">
        <v>-423</v>
      </c>
      <c r="S55" s="25">
        <v>-532</v>
      </c>
      <c r="T55" s="25">
        <v>-457</v>
      </c>
      <c r="U55" s="25"/>
      <c r="V55" s="25"/>
      <c r="W55" s="25"/>
      <c r="X55" s="25"/>
      <c r="Y55" s="25"/>
      <c r="Z55" s="25"/>
      <c r="AA55">
        <v>50</v>
      </c>
    </row>
    <row r="56" spans="2:27" x14ac:dyDescent="0.3">
      <c r="B56" s="33" t="s">
        <v>131</v>
      </c>
      <c r="C56" s="25"/>
      <c r="D56" s="25"/>
      <c r="E56" s="25"/>
      <c r="F56" s="25"/>
      <c r="G56" s="25"/>
      <c r="H56" s="25"/>
      <c r="I56" s="25"/>
      <c r="J56" s="25"/>
      <c r="K56" s="25"/>
      <c r="L56" s="25">
        <v>200</v>
      </c>
      <c r="M56" s="25">
        <v>200</v>
      </c>
      <c r="N56" s="25">
        <v>320</v>
      </c>
      <c r="O56" s="25">
        <v>200</v>
      </c>
      <c r="P56" s="25">
        <v>170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>
        <v>51</v>
      </c>
    </row>
    <row r="57" spans="2:27" x14ac:dyDescent="0.3">
      <c r="B57" s="33" t="s">
        <v>132</v>
      </c>
      <c r="C57" s="25"/>
      <c r="D57" s="25"/>
      <c r="E57" s="25"/>
      <c r="F57" s="25"/>
      <c r="G57" s="25"/>
      <c r="H57" s="25"/>
      <c r="I57" s="25"/>
      <c r="J57" s="25"/>
      <c r="K57" s="25"/>
      <c r="L57" s="25">
        <v>-367</v>
      </c>
      <c r="M57" s="25">
        <v>-341</v>
      </c>
      <c r="N57" s="25">
        <v>-267</v>
      </c>
      <c r="O57" s="25">
        <v>-384</v>
      </c>
      <c r="P57" s="25">
        <v>-422</v>
      </c>
      <c r="Q57" s="25">
        <v>-602</v>
      </c>
      <c r="R57" s="25">
        <v>-403</v>
      </c>
      <c r="S57" s="25">
        <v>-432</v>
      </c>
      <c r="T57" s="25"/>
      <c r="U57" s="25"/>
      <c r="V57" s="25"/>
      <c r="W57" s="25"/>
      <c r="X57" s="25"/>
      <c r="Y57" s="25"/>
      <c r="Z57" s="25"/>
      <c r="AA57">
        <v>52</v>
      </c>
    </row>
    <row r="58" spans="2:27" x14ac:dyDescent="0.3">
      <c r="B58" s="33" t="s">
        <v>133</v>
      </c>
      <c r="C58" s="25"/>
      <c r="D58" s="25"/>
      <c r="E58" s="25"/>
      <c r="F58" s="25"/>
      <c r="G58" s="25"/>
      <c r="H58" s="25"/>
      <c r="I58" s="25"/>
      <c r="J58" s="25"/>
      <c r="K58" s="25"/>
      <c r="L58" s="25">
        <v>-564</v>
      </c>
      <c r="M58" s="25">
        <v>-307</v>
      </c>
      <c r="N58" s="25">
        <v>-173</v>
      </c>
      <c r="O58" s="25">
        <v>-523</v>
      </c>
      <c r="P58" s="25">
        <v>-635</v>
      </c>
      <c r="Q58" s="25">
        <v>-712</v>
      </c>
      <c r="R58" s="25">
        <v>-547</v>
      </c>
      <c r="S58" s="25">
        <v>-561</v>
      </c>
      <c r="T58" s="25"/>
      <c r="U58" s="25"/>
      <c r="V58" s="25"/>
      <c r="W58" s="25"/>
      <c r="X58" s="25"/>
      <c r="Y58" s="25"/>
      <c r="Z58" s="25"/>
      <c r="AA58">
        <v>53</v>
      </c>
    </row>
    <row r="59" spans="2:27" x14ac:dyDescent="0.3">
      <c r="B59" s="33" t="s">
        <v>134</v>
      </c>
      <c r="C59" s="25"/>
      <c r="D59" s="25"/>
      <c r="E59" s="25"/>
      <c r="F59" s="25"/>
      <c r="G59" s="25"/>
      <c r="H59" s="25"/>
      <c r="I59" s="25"/>
      <c r="J59" s="25"/>
      <c r="K59" s="25"/>
      <c r="L59" s="25">
        <v>-523</v>
      </c>
      <c r="M59" s="25">
        <v>47</v>
      </c>
      <c r="N59" s="25">
        <v>-593</v>
      </c>
      <c r="O59" s="25">
        <v>116</v>
      </c>
      <c r="P59" s="25">
        <v>-495</v>
      </c>
      <c r="Q59" s="25">
        <v>5</v>
      </c>
      <c r="R59" s="25">
        <v>-634</v>
      </c>
      <c r="S59" s="25">
        <v>53</v>
      </c>
      <c r="T59" s="25"/>
      <c r="U59" s="25"/>
      <c r="V59" s="25"/>
      <c r="W59" s="25"/>
      <c r="X59" s="25"/>
      <c r="Y59" s="25"/>
      <c r="Z59" s="25"/>
      <c r="AA59">
        <v>54</v>
      </c>
    </row>
    <row r="60" spans="2:27" x14ac:dyDescent="0.3">
      <c r="B60" s="33" t="s">
        <v>135</v>
      </c>
      <c r="C60" s="25"/>
      <c r="D60" s="25"/>
      <c r="E60" s="25"/>
      <c r="F60" s="25"/>
      <c r="G60" s="25"/>
      <c r="H60" s="25"/>
      <c r="I60" s="25"/>
      <c r="J60" s="25"/>
      <c r="K60" s="25"/>
      <c r="L60" s="25">
        <v>-509</v>
      </c>
      <c r="M60" s="25">
        <v>71</v>
      </c>
      <c r="N60" s="25">
        <v>-385</v>
      </c>
      <c r="O60" s="25">
        <v>61</v>
      </c>
      <c r="P60" s="25">
        <v>-478</v>
      </c>
      <c r="Q60" s="25">
        <v>-64</v>
      </c>
      <c r="R60" s="25">
        <v>-509</v>
      </c>
      <c r="S60" s="25">
        <v>13</v>
      </c>
      <c r="T60" s="25"/>
      <c r="U60" s="25"/>
      <c r="V60" s="25"/>
      <c r="W60" s="25"/>
      <c r="X60" s="25"/>
      <c r="Y60" s="25"/>
      <c r="Z60" s="25"/>
      <c r="AA60">
        <v>55</v>
      </c>
    </row>
    <row r="61" spans="2:27" x14ac:dyDescent="0.3">
      <c r="B61" s="33" t="s">
        <v>136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>
        <v>-376</v>
      </c>
      <c r="N61" s="25">
        <v>-251</v>
      </c>
      <c r="O61" s="25">
        <v>-503</v>
      </c>
      <c r="P61" s="25">
        <v>-507</v>
      </c>
      <c r="Q61" s="25">
        <v>-466</v>
      </c>
      <c r="R61" s="25">
        <v>-575</v>
      </c>
      <c r="S61" s="25">
        <v>-576</v>
      </c>
      <c r="T61" s="25"/>
      <c r="U61" s="25"/>
      <c r="V61" s="25"/>
      <c r="W61" s="25"/>
      <c r="X61" s="25"/>
      <c r="Y61" s="25"/>
      <c r="Z61" s="25"/>
      <c r="AA61">
        <v>56</v>
      </c>
    </row>
    <row r="62" spans="2:27" x14ac:dyDescent="0.3">
      <c r="B62" s="33" t="s">
        <v>137</v>
      </c>
      <c r="C62" s="25"/>
      <c r="D62" s="25"/>
      <c r="E62" s="25"/>
      <c r="F62" s="25">
        <v>-470</v>
      </c>
      <c r="G62" s="25">
        <v>-576</v>
      </c>
      <c r="H62" s="25">
        <v>-618</v>
      </c>
      <c r="I62" s="25">
        <v>-592</v>
      </c>
      <c r="J62" s="25">
        <v>-629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>
        <v>57</v>
      </c>
    </row>
    <row r="63" spans="2:27" x14ac:dyDescent="0.3">
      <c r="B63" s="33" t="s">
        <v>138</v>
      </c>
      <c r="C63" s="25"/>
      <c r="D63" s="25"/>
      <c r="E63" s="25"/>
      <c r="F63" s="25"/>
      <c r="G63" s="25"/>
      <c r="H63" s="25"/>
      <c r="I63" s="25">
        <v>44</v>
      </c>
      <c r="J63" s="25">
        <v>-217</v>
      </c>
      <c r="K63" s="25">
        <v>-42</v>
      </c>
      <c r="L63" s="25">
        <v>-30</v>
      </c>
      <c r="M63" s="25">
        <v>-98</v>
      </c>
      <c r="N63" s="25">
        <v>100</v>
      </c>
      <c r="O63" s="25">
        <v>-9</v>
      </c>
      <c r="P63" s="25">
        <v>13</v>
      </c>
      <c r="Q63" s="25">
        <v>-114</v>
      </c>
      <c r="R63" s="25">
        <v>-67</v>
      </c>
      <c r="S63" s="25">
        <v>-111</v>
      </c>
      <c r="T63" s="25">
        <v>-27</v>
      </c>
      <c r="U63" s="25">
        <v>-4</v>
      </c>
      <c r="V63" s="25">
        <v>-71</v>
      </c>
      <c r="W63" s="25">
        <v>-12</v>
      </c>
      <c r="X63" s="25">
        <v>134</v>
      </c>
      <c r="Y63" s="25"/>
      <c r="Z63" s="25"/>
      <c r="AA63">
        <v>58</v>
      </c>
    </row>
    <row r="64" spans="2:27" x14ac:dyDescent="0.3">
      <c r="B64" s="33" t="s">
        <v>139</v>
      </c>
      <c r="C64" s="25"/>
      <c r="D64" s="25"/>
      <c r="E64" s="25"/>
      <c r="F64" s="25"/>
      <c r="G64" s="25"/>
      <c r="H64" s="25">
        <v>47</v>
      </c>
      <c r="I64" s="25">
        <v>125</v>
      </c>
      <c r="J64" s="25">
        <v>128</v>
      </c>
      <c r="K64" s="25">
        <v>108</v>
      </c>
      <c r="L64" s="25">
        <v>186</v>
      </c>
      <c r="M64" s="25">
        <v>145</v>
      </c>
      <c r="N64" s="25">
        <v>122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>
        <v>59</v>
      </c>
    </row>
    <row r="65" spans="2:20" x14ac:dyDescent="0.3">
      <c r="B65" t="s">
        <v>153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x14ac:dyDescent="0.3">
      <c r="B66" s="35" t="s">
        <v>76</v>
      </c>
      <c r="C66" s="4" t="s">
        <v>141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x14ac:dyDescent="0.3">
      <c r="C67" s="4" t="s">
        <v>77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x14ac:dyDescent="0.3">
      <c r="C68" s="4" t="s">
        <v>149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x14ac:dyDescent="0.3">
      <c r="C69" s="4" t="s">
        <v>78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x14ac:dyDescent="0.3">
      <c r="B70" t="s">
        <v>152</v>
      </c>
    </row>
    <row r="71" spans="2:20" x14ac:dyDescent="0.3">
      <c r="C71" s="4" t="s">
        <v>156</v>
      </c>
    </row>
    <row r="72" spans="2:20" x14ac:dyDescent="0.3">
      <c r="C72" s="40"/>
      <c r="D72" t="s">
        <v>155</v>
      </c>
    </row>
  </sheetData>
  <pageMargins left="0.7" right="0.7" top="0.75" bottom="0.75" header="0.3" footer="0.3"/>
  <pageSetup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CARB-CAR gCm-2yr-1, NEE1</vt:lpstr>
      <vt:lpstr>CARB-CAR ANNUAL DATA</vt:lpstr>
      <vt:lpstr>NEE1 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2019-07-05T14:31:48Z</cp:lastPrinted>
  <dcterms:created xsi:type="dcterms:W3CDTF">2018-11-04T20:29:51Z</dcterms:created>
  <dcterms:modified xsi:type="dcterms:W3CDTF">2019-07-20T14:21:08Z</dcterms:modified>
</cp:coreProperties>
</file>