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ungsanamul" sheetId="1" r:id="rId1"/>
    <sheet name="Daewon" sheetId="2" r:id="rId2"/>
    <sheet name="Sheet1" sheetId="3" r:id="rId3"/>
  </sheets>
  <calcPr calcId="152511"/>
</workbook>
</file>

<file path=xl/calcChain.xml><?xml version="1.0" encoding="utf-8"?>
<calcChain xmlns="http://schemas.openxmlformats.org/spreadsheetml/2006/main">
  <c r="AI2" i="2" l="1"/>
  <c r="O5" i="1"/>
  <c r="J10" i="1"/>
  <c r="Y6" i="1" l="1"/>
  <c r="Y5" i="1"/>
  <c r="Y7" i="1"/>
  <c r="Y10" i="1"/>
  <c r="Y8" i="1"/>
  <c r="Y11" i="1"/>
  <c r="Y12" i="1"/>
  <c r="Y13" i="1"/>
  <c r="O6" i="1"/>
  <c r="O7" i="1"/>
  <c r="O8" i="1"/>
  <c r="O11" i="1"/>
  <c r="O12" i="1"/>
  <c r="O10" i="1"/>
  <c r="O13" i="1"/>
  <c r="J6" i="1"/>
  <c r="J7" i="1"/>
  <c r="J8" i="1"/>
  <c r="J11" i="1"/>
  <c r="J12" i="1"/>
  <c r="J13" i="1"/>
  <c r="E6" i="1"/>
  <c r="E7" i="1"/>
  <c r="E8" i="1"/>
  <c r="E11" i="1"/>
  <c r="E12" i="1"/>
  <c r="E5" i="1"/>
  <c r="E13" i="1"/>
  <c r="E10" i="1"/>
  <c r="T6" i="1"/>
  <c r="T7" i="1"/>
  <c r="T10" i="1"/>
  <c r="T8" i="1"/>
  <c r="T11" i="1"/>
  <c r="T12" i="1"/>
  <c r="T5" i="1"/>
  <c r="T13" i="1"/>
  <c r="J3" i="2"/>
  <c r="J4" i="2"/>
  <c r="J5" i="2"/>
  <c r="J9" i="2"/>
  <c r="J8" i="2"/>
  <c r="J10" i="2"/>
  <c r="J11" i="2"/>
  <c r="J2" i="2"/>
  <c r="O3" i="2"/>
  <c r="O4" i="2"/>
  <c r="O5" i="2"/>
  <c r="O8" i="2"/>
  <c r="O9" i="2"/>
  <c r="O10" i="2"/>
  <c r="O11" i="2"/>
  <c r="O2" i="2"/>
  <c r="T3" i="2"/>
  <c r="T2" i="2"/>
  <c r="T4" i="2"/>
  <c r="T5" i="2"/>
  <c r="T8" i="2"/>
  <c r="T9" i="2"/>
  <c r="T10" i="2"/>
  <c r="T11" i="2"/>
  <c r="E3" i="2"/>
  <c r="E2" i="2"/>
  <c r="E4" i="2"/>
  <c r="E5" i="2"/>
  <c r="E8" i="2"/>
  <c r="E9" i="2"/>
  <c r="E10" i="2"/>
  <c r="E11" i="2"/>
</calcChain>
</file>

<file path=xl/sharedStrings.xml><?xml version="1.0" encoding="utf-8"?>
<sst xmlns="http://schemas.openxmlformats.org/spreadsheetml/2006/main" count="104" uniqueCount="56">
  <si>
    <t>ABA R2</t>
  </si>
  <si>
    <t>TOC1</t>
  </si>
  <si>
    <t>GSNOR</t>
  </si>
  <si>
    <t>GINR</t>
  </si>
  <si>
    <t>ABAR2</t>
  </si>
  <si>
    <t>NOX</t>
  </si>
  <si>
    <t>Treatment</t>
  </si>
  <si>
    <t>cont</t>
    <phoneticPr fontId="18" type="noConversion"/>
  </si>
  <si>
    <t>cont</t>
    <phoneticPr fontId="18" type="noConversion"/>
  </si>
  <si>
    <t>cwf</t>
    <phoneticPr fontId="18" type="noConversion"/>
  </si>
  <si>
    <t>snp</t>
    <phoneticPr fontId="18" type="noConversion"/>
  </si>
  <si>
    <t>cysno</t>
    <phoneticPr fontId="18" type="noConversion"/>
  </si>
  <si>
    <t>CWF</t>
    <phoneticPr fontId="18" type="noConversion"/>
  </si>
  <si>
    <t>CONT</t>
    <phoneticPr fontId="18" type="noConversion"/>
  </si>
  <si>
    <t>SNP</t>
    <phoneticPr fontId="18" type="noConversion"/>
  </si>
  <si>
    <t>CySNO</t>
    <phoneticPr fontId="18" type="noConversion"/>
  </si>
  <si>
    <t>cysno</t>
    <phoneticPr fontId="18" type="noConversion"/>
  </si>
  <si>
    <t>Cwf</t>
    <phoneticPr fontId="18" type="noConversion"/>
  </si>
  <si>
    <t>snp</t>
    <phoneticPr fontId="18" type="noConversion"/>
  </si>
  <si>
    <t>Avg</t>
  </si>
  <si>
    <t>Avg</t>
    <phoneticPr fontId="18" type="noConversion"/>
  </si>
  <si>
    <t>cysno</t>
    <phoneticPr fontId="18" type="noConversion"/>
  </si>
  <si>
    <t>cysno</t>
    <phoneticPr fontId="18" type="noConversion"/>
  </si>
  <si>
    <t>avg</t>
    <phoneticPr fontId="18" type="noConversion"/>
  </si>
  <si>
    <t>cont3</t>
    <phoneticPr fontId="18" type="noConversion"/>
  </si>
  <si>
    <t>snp3</t>
    <phoneticPr fontId="18" type="noConversion"/>
  </si>
  <si>
    <t>cysno3</t>
    <phoneticPr fontId="18" type="noConversion"/>
  </si>
  <si>
    <t>cont6</t>
    <phoneticPr fontId="18" type="noConversion"/>
  </si>
  <si>
    <t>snp6</t>
    <phoneticPr fontId="18" type="noConversion"/>
  </si>
  <si>
    <t>cysno6</t>
    <phoneticPr fontId="18" type="noConversion"/>
  </si>
  <si>
    <t>cysno6</t>
    <phoneticPr fontId="18" type="noConversion"/>
  </si>
  <si>
    <t>snp3</t>
    <phoneticPr fontId="18" type="noConversion"/>
  </si>
  <si>
    <t>avg</t>
    <phoneticPr fontId="18" type="noConversion"/>
  </si>
  <si>
    <t>snp3</t>
    <phoneticPr fontId="18" type="noConversion"/>
  </si>
  <si>
    <t>cysno3</t>
    <phoneticPr fontId="18" type="noConversion"/>
  </si>
  <si>
    <t>cont6</t>
    <phoneticPr fontId="18" type="noConversion"/>
  </si>
  <si>
    <t>cysno6</t>
    <phoneticPr fontId="18" type="noConversion"/>
  </si>
  <si>
    <t>snp3</t>
    <phoneticPr fontId="18" type="noConversion"/>
  </si>
  <si>
    <t>snp3</t>
    <phoneticPr fontId="18" type="noConversion"/>
  </si>
  <si>
    <t>Cont6</t>
    <phoneticPr fontId="18" type="noConversion"/>
  </si>
  <si>
    <t>SNP6</t>
    <phoneticPr fontId="18" type="noConversion"/>
  </si>
  <si>
    <t>CySNO6</t>
    <phoneticPr fontId="18" type="noConversion"/>
  </si>
  <si>
    <t>Cont3</t>
    <phoneticPr fontId="18" type="noConversion"/>
  </si>
  <si>
    <t>SNP3</t>
    <phoneticPr fontId="18" type="noConversion"/>
  </si>
  <si>
    <t>CySNO3</t>
    <phoneticPr fontId="18" type="noConversion"/>
  </si>
  <si>
    <t>Cont3</t>
    <phoneticPr fontId="18" type="noConversion"/>
  </si>
  <si>
    <t>Cont6</t>
    <phoneticPr fontId="18" type="noConversion"/>
  </si>
  <si>
    <t>SNP6</t>
    <phoneticPr fontId="18" type="noConversion"/>
  </si>
  <si>
    <t>CWF3</t>
    <phoneticPr fontId="18" type="noConversion"/>
  </si>
  <si>
    <t>cwf6</t>
    <phoneticPr fontId="18" type="noConversion"/>
  </si>
  <si>
    <t>Cwf3</t>
    <phoneticPr fontId="18" type="noConversion"/>
  </si>
  <si>
    <t>cwf6</t>
    <phoneticPr fontId="18" type="noConversion"/>
  </si>
  <si>
    <t xml:space="preserve">CwF </t>
    <phoneticPr fontId="18" type="noConversion"/>
  </si>
  <si>
    <t xml:space="preserve">Cont </t>
    <phoneticPr fontId="18" type="noConversion"/>
  </si>
  <si>
    <t xml:space="preserve">Snp </t>
    <phoneticPr fontId="18" type="noConversion"/>
  </si>
  <si>
    <t xml:space="preserve">Cys No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</si>
</sst>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16"/>
  <sheetViews>
    <sheetView tabSelected="1" topLeftCell="A4" workbookViewId="0">
      <selection activeCell="Q18" sqref="Q18"/>
    </sheetView>
  </sheetViews>
  <sheetFormatPr defaultRowHeight="16.5" x14ac:dyDescent="0.3"/>
  <cols>
    <col min="2" max="2" width="10.25" bestFit="1" customWidth="1"/>
  </cols>
  <sheetData>
    <row r="4" spans="2:26" x14ac:dyDescent="0.3">
      <c r="B4" t="s">
        <v>6</v>
      </c>
      <c r="C4" s="2" t="s">
        <v>0</v>
      </c>
      <c r="D4" s="4" t="s">
        <v>0</v>
      </c>
      <c r="E4" t="s">
        <v>23</v>
      </c>
      <c r="G4" s="3"/>
      <c r="H4" s="4" t="s">
        <v>1</v>
      </c>
      <c r="I4" s="4" t="s">
        <v>1</v>
      </c>
      <c r="J4" t="s">
        <v>32</v>
      </c>
      <c r="M4" s="4" t="s">
        <v>2</v>
      </c>
      <c r="N4" s="4" t="s">
        <v>2</v>
      </c>
      <c r="O4" t="s">
        <v>23</v>
      </c>
      <c r="R4" s="4" t="s">
        <v>3</v>
      </c>
      <c r="S4" s="4" t="s">
        <v>3</v>
      </c>
      <c r="T4" t="s">
        <v>23</v>
      </c>
      <c r="W4" s="4" t="s">
        <v>5</v>
      </c>
      <c r="X4" s="4" t="s">
        <v>5</v>
      </c>
      <c r="Y4" t="s">
        <v>23</v>
      </c>
    </row>
    <row r="5" spans="2:26" x14ac:dyDescent="0.3">
      <c r="B5" s="1" t="s">
        <v>49</v>
      </c>
      <c r="C5" s="4">
        <v>1.3626393999999999</v>
      </c>
      <c r="D5" s="4">
        <v>1.82989</v>
      </c>
      <c r="E5" s="4">
        <f>AVERAGE(C5:D5)</f>
        <v>1.5962646999999999</v>
      </c>
      <c r="F5" s="4"/>
      <c r="G5" s="4"/>
      <c r="H5" s="4">
        <v>1.04234</v>
      </c>
      <c r="I5" s="4">
        <v>0.81540000000000001</v>
      </c>
      <c r="J5" s="4">
        <v>0.92887000000000008</v>
      </c>
      <c r="K5" s="4"/>
      <c r="M5" s="4">
        <v>0.55542000000000002</v>
      </c>
      <c r="N5" s="4">
        <v>0.96512299999999995</v>
      </c>
      <c r="O5" s="4">
        <f>AVERAGE(M5:N5)</f>
        <v>0.76027149999999999</v>
      </c>
      <c r="P5" s="4"/>
      <c r="R5" s="4">
        <v>2.0954557</v>
      </c>
      <c r="S5" s="4">
        <v>2.1544256000000002</v>
      </c>
      <c r="T5" s="4">
        <f>AVERAGE(R5:S5)</f>
        <v>2.1249406500000001</v>
      </c>
      <c r="W5" s="4">
        <v>0.80243719999999996</v>
      </c>
      <c r="X5" s="4">
        <v>0.45474730000000002</v>
      </c>
      <c r="Y5" s="4">
        <f>AVERAGE(W5:X5)</f>
        <v>0.62859224999999996</v>
      </c>
    </row>
    <row r="6" spans="2:26" x14ac:dyDescent="0.3">
      <c r="B6" s="1" t="s">
        <v>39</v>
      </c>
      <c r="C6" s="4">
        <v>3.0408899999999999E-2</v>
      </c>
      <c r="D6" s="4">
        <v>3.3467900000000002E-2</v>
      </c>
      <c r="E6" s="4">
        <f t="shared" ref="E6:E11" si="0">AVERAGE(C6:D6)</f>
        <v>3.1938399999999999E-2</v>
      </c>
      <c r="F6" s="4" t="s">
        <v>27</v>
      </c>
      <c r="G6" s="4"/>
      <c r="H6" s="4">
        <v>13.067918199999999</v>
      </c>
      <c r="I6" s="4">
        <v>5.8789740999999998</v>
      </c>
      <c r="J6" s="4">
        <f t="shared" ref="J6:J11" si="1">AVERAGE(H6:I6)</f>
        <v>9.4734461499999991</v>
      </c>
      <c r="K6" s="4" t="s">
        <v>27</v>
      </c>
      <c r="M6" s="4">
        <v>0.65427190000000002</v>
      </c>
      <c r="N6" s="4">
        <v>0.46951900000000002</v>
      </c>
      <c r="O6" s="4">
        <f t="shared" ref="O6:O11" si="2">AVERAGE(M6:N6)</f>
        <v>0.56189544999999996</v>
      </c>
      <c r="P6" s="4" t="s">
        <v>35</v>
      </c>
      <c r="R6" s="4">
        <v>1.7904300000000001E-2</v>
      </c>
      <c r="S6" s="4">
        <v>0.1305557</v>
      </c>
      <c r="T6" s="4">
        <f t="shared" ref="T6:T11" si="3">AVERAGE(R6:S6)</f>
        <v>7.4230000000000004E-2</v>
      </c>
      <c r="U6" t="s">
        <v>27</v>
      </c>
      <c r="W6" s="4">
        <v>0.3429082</v>
      </c>
      <c r="X6" s="4">
        <v>0.15159529999999999</v>
      </c>
      <c r="Y6" s="4">
        <f t="shared" ref="Y6:Y11" si="4">AVERAGE(W6:X6)</f>
        <v>0.24725174999999999</v>
      </c>
      <c r="Z6" t="s">
        <v>27</v>
      </c>
    </row>
    <row r="7" spans="2:26" x14ac:dyDescent="0.3">
      <c r="B7" s="1" t="s">
        <v>40</v>
      </c>
      <c r="C7" s="4">
        <v>1.8644500000000001E-2</v>
      </c>
      <c r="D7" s="4">
        <v>2.052E-2</v>
      </c>
      <c r="E7" s="4">
        <f>AVERAGE(C7:D7)</f>
        <v>1.9582250000000002E-2</v>
      </c>
      <c r="F7" s="4" t="s">
        <v>28</v>
      </c>
      <c r="G7" s="4"/>
      <c r="H7" s="4">
        <v>10.8178828</v>
      </c>
      <c r="I7" s="4">
        <v>7.7664885000000004</v>
      </c>
      <c r="J7" s="4">
        <f>AVERAGE(H7:I7)</f>
        <v>9.2921856500000004</v>
      </c>
      <c r="K7" s="4" t="s">
        <v>28</v>
      </c>
      <c r="M7" s="4">
        <v>0.81640460000000004</v>
      </c>
      <c r="N7" s="4">
        <v>0.58586879999999997</v>
      </c>
      <c r="O7" s="4">
        <f>AVERAGE(M7:N7)</f>
        <v>0.70113669999999995</v>
      </c>
      <c r="P7" s="4" t="s">
        <v>28</v>
      </c>
      <c r="R7" s="4">
        <v>7.7079900000000007E-2</v>
      </c>
      <c r="S7" s="4">
        <v>0.56205669999999996</v>
      </c>
      <c r="T7" s="4">
        <f>AVERAGE(R7:S7)</f>
        <v>0.31956829999999997</v>
      </c>
      <c r="U7" t="s">
        <v>28</v>
      </c>
      <c r="W7" s="4">
        <v>0.78694470000000005</v>
      </c>
      <c r="X7" s="4">
        <v>0.34789819999999999</v>
      </c>
      <c r="Y7" s="4">
        <f>AVERAGE(W7:X7)</f>
        <v>0.56742144999999999</v>
      </c>
      <c r="Z7" t="s">
        <v>28</v>
      </c>
    </row>
    <row r="8" spans="2:26" x14ac:dyDescent="0.3">
      <c r="B8" s="1" t="s">
        <v>41</v>
      </c>
      <c r="C8" s="4">
        <v>1.63862E-2</v>
      </c>
      <c r="D8" s="4">
        <v>1.8034499999999998E-2</v>
      </c>
      <c r="E8" s="4">
        <f>AVERAGE(C8:D8)</f>
        <v>1.7210349999999999E-2</v>
      </c>
      <c r="F8" s="4" t="s">
        <v>30</v>
      </c>
      <c r="G8" s="4"/>
      <c r="H8" s="4">
        <v>7.9039875999999998</v>
      </c>
      <c r="I8" s="4">
        <v>3.5558333000000002</v>
      </c>
      <c r="J8" s="4">
        <f>AVERAGE(H8:I8)</f>
        <v>5.7299104500000002</v>
      </c>
      <c r="K8" s="4" t="s">
        <v>30</v>
      </c>
      <c r="M8" s="4">
        <v>0.83191769999999998</v>
      </c>
      <c r="N8" s="4">
        <v>0.59700129999999996</v>
      </c>
      <c r="O8" s="4">
        <f>AVERAGE(M8:N8)</f>
        <v>0.71445950000000003</v>
      </c>
      <c r="P8" s="4" t="s">
        <v>36</v>
      </c>
      <c r="R8" s="4">
        <v>0.15079190000000001</v>
      </c>
      <c r="S8" s="4">
        <v>1.0995553</v>
      </c>
      <c r="T8" s="4">
        <f>AVERAGE(R8:S8)</f>
        <v>0.6251736</v>
      </c>
      <c r="U8" t="s">
        <v>29</v>
      </c>
      <c r="W8" s="4">
        <v>0.82255339999999999</v>
      </c>
      <c r="X8" s="4">
        <v>0.36364039999999997</v>
      </c>
      <c r="Y8" s="4">
        <f>AVERAGE(W8:X8)</f>
        <v>0.59309689999999993</v>
      </c>
      <c r="Z8" t="s">
        <v>30</v>
      </c>
    </row>
    <row r="9" spans="2:26" x14ac:dyDescent="0.3">
      <c r="B9" s="1"/>
      <c r="C9" s="4"/>
      <c r="D9" s="4"/>
      <c r="E9" s="4"/>
      <c r="F9" s="4"/>
      <c r="G9" s="4"/>
      <c r="H9" s="4"/>
      <c r="I9" s="4"/>
      <c r="J9" s="4"/>
      <c r="K9" s="4"/>
      <c r="M9" s="4"/>
      <c r="N9" s="4"/>
      <c r="O9" s="4"/>
      <c r="P9" s="4"/>
    </row>
    <row r="10" spans="2:26" x14ac:dyDescent="0.3">
      <c r="B10" s="1" t="s">
        <v>48</v>
      </c>
      <c r="C10" s="4">
        <v>0.99423620000000001</v>
      </c>
      <c r="D10" s="4">
        <v>1.0942499000000001</v>
      </c>
      <c r="E10" s="4">
        <f>AVERAGE(C10:D10)</f>
        <v>1.04424305</v>
      </c>
      <c r="G10" s="4"/>
      <c r="H10" s="4">
        <v>0.64234000000000002</v>
      </c>
      <c r="I10" s="4">
        <v>0.81540000000000001</v>
      </c>
      <c r="J10" s="4">
        <f>AVERAGE(H10:I10)</f>
        <v>0.72887000000000002</v>
      </c>
      <c r="M10" s="4">
        <v>0.90440100000000001</v>
      </c>
      <c r="N10" s="4">
        <v>0.82894889999999999</v>
      </c>
      <c r="O10" s="4">
        <f>AVERAGE(M10:N10)</f>
        <v>0.86667494999999994</v>
      </c>
      <c r="R10" s="4">
        <v>2.3168413000000001</v>
      </c>
      <c r="S10" s="4">
        <v>2.9811795999999999</v>
      </c>
      <c r="T10" s="4">
        <f>AVERAGE(R10:S10)</f>
        <v>2.64901045</v>
      </c>
      <c r="W10" s="4">
        <v>0.94248109999999996</v>
      </c>
      <c r="X10" s="4">
        <v>0.46086759999999999</v>
      </c>
      <c r="Y10" s="4">
        <f>AVERAGE(W10:X10)</f>
        <v>0.70167435</v>
      </c>
    </row>
    <row r="11" spans="2:26" x14ac:dyDescent="0.3">
      <c r="B11" s="1" t="s">
        <v>42</v>
      </c>
      <c r="C11" s="4">
        <v>0.90860070000000004</v>
      </c>
      <c r="D11" s="4">
        <v>1</v>
      </c>
      <c r="E11" s="4">
        <f t="shared" si="0"/>
        <v>0.95430035000000002</v>
      </c>
      <c r="F11" s="4" t="s">
        <v>24</v>
      </c>
      <c r="G11" s="4"/>
      <c r="H11" s="4">
        <v>2.2228229000000002</v>
      </c>
      <c r="I11" s="4">
        <v>1</v>
      </c>
      <c r="J11" s="4">
        <f t="shared" si="1"/>
        <v>1.6114114500000001</v>
      </c>
      <c r="K11" s="4" t="s">
        <v>24</v>
      </c>
      <c r="M11" s="4">
        <v>1.3934939</v>
      </c>
      <c r="N11" s="4">
        <v>1</v>
      </c>
      <c r="O11" s="4">
        <f t="shared" si="2"/>
        <v>1.1967469500000001</v>
      </c>
      <c r="P11" s="4" t="s">
        <v>24</v>
      </c>
      <c r="R11" s="4">
        <v>0.13713900000000001</v>
      </c>
      <c r="S11" s="4">
        <v>1</v>
      </c>
      <c r="T11" s="4">
        <f t="shared" si="3"/>
        <v>0.56856949999999995</v>
      </c>
      <c r="U11" t="s">
        <v>24</v>
      </c>
      <c r="W11" s="4">
        <v>2.2619969000000002</v>
      </c>
      <c r="X11" s="4">
        <v>1</v>
      </c>
      <c r="Y11" s="4">
        <f t="shared" si="4"/>
        <v>1.6309984500000001</v>
      </c>
      <c r="Z11" t="s">
        <v>24</v>
      </c>
    </row>
    <row r="12" spans="2:26" x14ac:dyDescent="0.3">
      <c r="B12" s="1" t="s">
        <v>43</v>
      </c>
      <c r="C12" s="4">
        <v>0.84481010000000001</v>
      </c>
      <c r="D12" s="4">
        <v>0.92979239999999996</v>
      </c>
      <c r="E12" s="4">
        <f>AVERAGE(C12:D12)</f>
        <v>0.88730124999999993</v>
      </c>
      <c r="F12" s="4" t="s">
        <v>31</v>
      </c>
      <c r="G12" s="4"/>
      <c r="H12" s="4">
        <v>3.0877650999999999</v>
      </c>
      <c r="I12" s="4">
        <v>1.3891188000000001</v>
      </c>
      <c r="J12" s="4">
        <f>AVERAGE(H12:I12)</f>
        <v>2.2384419499999999</v>
      </c>
      <c r="K12" s="4" t="s">
        <v>33</v>
      </c>
      <c r="M12" s="4">
        <v>2.0826908999999998</v>
      </c>
      <c r="N12" s="4">
        <v>1.4945820000000001</v>
      </c>
      <c r="O12" s="4">
        <f>AVERAGE(M12:N12)</f>
        <v>1.7886364499999998</v>
      </c>
      <c r="P12" s="4" t="s">
        <v>37</v>
      </c>
      <c r="R12" s="4">
        <v>0.385077</v>
      </c>
      <c r="S12" s="4">
        <v>2.8079331000000001</v>
      </c>
      <c r="T12" s="4">
        <f>AVERAGE(R12:S12)</f>
        <v>1.59650505</v>
      </c>
      <c r="U12" t="s">
        <v>25</v>
      </c>
      <c r="W12" s="4">
        <v>2.9734557000000001</v>
      </c>
      <c r="X12" s="4">
        <v>1.3145268999999999</v>
      </c>
      <c r="Y12" s="4">
        <f>AVERAGE(W12:X12)</f>
        <v>2.1439913000000002</v>
      </c>
      <c r="Z12" t="s">
        <v>38</v>
      </c>
    </row>
    <row r="13" spans="2:26" x14ac:dyDescent="0.3">
      <c r="B13" s="1" t="s">
        <v>44</v>
      </c>
      <c r="C13" s="4">
        <v>0.429423</v>
      </c>
      <c r="D13" s="4">
        <v>0.47262009999999999</v>
      </c>
      <c r="E13" s="4">
        <f>AVERAGE(C13:D13)</f>
        <v>0.45102154999999999</v>
      </c>
      <c r="F13" s="4" t="s">
        <v>26</v>
      </c>
      <c r="G13" s="4"/>
      <c r="H13" s="4">
        <v>3.3872464</v>
      </c>
      <c r="I13" s="4">
        <v>1.523849</v>
      </c>
      <c r="J13" s="4">
        <f>AVERAGE(H13:I13)</f>
        <v>2.4555476999999999</v>
      </c>
      <c r="K13" s="4" t="s">
        <v>34</v>
      </c>
      <c r="M13" s="4">
        <v>1.8072439</v>
      </c>
      <c r="N13" s="4">
        <v>1.2969155999999999</v>
      </c>
      <c r="O13" s="4">
        <f>AVERAGE(M13:N13)</f>
        <v>1.5520797499999999</v>
      </c>
      <c r="P13" s="4" t="s">
        <v>26</v>
      </c>
      <c r="R13" s="4">
        <v>0.13346369999999999</v>
      </c>
      <c r="S13" s="4">
        <v>0.97320019999999996</v>
      </c>
      <c r="T13" s="4">
        <f>AVERAGE(R13:S13)</f>
        <v>0.55333195000000002</v>
      </c>
      <c r="U13" t="s">
        <v>26</v>
      </c>
      <c r="W13" s="4">
        <v>1.6218311999999999</v>
      </c>
      <c r="X13" s="4">
        <v>0.71699089999999999</v>
      </c>
      <c r="Y13" s="4">
        <f>AVERAGE(W13:X13)</f>
        <v>1.1694110499999999</v>
      </c>
      <c r="Z13" t="s">
        <v>26</v>
      </c>
    </row>
    <row r="14" spans="2:26" x14ac:dyDescent="0.3">
      <c r="G14" s="4"/>
      <c r="H14" s="4"/>
      <c r="I14" s="4"/>
      <c r="J14" s="4"/>
      <c r="K14" s="4"/>
      <c r="P14" s="4"/>
      <c r="W14" s="4"/>
      <c r="X14" s="4"/>
      <c r="Y14" s="4"/>
    </row>
    <row r="15" spans="2:26" x14ac:dyDescent="0.3">
      <c r="G15" s="4"/>
    </row>
    <row r="16" spans="2:26" x14ac:dyDescent="0.3">
      <c r="F16" s="4"/>
      <c r="G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W16" s="4"/>
      <c r="X16" s="4"/>
      <c r="Y16" s="4"/>
    </row>
  </sheetData>
  <phoneticPr fontId="18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4"/>
  <sheetViews>
    <sheetView topLeftCell="J1" workbookViewId="0">
      <selection activeCell="X2" sqref="X2:X5"/>
    </sheetView>
  </sheetViews>
  <sheetFormatPr defaultRowHeight="16.5" x14ac:dyDescent="0.3"/>
  <sheetData>
    <row r="1" spans="2:35" x14ac:dyDescent="0.3">
      <c r="C1" s="4" t="s">
        <v>4</v>
      </c>
      <c r="G1" s="4"/>
      <c r="H1" s="4" t="s">
        <v>1</v>
      </c>
      <c r="I1" s="4"/>
      <c r="J1" t="s">
        <v>20</v>
      </c>
      <c r="M1" s="4" t="s">
        <v>3</v>
      </c>
      <c r="O1" t="s">
        <v>19</v>
      </c>
      <c r="R1" s="4" t="s">
        <v>2</v>
      </c>
      <c r="T1" t="s">
        <v>19</v>
      </c>
      <c r="X1" t="s">
        <v>5</v>
      </c>
    </row>
    <row r="2" spans="2:35" x14ac:dyDescent="0.3">
      <c r="B2" s="4" t="s">
        <v>50</v>
      </c>
      <c r="C2" s="4">
        <v>1.3688102</v>
      </c>
      <c r="D2" s="4">
        <v>1.0485979000000001</v>
      </c>
      <c r="E2" s="4">
        <f>AVERAGE(C2:D2)</f>
        <v>1.2087040500000001</v>
      </c>
      <c r="F2" s="4"/>
      <c r="G2" s="4"/>
      <c r="H2" s="4">
        <v>0.83367659999999999</v>
      </c>
      <c r="I2" s="4">
        <v>0.470688</v>
      </c>
      <c r="J2" s="4">
        <f>AVERAGE(H2:I2)</f>
        <v>0.65218229999999999</v>
      </c>
      <c r="K2" s="4"/>
      <c r="L2" s="4"/>
      <c r="M2" s="4">
        <v>1.2913979</v>
      </c>
      <c r="N2" s="4">
        <v>2.7196527000000001</v>
      </c>
      <c r="O2" s="4">
        <f>AVERAGE(M2:N2)</f>
        <v>2.0055253</v>
      </c>
      <c r="P2" s="4"/>
      <c r="Q2" s="4"/>
      <c r="R2" s="4">
        <v>0.94159150000000003</v>
      </c>
      <c r="S2" s="4">
        <v>1.1299785</v>
      </c>
      <c r="T2" s="4">
        <f>AVERAGE(R2:S2)</f>
        <v>1.035785</v>
      </c>
      <c r="U2" s="4" t="s">
        <v>9</v>
      </c>
      <c r="X2" s="4" t="s">
        <v>52</v>
      </c>
      <c r="Y2" s="4">
        <v>0.48380000000000001</v>
      </c>
      <c r="Z2" s="4">
        <v>0.69579999999999997</v>
      </c>
      <c r="AA2" s="4">
        <v>0.58979999999999999</v>
      </c>
      <c r="AB2" s="4"/>
      <c r="AD2" s="4"/>
      <c r="AI2" s="4">
        <f>STDEV(Z8:AA8)</f>
        <v>0.1489166881178865</v>
      </c>
    </row>
    <row r="3" spans="2:35" x14ac:dyDescent="0.3">
      <c r="B3" s="4" t="s">
        <v>45</v>
      </c>
      <c r="C3" s="4">
        <v>0.61420240000000004</v>
      </c>
      <c r="D3" s="4">
        <v>1</v>
      </c>
      <c r="E3" s="4">
        <f t="shared" ref="E3:E9" si="0">AVERAGE(C3:D3)</f>
        <v>0.80710119999999996</v>
      </c>
      <c r="F3" s="4" t="s">
        <v>7</v>
      </c>
      <c r="G3" s="4"/>
      <c r="H3" s="4">
        <v>2.9842124999999999</v>
      </c>
      <c r="I3" s="4">
        <v>2.74</v>
      </c>
      <c r="J3" s="4">
        <f t="shared" ref="J3" si="1">AVERAGE(H3:I3)</f>
        <v>2.8621062500000001</v>
      </c>
      <c r="K3" s="4" t="s">
        <v>7</v>
      </c>
      <c r="L3" s="4"/>
      <c r="M3" s="4">
        <v>0.47483920000000002</v>
      </c>
      <c r="N3" s="4">
        <v>1</v>
      </c>
      <c r="O3" s="4">
        <f t="shared" ref="O3:O9" si="2">AVERAGE(M3:N3)</f>
        <v>0.73741959999999995</v>
      </c>
      <c r="P3" s="4" t="s">
        <v>7</v>
      </c>
      <c r="Q3" s="4"/>
      <c r="R3" s="4">
        <v>0.83328270000000004</v>
      </c>
      <c r="S3" s="4">
        <v>1</v>
      </c>
      <c r="T3" s="4">
        <f t="shared" ref="T3:T9" si="3">AVERAGE(R3:S3)</f>
        <v>0.91664135000000002</v>
      </c>
      <c r="U3" s="4" t="s">
        <v>8</v>
      </c>
      <c r="X3" s="4" t="s">
        <v>53</v>
      </c>
      <c r="Y3" s="4">
        <v>3.2544</v>
      </c>
      <c r="Z3" s="4">
        <v>3.5167999999999999</v>
      </c>
      <c r="AA3" s="4">
        <v>3.3856000000000002</v>
      </c>
      <c r="AB3" s="4"/>
      <c r="AD3" s="4"/>
      <c r="AI3" s="4">
        <v>1.277621745</v>
      </c>
    </row>
    <row r="4" spans="2:35" x14ac:dyDescent="0.3">
      <c r="B4" s="4" t="s">
        <v>43</v>
      </c>
      <c r="C4" s="4">
        <v>0.40894629999999998</v>
      </c>
      <c r="D4" s="4">
        <v>0.66581679999999999</v>
      </c>
      <c r="E4" s="4">
        <f>AVERAGE(C4:D4)</f>
        <v>0.53738154999999999</v>
      </c>
      <c r="F4" s="4" t="s">
        <v>10</v>
      </c>
      <c r="G4" s="4"/>
      <c r="H4" s="4">
        <v>3.1553423999999999</v>
      </c>
      <c r="I4" s="4">
        <v>0.64602890000000002</v>
      </c>
      <c r="J4" s="4">
        <f>AVERAGE(H4:I4)</f>
        <v>1.90068565</v>
      </c>
      <c r="K4" s="4" t="s">
        <v>10</v>
      </c>
      <c r="L4" s="4"/>
      <c r="M4" s="4">
        <v>0.1379242</v>
      </c>
      <c r="N4" s="4">
        <v>0.29046499999999997</v>
      </c>
      <c r="O4" s="4">
        <f>AVERAGE(M4:N4)</f>
        <v>0.21419459999999999</v>
      </c>
      <c r="P4" s="4" t="s">
        <v>10</v>
      </c>
      <c r="Q4" s="4"/>
      <c r="R4" s="4">
        <v>0.79585879999999998</v>
      </c>
      <c r="S4" s="4">
        <v>0.95508870000000001</v>
      </c>
      <c r="T4" s="4">
        <f>AVERAGE(R4:S4)</f>
        <v>0.87547375000000005</v>
      </c>
      <c r="U4" s="4" t="s">
        <v>10</v>
      </c>
      <c r="X4" s="4" t="s">
        <v>54</v>
      </c>
      <c r="Y4" s="4">
        <v>1.5712200000000001</v>
      </c>
      <c r="Z4" s="4">
        <v>2.2954699999999999</v>
      </c>
      <c r="AA4" s="4">
        <v>1.9333450000000001</v>
      </c>
      <c r="AB4" s="4"/>
      <c r="AD4" s="4"/>
      <c r="AI4" s="4"/>
    </row>
    <row r="5" spans="2:35" x14ac:dyDescent="0.3">
      <c r="B5" s="4" t="s">
        <v>44</v>
      </c>
      <c r="C5" s="4">
        <v>0.60061980000000004</v>
      </c>
      <c r="D5" s="4">
        <v>0.97788580000000003</v>
      </c>
      <c r="E5" s="4">
        <f>AVERAGE(C5:D5)</f>
        <v>0.78925280000000009</v>
      </c>
      <c r="F5" s="4" t="s">
        <v>21</v>
      </c>
      <c r="G5" s="4"/>
      <c r="H5" s="4">
        <v>2.6249647</v>
      </c>
      <c r="I5" s="4">
        <v>0.53743870000000005</v>
      </c>
      <c r="J5" s="4">
        <f>AVERAGE(H5:I5)</f>
        <v>1.5812017</v>
      </c>
      <c r="K5" s="4" t="s">
        <v>16</v>
      </c>
      <c r="L5" s="4"/>
      <c r="M5" s="4">
        <v>0.4546712</v>
      </c>
      <c r="N5" s="4">
        <v>0.95752669999999995</v>
      </c>
      <c r="O5" s="4">
        <f>AVERAGE(M5:N5)</f>
        <v>0.70609895</v>
      </c>
      <c r="P5" s="4" t="s">
        <v>16</v>
      </c>
      <c r="Q5" s="4"/>
      <c r="R5" s="4">
        <v>1.6535852</v>
      </c>
      <c r="S5" s="4">
        <v>1.9844229</v>
      </c>
      <c r="T5" s="4">
        <f>AVERAGE(R5:S5)</f>
        <v>1.81900405</v>
      </c>
      <c r="U5" s="4" t="s">
        <v>11</v>
      </c>
      <c r="X5" s="4" t="s">
        <v>55</v>
      </c>
      <c r="Y5" s="4">
        <v>2.1244999999999998</v>
      </c>
      <c r="Z5" s="4">
        <v>3.1324000000000001</v>
      </c>
      <c r="AA5" s="4">
        <v>2.62845</v>
      </c>
      <c r="AB5" s="4"/>
      <c r="AD5" s="4"/>
      <c r="AI5" s="4">
        <v>0.124394225</v>
      </c>
    </row>
    <row r="6" spans="2:35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X6" s="4"/>
      <c r="Y6" s="4"/>
      <c r="Z6" s="4"/>
      <c r="AA6" s="4"/>
      <c r="AB6" s="4"/>
      <c r="AD6" s="4"/>
      <c r="AI6" s="4">
        <v>0.28185276300000001</v>
      </c>
    </row>
    <row r="7" spans="2:35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X7" s="4"/>
      <c r="Y7" s="4"/>
      <c r="Z7" s="4"/>
      <c r="AA7" s="4"/>
      <c r="AB7" s="4"/>
      <c r="AC7" s="4"/>
      <c r="AD7" s="4"/>
      <c r="AI7" s="4"/>
    </row>
    <row r="8" spans="2:35" x14ac:dyDescent="0.3">
      <c r="B8" s="4" t="s">
        <v>51</v>
      </c>
      <c r="C8" s="4">
        <v>1.0378225000000001</v>
      </c>
      <c r="D8" s="4">
        <v>1.1550227</v>
      </c>
      <c r="E8" s="4">
        <f t="shared" si="0"/>
        <v>1.0964225999999999</v>
      </c>
      <c r="F8" s="4"/>
      <c r="G8" s="4"/>
      <c r="H8" s="4">
        <v>0.98405640000000005</v>
      </c>
      <c r="I8" s="4">
        <v>0.5219511</v>
      </c>
      <c r="J8" s="4">
        <f>AVERAGE(H8:I8)</f>
        <v>0.75300374999999997</v>
      </c>
      <c r="K8" s="4"/>
      <c r="L8" s="4"/>
      <c r="M8" s="4">
        <v>0.57089310000000004</v>
      </c>
      <c r="N8" s="4">
        <v>1.2022870999999999</v>
      </c>
      <c r="O8" s="4">
        <f t="shared" si="2"/>
        <v>0.88659010000000005</v>
      </c>
      <c r="P8" s="4" t="s">
        <v>17</v>
      </c>
      <c r="Q8" s="4"/>
      <c r="R8" s="4">
        <v>1.1777549</v>
      </c>
      <c r="S8" s="4">
        <v>1.4133918000000001</v>
      </c>
      <c r="T8" s="4">
        <f t="shared" si="3"/>
        <v>1.2955733500000002</v>
      </c>
      <c r="U8" s="4" t="s">
        <v>12</v>
      </c>
      <c r="X8" s="4" t="s">
        <v>52</v>
      </c>
      <c r="Y8" s="4">
        <v>0.65429999999999999</v>
      </c>
      <c r="Z8" s="4">
        <v>0.54779999999999995</v>
      </c>
      <c r="AA8" s="4">
        <v>0.75839999999999996</v>
      </c>
      <c r="AB8" s="4"/>
    </row>
    <row r="9" spans="2:35" x14ac:dyDescent="0.3">
      <c r="B9" s="4" t="s">
        <v>46</v>
      </c>
      <c r="C9" s="4">
        <v>0.17980070000000001</v>
      </c>
      <c r="D9" s="4">
        <v>0.29273840000000001</v>
      </c>
      <c r="E9" s="4">
        <f t="shared" si="0"/>
        <v>0.23626954999999999</v>
      </c>
      <c r="F9" s="4" t="s">
        <v>7</v>
      </c>
      <c r="G9" s="4"/>
      <c r="H9" s="4">
        <v>4.2556864000000001</v>
      </c>
      <c r="I9" s="4">
        <v>3.8713147999999999</v>
      </c>
      <c r="J9" s="4">
        <f>AVERAGE(H9:I9)</f>
        <v>4.0635006000000002</v>
      </c>
      <c r="K9" s="4"/>
      <c r="L9" s="4"/>
      <c r="M9" s="4">
        <v>174.20382480000001</v>
      </c>
      <c r="N9" s="4">
        <v>366.86905130000002</v>
      </c>
      <c r="O9" s="4">
        <f t="shared" si="2"/>
        <v>270.53643805000002</v>
      </c>
      <c r="P9" s="4" t="s">
        <v>7</v>
      </c>
      <c r="Q9" s="4"/>
      <c r="R9" s="4">
        <v>1.0914798000000001</v>
      </c>
      <c r="S9" s="4">
        <v>1.3098552999999999</v>
      </c>
      <c r="T9" s="4">
        <f t="shared" si="3"/>
        <v>1.2006675499999999</v>
      </c>
      <c r="U9" s="4" t="s">
        <v>13</v>
      </c>
      <c r="X9" s="4" t="s">
        <v>53</v>
      </c>
      <c r="Y9" s="4">
        <v>6.16195775</v>
      </c>
      <c r="Z9" s="4">
        <v>5.2354700000000003</v>
      </c>
      <c r="AA9" s="4">
        <v>7.0423</v>
      </c>
      <c r="AB9" s="4"/>
    </row>
    <row r="10" spans="2:35" x14ac:dyDescent="0.3">
      <c r="B10" s="4" t="s">
        <v>47</v>
      </c>
      <c r="C10" s="4">
        <v>1.37232E-2</v>
      </c>
      <c r="D10" s="4">
        <v>2.2343100000000001E-2</v>
      </c>
      <c r="E10" s="4">
        <f>AVERAGE(C10:D10)</f>
        <v>1.8033150000000001E-2</v>
      </c>
      <c r="F10" s="4" t="s">
        <v>10</v>
      </c>
      <c r="G10" s="4"/>
      <c r="H10" s="4">
        <v>5.4835222999999997</v>
      </c>
      <c r="I10" s="4">
        <v>1.1227035000000001</v>
      </c>
      <c r="J10" s="4">
        <f>AVERAGE(H10:I10)</f>
        <v>3.3031128999999999</v>
      </c>
      <c r="K10" s="4" t="s">
        <v>18</v>
      </c>
      <c r="L10" s="4"/>
      <c r="M10" s="4">
        <v>0.50582380000000005</v>
      </c>
      <c r="N10" s="4">
        <v>1.0652528000000001</v>
      </c>
      <c r="O10" s="4">
        <f>AVERAGE(M10:N10)</f>
        <v>0.78553830000000002</v>
      </c>
      <c r="P10" s="4" t="s">
        <v>10</v>
      </c>
      <c r="Q10" s="4"/>
      <c r="R10" s="4">
        <v>1.9907884</v>
      </c>
      <c r="S10" s="4">
        <v>2.3890913</v>
      </c>
      <c r="T10" s="4">
        <f>AVERAGE(R10:S10)</f>
        <v>2.18993985</v>
      </c>
      <c r="U10" s="4" t="s">
        <v>14</v>
      </c>
      <c r="X10" s="4" t="s">
        <v>54</v>
      </c>
      <c r="Y10" s="4">
        <v>0.47118330000000003</v>
      </c>
      <c r="Z10" s="4">
        <v>0.38878000000000001</v>
      </c>
      <c r="AA10" s="4">
        <v>0.56469999999999998</v>
      </c>
      <c r="AB10" s="4"/>
    </row>
    <row r="11" spans="2:35" x14ac:dyDescent="0.3">
      <c r="B11" s="4" t="s">
        <v>41</v>
      </c>
      <c r="C11" s="4">
        <v>0.1094614</v>
      </c>
      <c r="D11" s="4">
        <v>0.17821709999999999</v>
      </c>
      <c r="E11" s="4">
        <f>AVERAGE(C11:D11)</f>
        <v>0.14383925</v>
      </c>
      <c r="F11" s="4" t="s">
        <v>22</v>
      </c>
      <c r="G11" s="4"/>
      <c r="H11" s="4">
        <v>7.0651412999999996</v>
      </c>
      <c r="I11" s="4">
        <v>1.4465262000000001</v>
      </c>
      <c r="J11" s="4">
        <f>AVERAGE(H11:I11)</f>
        <v>4.2558337499999999</v>
      </c>
      <c r="K11" s="4" t="s">
        <v>16</v>
      </c>
      <c r="L11" s="4"/>
      <c r="M11" s="4">
        <v>1.0419959999999999</v>
      </c>
      <c r="N11" s="4">
        <v>2.1944184999999998</v>
      </c>
      <c r="O11" s="4">
        <f>AVERAGE(M11:N11)</f>
        <v>1.6182072499999998</v>
      </c>
      <c r="P11" s="4" t="s">
        <v>16</v>
      </c>
      <c r="Q11" s="4"/>
      <c r="R11" s="4">
        <v>1.0125729999999999</v>
      </c>
      <c r="S11" s="4">
        <v>1.2151615</v>
      </c>
      <c r="T11" s="4">
        <f>AVERAGE(R11:S11)</f>
        <v>1.11386725</v>
      </c>
      <c r="U11" s="4" t="s">
        <v>15</v>
      </c>
      <c r="X11" s="4" t="s">
        <v>55</v>
      </c>
      <c r="Y11" s="4">
        <v>2.3235868000000002</v>
      </c>
      <c r="Z11" s="4">
        <v>2.1234999999999999</v>
      </c>
      <c r="AA11" s="4">
        <v>2.5221</v>
      </c>
      <c r="AB11" s="4"/>
    </row>
    <row r="12" spans="2:35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X12" s="4"/>
      <c r="Y12" s="4"/>
      <c r="Z12" s="4"/>
      <c r="AA12" s="4"/>
      <c r="AB12" s="4"/>
    </row>
    <row r="13" spans="2:35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X13" s="4"/>
      <c r="Y13" s="4"/>
      <c r="Z13" s="4"/>
      <c r="AA13" s="4"/>
      <c r="AB13" s="4"/>
    </row>
    <row r="14" spans="2:35" x14ac:dyDescent="0.3">
      <c r="B14" s="4"/>
      <c r="C14" s="4"/>
      <c r="D14" s="4"/>
      <c r="E14" s="4"/>
      <c r="F14" s="4"/>
      <c r="G14" s="4"/>
      <c r="R14" s="4"/>
      <c r="S14" s="4"/>
      <c r="T14" s="4"/>
      <c r="X14" s="4"/>
      <c r="Z14" s="4"/>
      <c r="AA14" s="4"/>
      <c r="AB14" s="4"/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Pungsanamul</vt:lpstr>
      <vt:lpstr>Daewon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2019-07-31T06:24:31Z</dcterms:modified>
</cp:coreProperties>
</file>