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465" windowHeight="11010" activeTab="3"/>
  </bookViews>
  <sheets>
    <sheet name="Raw data for Fig. 1 and 2" sheetId="1" r:id="rId1"/>
    <sheet name="Raw data for Fig. 3" sheetId="5" r:id="rId2"/>
    <sheet name="Raw data for Fig. 4" sheetId="3" r:id="rId3"/>
    <sheet name="Raw data for Fig. 5" sheetId="4" r:id="rId4"/>
  </sheets>
  <calcPr calcId="162913"/>
</workbook>
</file>

<file path=xl/calcChain.xml><?xml version="1.0" encoding="utf-8"?>
<calcChain xmlns="http://schemas.openxmlformats.org/spreadsheetml/2006/main">
  <c r="U33" i="3" l="1"/>
  <c r="U32" i="3"/>
  <c r="U31" i="3"/>
  <c r="F53" i="3"/>
  <c r="F52" i="3"/>
  <c r="F51" i="3"/>
  <c r="H50" i="3"/>
  <c r="F50" i="3"/>
  <c r="H49" i="3"/>
  <c r="F49" i="3"/>
  <c r="H48" i="3"/>
  <c r="H47" i="3"/>
  <c r="H46" i="3"/>
  <c r="H45" i="3"/>
  <c r="H44" i="3"/>
  <c r="K43" i="3"/>
  <c r="H43" i="3"/>
  <c r="K42" i="3"/>
  <c r="H42" i="3"/>
  <c r="K39" i="3"/>
</calcChain>
</file>

<file path=xl/sharedStrings.xml><?xml version="1.0" encoding="utf-8"?>
<sst xmlns="http://schemas.openxmlformats.org/spreadsheetml/2006/main" count="169" uniqueCount="77">
  <si>
    <t>Population dynamics of six genotypes of cotton-melon aphids on cotton and cucumber host plants and excised leaves.</t>
    <phoneticPr fontId="1" type="noConversion"/>
  </si>
  <si>
    <t>Day after aphids transplantation</t>
    <phoneticPr fontId="1" type="noConversion"/>
  </si>
  <si>
    <t>Replicates</t>
    <phoneticPr fontId="1" type="noConversion"/>
  </si>
  <si>
    <t>CO-1 on cotton excised leaf</t>
    <phoneticPr fontId="1" type="noConversion"/>
  </si>
  <si>
    <t>CO-2 on cotton excised leaf</t>
    <phoneticPr fontId="1" type="noConversion"/>
  </si>
  <si>
    <t>CO-3 on cotton excised leaf</t>
    <phoneticPr fontId="1" type="noConversion"/>
  </si>
  <si>
    <t>CU-1 on cucumber excised leaf</t>
    <phoneticPr fontId="1" type="noConversion"/>
  </si>
  <si>
    <t>CU-2 on cucumber excised leaf</t>
    <phoneticPr fontId="1" type="noConversion"/>
  </si>
  <si>
    <t>CU-3 on cucumber excised leaf</t>
    <phoneticPr fontId="1" type="noConversion"/>
  </si>
  <si>
    <t>CO-1 on cotton intact plant</t>
    <phoneticPr fontId="1" type="noConversion"/>
  </si>
  <si>
    <t>CO-2 on cotton intact plant</t>
    <phoneticPr fontId="1" type="noConversion"/>
  </si>
  <si>
    <t>CO-3 on cotton intact plant</t>
    <phoneticPr fontId="1" type="noConversion"/>
  </si>
  <si>
    <t>CU-1 on cucumber intact plant</t>
    <phoneticPr fontId="1" type="noConversion"/>
  </si>
  <si>
    <t>CU-2 on cucumber intact plant</t>
    <phoneticPr fontId="1" type="noConversion"/>
  </si>
  <si>
    <t>CU-3 on cucumber intact plant</t>
    <phoneticPr fontId="1" type="noConversion"/>
  </si>
  <si>
    <t>CO-1 on cucumber excised leaf</t>
    <phoneticPr fontId="1" type="noConversion"/>
  </si>
  <si>
    <t>CO-2 on cucumber excised leaf</t>
    <phoneticPr fontId="1" type="noConversion"/>
  </si>
  <si>
    <t>CO-3 on cucumber excised leaf</t>
    <phoneticPr fontId="1" type="noConversion"/>
  </si>
  <si>
    <t>CU-1 on cotton excised leaf</t>
    <phoneticPr fontId="1" type="noConversion"/>
  </si>
  <si>
    <t>CU-2 on cotton excised leaf</t>
    <phoneticPr fontId="1" type="noConversion"/>
  </si>
  <si>
    <t>CU-3 on cotton excised leaf</t>
    <phoneticPr fontId="1" type="noConversion"/>
  </si>
  <si>
    <t>CO-1 on cucumber intact plant</t>
    <phoneticPr fontId="1" type="noConversion"/>
  </si>
  <si>
    <t>CO-2 on cucumber intact plant</t>
    <phoneticPr fontId="1" type="noConversion"/>
  </si>
  <si>
    <t>CO-3 on cucumber intact plant</t>
    <phoneticPr fontId="1" type="noConversion"/>
  </si>
  <si>
    <t>CU-1 on cotton intact plant</t>
    <phoneticPr fontId="1" type="noConversion"/>
  </si>
  <si>
    <t>CU-2 on cotton intact plant</t>
    <phoneticPr fontId="1" type="noConversion"/>
  </si>
  <si>
    <t>CU-3 on cotton intact plant</t>
    <phoneticPr fontId="1" type="noConversion"/>
  </si>
  <si>
    <t>Population sizes of six genotypic aphids on the natal host plant leaf(cotton or cucumber) and on an alternative host plant leaf (cotton or cucumber)after aphids were fed on the artificial diet for one generation.</t>
    <phoneticPr fontId="1" type="noConversion"/>
  </si>
  <si>
    <t>CO-1 on a cucumber leaf</t>
    <phoneticPr fontId="1" type="noConversion"/>
  </si>
  <si>
    <t>Day after aphids transplantation</t>
    <phoneticPr fontId="1" type="noConversion"/>
  </si>
  <si>
    <t>Replications</t>
    <phoneticPr fontId="1" type="noConversion"/>
  </si>
  <si>
    <t>CO-2 on a cucumber leaf</t>
    <phoneticPr fontId="1" type="noConversion"/>
  </si>
  <si>
    <t>CO-3 on a cucumber leaf</t>
    <phoneticPr fontId="1" type="noConversion"/>
  </si>
  <si>
    <t>CO-1 on a cotton leaf</t>
    <phoneticPr fontId="1" type="noConversion"/>
  </si>
  <si>
    <t>CO-2 on a cotton leaf</t>
    <phoneticPr fontId="1" type="noConversion"/>
  </si>
  <si>
    <t>CO-3 on a cotton leaf</t>
    <phoneticPr fontId="1" type="noConversion"/>
  </si>
  <si>
    <t>CU-1 on a cotton leaf</t>
    <phoneticPr fontId="1" type="noConversion"/>
  </si>
  <si>
    <t>CU-2 on a cotton leaf</t>
    <phoneticPr fontId="1" type="noConversion"/>
  </si>
  <si>
    <t>CU-3 on a cotton leaf</t>
    <phoneticPr fontId="1" type="noConversion"/>
  </si>
  <si>
    <t>CU-1 on a cucumber leaf</t>
    <phoneticPr fontId="1" type="noConversion"/>
  </si>
  <si>
    <t>Replications</t>
    <phoneticPr fontId="1" type="noConversion"/>
  </si>
  <si>
    <t>CU-2 on a cucumber leaf</t>
    <phoneticPr fontId="1" type="noConversion"/>
  </si>
  <si>
    <t>CU-3 on a cucumber leaf</t>
    <phoneticPr fontId="1" type="noConversion"/>
  </si>
  <si>
    <t xml:space="preserve">Population sizes of three genotypes of aphids (CO-2,CO-3 and CU-3) on cotton and cucumber plants when they were fed on the alternative host leaf for more than 12 generations mediated by the artificial diet. </t>
    <phoneticPr fontId="1" type="noConversion"/>
  </si>
  <si>
    <t>CO-2 on a cucumber plant</t>
    <phoneticPr fontId="1" type="noConversion"/>
  </si>
  <si>
    <t>CO-3 on a cucumber plant</t>
    <phoneticPr fontId="1" type="noConversion"/>
  </si>
  <si>
    <t>CO-2 on a cotton plant</t>
    <phoneticPr fontId="1" type="noConversion"/>
  </si>
  <si>
    <t>CO-3 on a cotton plant</t>
    <phoneticPr fontId="1" type="noConversion"/>
  </si>
  <si>
    <t>CU-3 on a cotton plant</t>
    <phoneticPr fontId="1" type="noConversion"/>
  </si>
  <si>
    <t>CU-3 on a cucumber plant</t>
    <phoneticPr fontId="1" type="noConversion"/>
  </si>
  <si>
    <t>Raw data for Fig.2</t>
    <phoneticPr fontId="1" type="noConversion"/>
  </si>
  <si>
    <t>Raw data for Fig.1</t>
    <phoneticPr fontId="1" type="noConversion"/>
  </si>
  <si>
    <t>R</t>
    <phoneticPr fontId="1" type="noConversion"/>
  </si>
  <si>
    <t>CO-3</t>
  </si>
  <si>
    <t>CO-3</t>
    <phoneticPr fontId="1" type="noConversion"/>
  </si>
  <si>
    <t>CO-1</t>
  </si>
  <si>
    <t>CO-1</t>
    <phoneticPr fontId="1" type="noConversion"/>
  </si>
  <si>
    <t>CO-2</t>
  </si>
  <si>
    <t>CO-2</t>
    <phoneticPr fontId="1" type="noConversion"/>
  </si>
  <si>
    <t>CU-1</t>
  </si>
  <si>
    <t>CU-1</t>
    <phoneticPr fontId="1" type="noConversion"/>
  </si>
  <si>
    <t>CU-2</t>
  </si>
  <si>
    <t>CU-3</t>
  </si>
  <si>
    <t>CU-2</t>
    <phoneticPr fontId="1" type="noConversion"/>
  </si>
  <si>
    <t>CO-1</t>
    <phoneticPr fontId="1" type="noConversion"/>
  </si>
  <si>
    <t>CO-2</t>
    <phoneticPr fontId="1" type="noConversion"/>
  </si>
  <si>
    <t>CO-3</t>
    <phoneticPr fontId="1" type="noConversion"/>
  </si>
  <si>
    <t>CU-1</t>
    <phoneticPr fontId="1" type="noConversion"/>
  </si>
  <si>
    <t>CU-2</t>
    <phoneticPr fontId="1" type="noConversion"/>
  </si>
  <si>
    <t>CU-3</t>
    <phoneticPr fontId="1" type="noConversion"/>
  </si>
  <si>
    <t>On excised leaf</t>
    <phoneticPr fontId="1" type="noConversion"/>
  </si>
  <si>
    <t>On artificial diet</t>
    <phoneticPr fontId="1" type="noConversion"/>
  </si>
  <si>
    <t>-</t>
    <phoneticPr fontId="1" type="noConversion"/>
  </si>
  <si>
    <t>Raw data for Fig. 4A</t>
    <phoneticPr fontId="1" type="noConversion"/>
  </si>
  <si>
    <t>Raw data for Fig. 4B</t>
    <phoneticPr fontId="1" type="noConversion"/>
  </si>
  <si>
    <t>Raw data for Fig. 5A</t>
    <phoneticPr fontId="1" type="noConversion"/>
  </si>
  <si>
    <t>Raw data for Fig. 5B</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</si>
</sst>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宋体"/>
      <family val="2"/>
      <scheme val="minor"/>
    </font>
    <font>
      <sz val="9"/>
      <name val="宋体"/>
      <family val="3"/>
      <charset val="134"/>
      <scheme val="minor"/>
    </font>
  </fonts>
  <fills count="3">
    <fill>
      <patternFill patternType="none"/>
    </fill>
    <fill>
      <patternFill patternType="gray125"/>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0" fillId="0" borderId="0" xfId="0" applyAlignment="1"/>
    <xf numFmtId="0" fontId="0" fillId="0" borderId="1" xfId="0" applyBorder="1" applyAlignment="1">
      <alignment horizontal="center" vertical="center"/>
    </xf>
    <xf numFmtId="0" fontId="0" fillId="2" borderId="0" xfId="0" applyFill="1"/>
    <xf numFmtId="0" fontId="0" fillId="0" borderId="1" xfId="0" applyBorder="1" applyAlignment="1"/>
    <xf numFmtId="0" fontId="0" fillId="0" borderId="1" xfId="0" applyBorder="1" applyAlignment="1">
      <alignment vertical="center"/>
    </xf>
    <xf numFmtId="0" fontId="0" fillId="0" borderId="1" xfId="0" applyFill="1" applyBorder="1" applyAlignment="1"/>
    <xf numFmtId="0" fontId="0" fillId="0" borderId="1" xfId="0" applyFont="1" applyBorder="1"/>
    <xf numFmtId="0" fontId="0" fillId="0" borderId="1" xfId="0" applyFill="1" applyBorder="1"/>
    <xf numFmtId="0" fontId="0" fillId="0" borderId="1" xfId="0" applyBorder="1" applyAlignment="1">
      <alignment horizont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9"/>
  <sheetViews>
    <sheetView topLeftCell="A16" workbookViewId="0">
      <selection activeCell="B22" sqref="B22"/>
    </sheetView>
  </sheetViews>
  <sheetFormatPr defaultRowHeight="13.5" x14ac:dyDescent="0.15"/>
  <sheetData>
    <row r="1" spans="1:29" x14ac:dyDescent="0.15">
      <c r="A1" t="s">
        <v>0</v>
      </c>
    </row>
    <row r="2" spans="1:29" s="4" customFormat="1" x14ac:dyDescent="0.15"/>
    <row r="3" spans="1:29" x14ac:dyDescent="0.15">
      <c r="A3" t="s">
        <v>51</v>
      </c>
    </row>
    <row r="4" spans="1:29" x14ac:dyDescent="0.15">
      <c r="A4" s="1" t="s">
        <v>9</v>
      </c>
      <c r="B4" s="10" t="s">
        <v>2</v>
      </c>
      <c r="C4" s="10"/>
      <c r="D4" s="10"/>
      <c r="E4" s="2"/>
      <c r="F4" s="1" t="s">
        <v>10</v>
      </c>
      <c r="G4" s="10" t="s">
        <v>2</v>
      </c>
      <c r="H4" s="10"/>
      <c r="I4" s="10"/>
      <c r="K4" s="1" t="s">
        <v>11</v>
      </c>
      <c r="L4" s="10" t="s">
        <v>2</v>
      </c>
      <c r="M4" s="10"/>
      <c r="N4" s="10"/>
      <c r="P4" s="1" t="s">
        <v>12</v>
      </c>
      <c r="Q4" s="10" t="s">
        <v>2</v>
      </c>
      <c r="R4" s="10"/>
      <c r="S4" s="10"/>
      <c r="U4" s="1" t="s">
        <v>13</v>
      </c>
      <c r="V4" s="10" t="s">
        <v>2</v>
      </c>
      <c r="W4" s="10"/>
      <c r="X4" s="10"/>
      <c r="Z4" s="1" t="s">
        <v>14</v>
      </c>
      <c r="AA4" s="10" t="s">
        <v>2</v>
      </c>
      <c r="AB4" s="10"/>
      <c r="AC4" s="10"/>
    </row>
    <row r="5" spans="1:29" x14ac:dyDescent="0.15">
      <c r="A5" s="1" t="s">
        <v>1</v>
      </c>
      <c r="B5" s="5">
        <v>1</v>
      </c>
      <c r="C5" s="5">
        <v>2</v>
      </c>
      <c r="D5" s="5">
        <v>3</v>
      </c>
      <c r="E5" s="2"/>
      <c r="F5" s="1" t="s">
        <v>1</v>
      </c>
      <c r="G5" s="5">
        <v>1</v>
      </c>
      <c r="H5" s="5">
        <v>2</v>
      </c>
      <c r="I5" s="5">
        <v>3</v>
      </c>
      <c r="K5" s="1" t="s">
        <v>1</v>
      </c>
      <c r="L5" s="5">
        <v>1</v>
      </c>
      <c r="M5" s="5">
        <v>2</v>
      </c>
      <c r="N5" s="5">
        <v>3</v>
      </c>
      <c r="P5" s="1" t="s">
        <v>1</v>
      </c>
      <c r="Q5" s="5">
        <v>1</v>
      </c>
      <c r="R5" s="5">
        <v>2</v>
      </c>
      <c r="S5" s="5">
        <v>3</v>
      </c>
      <c r="U5" s="1" t="s">
        <v>1</v>
      </c>
      <c r="V5" s="5">
        <v>1</v>
      </c>
      <c r="W5" s="5">
        <v>2</v>
      </c>
      <c r="X5" s="5">
        <v>3</v>
      </c>
      <c r="Z5" s="1" t="s">
        <v>1</v>
      </c>
      <c r="AA5" s="5">
        <v>1</v>
      </c>
      <c r="AB5" s="5">
        <v>2</v>
      </c>
      <c r="AC5" s="5">
        <v>3</v>
      </c>
    </row>
    <row r="6" spans="1:29" x14ac:dyDescent="0.15">
      <c r="A6" s="5">
        <v>1</v>
      </c>
      <c r="B6" s="5">
        <v>20</v>
      </c>
      <c r="C6" s="5">
        <v>20</v>
      </c>
      <c r="D6" s="5">
        <v>20</v>
      </c>
      <c r="E6" s="2"/>
      <c r="F6" s="5">
        <v>1</v>
      </c>
      <c r="G6" s="5">
        <v>20</v>
      </c>
      <c r="H6" s="5">
        <v>20</v>
      </c>
      <c r="I6" s="5">
        <v>20</v>
      </c>
      <c r="J6" s="2"/>
      <c r="K6" s="5">
        <v>1</v>
      </c>
      <c r="L6" s="5">
        <v>20</v>
      </c>
      <c r="M6" s="5">
        <v>20</v>
      </c>
      <c r="N6" s="5">
        <v>20</v>
      </c>
      <c r="O6" s="2"/>
      <c r="P6" s="5">
        <v>1</v>
      </c>
      <c r="Q6" s="5">
        <v>20</v>
      </c>
      <c r="R6" s="5">
        <v>20</v>
      </c>
      <c r="S6" s="5">
        <v>20</v>
      </c>
      <c r="T6" s="2"/>
      <c r="U6" s="5">
        <v>1</v>
      </c>
      <c r="V6" s="5">
        <v>20</v>
      </c>
      <c r="W6" s="5">
        <v>20</v>
      </c>
      <c r="X6" s="5">
        <v>20</v>
      </c>
      <c r="Y6" s="2"/>
      <c r="Z6" s="5">
        <v>1</v>
      </c>
      <c r="AA6" s="5">
        <v>20</v>
      </c>
      <c r="AB6" s="5">
        <v>20</v>
      </c>
      <c r="AC6" s="5">
        <v>20</v>
      </c>
    </row>
    <row r="7" spans="1:29" x14ac:dyDescent="0.15">
      <c r="A7" s="5">
        <v>3</v>
      </c>
      <c r="B7" s="5">
        <v>83</v>
      </c>
      <c r="C7" s="5">
        <v>77</v>
      </c>
      <c r="D7" s="5">
        <v>75</v>
      </c>
      <c r="E7" s="2"/>
      <c r="F7" s="5">
        <v>3</v>
      </c>
      <c r="G7" s="5">
        <v>67</v>
      </c>
      <c r="H7" s="5">
        <v>70</v>
      </c>
      <c r="I7" s="5">
        <v>73</v>
      </c>
      <c r="J7" s="2"/>
      <c r="K7" s="5">
        <v>3</v>
      </c>
      <c r="L7" s="5">
        <v>78</v>
      </c>
      <c r="M7" s="5">
        <v>83</v>
      </c>
      <c r="N7" s="5">
        <v>85</v>
      </c>
      <c r="O7" s="2"/>
      <c r="P7" s="5">
        <v>3</v>
      </c>
      <c r="Q7" s="5">
        <v>106</v>
      </c>
      <c r="R7" s="5">
        <v>95</v>
      </c>
      <c r="S7" s="5">
        <v>102</v>
      </c>
      <c r="T7" s="2"/>
      <c r="U7" s="5">
        <v>3</v>
      </c>
      <c r="V7" s="5">
        <v>91</v>
      </c>
      <c r="W7" s="5">
        <v>75</v>
      </c>
      <c r="X7" s="5">
        <v>104</v>
      </c>
      <c r="Y7" s="2"/>
      <c r="Z7" s="5">
        <v>3</v>
      </c>
      <c r="AA7" s="5">
        <v>109</v>
      </c>
      <c r="AB7" s="5">
        <v>103</v>
      </c>
      <c r="AC7" s="5">
        <v>105</v>
      </c>
    </row>
    <row r="8" spans="1:29" x14ac:dyDescent="0.15">
      <c r="A8" s="5">
        <v>5</v>
      </c>
      <c r="B8" s="5">
        <v>128</v>
      </c>
      <c r="C8" s="5">
        <v>109</v>
      </c>
      <c r="D8" s="5">
        <v>123</v>
      </c>
      <c r="E8" s="2"/>
      <c r="F8" s="5">
        <v>5</v>
      </c>
      <c r="G8" s="5">
        <v>89</v>
      </c>
      <c r="H8" s="5">
        <v>98</v>
      </c>
      <c r="I8" s="5">
        <v>103</v>
      </c>
      <c r="J8" s="2"/>
      <c r="K8" s="5">
        <v>5</v>
      </c>
      <c r="L8" s="5">
        <v>103</v>
      </c>
      <c r="M8" s="5">
        <v>118</v>
      </c>
      <c r="N8" s="5">
        <v>125</v>
      </c>
      <c r="O8" s="2"/>
      <c r="P8" s="5">
        <v>5</v>
      </c>
      <c r="Q8" s="5">
        <v>161</v>
      </c>
      <c r="R8" s="5">
        <v>135</v>
      </c>
      <c r="S8" s="5">
        <v>158</v>
      </c>
      <c r="T8" s="2"/>
      <c r="U8" s="5">
        <v>5</v>
      </c>
      <c r="V8" s="5">
        <v>155</v>
      </c>
      <c r="W8" s="5">
        <v>128</v>
      </c>
      <c r="X8" s="5">
        <v>165</v>
      </c>
      <c r="Y8" s="2"/>
      <c r="Z8" s="5">
        <v>5</v>
      </c>
      <c r="AA8" s="5">
        <v>155</v>
      </c>
      <c r="AB8" s="5">
        <v>185</v>
      </c>
      <c r="AC8" s="5">
        <v>174</v>
      </c>
    </row>
    <row r="9" spans="1:29" x14ac:dyDescent="0.15">
      <c r="A9" s="5">
        <v>7</v>
      </c>
      <c r="B9" s="5">
        <v>150</v>
      </c>
      <c r="C9" s="5">
        <v>133</v>
      </c>
      <c r="D9" s="5">
        <v>145</v>
      </c>
      <c r="E9" s="2"/>
      <c r="F9" s="5">
        <v>7</v>
      </c>
      <c r="G9" s="5">
        <v>125</v>
      </c>
      <c r="H9" s="5">
        <v>143</v>
      </c>
      <c r="I9" s="5">
        <v>147</v>
      </c>
      <c r="J9" s="2"/>
      <c r="K9" s="5">
        <v>7</v>
      </c>
      <c r="L9" s="5">
        <v>135</v>
      </c>
      <c r="M9" s="5">
        <v>145</v>
      </c>
      <c r="N9" s="5">
        <v>150</v>
      </c>
      <c r="O9" s="2"/>
      <c r="P9" s="5">
        <v>7</v>
      </c>
      <c r="Q9" s="5">
        <v>265</v>
      </c>
      <c r="R9" s="5">
        <v>220</v>
      </c>
      <c r="S9" s="5">
        <v>244</v>
      </c>
      <c r="T9" s="2"/>
      <c r="U9" s="5">
        <v>7</v>
      </c>
      <c r="V9" s="5">
        <v>195</v>
      </c>
      <c r="W9" s="5">
        <v>150</v>
      </c>
      <c r="X9" s="5">
        <v>215</v>
      </c>
      <c r="Y9" s="2"/>
      <c r="Z9" s="5">
        <v>7</v>
      </c>
      <c r="AA9" s="5">
        <v>223</v>
      </c>
      <c r="AB9" s="5">
        <v>299</v>
      </c>
      <c r="AC9" s="5">
        <v>265</v>
      </c>
    </row>
    <row r="10" spans="1:29" x14ac:dyDescent="0.15">
      <c r="A10" s="5">
        <v>9</v>
      </c>
      <c r="B10" s="5">
        <v>225</v>
      </c>
      <c r="C10" s="5">
        <v>198</v>
      </c>
      <c r="D10" s="5">
        <v>203</v>
      </c>
      <c r="E10" s="2"/>
      <c r="F10" s="5">
        <v>9</v>
      </c>
      <c r="G10" s="5">
        <v>155</v>
      </c>
      <c r="H10" s="5">
        <v>195</v>
      </c>
      <c r="I10" s="5">
        <v>203</v>
      </c>
      <c r="J10" s="2"/>
      <c r="K10" s="5">
        <v>9</v>
      </c>
      <c r="L10" s="5">
        <v>165</v>
      </c>
      <c r="M10" s="5">
        <v>175</v>
      </c>
      <c r="N10" s="5">
        <v>179</v>
      </c>
      <c r="O10" s="2"/>
      <c r="P10" s="5">
        <v>9</v>
      </c>
      <c r="Q10" s="5">
        <v>375</v>
      </c>
      <c r="R10" s="5">
        <v>330</v>
      </c>
      <c r="S10" s="5">
        <v>355</v>
      </c>
      <c r="T10" s="2"/>
      <c r="U10" s="5">
        <v>9</v>
      </c>
      <c r="V10" s="5">
        <v>315</v>
      </c>
      <c r="W10" s="5">
        <v>255</v>
      </c>
      <c r="X10" s="5">
        <v>358</v>
      </c>
      <c r="Y10" s="2"/>
      <c r="Z10" s="5">
        <v>9</v>
      </c>
      <c r="AA10" s="5">
        <v>325</v>
      </c>
      <c r="AB10" s="5">
        <v>425</v>
      </c>
      <c r="AC10" s="5">
        <v>398</v>
      </c>
    </row>
    <row r="11" spans="1:29" x14ac:dyDescent="0.15">
      <c r="A11" s="5">
        <v>11</v>
      </c>
      <c r="B11" s="5">
        <v>430</v>
      </c>
      <c r="C11" s="5">
        <v>365</v>
      </c>
      <c r="D11" s="5">
        <v>388</v>
      </c>
      <c r="E11" s="2"/>
      <c r="F11" s="5">
        <v>11</v>
      </c>
      <c r="G11" s="5">
        <v>210</v>
      </c>
      <c r="H11" s="5">
        <v>255</v>
      </c>
      <c r="I11" s="5">
        <v>285</v>
      </c>
      <c r="J11" s="2"/>
      <c r="K11" s="5">
        <v>11</v>
      </c>
      <c r="L11" s="5">
        <v>230</v>
      </c>
      <c r="M11" s="5">
        <v>245</v>
      </c>
      <c r="N11" s="5">
        <v>255</v>
      </c>
      <c r="O11" s="2"/>
      <c r="P11" s="5">
        <v>11</v>
      </c>
      <c r="Q11" s="5">
        <v>735</v>
      </c>
      <c r="R11" s="5">
        <v>625</v>
      </c>
      <c r="S11" s="5">
        <v>665</v>
      </c>
      <c r="T11" s="2"/>
      <c r="U11" s="5">
        <v>11</v>
      </c>
      <c r="V11" s="5">
        <v>565</v>
      </c>
      <c r="W11" s="5">
        <v>395</v>
      </c>
      <c r="X11" s="5">
        <v>585</v>
      </c>
      <c r="Y11" s="2"/>
      <c r="Z11" s="5">
        <v>11</v>
      </c>
      <c r="AA11" s="5">
        <v>405</v>
      </c>
      <c r="AB11" s="5">
        <v>515</v>
      </c>
      <c r="AC11" s="5">
        <v>455</v>
      </c>
    </row>
    <row r="12" spans="1:29" s="4" customFormat="1" x14ac:dyDescent="0.15"/>
    <row r="14" spans="1:29" x14ac:dyDescent="0.15">
      <c r="A14" s="1" t="s">
        <v>21</v>
      </c>
      <c r="B14" s="10" t="s">
        <v>2</v>
      </c>
      <c r="C14" s="10"/>
      <c r="D14" s="10"/>
      <c r="F14" s="1" t="s">
        <v>22</v>
      </c>
      <c r="G14" s="10" t="s">
        <v>2</v>
      </c>
      <c r="H14" s="10"/>
      <c r="I14" s="10"/>
      <c r="K14" s="1" t="s">
        <v>23</v>
      </c>
      <c r="L14" s="10" t="s">
        <v>2</v>
      </c>
      <c r="M14" s="10"/>
      <c r="N14" s="10"/>
      <c r="P14" s="1" t="s">
        <v>24</v>
      </c>
      <c r="Q14" s="10" t="s">
        <v>2</v>
      </c>
      <c r="R14" s="10"/>
      <c r="S14" s="10"/>
      <c r="U14" s="1" t="s">
        <v>25</v>
      </c>
      <c r="V14" s="10" t="s">
        <v>2</v>
      </c>
      <c r="W14" s="10"/>
      <c r="X14" s="10"/>
      <c r="Z14" s="1" t="s">
        <v>26</v>
      </c>
      <c r="AA14" s="10" t="s">
        <v>2</v>
      </c>
      <c r="AB14" s="10"/>
      <c r="AC14" s="10"/>
    </row>
    <row r="15" spans="1:29" x14ac:dyDescent="0.15">
      <c r="A15" s="1" t="s">
        <v>1</v>
      </c>
      <c r="B15" s="5">
        <v>1</v>
      </c>
      <c r="C15" s="5">
        <v>2</v>
      </c>
      <c r="D15" s="5">
        <v>3</v>
      </c>
      <c r="F15" s="1" t="s">
        <v>1</v>
      </c>
      <c r="G15" s="5">
        <v>1</v>
      </c>
      <c r="H15" s="5">
        <v>2</v>
      </c>
      <c r="I15" s="5">
        <v>3</v>
      </c>
      <c r="K15" s="1" t="s">
        <v>1</v>
      </c>
      <c r="L15" s="5">
        <v>1</v>
      </c>
      <c r="M15" s="5">
        <v>2</v>
      </c>
      <c r="N15" s="5">
        <v>3</v>
      </c>
      <c r="P15" s="1" t="s">
        <v>1</v>
      </c>
      <c r="Q15" s="5">
        <v>1</v>
      </c>
      <c r="R15" s="5">
        <v>2</v>
      </c>
      <c r="S15" s="5">
        <v>3</v>
      </c>
      <c r="U15" s="1" t="s">
        <v>1</v>
      </c>
      <c r="V15" s="5">
        <v>1</v>
      </c>
      <c r="W15" s="5">
        <v>2</v>
      </c>
      <c r="X15" s="5">
        <v>3</v>
      </c>
      <c r="Z15" s="1" t="s">
        <v>1</v>
      </c>
      <c r="AA15" s="5">
        <v>1</v>
      </c>
      <c r="AB15" s="5">
        <v>2</v>
      </c>
      <c r="AC15" s="5">
        <v>3</v>
      </c>
    </row>
    <row r="16" spans="1:29" s="2" customFormat="1" x14ac:dyDescent="0.15">
      <c r="A16" s="5">
        <v>1</v>
      </c>
      <c r="B16" s="5">
        <v>20</v>
      </c>
      <c r="C16" s="5">
        <v>20</v>
      </c>
      <c r="D16" s="5">
        <v>20</v>
      </c>
      <c r="F16" s="7">
        <v>1</v>
      </c>
      <c r="G16" s="5">
        <v>20</v>
      </c>
      <c r="H16" s="5">
        <v>20</v>
      </c>
      <c r="I16" s="5">
        <v>20</v>
      </c>
      <c r="K16" s="7">
        <v>1</v>
      </c>
      <c r="L16" s="5">
        <v>20</v>
      </c>
      <c r="M16" s="5">
        <v>20</v>
      </c>
      <c r="N16" s="5">
        <v>20</v>
      </c>
      <c r="P16" s="7">
        <v>1</v>
      </c>
      <c r="Q16" s="5">
        <v>20</v>
      </c>
      <c r="R16" s="5">
        <v>20</v>
      </c>
      <c r="S16" s="5">
        <v>20</v>
      </c>
      <c r="U16" s="7">
        <v>1</v>
      </c>
      <c r="V16" s="5">
        <v>20</v>
      </c>
      <c r="W16" s="5">
        <v>20</v>
      </c>
      <c r="X16" s="5">
        <v>20</v>
      </c>
      <c r="Z16" s="7">
        <v>1</v>
      </c>
      <c r="AA16" s="5">
        <v>20</v>
      </c>
      <c r="AB16" s="5">
        <v>20</v>
      </c>
      <c r="AC16" s="5">
        <v>20</v>
      </c>
    </row>
    <row r="17" spans="1:41" s="2" customFormat="1" x14ac:dyDescent="0.15">
      <c r="A17" s="5">
        <v>3</v>
      </c>
      <c r="B17" s="5">
        <v>4</v>
      </c>
      <c r="C17" s="5">
        <v>1</v>
      </c>
      <c r="D17" s="5">
        <v>2</v>
      </c>
      <c r="F17" s="7">
        <v>3</v>
      </c>
      <c r="G17" s="5">
        <v>3</v>
      </c>
      <c r="H17" s="5">
        <v>4</v>
      </c>
      <c r="I17" s="5">
        <v>2</v>
      </c>
      <c r="K17" s="7">
        <v>3</v>
      </c>
      <c r="L17" s="5">
        <v>5</v>
      </c>
      <c r="M17" s="5">
        <v>0</v>
      </c>
      <c r="N17" s="5">
        <v>1</v>
      </c>
      <c r="P17" s="7">
        <v>3</v>
      </c>
      <c r="Q17" s="5">
        <v>0</v>
      </c>
      <c r="R17" s="5">
        <v>0</v>
      </c>
      <c r="S17" s="5">
        <v>0</v>
      </c>
      <c r="U17" s="7">
        <v>3</v>
      </c>
      <c r="V17" s="5">
        <v>0</v>
      </c>
      <c r="W17" s="5">
        <v>0</v>
      </c>
      <c r="X17" s="5">
        <v>0</v>
      </c>
      <c r="Z17" s="7">
        <v>3</v>
      </c>
      <c r="AA17" s="5">
        <v>1</v>
      </c>
      <c r="AB17" s="5">
        <v>7</v>
      </c>
      <c r="AC17" s="5">
        <v>9</v>
      </c>
    </row>
    <row r="18" spans="1:41" s="2" customFormat="1" x14ac:dyDescent="0.15">
      <c r="A18" s="5">
        <v>5</v>
      </c>
      <c r="B18" s="5">
        <v>0</v>
      </c>
      <c r="C18" s="5">
        <v>0</v>
      </c>
      <c r="D18" s="5">
        <v>0</v>
      </c>
      <c r="F18" s="7">
        <v>5</v>
      </c>
      <c r="G18" s="5">
        <v>0</v>
      </c>
      <c r="H18" s="5">
        <v>4</v>
      </c>
      <c r="I18" s="5">
        <v>0</v>
      </c>
      <c r="K18" s="7">
        <v>5</v>
      </c>
      <c r="L18" s="5">
        <v>2</v>
      </c>
      <c r="M18" s="5"/>
      <c r="N18" s="5">
        <v>0</v>
      </c>
      <c r="Z18" s="5">
        <v>5</v>
      </c>
      <c r="AA18" s="5">
        <v>6</v>
      </c>
      <c r="AB18" s="5">
        <v>2</v>
      </c>
      <c r="AC18" s="5">
        <v>3</v>
      </c>
    </row>
    <row r="19" spans="1:41" s="2" customFormat="1" x14ac:dyDescent="0.15">
      <c r="F19" s="7">
        <v>7</v>
      </c>
      <c r="G19" s="5"/>
      <c r="H19" s="5">
        <v>0</v>
      </c>
      <c r="I19" s="5"/>
      <c r="K19" s="7">
        <v>7</v>
      </c>
      <c r="L19" s="5">
        <v>0</v>
      </c>
      <c r="M19" s="5"/>
      <c r="N19" s="5"/>
      <c r="Z19" s="5">
        <v>7</v>
      </c>
      <c r="AA19" s="5">
        <v>7</v>
      </c>
      <c r="AB19" s="5">
        <v>0</v>
      </c>
      <c r="AC19" s="5">
        <v>0</v>
      </c>
    </row>
    <row r="20" spans="1:41" s="2" customFormat="1" x14ac:dyDescent="0.15">
      <c r="Z20" s="5">
        <v>9</v>
      </c>
      <c r="AA20" s="5">
        <v>4</v>
      </c>
      <c r="AB20" s="5"/>
      <c r="AC20" s="5"/>
    </row>
    <row r="21" spans="1:41" s="2" customFormat="1" x14ac:dyDescent="0.15">
      <c r="Z21" s="5">
        <v>11</v>
      </c>
      <c r="AA21" s="5">
        <v>0</v>
      </c>
      <c r="AB21" s="5"/>
      <c r="AC21" s="5"/>
    </row>
    <row r="22" spans="1:41" s="4" customFormat="1" x14ac:dyDescent="0.15"/>
    <row r="24" spans="1:41" x14ac:dyDescent="0.15">
      <c r="A24" t="s">
        <v>50</v>
      </c>
    </row>
    <row r="25" spans="1:41" x14ac:dyDescent="0.15">
      <c r="A25" s="1" t="s">
        <v>3</v>
      </c>
      <c r="B25" s="10" t="s">
        <v>2</v>
      </c>
      <c r="C25" s="10"/>
      <c r="D25" s="10"/>
      <c r="E25" s="10"/>
      <c r="F25" s="10"/>
      <c r="H25" s="1" t="s">
        <v>4</v>
      </c>
      <c r="I25" s="10" t="s">
        <v>2</v>
      </c>
      <c r="J25" s="10"/>
      <c r="K25" s="10"/>
      <c r="L25" s="10"/>
      <c r="M25" s="10"/>
      <c r="O25" s="1" t="s">
        <v>5</v>
      </c>
      <c r="P25" s="10" t="s">
        <v>2</v>
      </c>
      <c r="Q25" s="10"/>
      <c r="R25" s="10"/>
      <c r="S25" s="10"/>
      <c r="T25" s="10"/>
      <c r="V25" s="1" t="s">
        <v>6</v>
      </c>
      <c r="W25" s="10" t="s">
        <v>2</v>
      </c>
      <c r="X25" s="10"/>
      <c r="Y25" s="10"/>
      <c r="Z25" s="10"/>
      <c r="AA25" s="10"/>
      <c r="AC25" s="1" t="s">
        <v>7</v>
      </c>
      <c r="AD25" s="10" t="s">
        <v>2</v>
      </c>
      <c r="AE25" s="10"/>
      <c r="AF25" s="10"/>
      <c r="AG25" s="10"/>
      <c r="AH25" s="10"/>
      <c r="AJ25" s="1" t="s">
        <v>8</v>
      </c>
      <c r="AK25" s="10" t="s">
        <v>2</v>
      </c>
      <c r="AL25" s="10"/>
      <c r="AM25" s="10"/>
      <c r="AN25" s="10"/>
      <c r="AO25" s="10"/>
    </row>
    <row r="26" spans="1:41" x14ac:dyDescent="0.15">
      <c r="A26" s="1" t="s">
        <v>1</v>
      </c>
      <c r="B26" s="5">
        <v>1</v>
      </c>
      <c r="C26" s="5">
        <v>2</v>
      </c>
      <c r="D26" s="5">
        <v>3</v>
      </c>
      <c r="E26" s="5">
        <v>4</v>
      </c>
      <c r="F26" s="5">
        <v>5</v>
      </c>
      <c r="H26" s="1" t="s">
        <v>1</v>
      </c>
      <c r="I26" s="5">
        <v>1</v>
      </c>
      <c r="J26" s="5">
        <v>2</v>
      </c>
      <c r="K26" s="5">
        <v>3</v>
      </c>
      <c r="L26" s="5">
        <v>4</v>
      </c>
      <c r="M26" s="5">
        <v>5</v>
      </c>
      <c r="O26" s="1" t="s">
        <v>1</v>
      </c>
      <c r="P26" s="5">
        <v>1</v>
      </c>
      <c r="Q26" s="5">
        <v>2</v>
      </c>
      <c r="R26" s="5">
        <v>3</v>
      </c>
      <c r="S26" s="5">
        <v>4</v>
      </c>
      <c r="T26" s="5">
        <v>5</v>
      </c>
      <c r="V26" s="1" t="s">
        <v>1</v>
      </c>
      <c r="W26" s="5">
        <v>1</v>
      </c>
      <c r="X26" s="5">
        <v>2</v>
      </c>
      <c r="Y26" s="5">
        <v>3</v>
      </c>
      <c r="Z26" s="5">
        <v>4</v>
      </c>
      <c r="AA26" s="5">
        <v>5</v>
      </c>
      <c r="AC26" s="1" t="s">
        <v>1</v>
      </c>
      <c r="AD26" s="5">
        <v>1</v>
      </c>
      <c r="AE26" s="5">
        <v>2</v>
      </c>
      <c r="AF26" s="5">
        <v>3</v>
      </c>
      <c r="AG26" s="5">
        <v>4</v>
      </c>
      <c r="AH26" s="5">
        <v>5</v>
      </c>
      <c r="AJ26" s="1" t="s">
        <v>1</v>
      </c>
      <c r="AK26" s="5">
        <v>1</v>
      </c>
      <c r="AL26" s="5">
        <v>2</v>
      </c>
      <c r="AM26" s="5">
        <v>3</v>
      </c>
      <c r="AN26" s="5">
        <v>4</v>
      </c>
      <c r="AO26" s="5">
        <v>5</v>
      </c>
    </row>
    <row r="27" spans="1:41" x14ac:dyDescent="0.15">
      <c r="A27" s="1">
        <v>1</v>
      </c>
      <c r="B27" s="1">
        <v>40</v>
      </c>
      <c r="C27" s="1">
        <v>40</v>
      </c>
      <c r="D27" s="1">
        <v>40</v>
      </c>
      <c r="E27" s="1">
        <v>40</v>
      </c>
      <c r="F27" s="1">
        <v>40</v>
      </c>
      <c r="H27" s="1">
        <v>1</v>
      </c>
      <c r="I27" s="1">
        <v>40</v>
      </c>
      <c r="J27" s="1">
        <v>40</v>
      </c>
      <c r="K27" s="1">
        <v>40</v>
      </c>
      <c r="L27" s="1">
        <v>40</v>
      </c>
      <c r="M27" s="1">
        <v>40</v>
      </c>
      <c r="O27" s="1">
        <v>1</v>
      </c>
      <c r="P27" s="1">
        <v>40</v>
      </c>
      <c r="Q27" s="1">
        <v>40</v>
      </c>
      <c r="R27" s="1">
        <v>40</v>
      </c>
      <c r="S27" s="1">
        <v>40</v>
      </c>
      <c r="T27" s="1">
        <v>40</v>
      </c>
      <c r="V27" s="1">
        <v>1</v>
      </c>
      <c r="W27" s="1">
        <v>40</v>
      </c>
      <c r="X27" s="1">
        <v>40</v>
      </c>
      <c r="Y27" s="1">
        <v>40</v>
      </c>
      <c r="Z27" s="1">
        <v>40</v>
      </c>
      <c r="AA27" s="1">
        <v>40</v>
      </c>
      <c r="AC27" s="1">
        <v>1</v>
      </c>
      <c r="AD27" s="1">
        <v>40</v>
      </c>
      <c r="AE27" s="1">
        <v>40</v>
      </c>
      <c r="AF27" s="1">
        <v>40</v>
      </c>
      <c r="AG27" s="1">
        <v>40</v>
      </c>
      <c r="AH27" s="1">
        <v>40</v>
      </c>
      <c r="AJ27" s="1">
        <v>1</v>
      </c>
      <c r="AK27" s="1">
        <v>40</v>
      </c>
      <c r="AL27" s="1">
        <v>40</v>
      </c>
      <c r="AM27" s="1">
        <v>40</v>
      </c>
      <c r="AN27" s="1">
        <v>40</v>
      </c>
      <c r="AO27" s="1">
        <v>40</v>
      </c>
    </row>
    <row r="28" spans="1:41" x14ac:dyDescent="0.15">
      <c r="A28" s="1">
        <v>4</v>
      </c>
      <c r="B28" s="1">
        <v>130</v>
      </c>
      <c r="C28" s="1">
        <v>125</v>
      </c>
      <c r="D28" s="1">
        <v>129</v>
      </c>
      <c r="E28" s="1">
        <v>133</v>
      </c>
      <c r="F28" s="1">
        <v>75</v>
      </c>
      <c r="H28" s="1">
        <v>4</v>
      </c>
      <c r="I28" s="1">
        <v>160</v>
      </c>
      <c r="J28" s="1">
        <v>125</v>
      </c>
      <c r="K28" s="1">
        <v>115</v>
      </c>
      <c r="L28" s="1">
        <v>138</v>
      </c>
      <c r="M28" s="1">
        <v>80</v>
      </c>
      <c r="O28" s="1">
        <v>4</v>
      </c>
      <c r="P28" s="1">
        <v>120</v>
      </c>
      <c r="Q28" s="1">
        <v>128</v>
      </c>
      <c r="R28" s="1">
        <v>145</v>
      </c>
      <c r="S28" s="1">
        <v>135</v>
      </c>
      <c r="T28" s="1">
        <v>125</v>
      </c>
      <c r="V28" s="1">
        <v>4</v>
      </c>
      <c r="W28" s="1">
        <v>150</v>
      </c>
      <c r="X28" s="1">
        <v>175</v>
      </c>
      <c r="Y28" s="1">
        <v>210</v>
      </c>
      <c r="Z28" s="1">
        <v>180</v>
      </c>
      <c r="AA28" s="1">
        <v>135</v>
      </c>
      <c r="AC28" s="1">
        <v>4</v>
      </c>
      <c r="AD28" s="1">
        <v>220</v>
      </c>
      <c r="AE28" s="1">
        <v>215</v>
      </c>
      <c r="AF28" s="1">
        <v>225</v>
      </c>
      <c r="AG28" s="1">
        <v>190</v>
      </c>
      <c r="AH28" s="1">
        <v>220</v>
      </c>
      <c r="AJ28" s="1">
        <v>4</v>
      </c>
      <c r="AK28" s="1">
        <v>175</v>
      </c>
      <c r="AL28" s="1">
        <v>225</v>
      </c>
      <c r="AM28" s="1">
        <v>245</v>
      </c>
      <c r="AN28" s="1">
        <v>170</v>
      </c>
      <c r="AO28" s="1">
        <v>210</v>
      </c>
    </row>
    <row r="29" spans="1:41" x14ac:dyDescent="0.15">
      <c r="A29" s="1">
        <v>7</v>
      </c>
      <c r="B29" s="1">
        <v>195</v>
      </c>
      <c r="C29" s="1">
        <v>140</v>
      </c>
      <c r="D29" s="1">
        <v>195</v>
      </c>
      <c r="E29" s="1">
        <v>205</v>
      </c>
      <c r="F29" s="1">
        <v>105</v>
      </c>
      <c r="H29" s="1">
        <v>7</v>
      </c>
      <c r="I29" s="1">
        <v>240</v>
      </c>
      <c r="J29" s="1">
        <v>220</v>
      </c>
      <c r="K29" s="1">
        <v>190</v>
      </c>
      <c r="L29" s="1">
        <v>190</v>
      </c>
      <c r="M29" s="1">
        <v>110</v>
      </c>
      <c r="O29" s="1">
        <v>7</v>
      </c>
      <c r="P29" s="1">
        <v>150</v>
      </c>
      <c r="Q29" s="1">
        <v>153</v>
      </c>
      <c r="R29" s="1">
        <v>215</v>
      </c>
      <c r="S29" s="1">
        <v>190</v>
      </c>
      <c r="T29" s="1">
        <v>300</v>
      </c>
      <c r="V29" s="1">
        <v>7</v>
      </c>
      <c r="W29" s="1">
        <v>175</v>
      </c>
      <c r="X29" s="1">
        <v>240</v>
      </c>
      <c r="Y29" s="1">
        <v>250</v>
      </c>
      <c r="Z29" s="1">
        <v>220</v>
      </c>
      <c r="AA29" s="1">
        <v>165</v>
      </c>
      <c r="AC29" s="1">
        <v>7</v>
      </c>
      <c r="AD29" s="1">
        <v>245</v>
      </c>
      <c r="AE29" s="1">
        <v>330</v>
      </c>
      <c r="AF29" s="1">
        <v>350</v>
      </c>
      <c r="AG29" s="1">
        <v>230</v>
      </c>
      <c r="AH29" s="1">
        <v>275</v>
      </c>
      <c r="AJ29" s="1">
        <v>7</v>
      </c>
      <c r="AK29" s="1">
        <v>215</v>
      </c>
      <c r="AL29" s="1">
        <v>295</v>
      </c>
      <c r="AM29" s="1">
        <v>320</v>
      </c>
      <c r="AN29" s="1">
        <v>230</v>
      </c>
      <c r="AO29" s="1">
        <v>260</v>
      </c>
    </row>
    <row r="30" spans="1:41" x14ac:dyDescent="0.15">
      <c r="A30" s="1">
        <v>10</v>
      </c>
      <c r="B30" s="1">
        <v>260</v>
      </c>
      <c r="C30" s="1">
        <v>210</v>
      </c>
      <c r="D30" s="1">
        <v>250</v>
      </c>
      <c r="E30" s="1">
        <v>315</v>
      </c>
      <c r="F30" s="1">
        <v>190</v>
      </c>
      <c r="H30" s="1">
        <v>10</v>
      </c>
      <c r="I30" s="1">
        <v>365</v>
      </c>
      <c r="J30" s="1">
        <v>330</v>
      </c>
      <c r="K30" s="1">
        <v>245</v>
      </c>
      <c r="L30" s="1">
        <v>245</v>
      </c>
      <c r="M30" s="1">
        <v>205</v>
      </c>
      <c r="O30" s="1">
        <v>10</v>
      </c>
      <c r="P30" s="1">
        <v>240</v>
      </c>
      <c r="Q30" s="1">
        <v>185</v>
      </c>
      <c r="R30" s="1">
        <v>345</v>
      </c>
      <c r="S30" s="1">
        <v>275</v>
      </c>
      <c r="T30" s="1">
        <v>610</v>
      </c>
      <c r="V30" s="1">
        <v>10</v>
      </c>
      <c r="W30" s="1">
        <v>365</v>
      </c>
      <c r="X30" s="1">
        <v>265</v>
      </c>
      <c r="Y30" s="1">
        <v>275</v>
      </c>
      <c r="Z30" s="1">
        <v>230</v>
      </c>
      <c r="AA30" s="1">
        <v>265</v>
      </c>
      <c r="AC30" s="1">
        <v>10</v>
      </c>
      <c r="AD30" s="1">
        <v>320</v>
      </c>
      <c r="AE30" s="1">
        <v>350</v>
      </c>
      <c r="AF30" s="1">
        <v>370</v>
      </c>
      <c r="AG30" s="1">
        <v>390</v>
      </c>
      <c r="AH30" s="1">
        <v>475</v>
      </c>
      <c r="AJ30" s="1">
        <v>10</v>
      </c>
      <c r="AK30" s="1">
        <v>325</v>
      </c>
      <c r="AL30" s="1">
        <v>390</v>
      </c>
      <c r="AM30" s="1">
        <v>345</v>
      </c>
      <c r="AN30" s="1">
        <v>280</v>
      </c>
      <c r="AO30" s="1">
        <v>330</v>
      </c>
    </row>
    <row r="31" spans="1:41" x14ac:dyDescent="0.15">
      <c r="A31" s="1">
        <v>13</v>
      </c>
      <c r="B31" s="1">
        <v>385</v>
      </c>
      <c r="C31" s="1">
        <v>270</v>
      </c>
      <c r="D31" s="1">
        <v>295</v>
      </c>
      <c r="E31" s="1">
        <v>355</v>
      </c>
      <c r="F31" s="1">
        <v>310</v>
      </c>
      <c r="H31" s="1">
        <v>13</v>
      </c>
      <c r="I31" s="1">
        <v>430</v>
      </c>
      <c r="J31" s="1">
        <v>380</v>
      </c>
      <c r="K31" s="1">
        <v>270</v>
      </c>
      <c r="L31" s="1">
        <v>370</v>
      </c>
      <c r="M31" s="1">
        <v>385</v>
      </c>
      <c r="O31" s="1">
        <v>13</v>
      </c>
      <c r="P31" s="1">
        <v>410</v>
      </c>
      <c r="Q31" s="1">
        <v>355</v>
      </c>
      <c r="R31" s="1">
        <v>380</v>
      </c>
      <c r="S31" s="1">
        <v>460</v>
      </c>
      <c r="T31" s="1">
        <v>715</v>
      </c>
      <c r="V31" s="1">
        <v>13</v>
      </c>
      <c r="W31" s="1">
        <v>405</v>
      </c>
      <c r="X31" s="1">
        <v>365</v>
      </c>
      <c r="Y31" s="1">
        <v>445</v>
      </c>
      <c r="Z31" s="1">
        <v>470</v>
      </c>
      <c r="AA31" s="1">
        <v>425</v>
      </c>
      <c r="AC31" s="1">
        <v>13</v>
      </c>
      <c r="AD31" s="1">
        <v>405</v>
      </c>
      <c r="AE31" s="1">
        <v>560</v>
      </c>
      <c r="AF31" s="1">
        <v>500</v>
      </c>
      <c r="AG31" s="1">
        <v>575</v>
      </c>
      <c r="AH31" s="1">
        <v>505</v>
      </c>
      <c r="AJ31" s="1">
        <v>13</v>
      </c>
      <c r="AK31" s="1">
        <v>435</v>
      </c>
      <c r="AL31" s="1">
        <v>455</v>
      </c>
      <c r="AM31" s="1">
        <v>575</v>
      </c>
      <c r="AN31" s="1">
        <v>490</v>
      </c>
      <c r="AO31" s="1">
        <v>520</v>
      </c>
    </row>
    <row r="32" spans="1:41" x14ac:dyDescent="0.15">
      <c r="A32" s="1">
        <v>16</v>
      </c>
      <c r="B32" s="1">
        <v>490</v>
      </c>
      <c r="C32" s="1">
        <v>335</v>
      </c>
      <c r="D32" s="1">
        <v>350</v>
      </c>
      <c r="E32" s="1">
        <v>365</v>
      </c>
      <c r="F32" s="1">
        <v>345</v>
      </c>
      <c r="H32" s="1">
        <v>16</v>
      </c>
      <c r="I32" s="1">
        <v>565</v>
      </c>
      <c r="J32" s="1">
        <v>390</v>
      </c>
      <c r="K32" s="1">
        <v>380</v>
      </c>
      <c r="L32" s="1">
        <v>605</v>
      </c>
      <c r="M32" s="1">
        <v>495</v>
      </c>
      <c r="O32" s="1">
        <v>16</v>
      </c>
      <c r="P32" s="1">
        <v>680</v>
      </c>
      <c r="Q32" s="1">
        <v>670</v>
      </c>
      <c r="R32" s="1">
        <v>555</v>
      </c>
      <c r="S32" s="1">
        <v>800</v>
      </c>
      <c r="T32" s="1">
        <v>895</v>
      </c>
      <c r="V32" s="1">
        <v>16</v>
      </c>
      <c r="W32" s="1">
        <v>560</v>
      </c>
      <c r="X32" s="1">
        <v>655</v>
      </c>
      <c r="Y32" s="1">
        <v>735</v>
      </c>
      <c r="Z32" s="1">
        <v>895</v>
      </c>
      <c r="AA32" s="1">
        <v>675</v>
      </c>
      <c r="AC32" s="1">
        <v>16</v>
      </c>
      <c r="AD32" s="1">
        <v>650</v>
      </c>
      <c r="AE32" s="1">
        <v>725</v>
      </c>
      <c r="AF32" s="1">
        <v>645</v>
      </c>
      <c r="AG32" s="1">
        <v>810</v>
      </c>
      <c r="AH32" s="1">
        <v>785</v>
      </c>
      <c r="AJ32" s="1">
        <v>16</v>
      </c>
      <c r="AK32" s="1">
        <v>510</v>
      </c>
      <c r="AL32" s="1">
        <v>575</v>
      </c>
      <c r="AM32" s="1">
        <v>735</v>
      </c>
      <c r="AN32" s="1">
        <v>650</v>
      </c>
      <c r="AO32" s="1">
        <v>635</v>
      </c>
    </row>
    <row r="35" spans="1:71" x14ac:dyDescent="0.15">
      <c r="A35" s="1" t="s">
        <v>15</v>
      </c>
      <c r="B35" s="10" t="s">
        <v>2</v>
      </c>
      <c r="C35" s="10"/>
      <c r="D35" s="10"/>
      <c r="E35" s="10"/>
      <c r="F35" s="10"/>
      <c r="G35" s="10"/>
      <c r="H35" s="10"/>
      <c r="I35" s="10"/>
      <c r="J35" s="10"/>
      <c r="K35" s="10"/>
      <c r="M35" s="1" t="s">
        <v>16</v>
      </c>
      <c r="N35" s="10" t="s">
        <v>2</v>
      </c>
      <c r="O35" s="10"/>
      <c r="P35" s="10"/>
      <c r="Q35" s="10"/>
      <c r="R35" s="10"/>
      <c r="S35" s="10"/>
      <c r="T35" s="10"/>
      <c r="U35" s="10"/>
      <c r="V35" s="10"/>
      <c r="W35" s="10"/>
      <c r="Y35" s="1" t="s">
        <v>17</v>
      </c>
      <c r="Z35" s="10" t="s">
        <v>2</v>
      </c>
      <c r="AA35" s="10"/>
      <c r="AB35" s="10"/>
      <c r="AC35" s="10"/>
      <c r="AD35" s="10"/>
      <c r="AE35" s="10"/>
      <c r="AF35" s="10"/>
      <c r="AG35" s="10"/>
      <c r="AH35" s="10"/>
      <c r="AI35" s="10"/>
      <c r="AK35" s="1" t="s">
        <v>18</v>
      </c>
      <c r="AL35" s="10" t="s">
        <v>2</v>
      </c>
      <c r="AM35" s="10"/>
      <c r="AN35" s="10"/>
      <c r="AO35" s="10"/>
      <c r="AP35" s="10"/>
      <c r="AQ35" s="10"/>
      <c r="AR35" s="10"/>
      <c r="AS35" s="10"/>
      <c r="AT35" s="10"/>
      <c r="AU35" s="10"/>
      <c r="AW35" s="1" t="s">
        <v>19</v>
      </c>
      <c r="AX35" s="10" t="s">
        <v>2</v>
      </c>
      <c r="AY35" s="10"/>
      <c r="AZ35" s="10"/>
      <c r="BA35" s="10"/>
      <c r="BB35" s="10"/>
      <c r="BC35" s="10"/>
      <c r="BD35" s="10"/>
      <c r="BE35" s="10"/>
      <c r="BF35" s="10"/>
      <c r="BG35" s="10"/>
      <c r="BI35" s="1" t="s">
        <v>20</v>
      </c>
      <c r="BJ35" s="10" t="s">
        <v>2</v>
      </c>
      <c r="BK35" s="10"/>
      <c r="BL35" s="10"/>
      <c r="BM35" s="10"/>
      <c r="BN35" s="10"/>
      <c r="BO35" s="10"/>
      <c r="BP35" s="10"/>
      <c r="BQ35" s="10"/>
      <c r="BR35" s="10"/>
      <c r="BS35" s="10"/>
    </row>
    <row r="36" spans="1:71" x14ac:dyDescent="0.15">
      <c r="A36" s="1" t="s">
        <v>1</v>
      </c>
      <c r="B36" s="3">
        <v>1</v>
      </c>
      <c r="C36" s="3">
        <v>2</v>
      </c>
      <c r="D36" s="3">
        <v>3</v>
      </c>
      <c r="E36" s="3">
        <v>4</v>
      </c>
      <c r="F36" s="3">
        <v>5</v>
      </c>
      <c r="G36" s="3">
        <v>6</v>
      </c>
      <c r="H36" s="3">
        <v>7</v>
      </c>
      <c r="I36" s="3">
        <v>8</v>
      </c>
      <c r="J36" s="3">
        <v>9</v>
      </c>
      <c r="K36" s="3">
        <v>10</v>
      </c>
      <c r="M36" s="1" t="s">
        <v>1</v>
      </c>
      <c r="N36" s="3">
        <v>1</v>
      </c>
      <c r="O36" s="3">
        <v>2</v>
      </c>
      <c r="P36" s="3">
        <v>3</v>
      </c>
      <c r="Q36" s="3">
        <v>4</v>
      </c>
      <c r="R36" s="3">
        <v>5</v>
      </c>
      <c r="S36" s="3">
        <v>6</v>
      </c>
      <c r="T36" s="3">
        <v>7</v>
      </c>
      <c r="U36" s="3">
        <v>8</v>
      </c>
      <c r="V36" s="3">
        <v>9</v>
      </c>
      <c r="W36" s="3">
        <v>10</v>
      </c>
      <c r="Y36" s="1" t="s">
        <v>1</v>
      </c>
      <c r="Z36" s="3">
        <v>1</v>
      </c>
      <c r="AA36" s="3">
        <v>2</v>
      </c>
      <c r="AB36" s="3">
        <v>3</v>
      </c>
      <c r="AC36" s="3">
        <v>4</v>
      </c>
      <c r="AD36" s="3">
        <v>5</v>
      </c>
      <c r="AE36" s="3">
        <v>6</v>
      </c>
      <c r="AF36" s="3">
        <v>7</v>
      </c>
      <c r="AG36" s="3">
        <v>8</v>
      </c>
      <c r="AH36" s="3">
        <v>9</v>
      </c>
      <c r="AI36" s="3">
        <v>10</v>
      </c>
      <c r="AK36" s="1" t="s">
        <v>1</v>
      </c>
      <c r="AL36" s="3">
        <v>1</v>
      </c>
      <c r="AM36" s="3">
        <v>2</v>
      </c>
      <c r="AN36" s="3">
        <v>3</v>
      </c>
      <c r="AO36" s="3">
        <v>4</v>
      </c>
      <c r="AP36" s="3">
        <v>5</v>
      </c>
      <c r="AQ36" s="3">
        <v>6</v>
      </c>
      <c r="AR36" s="3">
        <v>7</v>
      </c>
      <c r="AS36" s="3">
        <v>8</v>
      </c>
      <c r="AT36" s="3">
        <v>9</v>
      </c>
      <c r="AU36" s="3">
        <v>10</v>
      </c>
      <c r="AW36" s="1" t="s">
        <v>1</v>
      </c>
      <c r="AX36" s="3">
        <v>1</v>
      </c>
      <c r="AY36" s="3">
        <v>2</v>
      </c>
      <c r="AZ36" s="3">
        <v>3</v>
      </c>
      <c r="BA36" s="3">
        <v>4</v>
      </c>
      <c r="BB36" s="3">
        <v>5</v>
      </c>
      <c r="BC36" s="3">
        <v>6</v>
      </c>
      <c r="BD36" s="3">
        <v>7</v>
      </c>
      <c r="BE36" s="3">
        <v>8</v>
      </c>
      <c r="BF36" s="3">
        <v>9</v>
      </c>
      <c r="BG36" s="3">
        <v>10</v>
      </c>
      <c r="BI36" s="1" t="s">
        <v>1</v>
      </c>
      <c r="BJ36" s="3">
        <v>1</v>
      </c>
      <c r="BK36" s="3">
        <v>2</v>
      </c>
      <c r="BL36" s="3">
        <v>3</v>
      </c>
      <c r="BM36" s="3">
        <v>4</v>
      </c>
      <c r="BN36" s="3">
        <v>5</v>
      </c>
      <c r="BO36" s="3">
        <v>6</v>
      </c>
      <c r="BP36" s="3">
        <v>7</v>
      </c>
      <c r="BQ36" s="3">
        <v>8</v>
      </c>
      <c r="BR36" s="3">
        <v>9</v>
      </c>
      <c r="BS36" s="3">
        <v>10</v>
      </c>
    </row>
    <row r="37" spans="1:71" x14ac:dyDescent="0.15">
      <c r="A37" s="1">
        <v>1</v>
      </c>
      <c r="B37" s="1">
        <v>40</v>
      </c>
      <c r="C37" s="1">
        <v>40</v>
      </c>
      <c r="D37" s="1">
        <v>40</v>
      </c>
      <c r="E37" s="1">
        <v>40</v>
      </c>
      <c r="F37" s="1">
        <v>40</v>
      </c>
      <c r="G37" s="1">
        <v>40</v>
      </c>
      <c r="H37" s="1">
        <v>40</v>
      </c>
      <c r="I37" s="1">
        <v>40</v>
      </c>
      <c r="J37" s="1">
        <v>40</v>
      </c>
      <c r="K37" s="1">
        <v>40</v>
      </c>
      <c r="M37" s="1">
        <v>1</v>
      </c>
      <c r="N37" s="1">
        <v>40</v>
      </c>
      <c r="O37" s="1">
        <v>40</v>
      </c>
      <c r="P37" s="1">
        <v>40</v>
      </c>
      <c r="Q37" s="1">
        <v>40</v>
      </c>
      <c r="R37" s="1">
        <v>40</v>
      </c>
      <c r="S37" s="1">
        <v>40</v>
      </c>
      <c r="T37" s="1">
        <v>40</v>
      </c>
      <c r="U37" s="1">
        <v>40</v>
      </c>
      <c r="V37" s="1">
        <v>40</v>
      </c>
      <c r="W37" s="1">
        <v>40</v>
      </c>
      <c r="Y37" s="1">
        <v>1</v>
      </c>
      <c r="Z37" s="1">
        <v>40</v>
      </c>
      <c r="AA37" s="1">
        <v>40</v>
      </c>
      <c r="AB37" s="1">
        <v>40</v>
      </c>
      <c r="AC37" s="1">
        <v>40</v>
      </c>
      <c r="AD37" s="1">
        <v>40</v>
      </c>
      <c r="AE37" s="1">
        <v>40</v>
      </c>
      <c r="AF37" s="1">
        <v>40</v>
      </c>
      <c r="AG37" s="1">
        <v>40</v>
      </c>
      <c r="AH37" s="1">
        <v>40</v>
      </c>
      <c r="AI37" s="1">
        <v>40</v>
      </c>
      <c r="AK37" s="1">
        <v>1</v>
      </c>
      <c r="AL37" s="1">
        <v>40</v>
      </c>
      <c r="AM37" s="1">
        <v>40</v>
      </c>
      <c r="AN37" s="1">
        <v>40</v>
      </c>
      <c r="AO37" s="1">
        <v>40</v>
      </c>
      <c r="AP37" s="1">
        <v>40</v>
      </c>
      <c r="AQ37" s="1">
        <v>40</v>
      </c>
      <c r="AR37" s="1">
        <v>40</v>
      </c>
      <c r="AS37" s="1">
        <v>40</v>
      </c>
      <c r="AT37" s="1">
        <v>40</v>
      </c>
      <c r="AU37" s="1">
        <v>40</v>
      </c>
      <c r="AW37" s="1">
        <v>1</v>
      </c>
      <c r="AX37" s="1">
        <v>40</v>
      </c>
      <c r="AY37" s="1">
        <v>40</v>
      </c>
      <c r="AZ37" s="1">
        <v>40</v>
      </c>
      <c r="BA37" s="1">
        <v>40</v>
      </c>
      <c r="BB37" s="1">
        <v>40</v>
      </c>
      <c r="BC37" s="1">
        <v>40</v>
      </c>
      <c r="BD37" s="1">
        <v>40</v>
      </c>
      <c r="BE37" s="1">
        <v>40</v>
      </c>
      <c r="BF37" s="1">
        <v>40</v>
      </c>
      <c r="BG37" s="1">
        <v>40</v>
      </c>
      <c r="BI37" s="1">
        <v>1</v>
      </c>
      <c r="BJ37" s="1">
        <v>40</v>
      </c>
      <c r="BK37" s="1">
        <v>40</v>
      </c>
      <c r="BL37" s="1">
        <v>40</v>
      </c>
      <c r="BM37" s="1">
        <v>40</v>
      </c>
      <c r="BN37" s="1">
        <v>40</v>
      </c>
      <c r="BO37" s="1">
        <v>40</v>
      </c>
      <c r="BP37" s="1">
        <v>40</v>
      </c>
      <c r="BQ37" s="1">
        <v>40</v>
      </c>
      <c r="BR37" s="1">
        <v>40</v>
      </c>
      <c r="BS37" s="1">
        <v>40</v>
      </c>
    </row>
    <row r="38" spans="1:71" x14ac:dyDescent="0.15">
      <c r="A38" s="1">
        <v>4</v>
      </c>
      <c r="B38" s="1">
        <v>41</v>
      </c>
      <c r="C38" s="1">
        <v>24</v>
      </c>
      <c r="D38" s="1">
        <v>48</v>
      </c>
      <c r="E38" s="1">
        <v>40</v>
      </c>
      <c r="F38" s="1">
        <v>13</v>
      </c>
      <c r="G38" s="1">
        <v>62</v>
      </c>
      <c r="H38" s="1">
        <v>36</v>
      </c>
      <c r="I38" s="1">
        <v>28</v>
      </c>
      <c r="J38" s="1">
        <v>34</v>
      </c>
      <c r="K38" s="1">
        <v>69</v>
      </c>
      <c r="M38" s="1">
        <v>4</v>
      </c>
      <c r="N38" s="1">
        <v>39</v>
      </c>
      <c r="O38" s="1">
        <v>56</v>
      </c>
      <c r="P38" s="1">
        <v>58</v>
      </c>
      <c r="Q38" s="1">
        <v>44</v>
      </c>
      <c r="R38" s="1">
        <v>34</v>
      </c>
      <c r="S38" s="1">
        <v>35</v>
      </c>
      <c r="T38" s="1">
        <v>36</v>
      </c>
      <c r="U38" s="1">
        <v>55</v>
      </c>
      <c r="V38" s="1">
        <v>49</v>
      </c>
      <c r="W38" s="1">
        <v>43</v>
      </c>
      <c r="Y38" s="1">
        <v>4</v>
      </c>
      <c r="Z38" s="1">
        <v>104</v>
      </c>
      <c r="AA38" s="1">
        <v>33</v>
      </c>
      <c r="AB38" s="1">
        <v>17</v>
      </c>
      <c r="AC38" s="1">
        <v>55</v>
      </c>
      <c r="AD38" s="1">
        <v>22</v>
      </c>
      <c r="AE38" s="1">
        <v>31</v>
      </c>
      <c r="AF38" s="1">
        <v>38</v>
      </c>
      <c r="AG38" s="1">
        <v>28</v>
      </c>
      <c r="AH38" s="1">
        <v>30</v>
      </c>
      <c r="AI38" s="1">
        <v>47</v>
      </c>
      <c r="AK38" s="1">
        <v>4</v>
      </c>
      <c r="AL38" s="1">
        <v>9</v>
      </c>
      <c r="AM38" s="1">
        <v>3</v>
      </c>
      <c r="AN38" s="1">
        <v>0</v>
      </c>
      <c r="AO38" s="1">
        <v>0</v>
      </c>
      <c r="AP38" s="1">
        <v>0</v>
      </c>
      <c r="AQ38" s="1">
        <v>0</v>
      </c>
      <c r="AR38" s="1">
        <v>0</v>
      </c>
      <c r="AS38" s="1">
        <v>0</v>
      </c>
      <c r="AT38" s="1">
        <v>0</v>
      </c>
      <c r="AU38" s="1">
        <v>1</v>
      </c>
      <c r="AW38" s="1">
        <v>4</v>
      </c>
      <c r="AX38" s="1">
        <v>0</v>
      </c>
      <c r="AY38" s="1">
        <v>0</v>
      </c>
      <c r="AZ38" s="1">
        <v>0</v>
      </c>
      <c r="BA38" s="1">
        <v>0</v>
      </c>
      <c r="BB38" s="1">
        <v>0</v>
      </c>
      <c r="BC38" s="1">
        <v>0</v>
      </c>
      <c r="BD38" s="1">
        <v>0</v>
      </c>
      <c r="BE38" s="1">
        <v>0</v>
      </c>
      <c r="BF38" s="1">
        <v>0</v>
      </c>
      <c r="BG38" s="1">
        <v>0</v>
      </c>
      <c r="BI38" s="1">
        <v>4</v>
      </c>
      <c r="BJ38" s="1">
        <v>3</v>
      </c>
      <c r="BK38" s="1">
        <v>0</v>
      </c>
      <c r="BL38" s="1">
        <v>0</v>
      </c>
      <c r="BM38" s="1">
        <v>0</v>
      </c>
      <c r="BN38" s="1">
        <v>0</v>
      </c>
      <c r="BO38" s="1">
        <v>0</v>
      </c>
      <c r="BP38" s="1">
        <v>0</v>
      </c>
      <c r="BQ38" s="1">
        <v>0</v>
      </c>
      <c r="BR38" s="1">
        <v>4</v>
      </c>
      <c r="BS38" s="1">
        <v>0</v>
      </c>
    </row>
    <row r="39" spans="1:71" x14ac:dyDescent="0.15">
      <c r="A39" s="1">
        <v>7</v>
      </c>
      <c r="B39" s="1">
        <v>35</v>
      </c>
      <c r="C39" s="1">
        <v>20</v>
      </c>
      <c r="D39" s="1">
        <v>11</v>
      </c>
      <c r="E39" s="1">
        <v>24</v>
      </c>
      <c r="F39" s="1">
        <v>4</v>
      </c>
      <c r="G39" s="1">
        <v>29</v>
      </c>
      <c r="H39" s="1">
        <v>34</v>
      </c>
      <c r="I39" s="1">
        <v>32</v>
      </c>
      <c r="J39" s="1">
        <v>43</v>
      </c>
      <c r="K39" s="1">
        <v>40</v>
      </c>
      <c r="M39" s="1">
        <v>7</v>
      </c>
      <c r="N39" s="1">
        <v>41</v>
      </c>
      <c r="O39" s="1">
        <v>42</v>
      </c>
      <c r="P39" s="1">
        <v>37</v>
      </c>
      <c r="Q39" s="1">
        <v>29</v>
      </c>
      <c r="R39" s="1">
        <v>23</v>
      </c>
      <c r="S39" s="1">
        <v>35</v>
      </c>
      <c r="T39" s="1">
        <v>43</v>
      </c>
      <c r="U39" s="1">
        <v>55</v>
      </c>
      <c r="V39" s="1">
        <v>58</v>
      </c>
      <c r="W39" s="1">
        <v>35</v>
      </c>
      <c r="Y39" s="1">
        <v>7</v>
      </c>
      <c r="Z39" s="1">
        <v>91</v>
      </c>
      <c r="AA39" s="1">
        <v>28</v>
      </c>
      <c r="AB39" s="1">
        <v>11</v>
      </c>
      <c r="AC39" s="1">
        <v>65</v>
      </c>
      <c r="AD39" s="1">
        <v>18</v>
      </c>
      <c r="AE39" s="1">
        <v>32</v>
      </c>
      <c r="AF39" s="1">
        <v>33</v>
      </c>
      <c r="AG39" s="1">
        <v>40</v>
      </c>
      <c r="AH39" s="1">
        <v>34</v>
      </c>
      <c r="AI39" s="1">
        <v>45</v>
      </c>
      <c r="AK39" s="1">
        <v>7</v>
      </c>
      <c r="AL39" s="1">
        <v>2</v>
      </c>
      <c r="AM39" s="1">
        <v>0</v>
      </c>
      <c r="AN39" s="1"/>
      <c r="AO39" s="1"/>
      <c r="AP39" s="1"/>
      <c r="AQ39" s="1"/>
      <c r="AR39" s="1"/>
      <c r="AS39" s="1"/>
      <c r="AT39" s="1"/>
      <c r="AU39" s="1">
        <v>0</v>
      </c>
      <c r="BI39" s="1">
        <v>7</v>
      </c>
      <c r="BJ39" s="1">
        <v>0</v>
      </c>
      <c r="BK39" s="1"/>
      <c r="BL39" s="1"/>
      <c r="BM39" s="1"/>
      <c r="BN39" s="1"/>
      <c r="BO39" s="1"/>
      <c r="BP39" s="1"/>
      <c r="BQ39" s="1"/>
      <c r="BR39" s="1">
        <v>0</v>
      </c>
      <c r="BS39" s="1"/>
    </row>
    <row r="40" spans="1:71" s="2" customFormat="1" x14ac:dyDescent="0.15">
      <c r="A40" s="1">
        <v>10</v>
      </c>
      <c r="B40" s="1">
        <v>23</v>
      </c>
      <c r="C40" s="1">
        <v>10</v>
      </c>
      <c r="D40" s="1">
        <v>4</v>
      </c>
      <c r="E40" s="1">
        <v>21</v>
      </c>
      <c r="F40" s="1">
        <v>6</v>
      </c>
      <c r="G40" s="1">
        <v>9</v>
      </c>
      <c r="H40" s="1">
        <v>37</v>
      </c>
      <c r="I40" s="1">
        <v>20</v>
      </c>
      <c r="J40" s="1">
        <v>24</v>
      </c>
      <c r="K40" s="1">
        <v>25</v>
      </c>
      <c r="L40"/>
      <c r="M40" s="1">
        <v>10</v>
      </c>
      <c r="N40" s="1">
        <v>33</v>
      </c>
      <c r="O40" s="1">
        <v>27</v>
      </c>
      <c r="P40" s="1">
        <v>30</v>
      </c>
      <c r="Q40" s="1">
        <v>17</v>
      </c>
      <c r="R40" s="1">
        <v>12</v>
      </c>
      <c r="S40" s="1">
        <v>17</v>
      </c>
      <c r="T40" s="1">
        <v>20</v>
      </c>
      <c r="U40" s="1">
        <v>30</v>
      </c>
      <c r="V40" s="1">
        <v>55</v>
      </c>
      <c r="W40" s="1">
        <v>15</v>
      </c>
      <c r="X40"/>
      <c r="Y40" s="1">
        <v>10</v>
      </c>
      <c r="Z40" s="1">
        <v>53</v>
      </c>
      <c r="AA40" s="1">
        <v>11</v>
      </c>
      <c r="AB40" s="1">
        <v>6</v>
      </c>
      <c r="AC40" s="1">
        <v>47</v>
      </c>
      <c r="AD40" s="1">
        <v>3</v>
      </c>
      <c r="AE40" s="1">
        <v>16</v>
      </c>
      <c r="AF40" s="1">
        <v>23</v>
      </c>
      <c r="AG40" s="1">
        <v>27</v>
      </c>
      <c r="AH40" s="1">
        <v>30</v>
      </c>
      <c r="AI40" s="1">
        <v>27</v>
      </c>
      <c r="AJ40"/>
      <c r="AK40" s="1">
        <v>10</v>
      </c>
      <c r="AL40" s="1">
        <v>0</v>
      </c>
      <c r="AM40" s="1"/>
      <c r="AN40" s="1"/>
      <c r="AO40" s="1"/>
      <c r="AP40" s="1"/>
      <c r="AQ40" s="1"/>
      <c r="AR40" s="1"/>
      <c r="AS40" s="1"/>
      <c r="AT40" s="1"/>
      <c r="AU40" s="1"/>
      <c r="AV40"/>
      <c r="AW40"/>
      <c r="AX40"/>
      <c r="AY40"/>
      <c r="AZ40"/>
      <c r="BA40"/>
      <c r="BB40"/>
      <c r="BC40"/>
      <c r="BD40"/>
      <c r="BE40"/>
      <c r="BF40"/>
      <c r="BG40"/>
      <c r="BH40"/>
      <c r="BI40"/>
      <c r="BJ40"/>
      <c r="BK40"/>
      <c r="BL40"/>
      <c r="BM40"/>
      <c r="BN40"/>
      <c r="BO40"/>
      <c r="BP40"/>
      <c r="BQ40"/>
      <c r="BR40"/>
      <c r="BS40"/>
    </row>
    <row r="41" spans="1:71" s="2" customFormat="1" x14ac:dyDescent="0.15">
      <c r="A41" s="1">
        <v>13</v>
      </c>
      <c r="B41" s="1">
        <v>5</v>
      </c>
      <c r="C41" s="1">
        <v>2</v>
      </c>
      <c r="D41" s="1">
        <v>1</v>
      </c>
      <c r="E41" s="1">
        <v>10</v>
      </c>
      <c r="F41" s="1">
        <v>5</v>
      </c>
      <c r="G41" s="1">
        <v>2</v>
      </c>
      <c r="H41" s="1">
        <v>7</v>
      </c>
      <c r="I41" s="1">
        <v>10</v>
      </c>
      <c r="J41" s="1">
        <v>7</v>
      </c>
      <c r="K41" s="1">
        <v>4</v>
      </c>
      <c r="L41"/>
      <c r="M41" s="1">
        <v>13</v>
      </c>
      <c r="N41" s="1">
        <v>26</v>
      </c>
      <c r="O41" s="1">
        <v>20</v>
      </c>
      <c r="P41" s="1">
        <v>13</v>
      </c>
      <c r="Q41" s="1">
        <v>5</v>
      </c>
      <c r="R41" s="1">
        <v>4</v>
      </c>
      <c r="S41" s="1">
        <v>2</v>
      </c>
      <c r="T41" s="1">
        <v>4</v>
      </c>
      <c r="U41" s="1">
        <v>10</v>
      </c>
      <c r="V41" s="1">
        <v>35</v>
      </c>
      <c r="W41" s="1">
        <v>4</v>
      </c>
      <c r="X41"/>
      <c r="Y41" s="1">
        <v>13</v>
      </c>
      <c r="Z41" s="1">
        <v>30</v>
      </c>
      <c r="AA41" s="1">
        <v>4</v>
      </c>
      <c r="AB41" s="1">
        <v>0</v>
      </c>
      <c r="AC41" s="1">
        <v>35</v>
      </c>
      <c r="AD41" s="1">
        <v>2</v>
      </c>
      <c r="AE41" s="1">
        <v>13</v>
      </c>
      <c r="AF41" s="1">
        <v>15</v>
      </c>
      <c r="AG41" s="1">
        <v>26</v>
      </c>
      <c r="AH41" s="1">
        <v>10</v>
      </c>
      <c r="AI41" s="1">
        <v>3</v>
      </c>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row>
    <row r="42" spans="1:71" s="2" customFormat="1" x14ac:dyDescent="0.15">
      <c r="A42" s="1">
        <v>16</v>
      </c>
      <c r="B42" s="1">
        <v>2</v>
      </c>
      <c r="C42" s="1">
        <v>0</v>
      </c>
      <c r="D42" s="1">
        <v>0</v>
      </c>
      <c r="E42" s="1">
        <v>3</v>
      </c>
      <c r="F42" s="1">
        <v>4</v>
      </c>
      <c r="G42" s="1">
        <v>0</v>
      </c>
      <c r="H42" s="1">
        <v>6</v>
      </c>
      <c r="I42" s="1">
        <v>5</v>
      </c>
      <c r="J42" s="1">
        <v>2</v>
      </c>
      <c r="K42" s="1">
        <v>1</v>
      </c>
      <c r="L42"/>
      <c r="M42" s="1">
        <v>16</v>
      </c>
      <c r="N42" s="1">
        <v>25</v>
      </c>
      <c r="O42" s="1">
        <v>17</v>
      </c>
      <c r="P42" s="1">
        <v>11</v>
      </c>
      <c r="Q42" s="1">
        <v>2</v>
      </c>
      <c r="R42" s="1">
        <v>1</v>
      </c>
      <c r="S42" s="1">
        <v>1</v>
      </c>
      <c r="T42" s="1">
        <v>1</v>
      </c>
      <c r="U42" s="1">
        <v>5</v>
      </c>
      <c r="V42" s="1">
        <v>12</v>
      </c>
      <c r="W42" s="1">
        <v>2</v>
      </c>
      <c r="X42"/>
      <c r="Y42" s="1">
        <v>16</v>
      </c>
      <c r="Z42" s="1">
        <v>15</v>
      </c>
      <c r="AA42" s="1">
        <v>0</v>
      </c>
      <c r="AB42" s="1"/>
      <c r="AC42" s="1">
        <v>28</v>
      </c>
      <c r="AD42" s="1">
        <v>0</v>
      </c>
      <c r="AE42" s="1">
        <v>1</v>
      </c>
      <c r="AF42" s="1">
        <v>4</v>
      </c>
      <c r="AG42" s="1">
        <v>23</v>
      </c>
      <c r="AH42" s="1">
        <v>5</v>
      </c>
      <c r="AI42" s="1">
        <v>1</v>
      </c>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row>
    <row r="43" spans="1:71" s="2" customFormat="1" x14ac:dyDescent="0.15">
      <c r="A43" s="1">
        <v>19</v>
      </c>
      <c r="B43" s="1">
        <v>0</v>
      </c>
      <c r="C43" s="1"/>
      <c r="D43" s="1"/>
      <c r="E43" s="1">
        <v>0</v>
      </c>
      <c r="F43" s="1">
        <v>2</v>
      </c>
      <c r="G43" s="1"/>
      <c r="H43" s="1">
        <v>4</v>
      </c>
      <c r="I43" s="1">
        <v>1</v>
      </c>
      <c r="J43" s="1">
        <v>0</v>
      </c>
      <c r="K43" s="1">
        <v>0</v>
      </c>
      <c r="L43"/>
      <c r="M43" s="1">
        <v>19</v>
      </c>
      <c r="N43" s="1">
        <v>38</v>
      </c>
      <c r="O43" s="1">
        <v>6</v>
      </c>
      <c r="P43" s="1">
        <v>5</v>
      </c>
      <c r="Q43" s="1">
        <v>0</v>
      </c>
      <c r="R43" s="1">
        <v>0</v>
      </c>
      <c r="S43" s="1">
        <v>0</v>
      </c>
      <c r="T43" s="1">
        <v>0</v>
      </c>
      <c r="U43" s="1">
        <v>0</v>
      </c>
      <c r="V43" s="1">
        <v>6</v>
      </c>
      <c r="W43" s="1">
        <v>0</v>
      </c>
      <c r="X43"/>
      <c r="Y43" s="1">
        <v>19</v>
      </c>
      <c r="Z43" s="1">
        <v>7</v>
      </c>
      <c r="AA43" s="1"/>
      <c r="AB43" s="1"/>
      <c r="AC43" s="1">
        <v>13</v>
      </c>
      <c r="AD43" s="1"/>
      <c r="AE43" s="1">
        <v>0</v>
      </c>
      <c r="AF43" s="1">
        <v>0</v>
      </c>
      <c r="AG43" s="1">
        <v>24</v>
      </c>
      <c r="AH43" s="1">
        <v>0</v>
      </c>
      <c r="AI43" s="1">
        <v>0</v>
      </c>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row>
    <row r="44" spans="1:71" s="2" customFormat="1" x14ac:dyDescent="0.15">
      <c r="A44" s="1">
        <v>22</v>
      </c>
      <c r="B44" s="1"/>
      <c r="C44" s="1"/>
      <c r="D44" s="1"/>
      <c r="E44" s="1"/>
      <c r="F44" s="1">
        <v>3</v>
      </c>
      <c r="G44" s="1"/>
      <c r="H44" s="1">
        <v>2</v>
      </c>
      <c r="I44" s="1">
        <v>0</v>
      </c>
      <c r="J44" s="1"/>
      <c r="K44" s="1"/>
      <c r="L44"/>
      <c r="M44" s="1">
        <v>22</v>
      </c>
      <c r="N44" s="1">
        <v>27</v>
      </c>
      <c r="O44" s="1">
        <v>2</v>
      </c>
      <c r="P44" s="1">
        <v>4</v>
      </c>
      <c r="Q44" s="1"/>
      <c r="R44" s="1"/>
      <c r="S44" s="1"/>
      <c r="T44" s="1"/>
      <c r="U44" s="1"/>
      <c r="V44" s="1">
        <v>2</v>
      </c>
      <c r="W44" s="1"/>
      <c r="X44"/>
      <c r="Y44" s="1">
        <v>22</v>
      </c>
      <c r="Z44" s="1">
        <v>6</v>
      </c>
      <c r="AA44" s="1"/>
      <c r="AB44" s="1"/>
      <c r="AC44" s="1">
        <v>4</v>
      </c>
      <c r="AD44" s="1"/>
      <c r="AE44" s="1"/>
      <c r="AF44" s="1"/>
      <c r="AG44" s="1">
        <v>10</v>
      </c>
      <c r="AH44" s="1"/>
      <c r="AI44" s="1"/>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row>
    <row r="45" spans="1:71" s="2" customFormat="1" x14ac:dyDescent="0.15">
      <c r="A45" s="1">
        <v>25</v>
      </c>
      <c r="B45" s="1"/>
      <c r="C45" s="1"/>
      <c r="D45" s="1"/>
      <c r="E45" s="1"/>
      <c r="F45" s="1">
        <v>0</v>
      </c>
      <c r="G45" s="1"/>
      <c r="H45" s="1">
        <v>0</v>
      </c>
      <c r="I45" s="1"/>
      <c r="J45" s="1"/>
      <c r="K45" s="1"/>
      <c r="L45"/>
      <c r="M45" s="1">
        <v>25</v>
      </c>
      <c r="N45" s="1">
        <v>20</v>
      </c>
      <c r="O45" s="1">
        <v>0</v>
      </c>
      <c r="P45" s="1">
        <v>1</v>
      </c>
      <c r="Q45" s="1"/>
      <c r="R45" s="1"/>
      <c r="S45" s="1"/>
      <c r="T45" s="1"/>
      <c r="U45" s="1"/>
      <c r="V45" s="1">
        <v>0</v>
      </c>
      <c r="W45" s="1"/>
      <c r="X45"/>
      <c r="Y45" s="1">
        <v>25</v>
      </c>
      <c r="Z45" s="1">
        <v>1</v>
      </c>
      <c r="AA45" s="1"/>
      <c r="AB45" s="1"/>
      <c r="AC45" s="1">
        <v>8</v>
      </c>
      <c r="AD45" s="1"/>
      <c r="AE45" s="1"/>
      <c r="AF45" s="1"/>
      <c r="AG45" s="1">
        <v>2</v>
      </c>
      <c r="AH45" s="1"/>
      <c r="AI45" s="1"/>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row>
    <row r="46" spans="1:71" s="2" customFormat="1" x14ac:dyDescent="0.15">
      <c r="A46"/>
      <c r="B46"/>
      <c r="C46"/>
      <c r="D46"/>
      <c r="E46"/>
      <c r="F46"/>
      <c r="G46"/>
      <c r="H46"/>
      <c r="I46"/>
      <c r="J46"/>
      <c r="K46"/>
      <c r="L46"/>
      <c r="M46" s="1">
        <v>28</v>
      </c>
      <c r="N46" s="1">
        <v>8</v>
      </c>
      <c r="O46" s="1"/>
      <c r="P46" s="1">
        <v>0</v>
      </c>
      <c r="Q46" s="1"/>
      <c r="R46" s="1"/>
      <c r="S46" s="1"/>
      <c r="T46" s="1"/>
      <c r="U46" s="1"/>
      <c r="V46" s="1"/>
      <c r="W46" s="1"/>
      <c r="X46"/>
      <c r="Y46" s="1">
        <v>28</v>
      </c>
      <c r="Z46" s="1">
        <v>0</v>
      </c>
      <c r="AA46" s="1"/>
      <c r="AB46" s="1"/>
      <c r="AC46" s="1">
        <v>2</v>
      </c>
      <c r="AD46" s="1"/>
      <c r="AE46" s="1"/>
      <c r="AF46" s="1"/>
      <c r="AG46" s="1">
        <v>0</v>
      </c>
      <c r="AH46" s="1"/>
      <c r="AI46" s="1"/>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row>
    <row r="47" spans="1:71" x14ac:dyDescent="0.15">
      <c r="M47" s="1">
        <v>31</v>
      </c>
      <c r="N47" s="1">
        <v>6</v>
      </c>
      <c r="O47" s="1"/>
      <c r="P47" s="1"/>
      <c r="Q47" s="1"/>
      <c r="R47" s="1"/>
      <c r="S47" s="1"/>
      <c r="T47" s="1"/>
      <c r="U47" s="1"/>
      <c r="V47" s="1"/>
      <c r="W47" s="1"/>
      <c r="Y47" s="1">
        <v>31</v>
      </c>
      <c r="Z47" s="1"/>
      <c r="AA47" s="1"/>
      <c r="AB47" s="1"/>
      <c r="AC47" s="1">
        <v>0</v>
      </c>
      <c r="AD47" s="1"/>
      <c r="AE47" s="1"/>
      <c r="AF47" s="1"/>
      <c r="AG47" s="1"/>
      <c r="AH47" s="1"/>
      <c r="AI47" s="1"/>
    </row>
    <row r="48" spans="1:71" x14ac:dyDescent="0.15">
      <c r="M48" s="1">
        <v>34</v>
      </c>
      <c r="N48" s="1">
        <v>1</v>
      </c>
      <c r="O48" s="1"/>
      <c r="P48" s="1"/>
      <c r="Q48" s="1"/>
      <c r="R48" s="1"/>
      <c r="S48" s="1"/>
      <c r="T48" s="1"/>
      <c r="U48" s="1"/>
      <c r="V48" s="1"/>
      <c r="W48" s="1"/>
    </row>
    <row r="49" spans="13:23" x14ac:dyDescent="0.15">
      <c r="M49" s="1">
        <v>37</v>
      </c>
      <c r="N49" s="1">
        <v>0</v>
      </c>
      <c r="O49" s="1"/>
      <c r="P49" s="1"/>
      <c r="Q49" s="1"/>
      <c r="R49" s="1"/>
      <c r="S49" s="1"/>
      <c r="T49" s="1"/>
      <c r="U49" s="1"/>
      <c r="V49" s="1"/>
      <c r="W49" s="1"/>
    </row>
  </sheetData>
  <mergeCells count="24">
    <mergeCell ref="AK25:AO25"/>
    <mergeCell ref="B4:D4"/>
    <mergeCell ref="G4:I4"/>
    <mergeCell ref="L4:N4"/>
    <mergeCell ref="Q4:S4"/>
    <mergeCell ref="V4:X4"/>
    <mergeCell ref="AA4:AC4"/>
    <mergeCell ref="B25:F25"/>
    <mergeCell ref="I25:M25"/>
    <mergeCell ref="P25:T25"/>
    <mergeCell ref="W25:AA25"/>
    <mergeCell ref="AD25:AH25"/>
    <mergeCell ref="BJ35:BS35"/>
    <mergeCell ref="B14:D14"/>
    <mergeCell ref="G14:I14"/>
    <mergeCell ref="L14:N14"/>
    <mergeCell ref="Q14:S14"/>
    <mergeCell ref="V14:X14"/>
    <mergeCell ref="AA14:AC14"/>
    <mergeCell ref="B35:K35"/>
    <mergeCell ref="N35:W35"/>
    <mergeCell ref="Z35:AI35"/>
    <mergeCell ref="AL35:AU35"/>
    <mergeCell ref="AX35:BG35"/>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G27" sqref="G27"/>
    </sheetView>
  </sheetViews>
  <sheetFormatPr defaultRowHeight="13.5" x14ac:dyDescent="0.15"/>
  <sheetData>
    <row r="1" spans="1:3" x14ac:dyDescent="0.15">
      <c r="A1" t="s">
        <v>52</v>
      </c>
      <c r="B1" t="s">
        <v>70</v>
      </c>
      <c r="C1" t="s">
        <v>71</v>
      </c>
    </row>
    <row r="2" spans="1:3" x14ac:dyDescent="0.15">
      <c r="A2" t="s">
        <v>56</v>
      </c>
      <c r="B2">
        <v>0.27301437774960757</v>
      </c>
      <c r="C2">
        <v>0.19088503696762957</v>
      </c>
    </row>
    <row r="3" spans="1:3" x14ac:dyDescent="0.15">
      <c r="A3" t="s">
        <v>64</v>
      </c>
      <c r="B3">
        <v>0.28699523230318569</v>
      </c>
      <c r="C3">
        <v>0.18913278299536548</v>
      </c>
    </row>
    <row r="4" spans="1:3" x14ac:dyDescent="0.15">
      <c r="A4" t="s">
        <v>55</v>
      </c>
      <c r="B4">
        <v>0.30127876497746164</v>
      </c>
      <c r="C4">
        <v>0.19106820415794992</v>
      </c>
    </row>
    <row r="5" spans="1:3" x14ac:dyDescent="0.15">
      <c r="A5" t="s">
        <v>55</v>
      </c>
      <c r="B5">
        <v>0.2680983331696648</v>
      </c>
      <c r="C5">
        <v>0.19511116563037814</v>
      </c>
    </row>
    <row r="6" spans="1:3" x14ac:dyDescent="0.15">
      <c r="A6" t="s">
        <v>55</v>
      </c>
      <c r="B6">
        <v>0.28966727335361925</v>
      </c>
      <c r="C6">
        <v>0.17677895987853406</v>
      </c>
    </row>
    <row r="7" spans="1:3" x14ac:dyDescent="0.15">
      <c r="A7" t="s">
        <v>58</v>
      </c>
      <c r="B7">
        <v>0.31337345465856348</v>
      </c>
      <c r="C7">
        <v>7.0423864658212182E-2</v>
      </c>
    </row>
    <row r="8" spans="1:3" x14ac:dyDescent="0.15">
      <c r="A8" t="s">
        <v>65</v>
      </c>
      <c r="B8">
        <v>0.30856791656842963</v>
      </c>
      <c r="C8">
        <v>0.10864122448624774</v>
      </c>
    </row>
    <row r="9" spans="1:3" x14ac:dyDescent="0.15">
      <c r="A9" t="s">
        <v>57</v>
      </c>
      <c r="B9">
        <v>0.27461073979079786</v>
      </c>
      <c r="C9">
        <v>3.9383362531815069E-2</v>
      </c>
    </row>
    <row r="10" spans="1:3" x14ac:dyDescent="0.15">
      <c r="A10" t="s">
        <v>57</v>
      </c>
      <c r="B10">
        <v>0.30699742702251082</v>
      </c>
      <c r="C10">
        <v>5.5527274862340277E-2</v>
      </c>
    </row>
    <row r="11" spans="1:3" x14ac:dyDescent="0.15">
      <c r="A11" t="s">
        <v>57</v>
      </c>
      <c r="B11">
        <v>0.26681954381523731</v>
      </c>
      <c r="C11">
        <v>3.726597744945942E-2</v>
      </c>
    </row>
    <row r="12" spans="1:3" x14ac:dyDescent="0.15">
      <c r="A12" t="s">
        <v>54</v>
      </c>
      <c r="B12">
        <v>0.26853996756985082</v>
      </c>
      <c r="C12">
        <v>7.910854829285445E-2</v>
      </c>
    </row>
    <row r="13" spans="1:3" x14ac:dyDescent="0.15">
      <c r="A13" t="s">
        <v>66</v>
      </c>
      <c r="B13">
        <v>0.27345171830277182</v>
      </c>
      <c r="C13">
        <v>8.6175590801533461E-2</v>
      </c>
    </row>
    <row r="14" spans="1:3" x14ac:dyDescent="0.15">
      <c r="A14" t="s">
        <v>53</v>
      </c>
      <c r="B14">
        <v>0.33028167717834533</v>
      </c>
      <c r="C14">
        <v>9.0061395400761773E-2</v>
      </c>
    </row>
    <row r="15" spans="1:3" x14ac:dyDescent="0.15">
      <c r="A15" t="s">
        <v>53</v>
      </c>
      <c r="B15">
        <v>0.308062832478527</v>
      </c>
      <c r="C15">
        <v>9.8531918870422217E-2</v>
      </c>
    </row>
    <row r="16" spans="1:3" x14ac:dyDescent="0.15">
      <c r="A16" t="s">
        <v>53</v>
      </c>
      <c r="B16">
        <v>0.31945894558401883</v>
      </c>
      <c r="C16">
        <v>9.2704568140212537E-2</v>
      </c>
    </row>
    <row r="17" spans="1:3" x14ac:dyDescent="0.15">
      <c r="A17" t="s">
        <v>60</v>
      </c>
      <c r="B17" t="s">
        <v>72</v>
      </c>
      <c r="C17">
        <v>8.9666061139750286E-2</v>
      </c>
    </row>
    <row r="18" spans="1:3" x14ac:dyDescent="0.15">
      <c r="A18" t="s">
        <v>67</v>
      </c>
      <c r="B18">
        <v>0.35984590343599693</v>
      </c>
      <c r="C18">
        <v>8.8611161222518275E-2</v>
      </c>
    </row>
    <row r="19" spans="1:3" x14ac:dyDescent="0.15">
      <c r="A19" t="s">
        <v>59</v>
      </c>
      <c r="B19">
        <v>0.3722160508320787</v>
      </c>
      <c r="C19">
        <v>6.9974135148234071E-2</v>
      </c>
    </row>
    <row r="20" spans="1:3" x14ac:dyDescent="0.15">
      <c r="A20" t="s">
        <v>59</v>
      </c>
      <c r="B20">
        <v>0.3732923679071149</v>
      </c>
      <c r="C20">
        <v>4.4026078834929594E-2</v>
      </c>
    </row>
    <row r="21" spans="1:3" x14ac:dyDescent="0.15">
      <c r="A21" t="s">
        <v>59</v>
      </c>
      <c r="B21">
        <v>0.37168092429885263</v>
      </c>
      <c r="C21">
        <v>6.4029117450292161E-2</v>
      </c>
    </row>
    <row r="22" spans="1:3" x14ac:dyDescent="0.15">
      <c r="A22" t="s">
        <v>63</v>
      </c>
      <c r="B22">
        <v>0.36780135676812586</v>
      </c>
      <c r="C22">
        <v>8.4642977025747912E-2</v>
      </c>
    </row>
    <row r="23" spans="1:3" x14ac:dyDescent="0.15">
      <c r="A23" t="s">
        <v>68</v>
      </c>
      <c r="B23">
        <v>0.37418330291451513</v>
      </c>
      <c r="C23">
        <v>8.7966964903336914E-2</v>
      </c>
    </row>
    <row r="24" spans="1:3" x14ac:dyDescent="0.15">
      <c r="A24" t="s">
        <v>61</v>
      </c>
      <c r="B24">
        <v>0.37436693227142137</v>
      </c>
      <c r="C24">
        <v>7.6207817136538375E-2</v>
      </c>
    </row>
    <row r="25" spans="1:3" x14ac:dyDescent="0.15">
      <c r="A25" t="s">
        <v>61</v>
      </c>
      <c r="B25">
        <v>0.36594349855303088</v>
      </c>
      <c r="C25">
        <v>6.9183691289557231E-2</v>
      </c>
    </row>
    <row r="26" spans="1:3" x14ac:dyDescent="0.15">
      <c r="A26" t="s">
        <v>61</v>
      </c>
      <c r="B26">
        <v>0.38361273279830693</v>
      </c>
      <c r="C26">
        <v>5.2634105022697789E-2</v>
      </c>
    </row>
    <row r="27" spans="1:3" x14ac:dyDescent="0.15">
      <c r="A27" t="s">
        <v>69</v>
      </c>
      <c r="B27">
        <v>0.30085173925842335</v>
      </c>
      <c r="C27">
        <v>0.11765574094676012</v>
      </c>
    </row>
    <row r="28" spans="1:3" x14ac:dyDescent="0.15">
      <c r="A28" t="s">
        <v>69</v>
      </c>
      <c r="B28">
        <v>0.32668630215421313</v>
      </c>
      <c r="C28">
        <v>0.11282929611686329</v>
      </c>
    </row>
    <row r="29" spans="1:3" x14ac:dyDescent="0.15">
      <c r="A29" t="s">
        <v>62</v>
      </c>
      <c r="B29">
        <v>0.27417113228715168</v>
      </c>
      <c r="C29">
        <v>0.10478111409076177</v>
      </c>
    </row>
    <row r="30" spans="1:3" x14ac:dyDescent="0.15">
      <c r="A30" t="s">
        <v>62</v>
      </c>
      <c r="B30">
        <v>0.33007812823506855</v>
      </c>
      <c r="C30">
        <v>0.11651561530616157</v>
      </c>
    </row>
    <row r="31" spans="1:3" x14ac:dyDescent="0.15">
      <c r="A31" t="s">
        <v>62</v>
      </c>
      <c r="B31">
        <v>0.33574145340954592</v>
      </c>
      <c r="C31">
        <v>0.10486568810566096</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9"/>
  <sheetViews>
    <sheetView workbookViewId="0">
      <selection activeCell="D3" sqref="D3"/>
    </sheetView>
  </sheetViews>
  <sheetFormatPr defaultRowHeight="13.5" x14ac:dyDescent="0.15"/>
  <sheetData>
    <row r="1" spans="1:71" x14ac:dyDescent="0.15">
      <c r="A1" t="s">
        <v>27</v>
      </c>
    </row>
    <row r="2" spans="1:71" s="4" customFormat="1" x14ac:dyDescent="0.15"/>
    <row r="3" spans="1:71" x14ac:dyDescent="0.15">
      <c r="A3" t="s">
        <v>73</v>
      </c>
    </row>
    <row r="5" spans="1:71" x14ac:dyDescent="0.15">
      <c r="A5" s="1" t="s">
        <v>28</v>
      </c>
      <c r="B5" s="10" t="s">
        <v>30</v>
      </c>
      <c r="C5" s="10"/>
      <c r="D5" s="10"/>
      <c r="E5" s="10"/>
      <c r="F5" s="10"/>
      <c r="G5" s="10"/>
      <c r="H5" s="10"/>
      <c r="I5" s="10"/>
      <c r="J5" s="10"/>
      <c r="K5" s="10"/>
      <c r="M5" s="1" t="s">
        <v>31</v>
      </c>
      <c r="N5" s="10" t="s">
        <v>30</v>
      </c>
      <c r="O5" s="10"/>
      <c r="P5" s="10"/>
      <c r="Q5" s="10"/>
      <c r="R5" s="10"/>
      <c r="S5" s="10"/>
      <c r="T5" s="10"/>
      <c r="U5" s="10"/>
      <c r="V5" s="10"/>
      <c r="W5" s="10"/>
      <c r="Y5" s="1" t="s">
        <v>32</v>
      </c>
      <c r="Z5" s="10" t="s">
        <v>30</v>
      </c>
      <c r="AA5" s="10"/>
      <c r="AB5" s="10"/>
      <c r="AC5" s="10"/>
      <c r="AD5" s="10"/>
      <c r="AE5" s="10"/>
      <c r="AF5" s="10"/>
      <c r="AG5" s="10"/>
      <c r="AH5" s="10"/>
      <c r="AI5" s="10"/>
      <c r="AK5" s="1" t="s">
        <v>33</v>
      </c>
      <c r="AL5" s="10" t="s">
        <v>30</v>
      </c>
      <c r="AM5" s="10"/>
      <c r="AN5" s="10"/>
      <c r="AO5" s="10"/>
      <c r="AP5" s="10"/>
      <c r="AQ5" s="10"/>
      <c r="AR5" s="10"/>
      <c r="AS5" s="10"/>
      <c r="AT5" s="10"/>
      <c r="AU5" s="10"/>
      <c r="AW5" s="1" t="s">
        <v>34</v>
      </c>
      <c r="AX5" s="10" t="s">
        <v>30</v>
      </c>
      <c r="AY5" s="10"/>
      <c r="AZ5" s="10"/>
      <c r="BA5" s="10"/>
      <c r="BB5" s="10"/>
      <c r="BC5" s="10"/>
      <c r="BD5" s="10"/>
      <c r="BE5" s="10"/>
      <c r="BF5" s="10"/>
      <c r="BG5" s="10"/>
      <c r="BI5" s="1" t="s">
        <v>35</v>
      </c>
      <c r="BJ5" s="10" t="s">
        <v>30</v>
      </c>
      <c r="BK5" s="10"/>
      <c r="BL5" s="10"/>
      <c r="BM5" s="10"/>
      <c r="BN5" s="10"/>
      <c r="BO5" s="10"/>
      <c r="BP5" s="10"/>
      <c r="BQ5" s="10"/>
      <c r="BR5" s="10"/>
      <c r="BS5" s="10"/>
    </row>
    <row r="6" spans="1:71" x14ac:dyDescent="0.15">
      <c r="A6" s="1" t="s">
        <v>29</v>
      </c>
      <c r="B6" s="1">
        <v>1</v>
      </c>
      <c r="C6" s="1">
        <v>2</v>
      </c>
      <c r="D6" s="1">
        <v>3</v>
      </c>
      <c r="E6" s="1">
        <v>4</v>
      </c>
      <c r="F6" s="1">
        <v>5</v>
      </c>
      <c r="G6" s="1">
        <v>6</v>
      </c>
      <c r="H6" s="1">
        <v>7</v>
      </c>
      <c r="I6" s="1">
        <v>8</v>
      </c>
      <c r="J6" s="1">
        <v>9</v>
      </c>
      <c r="K6" s="1">
        <v>10</v>
      </c>
      <c r="M6" s="1" t="s">
        <v>29</v>
      </c>
      <c r="N6" s="1">
        <v>1</v>
      </c>
      <c r="O6" s="1">
        <v>2</v>
      </c>
      <c r="P6" s="1">
        <v>3</v>
      </c>
      <c r="Q6" s="1">
        <v>4</v>
      </c>
      <c r="R6" s="1">
        <v>5</v>
      </c>
      <c r="S6" s="1">
        <v>6</v>
      </c>
      <c r="T6" s="1">
        <v>7</v>
      </c>
      <c r="U6" s="1">
        <v>8</v>
      </c>
      <c r="V6" s="1">
        <v>9</v>
      </c>
      <c r="W6" s="1">
        <v>10</v>
      </c>
      <c r="Y6" s="1" t="s">
        <v>29</v>
      </c>
      <c r="Z6" s="1">
        <v>1</v>
      </c>
      <c r="AA6" s="1">
        <v>2</v>
      </c>
      <c r="AB6" s="1">
        <v>3</v>
      </c>
      <c r="AC6" s="1">
        <v>4</v>
      </c>
      <c r="AD6" s="1">
        <v>5</v>
      </c>
      <c r="AE6" s="1">
        <v>6</v>
      </c>
      <c r="AF6" s="1">
        <v>7</v>
      </c>
      <c r="AG6" s="1">
        <v>8</v>
      </c>
      <c r="AH6" s="1">
        <v>9</v>
      </c>
      <c r="AI6" s="1">
        <v>10</v>
      </c>
      <c r="AK6" s="1" t="s">
        <v>29</v>
      </c>
      <c r="AL6" s="1">
        <v>1</v>
      </c>
      <c r="AM6" s="1">
        <v>2</v>
      </c>
      <c r="AN6" s="1">
        <v>3</v>
      </c>
      <c r="AO6" s="1">
        <v>4</v>
      </c>
      <c r="AP6" s="1">
        <v>5</v>
      </c>
      <c r="AQ6" s="1">
        <v>6</v>
      </c>
      <c r="AR6" s="1">
        <v>7</v>
      </c>
      <c r="AS6" s="1">
        <v>8</v>
      </c>
      <c r="AT6" s="1">
        <v>9</v>
      </c>
      <c r="AU6" s="1">
        <v>10</v>
      </c>
      <c r="AW6" s="1" t="s">
        <v>29</v>
      </c>
      <c r="AX6" s="1">
        <v>1</v>
      </c>
      <c r="AY6" s="1">
        <v>2</v>
      </c>
      <c r="AZ6" s="1">
        <v>3</v>
      </c>
      <c r="BA6" s="1">
        <v>4</v>
      </c>
      <c r="BB6" s="1">
        <v>5</v>
      </c>
      <c r="BC6" s="1">
        <v>6</v>
      </c>
      <c r="BD6" s="1">
        <v>7</v>
      </c>
      <c r="BE6" s="1">
        <v>8</v>
      </c>
      <c r="BF6" s="1">
        <v>9</v>
      </c>
      <c r="BG6" s="1">
        <v>10</v>
      </c>
      <c r="BI6" s="1" t="s">
        <v>29</v>
      </c>
      <c r="BJ6" s="1">
        <v>1</v>
      </c>
      <c r="BK6" s="1">
        <v>2</v>
      </c>
      <c r="BL6" s="1">
        <v>3</v>
      </c>
      <c r="BM6" s="1">
        <v>4</v>
      </c>
      <c r="BN6" s="1">
        <v>5</v>
      </c>
      <c r="BO6" s="1">
        <v>6</v>
      </c>
      <c r="BP6" s="1">
        <v>7</v>
      </c>
      <c r="BQ6" s="1">
        <v>8</v>
      </c>
      <c r="BR6" s="1">
        <v>9</v>
      </c>
      <c r="BS6" s="1">
        <v>10</v>
      </c>
    </row>
    <row r="7" spans="1:71" x14ac:dyDescent="0.15">
      <c r="A7" s="1">
        <v>1</v>
      </c>
      <c r="B7" s="1">
        <v>40</v>
      </c>
      <c r="C7" s="1">
        <v>40</v>
      </c>
      <c r="D7" s="1">
        <v>40</v>
      </c>
      <c r="E7" s="1">
        <v>40</v>
      </c>
      <c r="F7" s="1">
        <v>40</v>
      </c>
      <c r="G7" s="1">
        <v>40</v>
      </c>
      <c r="H7" s="1">
        <v>40</v>
      </c>
      <c r="I7" s="1">
        <v>40</v>
      </c>
      <c r="J7" s="1">
        <v>40</v>
      </c>
      <c r="K7" s="1">
        <v>40</v>
      </c>
      <c r="M7" s="1">
        <v>1</v>
      </c>
      <c r="N7" s="1">
        <v>40</v>
      </c>
      <c r="O7" s="1">
        <v>40</v>
      </c>
      <c r="P7" s="1">
        <v>40</v>
      </c>
      <c r="Q7" s="1">
        <v>40</v>
      </c>
      <c r="R7" s="1">
        <v>40</v>
      </c>
      <c r="S7" s="1">
        <v>40</v>
      </c>
      <c r="T7" s="1">
        <v>40</v>
      </c>
      <c r="U7" s="1">
        <v>40</v>
      </c>
      <c r="V7" s="1">
        <v>40</v>
      </c>
      <c r="W7" s="1">
        <v>40</v>
      </c>
      <c r="Y7" s="1">
        <v>1</v>
      </c>
      <c r="Z7" s="1">
        <v>40</v>
      </c>
      <c r="AA7" s="1">
        <v>40</v>
      </c>
      <c r="AB7" s="1">
        <v>40</v>
      </c>
      <c r="AC7" s="1">
        <v>40</v>
      </c>
      <c r="AD7" s="1">
        <v>40</v>
      </c>
      <c r="AE7" s="1">
        <v>40</v>
      </c>
      <c r="AF7" s="1">
        <v>40</v>
      </c>
      <c r="AG7" s="1">
        <v>40</v>
      </c>
      <c r="AH7" s="1">
        <v>40</v>
      </c>
      <c r="AI7" s="1">
        <v>40</v>
      </c>
      <c r="AK7" s="1">
        <v>1</v>
      </c>
      <c r="AL7" s="1">
        <v>40</v>
      </c>
      <c r="AM7" s="1">
        <v>40</v>
      </c>
      <c r="AN7" s="1">
        <v>40</v>
      </c>
      <c r="AO7" s="1">
        <v>40</v>
      </c>
      <c r="AP7" s="1">
        <v>40</v>
      </c>
      <c r="AQ7" s="1">
        <v>40</v>
      </c>
      <c r="AR7" s="1">
        <v>40</v>
      </c>
      <c r="AS7" s="1">
        <v>40</v>
      </c>
      <c r="AT7" s="1">
        <v>40</v>
      </c>
      <c r="AU7" s="1">
        <v>40</v>
      </c>
      <c r="AW7" s="1">
        <v>1</v>
      </c>
      <c r="AX7" s="1">
        <v>40</v>
      </c>
      <c r="AY7" s="1">
        <v>40</v>
      </c>
      <c r="AZ7" s="1">
        <v>40</v>
      </c>
      <c r="BA7" s="1">
        <v>40</v>
      </c>
      <c r="BB7" s="1">
        <v>40</v>
      </c>
      <c r="BC7" s="1">
        <v>40</v>
      </c>
      <c r="BD7" s="1">
        <v>40</v>
      </c>
      <c r="BE7" s="1">
        <v>40</v>
      </c>
      <c r="BF7" s="8">
        <v>40</v>
      </c>
      <c r="BG7" s="8">
        <v>40</v>
      </c>
      <c r="BI7" s="1">
        <v>1</v>
      </c>
      <c r="BJ7" s="1">
        <v>40</v>
      </c>
      <c r="BK7" s="1">
        <v>40</v>
      </c>
      <c r="BL7" s="1">
        <v>40</v>
      </c>
      <c r="BM7" s="1">
        <v>40</v>
      </c>
      <c r="BN7" s="1">
        <v>40</v>
      </c>
      <c r="BO7" s="1">
        <v>40</v>
      </c>
      <c r="BP7" s="1">
        <v>40</v>
      </c>
      <c r="BQ7" s="1">
        <v>40</v>
      </c>
      <c r="BR7" s="1">
        <v>40</v>
      </c>
      <c r="BS7" s="1">
        <v>40</v>
      </c>
    </row>
    <row r="8" spans="1:71" x14ac:dyDescent="0.15">
      <c r="A8" s="1">
        <v>4</v>
      </c>
      <c r="B8" s="1">
        <v>65</v>
      </c>
      <c r="C8" s="1">
        <v>67</v>
      </c>
      <c r="D8" s="1">
        <v>66</v>
      </c>
      <c r="E8" s="1">
        <v>65</v>
      </c>
      <c r="F8" s="1">
        <v>65</v>
      </c>
      <c r="G8" s="1">
        <v>68</v>
      </c>
      <c r="H8" s="1">
        <v>46</v>
      </c>
      <c r="I8" s="1">
        <v>45</v>
      </c>
      <c r="J8" s="1">
        <v>86</v>
      </c>
      <c r="K8" s="1">
        <v>85</v>
      </c>
      <c r="M8" s="1">
        <v>4</v>
      </c>
      <c r="N8" s="1">
        <v>53</v>
      </c>
      <c r="O8" s="1">
        <v>54</v>
      </c>
      <c r="P8" s="1">
        <v>63</v>
      </c>
      <c r="Q8" s="1">
        <v>56</v>
      </c>
      <c r="R8" s="1">
        <v>40</v>
      </c>
      <c r="S8" s="1">
        <v>58</v>
      </c>
      <c r="T8" s="1">
        <v>55</v>
      </c>
      <c r="U8" s="1">
        <v>46</v>
      </c>
      <c r="V8" s="1">
        <v>48</v>
      </c>
      <c r="W8" s="1">
        <v>47</v>
      </c>
      <c r="Y8" s="1">
        <v>4</v>
      </c>
      <c r="Z8" s="1">
        <v>71</v>
      </c>
      <c r="AA8" s="1">
        <v>57</v>
      </c>
      <c r="AB8" s="1">
        <v>48</v>
      </c>
      <c r="AC8" s="1">
        <v>65</v>
      </c>
      <c r="AD8" s="1">
        <v>44</v>
      </c>
      <c r="AE8" s="1">
        <v>50</v>
      </c>
      <c r="AF8" s="1">
        <v>55</v>
      </c>
      <c r="AG8" s="1">
        <v>47</v>
      </c>
      <c r="AH8" s="1">
        <v>46</v>
      </c>
      <c r="AI8" s="1">
        <v>52</v>
      </c>
      <c r="AK8" s="1">
        <v>4</v>
      </c>
      <c r="AL8" s="1">
        <v>46</v>
      </c>
      <c r="AM8" s="1">
        <v>50</v>
      </c>
      <c r="AN8" s="1">
        <v>54</v>
      </c>
      <c r="AO8" s="1">
        <v>41</v>
      </c>
      <c r="AP8" s="1">
        <v>42</v>
      </c>
      <c r="AQ8" s="1">
        <v>40</v>
      </c>
      <c r="AR8" s="1">
        <v>44</v>
      </c>
      <c r="AS8" s="1">
        <v>40</v>
      </c>
      <c r="AT8" s="1">
        <v>40</v>
      </c>
      <c r="AU8" s="1">
        <v>49</v>
      </c>
      <c r="AW8" s="1">
        <v>4</v>
      </c>
      <c r="AX8" s="1">
        <v>46</v>
      </c>
      <c r="AY8" s="1">
        <v>45</v>
      </c>
      <c r="AZ8" s="1">
        <v>40</v>
      </c>
      <c r="BA8" s="1">
        <v>40</v>
      </c>
      <c r="BB8" s="1">
        <v>40</v>
      </c>
      <c r="BC8" s="1">
        <v>39</v>
      </c>
      <c r="BD8" s="1">
        <v>41</v>
      </c>
      <c r="BE8" s="1">
        <v>38</v>
      </c>
      <c r="BF8" s="8">
        <v>47</v>
      </c>
      <c r="BG8" s="8">
        <v>60</v>
      </c>
      <c r="BI8" s="1">
        <v>4</v>
      </c>
      <c r="BJ8" s="1">
        <v>43</v>
      </c>
      <c r="BK8" s="1">
        <v>48</v>
      </c>
      <c r="BL8" s="1">
        <v>45</v>
      </c>
      <c r="BM8" s="1">
        <v>47</v>
      </c>
      <c r="BN8" s="1">
        <v>42</v>
      </c>
      <c r="BO8" s="1">
        <v>33</v>
      </c>
      <c r="BP8" s="1">
        <v>44</v>
      </c>
      <c r="BQ8" s="1">
        <v>38</v>
      </c>
      <c r="BR8" s="1">
        <v>40</v>
      </c>
      <c r="BS8" s="1">
        <v>46</v>
      </c>
    </row>
    <row r="9" spans="1:71" x14ac:dyDescent="0.15">
      <c r="A9" s="1">
        <v>7</v>
      </c>
      <c r="B9" s="1">
        <v>125</v>
      </c>
      <c r="C9" s="1">
        <v>80</v>
      </c>
      <c r="D9" s="1">
        <v>67</v>
      </c>
      <c r="E9" s="1">
        <v>90</v>
      </c>
      <c r="F9" s="1">
        <v>61</v>
      </c>
      <c r="G9" s="1">
        <v>50</v>
      </c>
      <c r="H9" s="1">
        <v>42</v>
      </c>
      <c r="I9" s="1">
        <v>50</v>
      </c>
      <c r="J9" s="1">
        <v>90</v>
      </c>
      <c r="K9" s="1">
        <v>144</v>
      </c>
      <c r="M9" s="1">
        <v>7</v>
      </c>
      <c r="N9" s="1">
        <v>230</v>
      </c>
      <c r="O9" s="1">
        <v>185</v>
      </c>
      <c r="P9" s="1">
        <v>220</v>
      </c>
      <c r="Q9" s="1">
        <v>225</v>
      </c>
      <c r="R9" s="1">
        <v>150</v>
      </c>
      <c r="S9" s="1">
        <v>230</v>
      </c>
      <c r="T9" s="1">
        <v>245</v>
      </c>
      <c r="U9" s="1">
        <v>265</v>
      </c>
      <c r="V9" s="1">
        <v>235</v>
      </c>
      <c r="W9" s="1">
        <v>285</v>
      </c>
      <c r="Y9" s="1">
        <v>7</v>
      </c>
      <c r="Z9" s="1">
        <v>215</v>
      </c>
      <c r="AA9" s="1">
        <v>225</v>
      </c>
      <c r="AB9" s="1">
        <v>160</v>
      </c>
      <c r="AC9" s="1">
        <v>325</v>
      </c>
      <c r="AD9" s="1">
        <v>145</v>
      </c>
      <c r="AE9" s="1">
        <v>185</v>
      </c>
      <c r="AF9" s="1">
        <v>220</v>
      </c>
      <c r="AG9" s="1">
        <v>160</v>
      </c>
      <c r="AH9" s="1">
        <v>140</v>
      </c>
      <c r="AI9" s="1">
        <v>185</v>
      </c>
      <c r="AK9" s="1">
        <v>7</v>
      </c>
      <c r="AL9" s="1">
        <v>95</v>
      </c>
      <c r="AM9" s="1">
        <v>225</v>
      </c>
      <c r="AN9" s="1">
        <v>170</v>
      </c>
      <c r="AO9" s="1">
        <v>65</v>
      </c>
      <c r="AP9" s="1">
        <v>80</v>
      </c>
      <c r="AQ9" s="1">
        <v>75</v>
      </c>
      <c r="AR9" s="1">
        <v>65</v>
      </c>
      <c r="AS9" s="8">
        <v>48</v>
      </c>
      <c r="AT9" s="8">
        <v>66</v>
      </c>
      <c r="AU9" s="8">
        <v>70</v>
      </c>
      <c r="AW9" s="1">
        <v>7</v>
      </c>
      <c r="AX9" s="1">
        <v>200</v>
      </c>
      <c r="AY9" s="1">
        <v>160</v>
      </c>
      <c r="AZ9" s="1">
        <v>145</v>
      </c>
      <c r="BA9" s="1">
        <v>98</v>
      </c>
      <c r="BB9" s="1">
        <v>165</v>
      </c>
      <c r="BC9" s="1">
        <v>115</v>
      </c>
      <c r="BD9" s="1">
        <v>93</v>
      </c>
      <c r="BE9" s="1">
        <v>95</v>
      </c>
      <c r="BF9" s="8">
        <v>205</v>
      </c>
      <c r="BG9" s="8">
        <v>90</v>
      </c>
      <c r="BI9" s="1">
        <v>7</v>
      </c>
      <c r="BJ9" s="1">
        <v>155</v>
      </c>
      <c r="BK9" s="1">
        <v>145</v>
      </c>
      <c r="BL9" s="1">
        <v>140</v>
      </c>
      <c r="BM9" s="1">
        <v>185</v>
      </c>
      <c r="BN9" s="1">
        <v>185</v>
      </c>
      <c r="BO9" s="1">
        <v>99</v>
      </c>
      <c r="BP9" s="1">
        <v>125</v>
      </c>
      <c r="BQ9" s="1">
        <v>135</v>
      </c>
      <c r="BR9" s="1">
        <v>150</v>
      </c>
      <c r="BS9" s="1">
        <v>185</v>
      </c>
    </row>
    <row r="10" spans="1:71" x14ac:dyDescent="0.15">
      <c r="A10" s="1">
        <v>10</v>
      </c>
      <c r="B10" s="1">
        <v>190</v>
      </c>
      <c r="C10" s="1">
        <v>121</v>
      </c>
      <c r="D10" s="1">
        <v>58</v>
      </c>
      <c r="E10" s="1">
        <v>143</v>
      </c>
      <c r="F10" s="1">
        <v>59</v>
      </c>
      <c r="G10" s="1">
        <v>56</v>
      </c>
      <c r="H10" s="1">
        <v>68</v>
      </c>
      <c r="I10" s="1">
        <v>44</v>
      </c>
      <c r="J10" s="1">
        <v>85</v>
      </c>
      <c r="K10" s="1">
        <v>130</v>
      </c>
      <c r="M10" s="1">
        <v>10</v>
      </c>
      <c r="N10" s="1">
        <v>565</v>
      </c>
      <c r="O10" s="1">
        <v>475</v>
      </c>
      <c r="P10" s="1">
        <v>490</v>
      </c>
      <c r="Q10" s="1">
        <v>385</v>
      </c>
      <c r="R10" s="1">
        <v>430</v>
      </c>
      <c r="S10" s="1">
        <v>350</v>
      </c>
      <c r="T10" s="1">
        <v>495</v>
      </c>
      <c r="U10" s="1">
        <v>475</v>
      </c>
      <c r="V10" s="1">
        <v>510</v>
      </c>
      <c r="W10" s="1">
        <v>485</v>
      </c>
      <c r="Y10" s="1">
        <v>10</v>
      </c>
      <c r="Z10" s="1">
        <v>385</v>
      </c>
      <c r="AA10" s="1">
        <v>440</v>
      </c>
      <c r="AB10" s="1">
        <v>210</v>
      </c>
      <c r="AC10" s="1">
        <v>570</v>
      </c>
      <c r="AD10" s="1">
        <v>200</v>
      </c>
      <c r="AE10" s="1">
        <v>425</v>
      </c>
      <c r="AF10" s="1">
        <v>475</v>
      </c>
      <c r="AG10" s="1">
        <v>265</v>
      </c>
      <c r="AH10" s="1">
        <v>295</v>
      </c>
      <c r="AI10" s="1">
        <v>305</v>
      </c>
      <c r="AK10" s="1">
        <v>10</v>
      </c>
      <c r="AL10" s="1">
        <v>200</v>
      </c>
      <c r="AM10" s="1">
        <v>300</v>
      </c>
      <c r="AN10" s="1">
        <v>270</v>
      </c>
      <c r="AO10" s="1">
        <v>195</v>
      </c>
      <c r="AP10" s="1">
        <v>185</v>
      </c>
      <c r="AQ10" s="1">
        <v>180</v>
      </c>
      <c r="AR10" s="1">
        <v>155</v>
      </c>
      <c r="AS10" s="8">
        <v>105</v>
      </c>
      <c r="AT10" s="8">
        <v>115</v>
      </c>
      <c r="AU10" s="8">
        <v>115</v>
      </c>
      <c r="AW10" s="1">
        <v>10</v>
      </c>
      <c r="AX10" s="1">
        <v>365</v>
      </c>
      <c r="AY10" s="1">
        <v>195</v>
      </c>
      <c r="AZ10" s="1">
        <v>195</v>
      </c>
      <c r="BA10" s="1">
        <v>180</v>
      </c>
      <c r="BB10" s="1">
        <v>345</v>
      </c>
      <c r="BC10" s="1">
        <v>210</v>
      </c>
      <c r="BD10" s="1">
        <v>175</v>
      </c>
      <c r="BE10" s="1">
        <v>175</v>
      </c>
      <c r="BF10" s="8">
        <v>340</v>
      </c>
      <c r="BG10" s="8">
        <v>116</v>
      </c>
      <c r="BI10" s="1">
        <v>10</v>
      </c>
      <c r="BJ10" s="1">
        <v>285</v>
      </c>
      <c r="BK10" s="1">
        <v>270</v>
      </c>
      <c r="BL10" s="1">
        <v>235</v>
      </c>
      <c r="BM10" s="1">
        <v>265</v>
      </c>
      <c r="BN10" s="1">
        <v>270</v>
      </c>
      <c r="BO10" s="1">
        <v>150</v>
      </c>
      <c r="BP10" s="1">
        <v>165</v>
      </c>
      <c r="BQ10" s="1">
        <v>205</v>
      </c>
      <c r="BR10" s="1">
        <v>280</v>
      </c>
      <c r="BS10" s="1">
        <v>265</v>
      </c>
    </row>
    <row r="11" spans="1:71" x14ac:dyDescent="0.15">
      <c r="A11" s="1">
        <v>13</v>
      </c>
      <c r="B11" s="1">
        <v>165</v>
      </c>
      <c r="C11" s="1">
        <v>140</v>
      </c>
      <c r="D11" s="1">
        <v>38</v>
      </c>
      <c r="E11" s="1">
        <v>70</v>
      </c>
      <c r="F11" s="1">
        <v>38</v>
      </c>
      <c r="G11" s="1">
        <v>23</v>
      </c>
      <c r="H11" s="1">
        <v>62</v>
      </c>
      <c r="I11" s="1">
        <v>90</v>
      </c>
      <c r="J11" s="1">
        <v>70</v>
      </c>
      <c r="K11" s="1">
        <v>75</v>
      </c>
      <c r="M11" s="1">
        <v>13</v>
      </c>
      <c r="N11" s="1">
        <v>690</v>
      </c>
      <c r="O11" s="1">
        <v>565</v>
      </c>
      <c r="P11" s="1">
        <v>580</v>
      </c>
      <c r="Q11" s="1">
        <v>495</v>
      </c>
      <c r="R11" s="1">
        <v>755</v>
      </c>
      <c r="S11" s="1">
        <v>650</v>
      </c>
      <c r="T11" s="1">
        <v>610</v>
      </c>
      <c r="U11" s="1">
        <v>520</v>
      </c>
      <c r="V11" s="1">
        <v>645</v>
      </c>
      <c r="W11" s="1">
        <v>580</v>
      </c>
      <c r="Y11" s="1">
        <v>13</v>
      </c>
      <c r="Z11" s="1">
        <v>710</v>
      </c>
      <c r="AA11" s="1">
        <v>685</v>
      </c>
      <c r="AB11" s="1">
        <v>420</v>
      </c>
      <c r="AC11" s="1">
        <v>1000</v>
      </c>
      <c r="AD11" s="1">
        <v>385</v>
      </c>
      <c r="AE11" s="1">
        <v>595</v>
      </c>
      <c r="AF11" s="1">
        <v>580</v>
      </c>
      <c r="AG11" s="1">
        <v>395</v>
      </c>
      <c r="AH11" s="1">
        <v>515</v>
      </c>
      <c r="AI11" s="1">
        <v>620</v>
      </c>
      <c r="AK11" s="1">
        <v>13</v>
      </c>
      <c r="AL11" s="1">
        <v>225</v>
      </c>
      <c r="AM11" s="1">
        <v>355</v>
      </c>
      <c r="AN11" s="1">
        <v>285</v>
      </c>
      <c r="AO11" s="1">
        <v>275</v>
      </c>
      <c r="AP11" s="1">
        <v>265</v>
      </c>
      <c r="AQ11" s="1">
        <v>255</v>
      </c>
      <c r="AR11" s="1">
        <v>275</v>
      </c>
      <c r="AS11" s="8">
        <v>215</v>
      </c>
      <c r="AT11" s="8">
        <v>350</v>
      </c>
      <c r="AU11" s="8">
        <v>250</v>
      </c>
      <c r="AW11" s="1">
        <v>13</v>
      </c>
      <c r="AX11" s="1">
        <v>470</v>
      </c>
      <c r="AY11" s="1">
        <v>290</v>
      </c>
      <c r="AZ11" s="1">
        <v>275</v>
      </c>
      <c r="BA11" s="1">
        <v>320</v>
      </c>
      <c r="BB11" s="1">
        <v>410</v>
      </c>
      <c r="BC11" s="1">
        <v>295</v>
      </c>
      <c r="BD11" s="1">
        <v>275</v>
      </c>
      <c r="BE11" s="1">
        <v>320</v>
      </c>
      <c r="BF11" s="8">
        <v>355</v>
      </c>
      <c r="BG11" s="8">
        <v>370</v>
      </c>
      <c r="BI11" s="1">
        <v>13</v>
      </c>
      <c r="BJ11" s="1">
        <v>390</v>
      </c>
      <c r="BK11" s="1">
        <v>305</v>
      </c>
      <c r="BL11" s="1">
        <v>295</v>
      </c>
      <c r="BM11" s="1">
        <v>325</v>
      </c>
      <c r="BN11" s="1">
        <v>350</v>
      </c>
      <c r="BO11" s="1">
        <v>230</v>
      </c>
      <c r="BP11" s="1">
        <v>255</v>
      </c>
      <c r="BQ11" s="1">
        <v>305</v>
      </c>
      <c r="BR11" s="1">
        <v>310</v>
      </c>
      <c r="BS11" s="1">
        <v>380</v>
      </c>
    </row>
    <row r="12" spans="1:71" x14ac:dyDescent="0.15">
      <c r="A12" s="1">
        <v>16</v>
      </c>
      <c r="B12" s="1">
        <v>110</v>
      </c>
      <c r="C12" s="1">
        <v>115</v>
      </c>
      <c r="D12" s="1">
        <v>12</v>
      </c>
      <c r="E12" s="1">
        <v>61</v>
      </c>
      <c r="F12" s="1">
        <v>14</v>
      </c>
      <c r="G12" s="1">
        <v>8</v>
      </c>
      <c r="H12" s="1">
        <v>50</v>
      </c>
      <c r="I12" s="1">
        <v>43</v>
      </c>
      <c r="J12" s="1">
        <v>26</v>
      </c>
      <c r="K12" s="1">
        <v>41</v>
      </c>
      <c r="M12" s="1">
        <v>16</v>
      </c>
      <c r="N12" s="1">
        <v>760</v>
      </c>
      <c r="O12" s="1">
        <v>795</v>
      </c>
      <c r="P12" s="1">
        <v>695</v>
      </c>
      <c r="Q12" s="1">
        <v>585</v>
      </c>
      <c r="R12" s="1">
        <v>885</v>
      </c>
      <c r="S12" s="1">
        <v>795</v>
      </c>
      <c r="T12" s="1">
        <v>735</v>
      </c>
      <c r="U12" s="1">
        <v>685</v>
      </c>
      <c r="V12" s="1">
        <v>805</v>
      </c>
      <c r="W12" s="1">
        <v>695</v>
      </c>
      <c r="Y12" s="1">
        <v>16</v>
      </c>
      <c r="Z12" s="1">
        <v>825</v>
      </c>
      <c r="AA12" s="1">
        <v>795</v>
      </c>
      <c r="AB12" s="1">
        <v>705</v>
      </c>
      <c r="AC12" s="1">
        <v>1000</v>
      </c>
      <c r="AD12" s="1">
        <v>815</v>
      </c>
      <c r="AE12" s="1">
        <v>835</v>
      </c>
      <c r="AF12" s="1">
        <v>735</v>
      </c>
      <c r="AG12" s="1">
        <v>685</v>
      </c>
      <c r="AH12" s="1">
        <v>725</v>
      </c>
      <c r="AI12" s="1">
        <v>745</v>
      </c>
      <c r="AK12" s="1">
        <v>16</v>
      </c>
      <c r="AL12" s="1">
        <v>330</v>
      </c>
      <c r="AM12" s="1">
        <v>390</v>
      </c>
      <c r="AN12" s="1">
        <v>300</v>
      </c>
      <c r="AO12" s="1">
        <v>400</v>
      </c>
      <c r="AP12" s="1">
        <v>325</v>
      </c>
      <c r="AQ12" s="1">
        <v>315</v>
      </c>
      <c r="AR12" s="1">
        <v>395</v>
      </c>
      <c r="AS12" s="8">
        <v>320</v>
      </c>
      <c r="AT12" s="8">
        <v>360</v>
      </c>
      <c r="AU12" s="8">
        <v>360</v>
      </c>
      <c r="AW12" s="1">
        <v>16</v>
      </c>
      <c r="AX12" s="1">
        <v>525</v>
      </c>
      <c r="AY12" s="1">
        <v>430</v>
      </c>
      <c r="AZ12" s="1">
        <v>410</v>
      </c>
      <c r="BA12" s="1">
        <v>455</v>
      </c>
      <c r="BB12" s="1">
        <v>455</v>
      </c>
      <c r="BC12" s="1">
        <v>460</v>
      </c>
      <c r="BD12" s="1">
        <v>465</v>
      </c>
      <c r="BE12" s="1">
        <v>470</v>
      </c>
      <c r="BF12" s="8">
        <v>565</v>
      </c>
      <c r="BG12" s="8">
        <v>610</v>
      </c>
      <c r="BI12" s="1">
        <v>16</v>
      </c>
      <c r="BJ12" s="1">
        <v>450</v>
      </c>
      <c r="BK12" s="1">
        <v>395</v>
      </c>
      <c r="BL12" s="1">
        <v>385</v>
      </c>
      <c r="BM12" s="1">
        <v>405</v>
      </c>
      <c r="BN12" s="1">
        <v>430</v>
      </c>
      <c r="BO12" s="1">
        <v>375</v>
      </c>
      <c r="BP12" s="1">
        <v>365</v>
      </c>
      <c r="BQ12" s="1">
        <v>405</v>
      </c>
      <c r="BR12" s="1">
        <v>470</v>
      </c>
      <c r="BS12" s="1">
        <v>525</v>
      </c>
    </row>
    <row r="13" spans="1:71" x14ac:dyDescent="0.15">
      <c r="A13" s="1">
        <v>19</v>
      </c>
      <c r="B13" s="1">
        <v>30</v>
      </c>
      <c r="C13" s="1">
        <v>28</v>
      </c>
      <c r="D13" s="1">
        <v>5</v>
      </c>
      <c r="E13" s="1">
        <v>21</v>
      </c>
      <c r="F13" s="1">
        <v>4</v>
      </c>
      <c r="G13" s="1">
        <v>1</v>
      </c>
      <c r="H13" s="1">
        <v>37</v>
      </c>
      <c r="I13" s="1">
        <v>13</v>
      </c>
      <c r="J13" s="1">
        <v>2</v>
      </c>
      <c r="K13" s="1">
        <v>20</v>
      </c>
    </row>
    <row r="14" spans="1:71" x14ac:dyDescent="0.15">
      <c r="A14" s="1">
        <v>22</v>
      </c>
      <c r="B14" s="1">
        <v>5</v>
      </c>
      <c r="C14" s="1">
        <v>21</v>
      </c>
      <c r="D14" s="1">
        <v>0</v>
      </c>
      <c r="E14" s="1">
        <v>13</v>
      </c>
      <c r="F14" s="1">
        <v>1</v>
      </c>
      <c r="G14" s="1">
        <v>0</v>
      </c>
      <c r="H14" s="1">
        <v>32</v>
      </c>
      <c r="I14" s="1">
        <v>3</v>
      </c>
      <c r="J14" s="1">
        <v>0</v>
      </c>
      <c r="K14" s="1">
        <v>7</v>
      </c>
    </row>
    <row r="15" spans="1:71" x14ac:dyDescent="0.15">
      <c r="A15" s="1">
        <v>25</v>
      </c>
      <c r="B15" s="1">
        <v>0</v>
      </c>
      <c r="C15" s="1">
        <v>8</v>
      </c>
      <c r="D15" s="1"/>
      <c r="E15" s="1">
        <v>6</v>
      </c>
      <c r="F15" s="1">
        <v>0</v>
      </c>
      <c r="G15" s="1"/>
      <c r="H15" s="1">
        <v>12</v>
      </c>
      <c r="I15" s="1">
        <v>2</v>
      </c>
      <c r="J15" s="1"/>
      <c r="K15" s="1">
        <v>3</v>
      </c>
    </row>
    <row r="16" spans="1:71" x14ac:dyDescent="0.15">
      <c r="A16" s="1">
        <v>28</v>
      </c>
      <c r="B16" s="1"/>
      <c r="C16" s="1">
        <v>2</v>
      </c>
      <c r="D16" s="1"/>
      <c r="E16" s="1">
        <v>2</v>
      </c>
      <c r="F16" s="1"/>
      <c r="G16" s="1"/>
      <c r="H16" s="1">
        <v>3</v>
      </c>
      <c r="I16" s="1">
        <v>0</v>
      </c>
      <c r="J16" s="1"/>
      <c r="K16" s="1">
        <v>1</v>
      </c>
    </row>
    <row r="17" spans="1:66" x14ac:dyDescent="0.15">
      <c r="A17" s="1">
        <v>31</v>
      </c>
      <c r="B17" s="1"/>
      <c r="C17" s="1">
        <v>0</v>
      </c>
      <c r="D17" s="1"/>
      <c r="E17" s="1">
        <v>2</v>
      </c>
      <c r="F17" s="1"/>
      <c r="G17" s="1"/>
      <c r="H17" s="1">
        <v>1</v>
      </c>
      <c r="I17" s="1"/>
      <c r="J17" s="1"/>
      <c r="K17" s="1">
        <v>0</v>
      </c>
    </row>
    <row r="18" spans="1:66" x14ac:dyDescent="0.15">
      <c r="A18" s="1">
        <v>34</v>
      </c>
      <c r="B18" s="1"/>
      <c r="C18" s="1"/>
      <c r="D18" s="1"/>
      <c r="E18" s="1">
        <v>0</v>
      </c>
      <c r="F18" s="1"/>
      <c r="G18" s="1"/>
      <c r="H18" s="1">
        <v>0</v>
      </c>
      <c r="I18" s="1"/>
      <c r="J18" s="1"/>
      <c r="K18" s="1"/>
    </row>
    <row r="19" spans="1:66" s="4" customFormat="1" x14ac:dyDescent="0.15"/>
    <row r="20" spans="1:66" x14ac:dyDescent="0.15">
      <c r="A20" t="s">
        <v>74</v>
      </c>
    </row>
    <row r="22" spans="1:66" x14ac:dyDescent="0.15">
      <c r="A22" s="1" t="s">
        <v>36</v>
      </c>
      <c r="B22" s="10" t="s">
        <v>30</v>
      </c>
      <c r="C22" s="10"/>
      <c r="D22" s="10"/>
      <c r="E22" s="10"/>
      <c r="F22" s="10"/>
      <c r="G22" s="10"/>
      <c r="H22" s="10"/>
      <c r="I22" s="10"/>
      <c r="J22" s="10"/>
      <c r="K22" s="10"/>
      <c r="M22" s="1" t="s">
        <v>37</v>
      </c>
      <c r="N22" s="10" t="s">
        <v>30</v>
      </c>
      <c r="O22" s="10"/>
      <c r="P22" s="10"/>
      <c r="Q22" s="10"/>
      <c r="R22" s="10"/>
      <c r="S22" s="10"/>
      <c r="T22" s="10"/>
      <c r="U22" s="10"/>
      <c r="V22" s="10"/>
      <c r="W22" s="10"/>
      <c r="Y22" s="1" t="s">
        <v>38</v>
      </c>
      <c r="Z22" s="10" t="s">
        <v>30</v>
      </c>
      <c r="AA22" s="10"/>
      <c r="AB22" s="10"/>
      <c r="AC22" s="10"/>
      <c r="AD22" s="10"/>
      <c r="AE22" s="10"/>
      <c r="AF22" s="10"/>
      <c r="AG22" s="10"/>
      <c r="AH22" s="10"/>
      <c r="AI22" s="10"/>
      <c r="AK22" s="1" t="s">
        <v>39</v>
      </c>
      <c r="AL22" s="10" t="s">
        <v>40</v>
      </c>
      <c r="AM22" s="10"/>
      <c r="AN22" s="10"/>
      <c r="AO22" s="10"/>
      <c r="AP22" s="10"/>
      <c r="AR22" s="1" t="s">
        <v>41</v>
      </c>
      <c r="AS22" s="10" t="s">
        <v>30</v>
      </c>
      <c r="AT22" s="10"/>
      <c r="AU22" s="10"/>
      <c r="AV22" s="10"/>
      <c r="AW22" s="10"/>
      <c r="AX22" s="10"/>
      <c r="AY22" s="10"/>
      <c r="AZ22" s="10"/>
      <c r="BA22" s="10"/>
      <c r="BB22" s="10"/>
      <c r="BD22" s="1" t="s">
        <v>42</v>
      </c>
      <c r="BE22" s="10" t="s">
        <v>30</v>
      </c>
      <c r="BF22" s="10"/>
      <c r="BG22" s="10"/>
      <c r="BH22" s="10"/>
      <c r="BI22" s="10"/>
      <c r="BJ22" s="10"/>
      <c r="BK22" s="10"/>
      <c r="BL22" s="10"/>
      <c r="BM22" s="10"/>
      <c r="BN22" s="10"/>
    </row>
    <row r="23" spans="1:66" x14ac:dyDescent="0.15">
      <c r="A23" s="1" t="s">
        <v>29</v>
      </c>
      <c r="B23" s="1">
        <v>1</v>
      </c>
      <c r="C23" s="1">
        <v>2</v>
      </c>
      <c r="D23" s="1">
        <v>3</v>
      </c>
      <c r="E23" s="1">
        <v>4</v>
      </c>
      <c r="F23" s="1">
        <v>5</v>
      </c>
      <c r="G23" s="1">
        <v>6</v>
      </c>
      <c r="H23" s="1">
        <v>7</v>
      </c>
      <c r="I23" s="1">
        <v>8</v>
      </c>
      <c r="J23" s="1">
        <v>9</v>
      </c>
      <c r="K23" s="1">
        <v>10</v>
      </c>
      <c r="M23" s="1" t="s">
        <v>29</v>
      </c>
      <c r="N23" s="1">
        <v>1</v>
      </c>
      <c r="O23" s="1">
        <v>2</v>
      </c>
      <c r="P23" s="1">
        <v>3</v>
      </c>
      <c r="Q23" s="1">
        <v>4</v>
      </c>
      <c r="R23" s="1">
        <v>5</v>
      </c>
      <c r="S23" s="1">
        <v>6</v>
      </c>
      <c r="T23" s="1">
        <v>7</v>
      </c>
      <c r="U23" s="1">
        <v>8</v>
      </c>
      <c r="V23" s="1">
        <v>9</v>
      </c>
      <c r="W23" s="1">
        <v>10</v>
      </c>
      <c r="Y23" s="1" t="s">
        <v>29</v>
      </c>
      <c r="Z23" s="1">
        <v>1</v>
      </c>
      <c r="AA23" s="1">
        <v>2</v>
      </c>
      <c r="AB23" s="1">
        <v>3</v>
      </c>
      <c r="AC23" s="1">
        <v>4</v>
      </c>
      <c r="AD23" s="1">
        <v>5</v>
      </c>
      <c r="AE23" s="1">
        <v>6</v>
      </c>
      <c r="AF23" s="1">
        <v>7</v>
      </c>
      <c r="AG23" s="1">
        <v>8</v>
      </c>
      <c r="AH23" s="1">
        <v>9</v>
      </c>
      <c r="AI23" s="1">
        <v>10</v>
      </c>
      <c r="AK23" s="1" t="s">
        <v>29</v>
      </c>
      <c r="AL23" s="5">
        <v>1</v>
      </c>
      <c r="AM23" s="5">
        <v>2</v>
      </c>
      <c r="AN23" s="5">
        <v>3</v>
      </c>
      <c r="AO23" s="5">
        <v>4</v>
      </c>
      <c r="AP23" s="5">
        <v>5</v>
      </c>
      <c r="AR23" s="1" t="s">
        <v>29</v>
      </c>
      <c r="AS23" s="1">
        <v>1</v>
      </c>
      <c r="AT23" s="1">
        <v>2</v>
      </c>
      <c r="AU23" s="1">
        <v>3</v>
      </c>
      <c r="AV23" s="1">
        <v>4</v>
      </c>
      <c r="AW23" s="1">
        <v>5</v>
      </c>
      <c r="AX23" s="1">
        <v>6</v>
      </c>
      <c r="AY23" s="1">
        <v>7</v>
      </c>
      <c r="AZ23" s="1">
        <v>8</v>
      </c>
      <c r="BA23" s="1">
        <v>9</v>
      </c>
      <c r="BB23" s="1">
        <v>10</v>
      </c>
      <c r="BD23" s="1" t="s">
        <v>29</v>
      </c>
      <c r="BE23" s="1">
        <v>1</v>
      </c>
      <c r="BF23" s="1">
        <v>2</v>
      </c>
      <c r="BG23" s="1">
        <v>3</v>
      </c>
      <c r="BH23" s="1">
        <v>4</v>
      </c>
      <c r="BI23" s="1">
        <v>5</v>
      </c>
      <c r="BJ23" s="1">
        <v>6</v>
      </c>
      <c r="BK23" s="1">
        <v>7</v>
      </c>
      <c r="BL23" s="1">
        <v>8</v>
      </c>
      <c r="BM23" s="1">
        <v>9</v>
      </c>
      <c r="BN23" s="1">
        <v>10</v>
      </c>
    </row>
    <row r="24" spans="1:66" x14ac:dyDescent="0.15">
      <c r="A24" s="1">
        <v>1</v>
      </c>
      <c r="B24" s="1">
        <v>40</v>
      </c>
      <c r="C24" s="1">
        <v>40</v>
      </c>
      <c r="D24" s="1">
        <v>40</v>
      </c>
      <c r="E24" s="1">
        <v>40</v>
      </c>
      <c r="F24" s="1">
        <v>40</v>
      </c>
      <c r="G24" s="1">
        <v>40</v>
      </c>
      <c r="H24" s="1">
        <v>40</v>
      </c>
      <c r="I24" s="1">
        <v>40</v>
      </c>
      <c r="J24" s="1">
        <v>40</v>
      </c>
      <c r="K24" s="1">
        <v>40</v>
      </c>
      <c r="M24" s="1">
        <v>1</v>
      </c>
      <c r="N24" s="1">
        <v>40</v>
      </c>
      <c r="O24" s="1">
        <v>40</v>
      </c>
      <c r="P24" s="1">
        <v>40</v>
      </c>
      <c r="Q24" s="1">
        <v>40</v>
      </c>
      <c r="R24" s="1">
        <v>40</v>
      </c>
      <c r="S24" s="1">
        <v>40</v>
      </c>
      <c r="T24" s="1">
        <v>40</v>
      </c>
      <c r="U24" s="1">
        <v>40</v>
      </c>
      <c r="V24" s="1">
        <v>40</v>
      </c>
      <c r="W24" s="1">
        <v>40</v>
      </c>
      <c r="Y24" s="1">
        <v>1</v>
      </c>
      <c r="Z24" s="1">
        <v>40</v>
      </c>
      <c r="AA24" s="1">
        <v>40</v>
      </c>
      <c r="AB24" s="1">
        <v>40</v>
      </c>
      <c r="AC24" s="1">
        <v>40</v>
      </c>
      <c r="AD24" s="1">
        <v>40</v>
      </c>
      <c r="AE24" s="1">
        <v>40</v>
      </c>
      <c r="AF24" s="1">
        <v>40</v>
      </c>
      <c r="AG24" s="1">
        <v>40</v>
      </c>
      <c r="AH24" s="1">
        <v>40</v>
      </c>
      <c r="AI24" s="1">
        <v>40</v>
      </c>
      <c r="AK24" s="1">
        <v>1</v>
      </c>
      <c r="AL24" s="1">
        <v>32</v>
      </c>
      <c r="AM24" s="1">
        <v>37</v>
      </c>
      <c r="AN24" s="1">
        <v>40</v>
      </c>
      <c r="AO24" s="1">
        <v>40</v>
      </c>
      <c r="AP24" s="1">
        <v>40</v>
      </c>
      <c r="AR24" s="1">
        <v>1</v>
      </c>
      <c r="AS24" s="1">
        <v>40</v>
      </c>
      <c r="AT24" s="1">
        <v>40</v>
      </c>
      <c r="AU24" s="1">
        <v>40</v>
      </c>
      <c r="AV24" s="1">
        <v>40</v>
      </c>
      <c r="AW24" s="1">
        <v>40</v>
      </c>
      <c r="AX24" s="1">
        <v>40</v>
      </c>
      <c r="AY24" s="1">
        <v>40</v>
      </c>
      <c r="AZ24" s="1">
        <v>40</v>
      </c>
      <c r="BA24" s="1">
        <v>40</v>
      </c>
      <c r="BB24" s="1">
        <v>40</v>
      </c>
      <c r="BD24" s="1">
        <v>1</v>
      </c>
      <c r="BE24" s="1">
        <v>40</v>
      </c>
      <c r="BF24" s="1">
        <v>40</v>
      </c>
      <c r="BG24" s="1">
        <v>40</v>
      </c>
      <c r="BH24" s="1">
        <v>40</v>
      </c>
      <c r="BI24" s="1">
        <v>40</v>
      </c>
      <c r="BJ24" s="1">
        <v>40</v>
      </c>
      <c r="BK24" s="1">
        <v>40</v>
      </c>
      <c r="BL24" s="1">
        <v>40</v>
      </c>
      <c r="BM24" s="1">
        <v>40</v>
      </c>
      <c r="BN24" s="1">
        <v>40</v>
      </c>
    </row>
    <row r="25" spans="1:66" x14ac:dyDescent="0.15">
      <c r="A25" s="1">
        <v>4</v>
      </c>
      <c r="B25" s="1">
        <v>38</v>
      </c>
      <c r="C25" s="1">
        <v>19</v>
      </c>
      <c r="D25" s="1">
        <v>32</v>
      </c>
      <c r="E25" s="1">
        <v>43</v>
      </c>
      <c r="F25" s="1">
        <v>20</v>
      </c>
      <c r="G25" s="1">
        <v>40</v>
      </c>
      <c r="H25" s="1">
        <v>38</v>
      </c>
      <c r="I25" s="1">
        <v>45</v>
      </c>
      <c r="J25" s="1">
        <v>41</v>
      </c>
      <c r="K25" s="1">
        <v>35</v>
      </c>
      <c r="M25" s="1">
        <v>4</v>
      </c>
      <c r="N25" s="1">
        <v>44</v>
      </c>
      <c r="O25" s="1">
        <v>28</v>
      </c>
      <c r="P25" s="1">
        <v>34</v>
      </c>
      <c r="Q25" s="1">
        <v>42</v>
      </c>
      <c r="R25" s="1">
        <v>43</v>
      </c>
      <c r="S25" s="1">
        <v>40</v>
      </c>
      <c r="T25" s="1">
        <v>40</v>
      </c>
      <c r="U25" s="1">
        <v>43</v>
      </c>
      <c r="V25" s="1">
        <v>35</v>
      </c>
      <c r="W25" s="1">
        <v>49</v>
      </c>
      <c r="Y25" s="1">
        <v>4</v>
      </c>
      <c r="Z25" s="1">
        <v>40</v>
      </c>
      <c r="AA25" s="1">
        <v>41</v>
      </c>
      <c r="AB25" s="1">
        <v>45</v>
      </c>
      <c r="AC25" s="1">
        <v>46</v>
      </c>
      <c r="AD25" s="1">
        <v>41</v>
      </c>
      <c r="AE25" s="1">
        <v>40</v>
      </c>
      <c r="AF25" s="1">
        <v>40</v>
      </c>
      <c r="AG25" s="1">
        <v>40</v>
      </c>
      <c r="AH25" s="1">
        <v>40</v>
      </c>
      <c r="AI25" s="1">
        <v>41</v>
      </c>
      <c r="AK25" s="1">
        <v>4</v>
      </c>
      <c r="AL25" s="1">
        <v>34</v>
      </c>
      <c r="AM25" s="1">
        <v>33</v>
      </c>
      <c r="AN25" s="1">
        <v>38</v>
      </c>
      <c r="AO25" s="1">
        <v>41</v>
      </c>
      <c r="AP25" s="1">
        <v>38</v>
      </c>
      <c r="AR25" s="1">
        <v>4</v>
      </c>
      <c r="AS25" s="1">
        <v>44</v>
      </c>
      <c r="AT25" s="1">
        <v>44</v>
      </c>
      <c r="AU25" s="1">
        <v>48</v>
      </c>
      <c r="AV25" s="1">
        <v>40</v>
      </c>
      <c r="AW25" s="1">
        <v>42</v>
      </c>
      <c r="AX25" s="1">
        <v>46</v>
      </c>
      <c r="AY25" s="1">
        <v>40</v>
      </c>
      <c r="AZ25" s="1">
        <v>46</v>
      </c>
      <c r="BA25" s="1">
        <v>45</v>
      </c>
      <c r="BB25" s="1">
        <v>47</v>
      </c>
      <c r="BD25" s="1">
        <v>4</v>
      </c>
      <c r="BE25" s="1">
        <v>40</v>
      </c>
      <c r="BF25" s="1">
        <v>40</v>
      </c>
      <c r="BG25" s="1">
        <v>40</v>
      </c>
      <c r="BH25" s="1">
        <v>40</v>
      </c>
      <c r="BI25" s="1">
        <v>40</v>
      </c>
      <c r="BJ25" s="1">
        <v>40</v>
      </c>
      <c r="BK25" s="1">
        <v>40</v>
      </c>
      <c r="BL25" s="1">
        <v>45</v>
      </c>
      <c r="BM25" s="1">
        <v>45</v>
      </c>
      <c r="BN25" s="1">
        <v>40</v>
      </c>
    </row>
    <row r="26" spans="1:66" x14ac:dyDescent="0.15">
      <c r="A26" s="1">
        <v>7</v>
      </c>
      <c r="B26" s="1">
        <v>46</v>
      </c>
      <c r="C26" s="1">
        <v>11</v>
      </c>
      <c r="D26" s="1">
        <v>14</v>
      </c>
      <c r="E26" s="1">
        <v>124</v>
      </c>
      <c r="F26" s="1">
        <v>9</v>
      </c>
      <c r="G26" s="1">
        <v>58</v>
      </c>
      <c r="H26" s="1">
        <v>20</v>
      </c>
      <c r="I26" s="1">
        <v>90</v>
      </c>
      <c r="J26" s="1">
        <v>58</v>
      </c>
      <c r="K26" s="1">
        <v>39</v>
      </c>
      <c r="M26" s="1">
        <v>7</v>
      </c>
      <c r="N26" s="1">
        <v>25</v>
      </c>
      <c r="O26" s="1">
        <v>20</v>
      </c>
      <c r="P26" s="1">
        <v>39</v>
      </c>
      <c r="Q26" s="1">
        <v>51</v>
      </c>
      <c r="R26" s="1">
        <v>35</v>
      </c>
      <c r="S26" s="1">
        <v>44</v>
      </c>
      <c r="T26" s="1">
        <v>18</v>
      </c>
      <c r="U26" s="1">
        <v>49</v>
      </c>
      <c r="V26" s="1">
        <v>65</v>
      </c>
      <c r="W26" s="1">
        <v>65</v>
      </c>
      <c r="Y26" s="1">
        <v>7</v>
      </c>
      <c r="Z26" s="1">
        <v>85</v>
      </c>
      <c r="AA26" s="1">
        <v>96</v>
      </c>
      <c r="AB26" s="1">
        <v>89</v>
      </c>
      <c r="AC26" s="1">
        <v>105</v>
      </c>
      <c r="AD26" s="1">
        <v>62</v>
      </c>
      <c r="AE26" s="1">
        <v>73</v>
      </c>
      <c r="AF26" s="1">
        <v>69</v>
      </c>
      <c r="AG26" s="1">
        <v>83</v>
      </c>
      <c r="AH26" s="1">
        <v>50</v>
      </c>
      <c r="AI26" s="1">
        <v>49</v>
      </c>
      <c r="AK26" s="1">
        <v>7</v>
      </c>
      <c r="AL26" s="1">
        <v>86</v>
      </c>
      <c r="AM26" s="1">
        <v>183</v>
      </c>
      <c r="AN26" s="1">
        <v>78</v>
      </c>
      <c r="AO26" s="1">
        <v>80</v>
      </c>
      <c r="AP26" s="1">
        <v>145</v>
      </c>
      <c r="AR26" s="1">
        <v>7</v>
      </c>
      <c r="AS26" s="1">
        <v>200</v>
      </c>
      <c r="AT26" s="1">
        <v>138</v>
      </c>
      <c r="AU26" s="1">
        <v>140</v>
      </c>
      <c r="AV26" s="1">
        <v>135</v>
      </c>
      <c r="AW26" s="1">
        <v>155</v>
      </c>
      <c r="AX26" s="1">
        <v>57</v>
      </c>
      <c r="AY26" s="1">
        <v>110</v>
      </c>
      <c r="AZ26" s="1">
        <v>205</v>
      </c>
      <c r="BA26" s="1">
        <v>225</v>
      </c>
      <c r="BB26" s="1">
        <v>185</v>
      </c>
      <c r="BD26" s="1">
        <v>7</v>
      </c>
      <c r="BE26" s="1">
        <v>145</v>
      </c>
      <c r="BF26" s="1">
        <v>91</v>
      </c>
      <c r="BG26" s="1">
        <v>100</v>
      </c>
      <c r="BH26" s="1">
        <v>83</v>
      </c>
      <c r="BI26" s="1">
        <v>75</v>
      </c>
      <c r="BJ26" s="1">
        <v>85</v>
      </c>
      <c r="BK26" s="1">
        <v>115</v>
      </c>
      <c r="BL26" s="1">
        <v>155</v>
      </c>
      <c r="BM26" s="1">
        <v>105</v>
      </c>
      <c r="BN26" s="1">
        <v>82</v>
      </c>
    </row>
    <row r="27" spans="1:66" x14ac:dyDescent="0.15">
      <c r="A27" s="1">
        <v>10</v>
      </c>
      <c r="B27" s="1">
        <v>40</v>
      </c>
      <c r="C27" s="1">
        <v>8</v>
      </c>
      <c r="D27" s="1">
        <v>8</v>
      </c>
      <c r="E27" s="1">
        <v>160</v>
      </c>
      <c r="F27" s="1">
        <v>11</v>
      </c>
      <c r="G27" s="1">
        <v>78</v>
      </c>
      <c r="H27" s="1">
        <v>26</v>
      </c>
      <c r="I27" s="1">
        <v>170</v>
      </c>
      <c r="J27" s="1">
        <v>85</v>
      </c>
      <c r="K27" s="1">
        <v>26</v>
      </c>
      <c r="M27" s="1">
        <v>10</v>
      </c>
      <c r="N27" s="1">
        <v>8</v>
      </c>
      <c r="O27" s="1">
        <v>30</v>
      </c>
      <c r="P27" s="1">
        <v>100</v>
      </c>
      <c r="Q27" s="1">
        <v>57</v>
      </c>
      <c r="R27" s="1">
        <v>9</v>
      </c>
      <c r="S27" s="1">
        <v>29</v>
      </c>
      <c r="T27" s="1">
        <v>8</v>
      </c>
      <c r="U27" s="1">
        <v>68</v>
      </c>
      <c r="V27" s="1">
        <v>75</v>
      </c>
      <c r="W27" s="1">
        <v>57</v>
      </c>
      <c r="Y27" s="1">
        <v>10</v>
      </c>
      <c r="Z27" s="1">
        <v>175</v>
      </c>
      <c r="AA27" s="1">
        <v>168</v>
      </c>
      <c r="AB27" s="1">
        <v>145</v>
      </c>
      <c r="AC27" s="1">
        <v>190</v>
      </c>
      <c r="AD27" s="1">
        <v>97</v>
      </c>
      <c r="AE27" s="1">
        <v>119</v>
      </c>
      <c r="AF27" s="1">
        <v>113</v>
      </c>
      <c r="AG27" s="1">
        <v>125</v>
      </c>
      <c r="AH27" s="1">
        <v>85</v>
      </c>
      <c r="AI27" s="1">
        <v>120</v>
      </c>
      <c r="AK27" s="1">
        <v>10</v>
      </c>
      <c r="AL27" s="1">
        <v>225</v>
      </c>
      <c r="AM27" s="1">
        <v>240</v>
      </c>
      <c r="AN27" s="1">
        <v>185</v>
      </c>
      <c r="AO27" s="1">
        <v>240</v>
      </c>
      <c r="AP27" s="1">
        <v>275</v>
      </c>
      <c r="AR27" s="1">
        <v>10</v>
      </c>
      <c r="AS27" s="1">
        <v>385</v>
      </c>
      <c r="AT27" s="1">
        <v>390</v>
      </c>
      <c r="AU27" s="1">
        <v>485</v>
      </c>
      <c r="AV27" s="1">
        <v>295</v>
      </c>
      <c r="AW27" s="1">
        <v>298</v>
      </c>
      <c r="AX27" s="1">
        <v>120</v>
      </c>
      <c r="AY27" s="1">
        <v>210</v>
      </c>
      <c r="AZ27" s="1">
        <v>325</v>
      </c>
      <c r="BA27" s="1">
        <v>265</v>
      </c>
      <c r="BB27" s="1">
        <v>385</v>
      </c>
      <c r="BD27" s="1">
        <v>10</v>
      </c>
      <c r="BE27" s="1">
        <v>280</v>
      </c>
      <c r="BF27" s="1">
        <v>160</v>
      </c>
      <c r="BG27" s="1">
        <v>185</v>
      </c>
      <c r="BH27" s="1">
        <v>175</v>
      </c>
      <c r="BI27" s="1">
        <v>145</v>
      </c>
      <c r="BJ27" s="1">
        <v>155</v>
      </c>
      <c r="BK27" s="1">
        <v>200</v>
      </c>
      <c r="BL27" s="1">
        <v>260</v>
      </c>
      <c r="BM27" s="1">
        <v>250</v>
      </c>
      <c r="BN27" s="1">
        <v>160</v>
      </c>
    </row>
    <row r="28" spans="1:66" x14ac:dyDescent="0.15">
      <c r="A28" s="1">
        <v>13</v>
      </c>
      <c r="B28" s="1">
        <v>44</v>
      </c>
      <c r="C28" s="1">
        <v>5</v>
      </c>
      <c r="D28" s="1">
        <v>8</v>
      </c>
      <c r="E28" s="1">
        <v>150</v>
      </c>
      <c r="F28" s="1">
        <v>4</v>
      </c>
      <c r="G28" s="1">
        <v>52</v>
      </c>
      <c r="H28" s="1">
        <v>34</v>
      </c>
      <c r="I28" s="1">
        <v>215</v>
      </c>
      <c r="J28" s="1">
        <v>100</v>
      </c>
      <c r="K28" s="1">
        <v>17</v>
      </c>
      <c r="M28" s="1">
        <v>13</v>
      </c>
      <c r="N28" s="1">
        <v>7</v>
      </c>
      <c r="O28" s="1">
        <v>80</v>
      </c>
      <c r="P28" s="1">
        <v>165</v>
      </c>
      <c r="Q28" s="1">
        <v>61</v>
      </c>
      <c r="R28" s="1">
        <v>4</v>
      </c>
      <c r="S28" s="1">
        <v>5</v>
      </c>
      <c r="T28" s="1">
        <v>5</v>
      </c>
      <c r="U28" s="1">
        <v>129</v>
      </c>
      <c r="V28" s="1">
        <v>70</v>
      </c>
      <c r="W28" s="1">
        <v>58</v>
      </c>
      <c r="Y28" s="1">
        <v>13</v>
      </c>
      <c r="Z28" s="1">
        <v>185</v>
      </c>
      <c r="AA28" s="1">
        <v>160</v>
      </c>
      <c r="AB28" s="1">
        <v>155</v>
      </c>
      <c r="AC28" s="1">
        <v>220</v>
      </c>
      <c r="AD28" s="1">
        <v>135</v>
      </c>
      <c r="AE28" s="1">
        <v>165</v>
      </c>
      <c r="AF28" s="1">
        <v>135</v>
      </c>
      <c r="AG28" s="1">
        <v>160</v>
      </c>
      <c r="AH28" s="1">
        <v>98</v>
      </c>
      <c r="AI28" s="1">
        <v>105</v>
      </c>
      <c r="AK28" s="1">
        <v>13</v>
      </c>
      <c r="AL28" s="1">
        <v>245</v>
      </c>
      <c r="AM28" s="1">
        <v>350</v>
      </c>
      <c r="AN28" s="1">
        <v>260</v>
      </c>
      <c r="AO28" s="1">
        <v>480</v>
      </c>
      <c r="AP28" s="1">
        <v>460</v>
      </c>
      <c r="AR28" s="1">
        <v>13</v>
      </c>
      <c r="AS28" s="1">
        <v>490</v>
      </c>
      <c r="AT28" s="1">
        <v>502</v>
      </c>
      <c r="AU28" s="1">
        <v>625</v>
      </c>
      <c r="AV28" s="1">
        <v>380</v>
      </c>
      <c r="AW28" s="1">
        <v>375</v>
      </c>
      <c r="AX28" s="1">
        <v>330</v>
      </c>
      <c r="AY28" s="1">
        <v>260</v>
      </c>
      <c r="AZ28" s="1">
        <v>520</v>
      </c>
      <c r="BA28" s="1">
        <v>630</v>
      </c>
      <c r="BB28" s="1">
        <v>410</v>
      </c>
      <c r="BD28" s="1">
        <v>13</v>
      </c>
      <c r="BE28" s="1">
        <v>500</v>
      </c>
      <c r="BF28" s="1">
        <v>285</v>
      </c>
      <c r="BG28" s="1">
        <v>295</v>
      </c>
      <c r="BH28" s="1">
        <v>290</v>
      </c>
      <c r="BI28" s="1">
        <v>225</v>
      </c>
      <c r="BJ28" s="1">
        <v>280</v>
      </c>
      <c r="BK28" s="1">
        <v>305</v>
      </c>
      <c r="BL28" s="1">
        <v>505</v>
      </c>
      <c r="BM28" s="1">
        <v>485</v>
      </c>
      <c r="BN28" s="1">
        <v>325</v>
      </c>
    </row>
    <row r="29" spans="1:66" x14ac:dyDescent="0.15">
      <c r="A29" s="1">
        <v>16</v>
      </c>
      <c r="B29" s="1">
        <v>80</v>
      </c>
      <c r="C29" s="1">
        <v>3</v>
      </c>
      <c r="D29" s="1">
        <v>11</v>
      </c>
      <c r="E29" s="1">
        <v>170</v>
      </c>
      <c r="F29" s="1">
        <v>4</v>
      </c>
      <c r="G29" s="1">
        <v>80</v>
      </c>
      <c r="H29" s="1">
        <v>64</v>
      </c>
      <c r="I29" s="1">
        <v>200</v>
      </c>
      <c r="J29" s="1">
        <v>180</v>
      </c>
      <c r="K29" s="1">
        <v>15</v>
      </c>
      <c r="M29" s="1">
        <v>16</v>
      </c>
      <c r="N29" s="1">
        <v>3</v>
      </c>
      <c r="O29" s="1">
        <v>75</v>
      </c>
      <c r="P29" s="1">
        <v>180</v>
      </c>
      <c r="Q29" s="1">
        <v>38</v>
      </c>
      <c r="R29" s="1">
        <v>3</v>
      </c>
      <c r="S29" s="1">
        <v>3</v>
      </c>
      <c r="T29" s="1">
        <v>2</v>
      </c>
      <c r="U29" s="1">
        <v>175</v>
      </c>
      <c r="V29" s="1">
        <v>68</v>
      </c>
      <c r="W29" s="1">
        <v>52</v>
      </c>
      <c r="Y29" s="1">
        <v>16</v>
      </c>
      <c r="Z29" s="1">
        <v>160</v>
      </c>
      <c r="AA29" s="1">
        <v>195</v>
      </c>
      <c r="AB29" s="1">
        <v>170</v>
      </c>
      <c r="AC29" s="1">
        <v>140</v>
      </c>
      <c r="AD29" s="1">
        <v>150</v>
      </c>
      <c r="AE29" s="1">
        <v>95</v>
      </c>
      <c r="AF29" s="1">
        <v>130</v>
      </c>
      <c r="AG29" s="1">
        <v>125</v>
      </c>
      <c r="AH29" s="1">
        <v>159</v>
      </c>
      <c r="AI29" s="1">
        <v>167</v>
      </c>
      <c r="AK29" s="1">
        <v>16</v>
      </c>
      <c r="AL29" s="1">
        <v>680</v>
      </c>
      <c r="AM29" s="1">
        <v>640</v>
      </c>
      <c r="AN29" s="1">
        <v>535</v>
      </c>
      <c r="AO29" s="1">
        <v>965</v>
      </c>
      <c r="AP29" s="1">
        <v>775</v>
      </c>
      <c r="AR29" s="1">
        <v>16</v>
      </c>
      <c r="AS29" s="1">
        <v>700</v>
      </c>
      <c r="AT29" s="1">
        <v>745</v>
      </c>
      <c r="AU29" s="1">
        <v>800</v>
      </c>
      <c r="AV29" s="1">
        <v>690</v>
      </c>
      <c r="AW29" s="1">
        <v>612</v>
      </c>
      <c r="AX29" s="1">
        <v>565</v>
      </c>
      <c r="AY29" s="1">
        <v>525</v>
      </c>
      <c r="AZ29" s="1">
        <v>595</v>
      </c>
      <c r="BA29" s="1">
        <v>660</v>
      </c>
      <c r="BB29" s="1">
        <v>530</v>
      </c>
      <c r="BD29" s="1">
        <v>16</v>
      </c>
      <c r="BE29" s="1">
        <v>605</v>
      </c>
      <c r="BF29" s="1">
        <v>510</v>
      </c>
      <c r="BG29" s="1">
        <v>540</v>
      </c>
      <c r="BH29" s="1">
        <v>525</v>
      </c>
      <c r="BI29" s="1">
        <v>485</v>
      </c>
      <c r="BJ29" s="1">
        <v>520</v>
      </c>
      <c r="BK29" s="1">
        <v>575</v>
      </c>
      <c r="BL29" s="1">
        <v>610</v>
      </c>
      <c r="BM29" s="1">
        <v>595</v>
      </c>
      <c r="BN29" s="1">
        <v>545</v>
      </c>
    </row>
    <row r="30" spans="1:66" x14ac:dyDescent="0.15">
      <c r="A30" s="1">
        <v>19</v>
      </c>
      <c r="B30" s="1">
        <v>90</v>
      </c>
      <c r="C30" s="1">
        <v>5</v>
      </c>
      <c r="D30" s="1">
        <v>18</v>
      </c>
      <c r="E30" s="1">
        <v>163</v>
      </c>
      <c r="F30" s="1">
        <v>21</v>
      </c>
      <c r="G30" s="1">
        <v>130</v>
      </c>
      <c r="H30" s="1">
        <v>106</v>
      </c>
      <c r="I30" s="1">
        <v>80</v>
      </c>
      <c r="J30" s="1">
        <v>205</v>
      </c>
      <c r="K30" s="1">
        <v>12</v>
      </c>
      <c r="M30" s="1">
        <v>19</v>
      </c>
      <c r="N30" s="1">
        <v>5</v>
      </c>
      <c r="O30" s="1">
        <v>50</v>
      </c>
      <c r="P30" s="1">
        <v>270</v>
      </c>
      <c r="Q30" s="1">
        <v>25</v>
      </c>
      <c r="R30" s="1">
        <v>3</v>
      </c>
      <c r="S30" s="1">
        <v>1</v>
      </c>
      <c r="T30" s="1">
        <v>11</v>
      </c>
      <c r="U30" s="1">
        <v>178</v>
      </c>
      <c r="V30" s="1">
        <v>75</v>
      </c>
      <c r="W30" s="1">
        <v>43</v>
      </c>
      <c r="Y30" s="1">
        <v>19</v>
      </c>
      <c r="Z30" s="1">
        <v>160</v>
      </c>
      <c r="AA30" s="1">
        <v>165</v>
      </c>
      <c r="AB30" s="1">
        <v>165</v>
      </c>
      <c r="AC30" s="1">
        <v>160</v>
      </c>
      <c r="AD30" s="1">
        <v>230</v>
      </c>
      <c r="AE30" s="1">
        <v>165</v>
      </c>
      <c r="AF30" s="1">
        <v>160</v>
      </c>
      <c r="AG30" s="1">
        <v>180</v>
      </c>
      <c r="AH30" s="1">
        <v>210</v>
      </c>
      <c r="AI30" s="1">
        <v>346</v>
      </c>
    </row>
    <row r="31" spans="1:66" x14ac:dyDescent="0.15">
      <c r="A31" s="1">
        <v>22</v>
      </c>
      <c r="B31" s="1">
        <v>107</v>
      </c>
      <c r="C31" s="1">
        <v>14</v>
      </c>
      <c r="D31" s="1">
        <v>34</v>
      </c>
      <c r="E31" s="1">
        <v>144</v>
      </c>
      <c r="F31" s="1">
        <v>27</v>
      </c>
      <c r="G31" s="1">
        <v>174</v>
      </c>
      <c r="H31" s="1">
        <v>159</v>
      </c>
      <c r="I31" s="1">
        <v>45</v>
      </c>
      <c r="J31" s="1">
        <v>300</v>
      </c>
      <c r="K31" s="1">
        <v>25</v>
      </c>
      <c r="M31" s="1">
        <v>22</v>
      </c>
      <c r="N31" s="1">
        <v>6</v>
      </c>
      <c r="O31" s="1">
        <v>55</v>
      </c>
      <c r="P31" s="1">
        <v>175</v>
      </c>
      <c r="Q31" s="1">
        <v>10</v>
      </c>
      <c r="R31" s="1">
        <v>4</v>
      </c>
      <c r="S31" s="1">
        <v>1</v>
      </c>
      <c r="T31" s="1">
        <v>21</v>
      </c>
      <c r="U31" s="1">
        <f>47+73+20</f>
        <v>140</v>
      </c>
      <c r="V31" s="1">
        <v>125</v>
      </c>
      <c r="W31" s="1">
        <v>74</v>
      </c>
      <c r="Y31" s="1">
        <v>22</v>
      </c>
      <c r="Z31" s="1">
        <v>220</v>
      </c>
      <c r="AA31" s="1">
        <v>205</v>
      </c>
      <c r="AB31" s="1">
        <v>180</v>
      </c>
      <c r="AC31" s="1">
        <v>200</v>
      </c>
      <c r="AD31" s="1">
        <v>334</v>
      </c>
      <c r="AE31" s="1">
        <v>285</v>
      </c>
      <c r="AF31" s="1">
        <v>185</v>
      </c>
      <c r="AG31" s="1">
        <v>185</v>
      </c>
      <c r="AH31" s="1">
        <v>200</v>
      </c>
      <c r="AI31" s="1">
        <v>330</v>
      </c>
    </row>
    <row r="32" spans="1:66" x14ac:dyDescent="0.15">
      <c r="A32" s="1">
        <v>25</v>
      </c>
      <c r="B32" s="1">
        <v>76</v>
      </c>
      <c r="C32" s="1">
        <v>27</v>
      </c>
      <c r="D32" s="1">
        <v>57</v>
      </c>
      <c r="E32" s="1">
        <v>96</v>
      </c>
      <c r="F32" s="1">
        <v>33</v>
      </c>
      <c r="G32" s="1">
        <v>149</v>
      </c>
      <c r="H32" s="1">
        <v>249</v>
      </c>
      <c r="I32" s="1">
        <v>30</v>
      </c>
      <c r="J32" s="1">
        <v>230</v>
      </c>
      <c r="K32" s="1">
        <v>25</v>
      </c>
      <c r="M32" s="1">
        <v>25</v>
      </c>
      <c r="N32" s="1">
        <v>10</v>
      </c>
      <c r="O32" s="1">
        <v>50</v>
      </c>
      <c r="P32" s="1">
        <v>205</v>
      </c>
      <c r="Q32" s="1">
        <v>5</v>
      </c>
      <c r="R32" s="1">
        <v>5</v>
      </c>
      <c r="S32" s="1">
        <v>4</v>
      </c>
      <c r="T32" s="1">
        <v>23</v>
      </c>
      <c r="U32" s="1">
        <f>10+39+17</f>
        <v>66</v>
      </c>
      <c r="V32" s="1">
        <v>133</v>
      </c>
      <c r="W32" s="1">
        <v>26</v>
      </c>
      <c r="Y32" s="1">
        <v>25</v>
      </c>
      <c r="Z32" s="1">
        <v>225</v>
      </c>
      <c r="AA32" s="1">
        <v>210</v>
      </c>
      <c r="AB32" s="1">
        <v>195</v>
      </c>
      <c r="AC32" s="1">
        <v>210</v>
      </c>
      <c r="AD32" s="1">
        <v>350</v>
      </c>
      <c r="AE32" s="1">
        <v>290</v>
      </c>
      <c r="AF32" s="1">
        <v>200</v>
      </c>
      <c r="AG32" s="1">
        <v>200</v>
      </c>
      <c r="AH32" s="1">
        <v>210</v>
      </c>
      <c r="AI32" s="1">
        <v>330</v>
      </c>
    </row>
    <row r="33" spans="1:23" x14ac:dyDescent="0.15">
      <c r="A33" s="1">
        <v>28</v>
      </c>
      <c r="B33" s="1">
        <v>36</v>
      </c>
      <c r="C33" s="1">
        <v>35</v>
      </c>
      <c r="D33" s="1">
        <v>74</v>
      </c>
      <c r="E33" s="1">
        <v>87</v>
      </c>
      <c r="F33" s="1">
        <v>14</v>
      </c>
      <c r="G33" s="1">
        <v>163</v>
      </c>
      <c r="H33" s="1">
        <v>218</v>
      </c>
      <c r="I33" s="1">
        <v>60</v>
      </c>
      <c r="J33" s="1">
        <v>70</v>
      </c>
      <c r="K33" s="1">
        <v>28</v>
      </c>
      <c r="M33" s="1">
        <v>28</v>
      </c>
      <c r="N33" s="1">
        <v>16</v>
      </c>
      <c r="O33" s="1">
        <v>50</v>
      </c>
      <c r="P33" s="1">
        <v>115</v>
      </c>
      <c r="Q33" s="1">
        <v>8</v>
      </c>
      <c r="R33" s="1">
        <v>6</v>
      </c>
      <c r="S33" s="1">
        <v>6</v>
      </c>
      <c r="T33" s="1">
        <v>23</v>
      </c>
      <c r="U33" s="1">
        <f>3+30+16</f>
        <v>49</v>
      </c>
      <c r="V33" s="1">
        <v>106</v>
      </c>
      <c r="W33" s="1">
        <v>14</v>
      </c>
    </row>
    <row r="34" spans="1:23" x14ac:dyDescent="0.15">
      <c r="A34" s="1">
        <v>31</v>
      </c>
      <c r="B34" s="1">
        <v>2</v>
      </c>
      <c r="C34" s="1">
        <v>16</v>
      </c>
      <c r="D34" s="1">
        <v>95</v>
      </c>
      <c r="E34" s="1">
        <v>59</v>
      </c>
      <c r="F34" s="1">
        <v>5</v>
      </c>
      <c r="G34" s="1">
        <v>69</v>
      </c>
      <c r="H34" s="1">
        <v>135</v>
      </c>
      <c r="I34" s="1">
        <v>40</v>
      </c>
      <c r="J34" s="1">
        <v>98</v>
      </c>
      <c r="K34" s="1">
        <v>24</v>
      </c>
      <c r="M34" s="1">
        <v>31</v>
      </c>
      <c r="N34" s="1">
        <v>28</v>
      </c>
      <c r="O34" s="1">
        <v>65</v>
      </c>
      <c r="P34" s="1">
        <v>55</v>
      </c>
      <c r="Q34" s="1">
        <v>17</v>
      </c>
      <c r="R34" s="1">
        <v>11</v>
      </c>
      <c r="S34" s="1">
        <v>9</v>
      </c>
      <c r="T34" s="1">
        <v>13</v>
      </c>
      <c r="U34" s="1">
        <v>10</v>
      </c>
      <c r="V34" s="1">
        <v>94</v>
      </c>
      <c r="W34" s="1">
        <v>12</v>
      </c>
    </row>
    <row r="35" spans="1:23" x14ac:dyDescent="0.15">
      <c r="A35" s="1">
        <v>34</v>
      </c>
      <c r="B35" s="1">
        <v>0</v>
      </c>
      <c r="C35" s="1">
        <v>10</v>
      </c>
      <c r="D35" s="1">
        <v>129</v>
      </c>
      <c r="E35" s="1">
        <v>34</v>
      </c>
      <c r="F35" s="1">
        <v>2</v>
      </c>
      <c r="G35" s="1">
        <v>54</v>
      </c>
      <c r="H35" s="1">
        <v>129</v>
      </c>
      <c r="I35" s="1">
        <v>25</v>
      </c>
      <c r="J35" s="1">
        <v>90</v>
      </c>
      <c r="K35" s="1">
        <v>27</v>
      </c>
      <c r="M35" s="1">
        <v>34</v>
      </c>
      <c r="N35" s="1">
        <v>35</v>
      </c>
      <c r="O35" s="1">
        <v>110</v>
      </c>
      <c r="P35" s="1">
        <v>38</v>
      </c>
      <c r="Q35" s="1">
        <v>32</v>
      </c>
      <c r="R35" s="1">
        <v>7</v>
      </c>
      <c r="S35" s="1">
        <v>18</v>
      </c>
      <c r="T35" s="1">
        <v>4</v>
      </c>
      <c r="U35" s="1">
        <v>4</v>
      </c>
      <c r="V35" s="1">
        <v>30</v>
      </c>
      <c r="W35" s="1">
        <v>5</v>
      </c>
    </row>
    <row r="36" spans="1:23" x14ac:dyDescent="0.15">
      <c r="A36" s="1">
        <v>37</v>
      </c>
      <c r="B36" s="1"/>
      <c r="C36" s="1">
        <v>40</v>
      </c>
      <c r="D36" s="1">
        <v>178</v>
      </c>
      <c r="E36" s="1">
        <v>14</v>
      </c>
      <c r="F36" s="1">
        <v>3</v>
      </c>
      <c r="G36" s="1">
        <v>39</v>
      </c>
      <c r="H36" s="1">
        <v>56</v>
      </c>
      <c r="I36" s="1">
        <v>35</v>
      </c>
      <c r="J36" s="1">
        <v>148</v>
      </c>
      <c r="K36" s="1">
        <v>43</v>
      </c>
      <c r="M36" s="1">
        <v>37</v>
      </c>
      <c r="N36" s="1">
        <v>35</v>
      </c>
      <c r="O36" s="1">
        <v>95</v>
      </c>
      <c r="P36" s="1">
        <v>35</v>
      </c>
      <c r="Q36" s="1">
        <v>90</v>
      </c>
      <c r="R36" s="1">
        <v>7</v>
      </c>
      <c r="S36" s="1">
        <v>40</v>
      </c>
      <c r="T36" s="1">
        <v>2</v>
      </c>
      <c r="U36" s="1">
        <v>0</v>
      </c>
      <c r="V36" s="1">
        <v>7</v>
      </c>
      <c r="W36" s="1">
        <v>9</v>
      </c>
    </row>
    <row r="37" spans="1:23" x14ac:dyDescent="0.15">
      <c r="A37" s="1">
        <v>40</v>
      </c>
      <c r="B37" s="1"/>
      <c r="C37" s="1">
        <v>72</v>
      </c>
      <c r="D37" s="1">
        <v>226</v>
      </c>
      <c r="E37" s="1">
        <v>5</v>
      </c>
      <c r="F37" s="1">
        <v>3</v>
      </c>
      <c r="G37" s="1">
        <v>18</v>
      </c>
      <c r="H37" s="1">
        <v>70</v>
      </c>
      <c r="I37" s="1">
        <v>25</v>
      </c>
      <c r="J37" s="1">
        <v>103</v>
      </c>
      <c r="K37" s="1">
        <v>63</v>
      </c>
      <c r="M37" s="1">
        <v>40</v>
      </c>
      <c r="N37" s="1">
        <v>80</v>
      </c>
      <c r="O37" s="1">
        <v>95</v>
      </c>
      <c r="P37" s="1">
        <v>20</v>
      </c>
      <c r="Q37" s="1">
        <v>91</v>
      </c>
      <c r="R37" s="1">
        <v>19</v>
      </c>
      <c r="S37" s="1">
        <v>65</v>
      </c>
      <c r="T37" s="1">
        <v>2</v>
      </c>
      <c r="U37" s="1"/>
      <c r="V37" s="1">
        <v>6</v>
      </c>
      <c r="W37" s="1">
        <v>6</v>
      </c>
    </row>
    <row r="38" spans="1:23" x14ac:dyDescent="0.15">
      <c r="A38" s="1">
        <v>43</v>
      </c>
      <c r="B38" s="1"/>
      <c r="C38" s="1">
        <v>85</v>
      </c>
      <c r="D38" s="1">
        <v>209</v>
      </c>
      <c r="E38" s="1">
        <v>4</v>
      </c>
      <c r="F38" s="1">
        <v>2</v>
      </c>
      <c r="G38" s="1">
        <v>6</v>
      </c>
      <c r="H38" s="1">
        <v>75</v>
      </c>
      <c r="I38" s="1">
        <v>20</v>
      </c>
      <c r="J38" s="1">
        <v>98</v>
      </c>
      <c r="K38" s="1">
        <v>61</v>
      </c>
      <c r="M38" s="1">
        <v>43</v>
      </c>
      <c r="N38" s="1">
        <v>90</v>
      </c>
      <c r="O38" s="1">
        <v>80</v>
      </c>
      <c r="P38" s="1">
        <v>3</v>
      </c>
      <c r="Q38" s="1">
        <v>87</v>
      </c>
      <c r="R38" s="1">
        <v>21</v>
      </c>
      <c r="S38" s="1">
        <v>85</v>
      </c>
      <c r="T38" s="1">
        <v>6</v>
      </c>
      <c r="U38" s="1"/>
      <c r="V38" s="1">
        <v>1</v>
      </c>
      <c r="W38" s="1">
        <v>1</v>
      </c>
    </row>
    <row r="39" spans="1:23" x14ac:dyDescent="0.15">
      <c r="A39" s="1">
        <v>46</v>
      </c>
      <c r="B39" s="1"/>
      <c r="C39" s="1">
        <v>103</v>
      </c>
      <c r="D39" s="1">
        <v>95</v>
      </c>
      <c r="E39" s="1">
        <v>0</v>
      </c>
      <c r="F39" s="1">
        <v>6</v>
      </c>
      <c r="G39" s="1">
        <v>11</v>
      </c>
      <c r="H39" s="1">
        <v>127</v>
      </c>
      <c r="I39" s="1">
        <v>20</v>
      </c>
      <c r="J39" s="1">
        <v>88</v>
      </c>
      <c r="K39" s="1">
        <f>25+58</f>
        <v>83</v>
      </c>
      <c r="M39" s="1">
        <v>46</v>
      </c>
      <c r="N39" s="1">
        <v>70</v>
      </c>
      <c r="O39" s="1">
        <v>20</v>
      </c>
      <c r="P39" s="1">
        <v>5</v>
      </c>
      <c r="Q39" s="1">
        <v>44</v>
      </c>
      <c r="R39" s="1">
        <v>27</v>
      </c>
      <c r="S39" s="1">
        <v>91</v>
      </c>
      <c r="T39" s="1">
        <v>3</v>
      </c>
      <c r="U39" s="1"/>
      <c r="V39" s="1">
        <v>0</v>
      </c>
      <c r="W39" s="1">
        <v>2</v>
      </c>
    </row>
    <row r="40" spans="1:23" x14ac:dyDescent="0.15">
      <c r="A40" s="1">
        <v>49</v>
      </c>
      <c r="B40" s="1"/>
      <c r="C40" s="1">
        <v>75</v>
      </c>
      <c r="D40" s="1">
        <v>63</v>
      </c>
      <c r="E40" s="1"/>
      <c r="F40" s="1">
        <v>14</v>
      </c>
      <c r="G40" s="1">
        <v>17</v>
      </c>
      <c r="H40" s="1">
        <v>173</v>
      </c>
      <c r="I40" s="1">
        <v>10</v>
      </c>
      <c r="J40" s="1">
        <v>57</v>
      </c>
      <c r="K40" s="1">
        <v>98</v>
      </c>
      <c r="M40" s="1">
        <v>49</v>
      </c>
      <c r="N40" s="1">
        <v>45</v>
      </c>
      <c r="O40" s="1">
        <v>20</v>
      </c>
      <c r="P40" s="1">
        <v>8</v>
      </c>
      <c r="Q40" s="1">
        <v>2</v>
      </c>
      <c r="R40" s="1">
        <v>56</v>
      </c>
      <c r="S40" s="1">
        <v>65</v>
      </c>
      <c r="T40" s="1">
        <v>3</v>
      </c>
      <c r="U40" s="1"/>
      <c r="V40" s="1"/>
      <c r="W40" s="1">
        <v>2</v>
      </c>
    </row>
    <row r="41" spans="1:23" x14ac:dyDescent="0.15">
      <c r="A41" s="1">
        <v>52</v>
      </c>
      <c r="B41" s="1"/>
      <c r="C41" s="1">
        <v>50</v>
      </c>
      <c r="D41" s="1">
        <v>32</v>
      </c>
      <c r="E41" s="1"/>
      <c r="F41" s="1">
        <v>33</v>
      </c>
      <c r="G41" s="1">
        <v>24</v>
      </c>
      <c r="H41" s="1">
        <v>233</v>
      </c>
      <c r="I41" s="1">
        <v>6</v>
      </c>
      <c r="J41" s="1">
        <v>12</v>
      </c>
      <c r="K41" s="1">
        <v>89</v>
      </c>
      <c r="M41" s="1">
        <v>52</v>
      </c>
      <c r="N41" s="1">
        <v>15</v>
      </c>
      <c r="O41" s="1">
        <v>13</v>
      </c>
      <c r="P41" s="1">
        <v>11</v>
      </c>
      <c r="Q41" s="1">
        <v>0</v>
      </c>
      <c r="R41" s="1">
        <v>73</v>
      </c>
      <c r="S41" s="1">
        <v>45</v>
      </c>
      <c r="T41" s="1">
        <v>5</v>
      </c>
      <c r="U41" s="1"/>
      <c r="V41" s="1"/>
      <c r="W41" s="1">
        <v>2</v>
      </c>
    </row>
    <row r="42" spans="1:23" x14ac:dyDescent="0.15">
      <c r="A42" s="1">
        <v>55</v>
      </c>
      <c r="B42" s="1"/>
      <c r="C42" s="1">
        <v>24</v>
      </c>
      <c r="D42" s="1">
        <v>17</v>
      </c>
      <c r="E42" s="1"/>
      <c r="F42" s="1">
        <v>79</v>
      </c>
      <c r="G42" s="1">
        <v>32</v>
      </c>
      <c r="H42" s="1">
        <f>205+116+2+34</f>
        <v>357</v>
      </c>
      <c r="I42" s="1">
        <v>8</v>
      </c>
      <c r="J42" s="1">
        <v>10</v>
      </c>
      <c r="K42" s="1">
        <f>59+36</f>
        <v>95</v>
      </c>
      <c r="M42" s="1">
        <v>55</v>
      </c>
      <c r="N42" s="1">
        <v>12</v>
      </c>
      <c r="O42" s="1">
        <v>4</v>
      </c>
      <c r="P42" s="1">
        <v>23</v>
      </c>
      <c r="Q42" s="1"/>
      <c r="R42" s="1">
        <v>72</v>
      </c>
      <c r="S42" s="1">
        <v>60</v>
      </c>
      <c r="T42" s="1">
        <v>13</v>
      </c>
      <c r="U42" s="1"/>
      <c r="V42" s="1"/>
      <c r="W42" s="1">
        <v>5</v>
      </c>
    </row>
    <row r="43" spans="1:23" x14ac:dyDescent="0.15">
      <c r="A43" s="9">
        <v>58</v>
      </c>
      <c r="B43" s="9"/>
      <c r="C43" s="9">
        <v>1</v>
      </c>
      <c r="D43" s="9">
        <v>10</v>
      </c>
      <c r="E43" s="9"/>
      <c r="F43" s="9">
        <v>85</v>
      </c>
      <c r="G43" s="9">
        <v>51</v>
      </c>
      <c r="H43" s="9">
        <f>170+105+18+34</f>
        <v>327</v>
      </c>
      <c r="I43" s="9">
        <v>8</v>
      </c>
      <c r="J43" s="9">
        <v>5</v>
      </c>
      <c r="K43" s="9">
        <f>44+13</f>
        <v>57</v>
      </c>
      <c r="M43" s="1">
        <v>58</v>
      </c>
      <c r="N43" s="1">
        <v>18</v>
      </c>
      <c r="O43" s="1">
        <v>1</v>
      </c>
      <c r="P43" s="1">
        <v>69</v>
      </c>
      <c r="Q43" s="1"/>
      <c r="R43" s="1">
        <v>77</v>
      </c>
      <c r="S43" s="1">
        <v>50</v>
      </c>
      <c r="T43" s="1">
        <v>27</v>
      </c>
      <c r="U43" s="1"/>
      <c r="V43" s="1"/>
      <c r="W43" s="1">
        <v>3</v>
      </c>
    </row>
    <row r="44" spans="1:23" x14ac:dyDescent="0.15">
      <c r="A44" s="1">
        <v>61</v>
      </c>
      <c r="B44" s="1"/>
      <c r="C44" s="1">
        <v>0</v>
      </c>
      <c r="D44" s="1">
        <v>10</v>
      </c>
      <c r="E44" s="1"/>
      <c r="F44" s="1">
        <v>86</v>
      </c>
      <c r="G44" s="1">
        <v>61</v>
      </c>
      <c r="H44" s="1">
        <f>85+95+35+37</f>
        <v>252</v>
      </c>
      <c r="I44" s="1">
        <v>19</v>
      </c>
      <c r="J44" s="1">
        <v>0</v>
      </c>
      <c r="K44" s="1">
        <v>20</v>
      </c>
      <c r="M44" s="1">
        <v>61</v>
      </c>
      <c r="N44" s="1">
        <v>27</v>
      </c>
      <c r="O44" s="1">
        <v>1</v>
      </c>
      <c r="P44" s="1">
        <v>68</v>
      </c>
      <c r="Q44" s="1"/>
      <c r="R44" s="1">
        <v>78</v>
      </c>
      <c r="S44" s="1">
        <v>69</v>
      </c>
      <c r="T44" s="1">
        <v>38</v>
      </c>
      <c r="U44" s="1"/>
      <c r="V44" s="1"/>
      <c r="W44" s="1">
        <v>0</v>
      </c>
    </row>
    <row r="45" spans="1:23" x14ac:dyDescent="0.15">
      <c r="A45" s="1">
        <v>64</v>
      </c>
      <c r="B45" s="1"/>
      <c r="C45" s="1"/>
      <c r="D45" s="1">
        <v>13</v>
      </c>
      <c r="E45" s="1"/>
      <c r="F45" s="1">
        <v>87</v>
      </c>
      <c r="G45" s="1">
        <v>45</v>
      </c>
      <c r="H45" s="1">
        <f>63+95+49+21</f>
        <v>228</v>
      </c>
      <c r="I45" s="1">
        <v>43</v>
      </c>
      <c r="J45" s="1"/>
      <c r="K45" s="1">
        <v>11</v>
      </c>
      <c r="M45" s="1">
        <v>64</v>
      </c>
      <c r="N45" s="1">
        <v>43</v>
      </c>
      <c r="O45" s="1">
        <v>0</v>
      </c>
      <c r="P45" s="1">
        <v>62</v>
      </c>
      <c r="Q45" s="1"/>
      <c r="R45" s="1">
        <v>63</v>
      </c>
      <c r="S45" s="1">
        <v>97</v>
      </c>
      <c r="T45" s="1">
        <v>64</v>
      </c>
      <c r="U45" s="1"/>
      <c r="V45" s="1"/>
      <c r="W45" s="1"/>
    </row>
    <row r="46" spans="1:23" x14ac:dyDescent="0.15">
      <c r="A46" s="9">
        <v>67</v>
      </c>
      <c r="B46" s="9"/>
      <c r="C46" s="9"/>
      <c r="D46" s="9">
        <v>8</v>
      </c>
      <c r="E46" s="9"/>
      <c r="F46" s="9">
        <v>74</v>
      </c>
      <c r="G46" s="9">
        <v>38</v>
      </c>
      <c r="H46" s="9">
        <f>44+72+46+7</f>
        <v>169</v>
      </c>
      <c r="I46" s="9">
        <v>85</v>
      </c>
      <c r="J46" s="9"/>
      <c r="K46" s="9">
        <v>16</v>
      </c>
      <c r="M46" s="1">
        <v>67</v>
      </c>
      <c r="N46" s="1">
        <v>45</v>
      </c>
      <c r="O46" s="1"/>
      <c r="P46" s="1">
        <v>4</v>
      </c>
      <c r="Q46" s="1"/>
      <c r="R46" s="1">
        <v>24</v>
      </c>
      <c r="S46" s="1">
        <v>76</v>
      </c>
      <c r="T46" s="1">
        <v>85</v>
      </c>
      <c r="U46" s="1"/>
      <c r="V46" s="1"/>
      <c r="W46" s="1"/>
    </row>
    <row r="47" spans="1:23" x14ac:dyDescent="0.15">
      <c r="A47" s="1">
        <v>70</v>
      </c>
      <c r="B47" s="1"/>
      <c r="C47" s="1"/>
      <c r="D47" s="1">
        <v>0</v>
      </c>
      <c r="E47" s="1"/>
      <c r="F47" s="1">
        <v>69</v>
      </c>
      <c r="G47" s="1">
        <v>23</v>
      </c>
      <c r="H47" s="1">
        <f>73+25+2</f>
        <v>100</v>
      </c>
      <c r="I47" s="1">
        <v>105</v>
      </c>
      <c r="J47" s="1"/>
      <c r="K47" s="1">
        <v>16</v>
      </c>
      <c r="M47" s="1">
        <v>70</v>
      </c>
      <c r="N47" s="1">
        <v>50</v>
      </c>
      <c r="O47" s="1"/>
      <c r="P47" s="1">
        <v>0</v>
      </c>
      <c r="Q47" s="1"/>
      <c r="R47" s="1">
        <v>9</v>
      </c>
      <c r="S47" s="1">
        <v>58</v>
      </c>
      <c r="T47" s="1">
        <v>88</v>
      </c>
      <c r="U47" s="1"/>
      <c r="V47" s="1"/>
      <c r="W47" s="1"/>
    </row>
    <row r="48" spans="1:23" x14ac:dyDescent="0.15">
      <c r="A48" s="1">
        <v>73</v>
      </c>
      <c r="B48" s="1"/>
      <c r="C48" s="1"/>
      <c r="D48" s="1"/>
      <c r="E48" s="1"/>
      <c r="F48" s="1">
        <v>82</v>
      </c>
      <c r="G48" s="1">
        <v>18</v>
      </c>
      <c r="H48" s="1">
        <f>75+11</f>
        <v>86</v>
      </c>
      <c r="I48" s="1">
        <v>40</v>
      </c>
      <c r="J48" s="1"/>
      <c r="K48" s="1">
        <v>14</v>
      </c>
      <c r="M48" s="1">
        <v>73</v>
      </c>
      <c r="N48" s="1">
        <v>60</v>
      </c>
      <c r="O48" s="1"/>
      <c r="P48" s="1"/>
      <c r="Q48" s="1"/>
      <c r="R48" s="1">
        <v>4</v>
      </c>
      <c r="S48" s="1">
        <v>67</v>
      </c>
      <c r="T48" s="1">
        <v>90</v>
      </c>
      <c r="U48" s="1"/>
      <c r="V48" s="1"/>
      <c r="W48" s="1"/>
    </row>
    <row r="49" spans="1:23" x14ac:dyDescent="0.15">
      <c r="A49" s="9">
        <v>76</v>
      </c>
      <c r="B49" s="1"/>
      <c r="C49" s="1"/>
      <c r="D49" s="1"/>
      <c r="E49" s="1"/>
      <c r="F49" s="1">
        <f>55+28</f>
        <v>83</v>
      </c>
      <c r="G49" s="1">
        <v>9</v>
      </c>
      <c r="H49" s="1">
        <f>55+8</f>
        <v>63</v>
      </c>
      <c r="I49" s="1">
        <v>45</v>
      </c>
      <c r="J49" s="1"/>
      <c r="K49" s="1">
        <v>15</v>
      </c>
      <c r="M49" s="1">
        <v>76</v>
      </c>
      <c r="N49" s="1">
        <v>99</v>
      </c>
      <c r="O49" s="1"/>
      <c r="P49" s="1"/>
      <c r="Q49" s="1"/>
      <c r="R49" s="1">
        <v>0</v>
      </c>
      <c r="S49" s="1">
        <v>36</v>
      </c>
      <c r="T49" s="1">
        <v>84</v>
      </c>
      <c r="U49" s="1"/>
      <c r="V49" s="1"/>
      <c r="W49" s="1"/>
    </row>
    <row r="50" spans="1:23" x14ac:dyDescent="0.15">
      <c r="A50" s="1">
        <v>79</v>
      </c>
      <c r="B50" s="1"/>
      <c r="C50" s="1"/>
      <c r="D50" s="1"/>
      <c r="E50" s="1"/>
      <c r="F50" s="1">
        <f>53+39</f>
        <v>92</v>
      </c>
      <c r="G50" s="1">
        <v>13</v>
      </c>
      <c r="H50" s="1">
        <f>37+4</f>
        <v>41</v>
      </c>
      <c r="I50" s="1">
        <v>28</v>
      </c>
      <c r="J50" s="1"/>
      <c r="K50" s="1">
        <v>9</v>
      </c>
      <c r="M50" s="1">
        <v>79</v>
      </c>
      <c r="N50" s="1">
        <v>80</v>
      </c>
      <c r="O50" s="1"/>
      <c r="P50" s="1"/>
      <c r="Q50" s="1"/>
      <c r="R50" s="1"/>
      <c r="S50" s="1">
        <v>9</v>
      </c>
      <c r="T50" s="1">
        <v>40</v>
      </c>
      <c r="U50" s="1"/>
      <c r="V50" s="1"/>
      <c r="W50" s="1"/>
    </row>
    <row r="51" spans="1:23" x14ac:dyDescent="0.15">
      <c r="A51" s="1">
        <v>82</v>
      </c>
      <c r="B51" s="1"/>
      <c r="C51" s="1"/>
      <c r="D51" s="1"/>
      <c r="E51" s="1"/>
      <c r="F51" s="1">
        <f>43+65</f>
        <v>108</v>
      </c>
      <c r="G51" s="1">
        <v>13</v>
      </c>
      <c r="H51" s="1">
        <v>30</v>
      </c>
      <c r="I51" s="1">
        <v>22</v>
      </c>
      <c r="J51" s="1"/>
      <c r="K51" s="1">
        <v>3</v>
      </c>
      <c r="M51" s="1">
        <v>82</v>
      </c>
      <c r="N51" s="1">
        <v>9</v>
      </c>
      <c r="O51" s="1"/>
      <c r="P51" s="1"/>
      <c r="Q51" s="1"/>
      <c r="R51" s="1"/>
      <c r="S51" s="1">
        <v>3</v>
      </c>
      <c r="T51" s="1">
        <v>26</v>
      </c>
      <c r="U51" s="1"/>
      <c r="V51" s="1"/>
      <c r="W51" s="1"/>
    </row>
    <row r="52" spans="1:23" x14ac:dyDescent="0.15">
      <c r="A52" s="9">
        <v>85</v>
      </c>
      <c r="B52" s="1"/>
      <c r="C52" s="1"/>
      <c r="D52" s="1"/>
      <c r="E52" s="1"/>
      <c r="F52" s="1">
        <f>35+60</f>
        <v>95</v>
      </c>
      <c r="G52" s="1">
        <v>8</v>
      </c>
      <c r="H52" s="1">
        <v>11</v>
      </c>
      <c r="I52" s="1">
        <v>3</v>
      </c>
      <c r="J52" s="1"/>
      <c r="K52" s="1">
        <v>3</v>
      </c>
      <c r="M52" s="1">
        <v>85</v>
      </c>
      <c r="N52" s="1">
        <v>2</v>
      </c>
      <c r="O52" s="1"/>
      <c r="P52" s="1"/>
      <c r="Q52" s="1"/>
      <c r="R52" s="1"/>
      <c r="S52" s="1">
        <v>3</v>
      </c>
      <c r="T52" s="1">
        <v>4</v>
      </c>
      <c r="U52" s="1"/>
      <c r="V52" s="1"/>
      <c r="W52" s="1"/>
    </row>
    <row r="53" spans="1:23" x14ac:dyDescent="0.15">
      <c r="A53" s="1">
        <v>88</v>
      </c>
      <c r="B53" s="1"/>
      <c r="C53" s="1"/>
      <c r="D53" s="1"/>
      <c r="E53" s="1"/>
      <c r="F53" s="1">
        <f>37</f>
        <v>37</v>
      </c>
      <c r="G53" s="1">
        <v>7</v>
      </c>
      <c r="H53" s="1">
        <v>1</v>
      </c>
      <c r="I53" s="1">
        <v>0</v>
      </c>
      <c r="J53" s="1"/>
      <c r="K53" s="1">
        <v>3</v>
      </c>
      <c r="M53" s="1">
        <v>88</v>
      </c>
      <c r="N53" s="1">
        <v>0</v>
      </c>
      <c r="O53" s="1"/>
      <c r="P53" s="1"/>
      <c r="Q53" s="1"/>
      <c r="R53" s="1"/>
      <c r="S53" s="1">
        <v>3</v>
      </c>
      <c r="T53" s="1">
        <v>2</v>
      </c>
      <c r="U53" s="1"/>
      <c r="V53" s="1"/>
      <c r="W53" s="1"/>
    </row>
    <row r="54" spans="1:23" x14ac:dyDescent="0.15">
      <c r="A54" s="1">
        <v>91</v>
      </c>
      <c r="B54" s="1"/>
      <c r="C54" s="1"/>
      <c r="D54" s="1"/>
      <c r="E54" s="1"/>
      <c r="F54" s="1">
        <v>25</v>
      </c>
      <c r="G54" s="1">
        <v>4</v>
      </c>
      <c r="H54" s="1">
        <v>0</v>
      </c>
      <c r="I54" s="1"/>
      <c r="J54" s="1"/>
      <c r="K54" s="1">
        <v>2</v>
      </c>
      <c r="M54" s="1">
        <v>91</v>
      </c>
      <c r="N54" s="1"/>
      <c r="O54" s="1"/>
      <c r="P54" s="1"/>
      <c r="Q54" s="1"/>
      <c r="R54" s="1"/>
      <c r="S54" s="1">
        <v>4</v>
      </c>
      <c r="T54" s="1">
        <v>0</v>
      </c>
      <c r="U54" s="1"/>
      <c r="V54" s="1"/>
      <c r="W54" s="1"/>
    </row>
    <row r="55" spans="1:23" x14ac:dyDescent="0.15">
      <c r="A55" s="9">
        <v>94</v>
      </c>
      <c r="B55" s="1"/>
      <c r="C55" s="1"/>
      <c r="D55" s="1"/>
      <c r="E55" s="1"/>
      <c r="F55" s="1">
        <v>9</v>
      </c>
      <c r="G55" s="1">
        <v>0</v>
      </c>
      <c r="H55" s="1"/>
      <c r="I55" s="1"/>
      <c r="J55" s="1"/>
      <c r="K55" s="1">
        <v>1</v>
      </c>
      <c r="M55" s="1">
        <v>94</v>
      </c>
      <c r="N55" s="1"/>
      <c r="O55" s="1"/>
      <c r="P55" s="1"/>
      <c r="Q55" s="1"/>
      <c r="R55" s="1"/>
      <c r="S55" s="1">
        <v>6</v>
      </c>
      <c r="T55" s="1"/>
      <c r="U55" s="1"/>
      <c r="V55" s="1"/>
      <c r="W55" s="1"/>
    </row>
    <row r="56" spans="1:23" x14ac:dyDescent="0.15">
      <c r="A56" s="1">
        <v>97</v>
      </c>
      <c r="B56" s="1"/>
      <c r="C56" s="1"/>
      <c r="D56" s="1"/>
      <c r="E56" s="1"/>
      <c r="F56" s="1">
        <v>1</v>
      </c>
      <c r="G56" s="1"/>
      <c r="H56" s="1"/>
      <c r="I56" s="1"/>
      <c r="J56" s="1"/>
      <c r="K56" s="1">
        <v>0</v>
      </c>
      <c r="M56" s="1">
        <v>97</v>
      </c>
      <c r="N56" s="1"/>
      <c r="O56" s="1"/>
      <c r="P56" s="1"/>
      <c r="Q56" s="1"/>
      <c r="R56" s="1"/>
      <c r="S56" s="1">
        <v>8</v>
      </c>
      <c r="T56" s="1"/>
      <c r="U56" s="1"/>
      <c r="V56" s="1"/>
      <c r="W56" s="1"/>
    </row>
    <row r="57" spans="1:23" x14ac:dyDescent="0.15">
      <c r="A57" s="1">
        <v>100</v>
      </c>
      <c r="B57" s="1"/>
      <c r="C57" s="1"/>
      <c r="D57" s="1"/>
      <c r="E57" s="1"/>
      <c r="F57" s="1">
        <v>0</v>
      </c>
      <c r="G57" s="1"/>
      <c r="H57" s="1"/>
      <c r="I57" s="1"/>
      <c r="J57" s="1"/>
      <c r="K57" s="1"/>
      <c r="M57" s="1">
        <v>100</v>
      </c>
      <c r="N57" s="1"/>
      <c r="O57" s="1"/>
      <c r="P57" s="1"/>
      <c r="Q57" s="1"/>
      <c r="R57" s="1"/>
      <c r="S57" s="1">
        <v>7</v>
      </c>
      <c r="T57" s="1"/>
      <c r="U57" s="1"/>
      <c r="V57" s="1"/>
      <c r="W57" s="1"/>
    </row>
    <row r="58" spans="1:23" x14ac:dyDescent="0.15">
      <c r="M58" s="1">
        <v>103</v>
      </c>
      <c r="N58" s="1"/>
      <c r="O58" s="1"/>
      <c r="P58" s="1"/>
      <c r="Q58" s="1"/>
      <c r="R58" s="1"/>
      <c r="S58" s="1">
        <v>1</v>
      </c>
      <c r="T58" s="1"/>
      <c r="U58" s="1"/>
      <c r="V58" s="1"/>
      <c r="W58" s="1"/>
    </row>
    <row r="59" spans="1:23" x14ac:dyDescent="0.15">
      <c r="M59" s="1">
        <v>106</v>
      </c>
      <c r="N59" s="1"/>
      <c r="O59" s="1"/>
      <c r="P59" s="1"/>
      <c r="Q59" s="1"/>
      <c r="R59" s="1"/>
      <c r="S59" s="1">
        <v>0</v>
      </c>
      <c r="T59" s="1"/>
      <c r="U59" s="1"/>
      <c r="V59" s="1"/>
      <c r="W59" s="1"/>
    </row>
  </sheetData>
  <mergeCells count="12">
    <mergeCell ref="BJ5:BS5"/>
    <mergeCell ref="B5:K5"/>
    <mergeCell ref="N5:W5"/>
    <mergeCell ref="Z5:AI5"/>
    <mergeCell ref="AL5:AU5"/>
    <mergeCell ref="AX5:BG5"/>
    <mergeCell ref="BE22:BN22"/>
    <mergeCell ref="B22:K22"/>
    <mergeCell ref="N22:W22"/>
    <mergeCell ref="Z22:AI22"/>
    <mergeCell ref="AL22:AP22"/>
    <mergeCell ref="AS22:BB22"/>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workbookViewId="0">
      <selection activeCell="F32" sqref="F32"/>
    </sheetView>
  </sheetViews>
  <sheetFormatPr defaultRowHeight="13.5" x14ac:dyDescent="0.15"/>
  <sheetData>
    <row r="1" spans="1:19" x14ac:dyDescent="0.15">
      <c r="A1" t="s">
        <v>43</v>
      </c>
    </row>
    <row r="2" spans="1:19" s="4" customFormat="1" x14ac:dyDescent="0.15"/>
    <row r="3" spans="1:19" x14ac:dyDescent="0.15">
      <c r="A3" t="s">
        <v>75</v>
      </c>
    </row>
    <row r="5" spans="1:19" x14ac:dyDescent="0.15">
      <c r="A5" s="1" t="s">
        <v>44</v>
      </c>
      <c r="B5" s="10" t="s">
        <v>30</v>
      </c>
      <c r="C5" s="10"/>
      <c r="D5" s="10"/>
      <c r="F5" s="1" t="s">
        <v>45</v>
      </c>
      <c r="G5" s="10" t="s">
        <v>30</v>
      </c>
      <c r="H5" s="10"/>
      <c r="I5" s="10"/>
      <c r="K5" s="1" t="s">
        <v>46</v>
      </c>
      <c r="L5" s="10" t="s">
        <v>30</v>
      </c>
      <c r="M5" s="10"/>
      <c r="N5" s="10"/>
      <c r="P5" s="1" t="s">
        <v>47</v>
      </c>
      <c r="Q5" s="10" t="s">
        <v>30</v>
      </c>
      <c r="R5" s="10"/>
      <c r="S5" s="10"/>
    </row>
    <row r="6" spans="1:19" x14ac:dyDescent="0.15">
      <c r="A6" s="1" t="s">
        <v>29</v>
      </c>
      <c r="B6" s="1">
        <v>1</v>
      </c>
      <c r="C6" s="1">
        <v>2</v>
      </c>
      <c r="D6" s="1">
        <v>3</v>
      </c>
      <c r="F6" s="1" t="s">
        <v>29</v>
      </c>
      <c r="G6" s="1">
        <v>1</v>
      </c>
      <c r="H6" s="1">
        <v>2</v>
      </c>
      <c r="I6" s="1">
        <v>3</v>
      </c>
      <c r="K6" s="1" t="s">
        <v>29</v>
      </c>
      <c r="L6" s="1">
        <v>1</v>
      </c>
      <c r="M6" s="1">
        <v>2</v>
      </c>
      <c r="N6" s="1">
        <v>3</v>
      </c>
      <c r="P6" s="1" t="s">
        <v>29</v>
      </c>
      <c r="Q6" s="1">
        <v>1</v>
      </c>
      <c r="R6" s="1">
        <v>2</v>
      </c>
      <c r="S6" s="1">
        <v>3</v>
      </c>
    </row>
    <row r="7" spans="1:19" x14ac:dyDescent="0.15">
      <c r="A7" s="6">
        <v>1</v>
      </c>
      <c r="B7" s="6">
        <v>20</v>
      </c>
      <c r="C7" s="6">
        <v>20</v>
      </c>
      <c r="D7" s="6">
        <v>20</v>
      </c>
      <c r="F7" s="5">
        <v>1</v>
      </c>
      <c r="G7" s="5">
        <v>20</v>
      </c>
      <c r="H7" s="5">
        <v>20</v>
      </c>
      <c r="I7" s="5">
        <v>20</v>
      </c>
      <c r="K7" s="5">
        <v>1</v>
      </c>
      <c r="L7" s="5">
        <v>20</v>
      </c>
      <c r="M7" s="5">
        <v>20</v>
      </c>
      <c r="N7" s="5">
        <v>20</v>
      </c>
      <c r="P7" s="5">
        <v>1</v>
      </c>
      <c r="Q7" s="5">
        <v>20</v>
      </c>
      <c r="R7" s="5">
        <v>20</v>
      </c>
      <c r="S7" s="5">
        <v>20</v>
      </c>
    </row>
    <row r="8" spans="1:19" x14ac:dyDescent="0.15">
      <c r="A8" s="6">
        <v>3</v>
      </c>
      <c r="B8" s="6">
        <v>11</v>
      </c>
      <c r="C8" s="6">
        <v>15</v>
      </c>
      <c r="D8" s="6">
        <v>10</v>
      </c>
      <c r="F8" s="5">
        <v>3</v>
      </c>
      <c r="G8" s="5">
        <v>10</v>
      </c>
      <c r="H8" s="5">
        <v>14</v>
      </c>
      <c r="I8" s="5">
        <v>10</v>
      </c>
      <c r="K8" s="5">
        <v>3</v>
      </c>
      <c r="L8" s="5">
        <v>79</v>
      </c>
      <c r="M8" s="5">
        <v>58</v>
      </c>
      <c r="N8" s="5">
        <v>78</v>
      </c>
      <c r="P8" s="5">
        <v>3</v>
      </c>
      <c r="Q8" s="5">
        <v>68</v>
      </c>
      <c r="R8" s="5">
        <v>75</v>
      </c>
      <c r="S8" s="5">
        <v>59</v>
      </c>
    </row>
    <row r="9" spans="1:19" x14ac:dyDescent="0.15">
      <c r="A9" s="6">
        <v>5</v>
      </c>
      <c r="B9" s="6">
        <v>10</v>
      </c>
      <c r="C9" s="6">
        <v>5</v>
      </c>
      <c r="D9" s="6">
        <v>5</v>
      </c>
      <c r="F9" s="5">
        <v>5</v>
      </c>
      <c r="G9" s="5">
        <v>0</v>
      </c>
      <c r="H9" s="5">
        <v>15</v>
      </c>
      <c r="I9" s="5">
        <v>4</v>
      </c>
      <c r="K9" s="5">
        <v>5</v>
      </c>
      <c r="L9" s="5">
        <v>105</v>
      </c>
      <c r="M9" s="5">
        <v>115</v>
      </c>
      <c r="N9" s="5">
        <v>93</v>
      </c>
      <c r="P9" s="5">
        <v>5</v>
      </c>
      <c r="Q9" s="5">
        <v>93</v>
      </c>
      <c r="R9" s="5">
        <v>105</v>
      </c>
      <c r="S9" s="5">
        <v>87</v>
      </c>
    </row>
    <row r="10" spans="1:19" x14ac:dyDescent="0.15">
      <c r="A10" s="6">
        <v>7</v>
      </c>
      <c r="B10" s="6">
        <v>2</v>
      </c>
      <c r="C10" s="6">
        <v>3</v>
      </c>
      <c r="D10" s="6">
        <v>7</v>
      </c>
      <c r="F10" s="5">
        <v>7</v>
      </c>
      <c r="G10" s="5"/>
      <c r="H10" s="5">
        <v>10</v>
      </c>
      <c r="I10" s="5">
        <v>3</v>
      </c>
      <c r="K10" s="5">
        <v>7</v>
      </c>
      <c r="L10" s="5">
        <v>140</v>
      </c>
      <c r="M10" s="5">
        <v>160</v>
      </c>
      <c r="N10" s="5">
        <v>135</v>
      </c>
      <c r="P10" s="5">
        <v>7</v>
      </c>
      <c r="Q10" s="5">
        <v>112</v>
      </c>
      <c r="R10" s="5">
        <v>144</v>
      </c>
      <c r="S10" s="5">
        <v>102</v>
      </c>
    </row>
    <row r="11" spans="1:19" x14ac:dyDescent="0.15">
      <c r="A11" s="6">
        <v>9</v>
      </c>
      <c r="B11" s="6">
        <v>0</v>
      </c>
      <c r="C11" s="6">
        <v>0</v>
      </c>
      <c r="D11" s="6">
        <v>4</v>
      </c>
      <c r="F11" s="5">
        <v>9</v>
      </c>
      <c r="G11" s="5"/>
      <c r="H11" s="5">
        <v>7</v>
      </c>
      <c r="I11" s="5">
        <v>3</v>
      </c>
      <c r="K11" s="5">
        <v>9</v>
      </c>
      <c r="L11" s="5">
        <v>220</v>
      </c>
      <c r="M11" s="5">
        <v>245</v>
      </c>
      <c r="N11" s="5">
        <v>230</v>
      </c>
      <c r="P11" s="5">
        <v>9</v>
      </c>
      <c r="Q11" s="5">
        <v>235</v>
      </c>
      <c r="R11" s="5">
        <v>225</v>
      </c>
      <c r="S11" s="5">
        <v>186</v>
      </c>
    </row>
    <row r="12" spans="1:19" x14ac:dyDescent="0.15">
      <c r="A12" s="6">
        <v>11</v>
      </c>
      <c r="B12" s="6"/>
      <c r="C12" s="6"/>
      <c r="D12" s="6">
        <v>3</v>
      </c>
      <c r="F12" s="5">
        <v>11</v>
      </c>
      <c r="G12" s="5"/>
      <c r="H12" s="5">
        <v>1</v>
      </c>
      <c r="I12" s="5">
        <v>0</v>
      </c>
      <c r="K12" s="5">
        <v>11</v>
      </c>
      <c r="L12" s="5">
        <v>320</v>
      </c>
      <c r="M12" s="5">
        <v>275</v>
      </c>
      <c r="N12" s="5">
        <v>405</v>
      </c>
      <c r="P12" s="5">
        <v>11</v>
      </c>
      <c r="Q12" s="5">
        <v>241</v>
      </c>
      <c r="R12" s="5">
        <v>420</v>
      </c>
      <c r="S12" s="5">
        <v>260</v>
      </c>
    </row>
    <row r="13" spans="1:19" x14ac:dyDescent="0.15">
      <c r="A13" s="6">
        <v>13</v>
      </c>
      <c r="B13" s="6"/>
      <c r="C13" s="6"/>
      <c r="D13" s="6">
        <v>2</v>
      </c>
      <c r="F13" s="5">
        <v>13</v>
      </c>
      <c r="G13" s="5"/>
      <c r="H13" s="5">
        <v>2</v>
      </c>
      <c r="I13" s="5"/>
      <c r="K13" s="5">
        <v>13</v>
      </c>
      <c r="L13" s="5">
        <v>505</v>
      </c>
      <c r="M13" s="5">
        <v>420</v>
      </c>
      <c r="N13" s="5">
        <v>545</v>
      </c>
      <c r="P13" s="5">
        <v>13</v>
      </c>
      <c r="Q13" s="5">
        <v>395</v>
      </c>
      <c r="R13" s="5">
        <v>565</v>
      </c>
      <c r="S13" s="5">
        <v>380</v>
      </c>
    </row>
    <row r="14" spans="1:19" x14ac:dyDescent="0.15">
      <c r="A14" s="6">
        <v>15</v>
      </c>
      <c r="B14" s="6"/>
      <c r="C14" s="6"/>
      <c r="D14" s="6">
        <v>2</v>
      </c>
      <c r="F14" s="5">
        <v>15</v>
      </c>
      <c r="G14" s="5"/>
      <c r="H14" s="5">
        <v>0</v>
      </c>
      <c r="I14" s="5"/>
      <c r="K14" s="5">
        <v>15</v>
      </c>
      <c r="L14" s="5">
        <v>640</v>
      </c>
      <c r="M14" s="5">
        <v>560</v>
      </c>
      <c r="N14" s="5">
        <v>665</v>
      </c>
      <c r="P14" s="5">
        <v>15</v>
      </c>
      <c r="Q14" s="5">
        <v>765</v>
      </c>
      <c r="R14" s="5">
        <v>680</v>
      </c>
      <c r="S14" s="5">
        <v>645</v>
      </c>
    </row>
    <row r="15" spans="1:19" x14ac:dyDescent="0.15">
      <c r="A15" s="6">
        <v>17</v>
      </c>
      <c r="B15" s="6"/>
      <c r="C15" s="6"/>
      <c r="D15" s="6">
        <v>0</v>
      </c>
    </row>
    <row r="16" spans="1:19" s="4" customFormat="1" x14ac:dyDescent="0.15"/>
    <row r="17" spans="1:9" x14ac:dyDescent="0.15">
      <c r="A17" t="s">
        <v>76</v>
      </c>
    </row>
    <row r="19" spans="1:9" x14ac:dyDescent="0.15">
      <c r="A19" s="1" t="s">
        <v>48</v>
      </c>
      <c r="B19" s="10" t="s">
        <v>30</v>
      </c>
      <c r="C19" s="10"/>
      <c r="D19" s="10"/>
      <c r="F19" s="1" t="s">
        <v>49</v>
      </c>
      <c r="G19" s="10" t="s">
        <v>30</v>
      </c>
      <c r="H19" s="10"/>
      <c r="I19" s="10"/>
    </row>
    <row r="20" spans="1:9" x14ac:dyDescent="0.15">
      <c r="A20" s="1" t="s">
        <v>29</v>
      </c>
      <c r="B20" s="1">
        <v>1</v>
      </c>
      <c r="C20" s="1">
        <v>2</v>
      </c>
      <c r="D20" s="1">
        <v>3</v>
      </c>
      <c r="F20" s="1" t="s">
        <v>29</v>
      </c>
      <c r="G20" s="1">
        <v>1</v>
      </c>
      <c r="H20" s="1">
        <v>2</v>
      </c>
      <c r="I20" s="1">
        <v>3</v>
      </c>
    </row>
    <row r="21" spans="1:9" x14ac:dyDescent="0.15">
      <c r="A21" s="5">
        <v>1</v>
      </c>
      <c r="B21" s="5">
        <v>20</v>
      </c>
      <c r="C21" s="5">
        <v>20</v>
      </c>
      <c r="D21" s="5">
        <v>20</v>
      </c>
      <c r="F21" s="5">
        <v>1</v>
      </c>
      <c r="G21" s="5">
        <v>20</v>
      </c>
      <c r="H21" s="5">
        <v>20</v>
      </c>
      <c r="I21" s="5">
        <v>20</v>
      </c>
    </row>
    <row r="22" spans="1:9" x14ac:dyDescent="0.15">
      <c r="A22" s="5">
        <v>3</v>
      </c>
      <c r="B22" s="5">
        <v>48</v>
      </c>
      <c r="C22" s="5">
        <v>52</v>
      </c>
      <c r="D22" s="5">
        <v>52</v>
      </c>
      <c r="F22" s="5">
        <v>3</v>
      </c>
      <c r="G22" s="5">
        <v>53</v>
      </c>
      <c r="H22" s="5">
        <v>68</v>
      </c>
      <c r="I22" s="5">
        <v>59</v>
      </c>
    </row>
    <row r="23" spans="1:9" x14ac:dyDescent="0.15">
      <c r="A23" s="5">
        <v>5</v>
      </c>
      <c r="B23" s="5">
        <v>37</v>
      </c>
      <c r="C23" s="5">
        <v>48</v>
      </c>
      <c r="D23" s="5">
        <v>50</v>
      </c>
      <c r="F23" s="5">
        <v>5</v>
      </c>
      <c r="G23" s="5">
        <v>89</v>
      </c>
      <c r="H23" s="5">
        <v>115</v>
      </c>
      <c r="I23" s="5">
        <v>99</v>
      </c>
    </row>
    <row r="24" spans="1:9" x14ac:dyDescent="0.15">
      <c r="A24" s="5">
        <v>7</v>
      </c>
      <c r="B24" s="5">
        <v>55</v>
      </c>
      <c r="C24" s="5">
        <v>57</v>
      </c>
      <c r="D24" s="5">
        <v>64</v>
      </c>
      <c r="F24" s="5">
        <v>7</v>
      </c>
      <c r="G24" s="5">
        <v>148</v>
      </c>
      <c r="H24" s="5">
        <v>173</v>
      </c>
      <c r="I24" s="5">
        <v>135</v>
      </c>
    </row>
    <row r="25" spans="1:9" x14ac:dyDescent="0.15">
      <c r="A25" s="5">
        <v>9</v>
      </c>
      <c r="B25" s="5">
        <v>50</v>
      </c>
      <c r="C25" s="5">
        <v>63</v>
      </c>
      <c r="D25" s="5">
        <v>86</v>
      </c>
      <c r="F25" s="5">
        <v>9</v>
      </c>
      <c r="G25" s="5">
        <v>180</v>
      </c>
      <c r="H25" s="5">
        <v>230</v>
      </c>
      <c r="I25" s="5">
        <v>305</v>
      </c>
    </row>
    <row r="26" spans="1:9" x14ac:dyDescent="0.15">
      <c r="A26" s="5">
        <v>11</v>
      </c>
      <c r="B26" s="5">
        <v>52</v>
      </c>
      <c r="C26" s="5">
        <v>53</v>
      </c>
      <c r="D26" s="5">
        <v>90</v>
      </c>
      <c r="F26" s="5">
        <v>11</v>
      </c>
      <c r="G26" s="5">
        <v>355</v>
      </c>
      <c r="H26" s="5">
        <v>485</v>
      </c>
      <c r="I26" s="5">
        <v>525</v>
      </c>
    </row>
    <row r="27" spans="1:9" x14ac:dyDescent="0.15">
      <c r="A27" s="5">
        <v>13</v>
      </c>
      <c r="B27" s="5">
        <v>50</v>
      </c>
      <c r="C27" s="5">
        <v>56</v>
      </c>
      <c r="D27" s="5">
        <v>120</v>
      </c>
      <c r="F27" s="5">
        <v>13</v>
      </c>
      <c r="G27" s="5">
        <v>665</v>
      </c>
      <c r="H27" s="5">
        <v>745</v>
      </c>
      <c r="I27" s="5">
        <v>620</v>
      </c>
    </row>
    <row r="28" spans="1:9" x14ac:dyDescent="0.15">
      <c r="A28" s="5">
        <v>15</v>
      </c>
      <c r="B28" s="5">
        <v>58</v>
      </c>
      <c r="C28" s="5">
        <v>53</v>
      </c>
      <c r="D28" s="5">
        <v>152</v>
      </c>
    </row>
    <row r="29" spans="1:9" x14ac:dyDescent="0.15">
      <c r="A29" s="5">
        <v>17</v>
      </c>
      <c r="B29" s="5">
        <v>63</v>
      </c>
      <c r="C29" s="5">
        <v>57</v>
      </c>
      <c r="D29" s="5">
        <v>215</v>
      </c>
    </row>
    <row r="30" spans="1:9" x14ac:dyDescent="0.15">
      <c r="A30" s="5">
        <v>19</v>
      </c>
      <c r="B30" s="5">
        <v>55</v>
      </c>
      <c r="C30" s="5">
        <v>49</v>
      </c>
      <c r="D30" s="5">
        <v>220</v>
      </c>
    </row>
    <row r="31" spans="1:9" x14ac:dyDescent="0.15">
      <c r="A31" s="5">
        <v>21</v>
      </c>
      <c r="B31" s="5">
        <v>53</v>
      </c>
      <c r="C31" s="5">
        <v>33</v>
      </c>
      <c r="D31" s="5">
        <v>220</v>
      </c>
    </row>
    <row r="32" spans="1:9" x14ac:dyDescent="0.15">
      <c r="A32" s="5">
        <v>23</v>
      </c>
      <c r="B32" s="5">
        <v>53</v>
      </c>
      <c r="C32" s="5">
        <v>33</v>
      </c>
      <c r="D32" s="5">
        <v>205</v>
      </c>
    </row>
    <row r="33" spans="1:4" x14ac:dyDescent="0.15">
      <c r="A33" s="5">
        <v>25</v>
      </c>
      <c r="B33" s="5">
        <v>48</v>
      </c>
      <c r="C33" s="5">
        <v>20</v>
      </c>
      <c r="D33" s="5">
        <v>155</v>
      </c>
    </row>
    <row r="34" spans="1:4" x14ac:dyDescent="0.15">
      <c r="A34" s="5">
        <v>27</v>
      </c>
      <c r="B34" s="5">
        <v>47</v>
      </c>
      <c r="C34" s="5">
        <v>20</v>
      </c>
      <c r="D34" s="5">
        <v>176</v>
      </c>
    </row>
    <row r="35" spans="1:4" x14ac:dyDescent="0.15">
      <c r="A35" s="5">
        <v>29</v>
      </c>
      <c r="B35" s="5">
        <v>52</v>
      </c>
      <c r="C35" s="5">
        <v>20</v>
      </c>
      <c r="D35" s="5">
        <v>220</v>
      </c>
    </row>
    <row r="36" spans="1:4" x14ac:dyDescent="0.15">
      <c r="A36" s="5">
        <v>31</v>
      </c>
      <c r="B36" s="5">
        <v>40</v>
      </c>
      <c r="C36" s="5">
        <v>20</v>
      </c>
      <c r="D36" s="5">
        <v>245</v>
      </c>
    </row>
    <row r="37" spans="1:4" x14ac:dyDescent="0.15">
      <c r="A37" s="5">
        <v>33</v>
      </c>
      <c r="B37" s="7">
        <v>40</v>
      </c>
      <c r="C37" s="5">
        <v>20</v>
      </c>
      <c r="D37" s="5">
        <v>299</v>
      </c>
    </row>
    <row r="38" spans="1:4" x14ac:dyDescent="0.15">
      <c r="A38" s="5">
        <v>35</v>
      </c>
      <c r="B38" s="5">
        <v>45</v>
      </c>
      <c r="C38" s="5">
        <v>15</v>
      </c>
      <c r="D38" s="5">
        <v>325</v>
      </c>
    </row>
    <row r="39" spans="1:4" x14ac:dyDescent="0.15">
      <c r="A39" s="5">
        <v>37</v>
      </c>
      <c r="B39" s="5">
        <v>40</v>
      </c>
      <c r="C39" s="5">
        <v>15</v>
      </c>
      <c r="D39" s="5">
        <v>385</v>
      </c>
    </row>
    <row r="40" spans="1:4" x14ac:dyDescent="0.15">
      <c r="A40" s="5">
        <v>39</v>
      </c>
      <c r="B40" s="5">
        <v>40</v>
      </c>
      <c r="C40" s="5">
        <v>15</v>
      </c>
      <c r="D40" s="5">
        <v>420</v>
      </c>
    </row>
    <row r="41" spans="1:4" x14ac:dyDescent="0.15">
      <c r="A41" s="5">
        <v>41</v>
      </c>
      <c r="B41" s="5">
        <v>58</v>
      </c>
      <c r="C41" s="5">
        <v>10</v>
      </c>
      <c r="D41" s="5">
        <v>535</v>
      </c>
    </row>
    <row r="42" spans="1:4" x14ac:dyDescent="0.15">
      <c r="A42" s="5">
        <v>43</v>
      </c>
      <c r="B42" s="5">
        <v>57</v>
      </c>
      <c r="C42" s="5">
        <v>10</v>
      </c>
      <c r="D42" s="5">
        <v>705</v>
      </c>
    </row>
    <row r="43" spans="1:4" x14ac:dyDescent="0.15">
      <c r="A43" s="5">
        <v>45</v>
      </c>
      <c r="B43" s="5">
        <v>57</v>
      </c>
      <c r="C43" s="5">
        <v>10</v>
      </c>
      <c r="D43" s="5">
        <v>810</v>
      </c>
    </row>
    <row r="44" spans="1:4" x14ac:dyDescent="0.15">
      <c r="A44" s="5">
        <v>47</v>
      </c>
      <c r="B44" s="5">
        <v>67</v>
      </c>
      <c r="C44" s="5">
        <v>10</v>
      </c>
      <c r="D44" s="5">
        <v>1200</v>
      </c>
    </row>
    <row r="45" spans="1:4" x14ac:dyDescent="0.15">
      <c r="A45" s="5">
        <v>49</v>
      </c>
      <c r="B45" s="5">
        <v>58</v>
      </c>
      <c r="C45" s="5">
        <v>8</v>
      </c>
      <c r="D45" s="5">
        <v>1250</v>
      </c>
    </row>
    <row r="46" spans="1:4" x14ac:dyDescent="0.15">
      <c r="A46" s="5">
        <v>51</v>
      </c>
      <c r="B46" s="5">
        <v>57</v>
      </c>
      <c r="C46" s="5">
        <v>8</v>
      </c>
      <c r="D46" s="5"/>
    </row>
    <row r="47" spans="1:4" x14ac:dyDescent="0.15">
      <c r="A47" s="5">
        <v>53</v>
      </c>
      <c r="B47" s="5">
        <v>50</v>
      </c>
      <c r="C47" s="5">
        <v>8</v>
      </c>
      <c r="D47" s="5"/>
    </row>
    <row r="48" spans="1:4" x14ac:dyDescent="0.15">
      <c r="A48" s="5">
        <v>55</v>
      </c>
      <c r="B48" s="5">
        <v>48</v>
      </c>
      <c r="C48" s="5">
        <v>8</v>
      </c>
      <c r="D48" s="5"/>
    </row>
    <row r="49" spans="1:4" x14ac:dyDescent="0.15">
      <c r="A49" s="5">
        <v>57</v>
      </c>
      <c r="B49" s="5">
        <v>68</v>
      </c>
      <c r="C49" s="5">
        <v>7</v>
      </c>
      <c r="D49" s="5"/>
    </row>
    <row r="50" spans="1:4" x14ac:dyDescent="0.15">
      <c r="A50" s="5">
        <v>59</v>
      </c>
      <c r="B50" s="5">
        <v>65</v>
      </c>
      <c r="C50" s="5">
        <v>5</v>
      </c>
      <c r="D50" s="5"/>
    </row>
    <row r="51" spans="1:4" x14ac:dyDescent="0.15">
      <c r="A51" s="5">
        <v>61</v>
      </c>
      <c r="B51" s="5">
        <v>62</v>
      </c>
      <c r="C51" s="5">
        <v>5</v>
      </c>
      <c r="D51" s="5"/>
    </row>
    <row r="52" spans="1:4" x14ac:dyDescent="0.15">
      <c r="A52" s="5">
        <v>63</v>
      </c>
      <c r="B52" s="5">
        <v>58</v>
      </c>
      <c r="C52" s="5">
        <v>6</v>
      </c>
      <c r="D52" s="5"/>
    </row>
    <row r="53" spans="1:4" x14ac:dyDescent="0.15">
      <c r="A53" s="5">
        <v>65</v>
      </c>
      <c r="B53" s="5">
        <v>58</v>
      </c>
      <c r="C53" s="5">
        <v>6</v>
      </c>
      <c r="D53" s="5"/>
    </row>
    <row r="54" spans="1:4" x14ac:dyDescent="0.15">
      <c r="A54" s="5">
        <v>67</v>
      </c>
      <c r="B54" s="5">
        <v>55</v>
      </c>
      <c r="C54" s="7">
        <v>7</v>
      </c>
      <c r="D54" s="5"/>
    </row>
    <row r="55" spans="1:4" x14ac:dyDescent="0.15">
      <c r="A55" s="5">
        <v>69</v>
      </c>
      <c r="B55" s="7">
        <v>56</v>
      </c>
      <c r="C55" s="7">
        <v>7</v>
      </c>
      <c r="D55" s="5"/>
    </row>
    <row r="56" spans="1:4" x14ac:dyDescent="0.15">
      <c r="A56" s="5">
        <v>71</v>
      </c>
      <c r="B56" s="7">
        <v>55</v>
      </c>
      <c r="C56" s="7">
        <v>13</v>
      </c>
      <c r="D56" s="5"/>
    </row>
    <row r="57" spans="1:4" x14ac:dyDescent="0.15">
      <c r="A57" s="5">
        <v>73</v>
      </c>
      <c r="B57" s="7">
        <v>53</v>
      </c>
      <c r="C57" s="7">
        <v>25</v>
      </c>
      <c r="D57" s="5"/>
    </row>
    <row r="58" spans="1:4" x14ac:dyDescent="0.15">
      <c r="A58" s="5">
        <v>75</v>
      </c>
      <c r="B58" s="7">
        <v>56</v>
      </c>
      <c r="C58" s="7">
        <v>27</v>
      </c>
      <c r="D58" s="5"/>
    </row>
    <row r="59" spans="1:4" x14ac:dyDescent="0.15">
      <c r="A59" s="5">
        <v>77</v>
      </c>
      <c r="B59" s="7">
        <v>50</v>
      </c>
      <c r="C59" s="7">
        <v>32</v>
      </c>
      <c r="D59" s="5"/>
    </row>
    <row r="60" spans="1:4" x14ac:dyDescent="0.15">
      <c r="A60" s="5">
        <v>79</v>
      </c>
      <c r="B60" s="7">
        <v>50</v>
      </c>
      <c r="C60" s="7">
        <v>145</v>
      </c>
      <c r="D60" s="5"/>
    </row>
    <row r="61" spans="1:4" x14ac:dyDescent="0.15">
      <c r="A61" s="5">
        <v>81</v>
      </c>
      <c r="B61" s="7">
        <v>52</v>
      </c>
      <c r="C61" s="7">
        <v>340</v>
      </c>
      <c r="D61" s="5"/>
    </row>
    <row r="62" spans="1:4" x14ac:dyDescent="0.15">
      <c r="A62" s="5">
        <v>83</v>
      </c>
      <c r="B62" s="7">
        <v>53</v>
      </c>
      <c r="C62" s="7">
        <v>285</v>
      </c>
      <c r="D62" s="5"/>
    </row>
    <row r="63" spans="1:4" x14ac:dyDescent="0.15">
      <c r="A63" s="5">
        <v>85</v>
      </c>
      <c r="B63" s="7">
        <v>53</v>
      </c>
      <c r="C63" s="7">
        <v>435</v>
      </c>
      <c r="D63" s="5"/>
    </row>
    <row r="64" spans="1:4" x14ac:dyDescent="0.15">
      <c r="A64" s="5">
        <v>87</v>
      </c>
      <c r="B64" s="7">
        <v>54</v>
      </c>
      <c r="C64" s="7">
        <v>740</v>
      </c>
      <c r="D64" s="5"/>
    </row>
    <row r="65" spans="1:4" x14ac:dyDescent="0.15">
      <c r="A65" s="5">
        <v>89</v>
      </c>
      <c r="B65" s="7">
        <v>51</v>
      </c>
      <c r="C65" s="7">
        <v>1285</v>
      </c>
      <c r="D65" s="5"/>
    </row>
    <row r="66" spans="1:4" x14ac:dyDescent="0.15">
      <c r="A66" s="5">
        <v>91</v>
      </c>
      <c r="B66" s="7">
        <v>49</v>
      </c>
      <c r="C66" s="7">
        <v>1300</v>
      </c>
      <c r="D66" s="5"/>
    </row>
    <row r="67" spans="1:4" x14ac:dyDescent="0.15">
      <c r="A67" s="5">
        <v>93</v>
      </c>
      <c r="B67" s="7">
        <v>46</v>
      </c>
      <c r="C67" s="5"/>
      <c r="D67" s="5"/>
    </row>
    <row r="68" spans="1:4" x14ac:dyDescent="0.15">
      <c r="A68" s="5">
        <v>95</v>
      </c>
      <c r="B68" s="7">
        <v>42</v>
      </c>
      <c r="C68" s="5"/>
      <c r="D68" s="5"/>
    </row>
    <row r="69" spans="1:4" x14ac:dyDescent="0.15">
      <c r="A69" s="5">
        <v>97</v>
      </c>
      <c r="B69" s="7">
        <v>60</v>
      </c>
      <c r="C69" s="5"/>
      <c r="D69" s="5"/>
    </row>
    <row r="70" spans="1:4" x14ac:dyDescent="0.15">
      <c r="A70" s="5">
        <v>99</v>
      </c>
      <c r="B70" s="7">
        <v>58</v>
      </c>
      <c r="C70" s="5"/>
      <c r="D70" s="5"/>
    </row>
    <row r="71" spans="1:4" x14ac:dyDescent="0.15">
      <c r="A71" s="5">
        <v>101</v>
      </c>
      <c r="B71" s="7">
        <v>56</v>
      </c>
      <c r="C71" s="5"/>
      <c r="D71" s="5"/>
    </row>
    <row r="72" spans="1:4" x14ac:dyDescent="0.15">
      <c r="A72" s="5">
        <v>103</v>
      </c>
      <c r="B72" s="7">
        <v>65</v>
      </c>
      <c r="C72" s="5"/>
      <c r="D72" s="5"/>
    </row>
    <row r="73" spans="1:4" x14ac:dyDescent="0.15">
      <c r="A73" s="5">
        <v>105</v>
      </c>
      <c r="B73" s="7">
        <v>76</v>
      </c>
      <c r="C73" s="5"/>
      <c r="D73" s="5"/>
    </row>
    <row r="74" spans="1:4" x14ac:dyDescent="0.15">
      <c r="A74" s="5">
        <v>107</v>
      </c>
      <c r="B74" s="7">
        <v>62</v>
      </c>
      <c r="C74" s="5"/>
      <c r="D74" s="5"/>
    </row>
    <row r="75" spans="1:4" x14ac:dyDescent="0.15">
      <c r="A75" s="5">
        <v>109</v>
      </c>
      <c r="B75" s="7">
        <v>53</v>
      </c>
      <c r="C75" s="5"/>
      <c r="D75" s="5"/>
    </row>
    <row r="76" spans="1:4" x14ac:dyDescent="0.15">
      <c r="A76" s="5">
        <v>111</v>
      </c>
      <c r="B76" s="7">
        <v>120</v>
      </c>
      <c r="C76" s="5"/>
      <c r="D76" s="5"/>
    </row>
    <row r="77" spans="1:4" x14ac:dyDescent="0.15">
      <c r="A77" s="5">
        <v>113</v>
      </c>
      <c r="B77" s="7">
        <v>320</v>
      </c>
      <c r="C77" s="5"/>
      <c r="D77" s="5"/>
    </row>
    <row r="78" spans="1:4" x14ac:dyDescent="0.15">
      <c r="A78" s="5">
        <v>115</v>
      </c>
      <c r="B78" s="7">
        <v>380</v>
      </c>
      <c r="C78" s="5"/>
      <c r="D78" s="5"/>
    </row>
    <row r="79" spans="1:4" x14ac:dyDescent="0.15">
      <c r="A79" s="5">
        <v>117</v>
      </c>
      <c r="B79" s="7">
        <v>465</v>
      </c>
      <c r="C79" s="5"/>
      <c r="D79" s="5"/>
    </row>
    <row r="80" spans="1:4" x14ac:dyDescent="0.15">
      <c r="A80" s="5">
        <v>119</v>
      </c>
      <c r="B80" s="7">
        <v>540</v>
      </c>
      <c r="C80" s="5"/>
      <c r="D80" s="5"/>
    </row>
    <row r="81" spans="1:4" x14ac:dyDescent="0.15">
      <c r="A81" s="5">
        <v>121</v>
      </c>
      <c r="B81" s="7">
        <v>750</v>
      </c>
      <c r="C81" s="5"/>
      <c r="D81" s="5"/>
    </row>
    <row r="82" spans="1:4" x14ac:dyDescent="0.15">
      <c r="A82" s="5">
        <v>123</v>
      </c>
      <c r="B82" s="7">
        <v>1250</v>
      </c>
      <c r="C82" s="5"/>
      <c r="D82" s="5"/>
    </row>
    <row r="83" spans="1:4" x14ac:dyDescent="0.15">
      <c r="A83" s="5">
        <v>125</v>
      </c>
      <c r="B83" s="7">
        <v>1680</v>
      </c>
      <c r="C83" s="5"/>
      <c r="D83" s="5"/>
    </row>
  </sheetData>
  <mergeCells count="6">
    <mergeCell ref="B5:D5"/>
    <mergeCell ref="G5:I5"/>
    <mergeCell ref="L5:N5"/>
    <mergeCell ref="Q5:S5"/>
    <mergeCell ref="B19:D19"/>
    <mergeCell ref="G19:I19"/>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Raw data for Fig. 1 and 2</vt:lpstr>
      <vt:lpstr>Raw data for Fig. 3</vt:lpstr>
      <vt:lpstr>Raw data for Fig. 4</vt:lpstr>
      <vt:lpstr>Raw data for Fig.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2019-07-01T08:54:29Z</dcterms:modified>
</cp:coreProperties>
</file>