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ian\Desktop\"/>
    </mc:Choice>
  </mc:AlternateContent>
  <xr:revisionPtr revIDLastSave="0" documentId="13_ncr:1_{4D823259-A414-4C49-BF95-24AB063D78EA}" xr6:coauthVersionLast="43" xr6:coauthVersionMax="43" xr10:uidLastSave="{00000000-0000-0000-0000-000000000000}"/>
  <bookViews>
    <workbookView xWindow="2730" yWindow="45" windowWidth="20010" windowHeight="9960" tabRatio="500" xr2:uid="{00000000-000D-0000-FFFF-FFFF00000000}"/>
  </bookViews>
  <sheets>
    <sheet name="statistical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21" i="1"/>
  <c r="L18" i="1"/>
  <c r="F18" i="1" s="1"/>
  <c r="C27" i="1" l="1"/>
  <c r="C24" i="1"/>
  <c r="C18" i="1"/>
  <c r="L3" i="1"/>
  <c r="F3" i="1" s="1"/>
  <c r="C12" i="1" l="1"/>
  <c r="C9" i="1"/>
  <c r="C3" i="1"/>
</calcChain>
</file>

<file path=xl/sharedStrings.xml><?xml version="1.0" encoding="utf-8"?>
<sst xmlns="http://schemas.openxmlformats.org/spreadsheetml/2006/main" count="22" uniqueCount="12">
  <si>
    <t>Accuracy</t>
  </si>
  <si>
    <t>TP</t>
  </si>
  <si>
    <t>TN</t>
  </si>
  <si>
    <t>FP</t>
  </si>
  <si>
    <t>FN</t>
  </si>
  <si>
    <t>Sensitivity</t>
  </si>
  <si>
    <t>Specificity</t>
  </si>
  <si>
    <t>NPV</t>
  </si>
  <si>
    <t>only negative samples</t>
  </si>
  <si>
    <t>total samples</t>
  </si>
  <si>
    <t>IR analysis</t>
  </si>
  <si>
    <t>DQ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</si>
</sst>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1" xfId="0" applyNumberFormat="1" applyBorder="1"/>
    <xf numFmtId="0" fontId="3" fillId="0" borderId="0" xfId="0" applyFont="1"/>
    <xf numFmtId="164" fontId="0" fillId="0" borderId="1" xfId="0" applyNumberFormat="1" applyFill="1" applyBorder="1"/>
    <xf numFmtId="0" fontId="4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80" zoomScaleNormal="80" workbookViewId="0">
      <selection activeCell="F12" sqref="F12"/>
    </sheetView>
  </sheetViews>
  <sheetFormatPr defaultColWidth="11" defaultRowHeight="15.75" x14ac:dyDescent="0.25"/>
  <cols>
    <col min="1" max="1" width="15.125" customWidth="1"/>
    <col min="3" max="3" width="11.625" bestFit="1" customWidth="1"/>
    <col min="12" max="12" width="21.375" customWidth="1"/>
    <col min="13" max="13" width="16.125" customWidth="1"/>
  </cols>
  <sheetData>
    <row r="1" spans="1:13" ht="21" x14ac:dyDescent="0.35">
      <c r="A1" s="2" t="s">
        <v>11</v>
      </c>
    </row>
    <row r="2" spans="1:13" s="9" customFormat="1" x14ac:dyDescent="0.25">
      <c r="E2" s="9" t="s">
        <v>1</v>
      </c>
      <c r="F2" s="9" t="s">
        <v>2</v>
      </c>
      <c r="G2" s="9" t="s">
        <v>3</v>
      </c>
      <c r="H2" s="9" t="s">
        <v>4</v>
      </c>
      <c r="L2" s="9" t="s">
        <v>8</v>
      </c>
      <c r="M2" s="9" t="s">
        <v>9</v>
      </c>
    </row>
    <row r="3" spans="1:13" s="5" customFormat="1" x14ac:dyDescent="0.25">
      <c r="B3" s="5" t="s">
        <v>0</v>
      </c>
      <c r="C3" s="6">
        <f>(E3+F3)/(E3+F3+G3+H3)</f>
        <v>0.6470588235294118</v>
      </c>
      <c r="E3" s="5">
        <v>3</v>
      </c>
      <c r="F3" s="5">
        <f>L3-G3</f>
        <v>52</v>
      </c>
      <c r="G3" s="5">
        <v>30</v>
      </c>
      <c r="H3" s="5">
        <v>0</v>
      </c>
      <c r="L3" s="5">
        <f>M3-3</f>
        <v>82</v>
      </c>
      <c r="M3" s="5">
        <v>85</v>
      </c>
    </row>
    <row r="6" spans="1:13" x14ac:dyDescent="0.25">
      <c r="B6" t="s">
        <v>5</v>
      </c>
      <c r="C6" s="1">
        <f>E3/(E3+H3)</f>
        <v>1</v>
      </c>
    </row>
    <row r="9" spans="1:13" x14ac:dyDescent="0.25">
      <c r="B9" t="s">
        <v>6</v>
      </c>
      <c r="C9" s="1">
        <f>F3/(F3+G3)</f>
        <v>0.63414634146341464</v>
      </c>
    </row>
    <row r="12" spans="1:13" x14ac:dyDescent="0.25">
      <c r="B12" s="7" t="s">
        <v>7</v>
      </c>
      <c r="C12" s="3">
        <f>F3/(F3+H3)</f>
        <v>1</v>
      </c>
    </row>
    <row r="16" spans="1:13" ht="21" x14ac:dyDescent="0.35">
      <c r="A16" s="2" t="s">
        <v>10</v>
      </c>
    </row>
    <row r="17" spans="1:13" s="9" customFormat="1" ht="21" x14ac:dyDescent="0.25">
      <c r="A17" s="8"/>
      <c r="E17" s="9" t="s">
        <v>1</v>
      </c>
      <c r="F17" s="9" t="s">
        <v>2</v>
      </c>
      <c r="G17" s="9" t="s">
        <v>3</v>
      </c>
      <c r="H17" s="9" t="s">
        <v>4</v>
      </c>
      <c r="L17" s="9" t="s">
        <v>8</v>
      </c>
      <c r="M17" s="9" t="s">
        <v>9</v>
      </c>
    </row>
    <row r="18" spans="1:13" x14ac:dyDescent="0.25">
      <c r="B18" t="s">
        <v>0</v>
      </c>
      <c r="C18" s="1">
        <f>(E18+F18)/(E18+F18+G18+H18)</f>
        <v>0.6705882352941176</v>
      </c>
      <c r="E18">
        <v>2</v>
      </c>
      <c r="F18">
        <f>L18-G18</f>
        <v>55</v>
      </c>
      <c r="G18">
        <v>27</v>
      </c>
      <c r="H18">
        <v>1</v>
      </c>
      <c r="L18">
        <f>M18-3</f>
        <v>82</v>
      </c>
      <c r="M18">
        <v>85</v>
      </c>
    </row>
    <row r="21" spans="1:13" x14ac:dyDescent="0.25">
      <c r="B21" t="s">
        <v>5</v>
      </c>
      <c r="C21" s="1">
        <f>E18/(E18+H18)</f>
        <v>0.66666666666666663</v>
      </c>
    </row>
    <row r="24" spans="1:13" x14ac:dyDescent="0.25">
      <c r="B24" t="s">
        <v>6</v>
      </c>
      <c r="C24" s="1">
        <f>F18/(F18+G18)</f>
        <v>0.67073170731707321</v>
      </c>
    </row>
    <row r="27" spans="1:13" x14ac:dyDescent="0.25">
      <c r="B27" s="7" t="s">
        <v>7</v>
      </c>
      <c r="C27" s="3">
        <f>F18/(F18+H18)</f>
        <v>0.9821428571428571</v>
      </c>
    </row>
    <row r="35" spans="13:13" ht="18" x14ac:dyDescent="0.25">
      <c r="M35" s="4"/>
    </row>
    <row r="41" spans="13:13" ht="18" x14ac:dyDescent="0.25">
      <c r="M41" s="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statistical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Arianna Nicolussi</cp:lastModifiedBy>
  <dcterms:created xsi:type="dcterms:W3CDTF">2018-01-04T16:01:07Z</dcterms:created>
  <dcterms:modified xsi:type="dcterms:W3CDTF">2019-08-28T14:10:52Z</dcterms:modified>
</cp:coreProperties>
</file>