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ian\Desktop\raw data per PeerJ paper 2\"/>
    </mc:Choice>
  </mc:AlternateContent>
  <xr:revisionPtr revIDLastSave="0" documentId="13_ncr:1_{FA65B0E0-C22E-468A-97A7-E128A7D8DDBB}" xr6:coauthVersionLast="43" xr6:coauthVersionMax="43" xr10:uidLastSave="{00000000-0000-0000-0000-000000000000}"/>
  <bookViews>
    <workbookView xWindow="480" yWindow="285" windowWidth="20010" windowHeight="9960" tabRatio="500" xr2:uid="{00000000-000D-0000-FFFF-FFFF00000000}"/>
  </bookViews>
  <sheets>
    <sheet name="foglio 1" sheetId="3" r:id="rId1"/>
    <sheet name="matrix_DQ" sheetId="2" r:id="rId2"/>
    <sheet name="mean_stdev_DQ" sheetId="4" r:id="rId3"/>
  </sheets>
  <definedNames>
    <definedName name="_xlnm._FilterDatabase" localSheetId="0" hidden="1">'foglio 1'!$R$2:$R$233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D3" i="4" l="1"/>
  <c r="B1" i="4"/>
  <c r="P172" i="3"/>
  <c r="Q169" i="3" s="1"/>
  <c r="J172" i="3"/>
  <c r="K168" i="3" s="1"/>
  <c r="D172" i="3"/>
  <c r="E144" i="3" s="1"/>
  <c r="K166" i="3"/>
  <c r="K155" i="3"/>
  <c r="K150" i="3"/>
  <c r="K145" i="3"/>
  <c r="K139" i="3"/>
  <c r="K130" i="3"/>
  <c r="K125" i="3"/>
  <c r="K119" i="3"/>
  <c r="K114" i="3"/>
  <c r="K110" i="3"/>
  <c r="K106" i="3"/>
  <c r="K102" i="3"/>
  <c r="K98" i="3"/>
  <c r="K94" i="3"/>
  <c r="K90" i="3"/>
  <c r="K86" i="3"/>
  <c r="K83" i="3"/>
  <c r="K80" i="3"/>
  <c r="K76" i="3"/>
  <c r="K72" i="3"/>
  <c r="K69" i="3"/>
  <c r="K68" i="3"/>
  <c r="K65" i="3"/>
  <c r="K64" i="3"/>
  <c r="K61" i="3"/>
  <c r="K58" i="3"/>
  <c r="K57" i="3"/>
  <c r="K54" i="3"/>
  <c r="K53" i="3"/>
  <c r="K51" i="3"/>
  <c r="K50" i="3"/>
  <c r="K48" i="3"/>
  <c r="K47" i="3"/>
  <c r="K45" i="3"/>
  <c r="K44" i="3"/>
  <c r="K41" i="3"/>
  <c r="K38" i="3"/>
  <c r="K37" i="3"/>
  <c r="K34" i="3"/>
  <c r="K33" i="3"/>
  <c r="K30" i="3"/>
  <c r="K29" i="3"/>
  <c r="K26" i="3"/>
  <c r="K25" i="3"/>
  <c r="K22" i="3"/>
  <c r="K21" i="3"/>
  <c r="K18" i="3"/>
  <c r="K15" i="3"/>
  <c r="K12" i="3"/>
  <c r="K11" i="3"/>
  <c r="K8" i="3"/>
  <c r="E8" i="3"/>
  <c r="K5" i="3"/>
  <c r="K4" i="3"/>
  <c r="E18" i="3" l="1"/>
  <c r="E41" i="3"/>
  <c r="E61" i="3"/>
  <c r="K161" i="3"/>
  <c r="E15" i="3"/>
  <c r="E135" i="3"/>
  <c r="K73" i="3"/>
  <c r="K77" i="3"/>
  <c r="K81" i="3"/>
  <c r="K84" i="3"/>
  <c r="K87" i="3"/>
  <c r="K91" i="3"/>
  <c r="K95" i="3"/>
  <c r="K99" i="3"/>
  <c r="K103" i="3"/>
  <c r="K107" i="3"/>
  <c r="K111" i="3"/>
  <c r="K115" i="3"/>
  <c r="K121" i="3"/>
  <c r="K126" i="3"/>
  <c r="K131" i="3"/>
  <c r="K135" i="3"/>
  <c r="K141" i="3"/>
  <c r="K146" i="3"/>
  <c r="K151" i="3"/>
  <c r="K157" i="3"/>
  <c r="K162" i="3"/>
  <c r="K167" i="3"/>
  <c r="K6" i="3"/>
  <c r="K9" i="3"/>
  <c r="K13" i="3"/>
  <c r="K16" i="3"/>
  <c r="K19" i="3"/>
  <c r="K23" i="3"/>
  <c r="K27" i="3"/>
  <c r="K31" i="3"/>
  <c r="K35" i="3"/>
  <c r="K39" i="3"/>
  <c r="K42" i="3"/>
  <c r="K46" i="3"/>
  <c r="K49" i="3"/>
  <c r="K52" i="3"/>
  <c r="K55" i="3"/>
  <c r="K59" i="3"/>
  <c r="K62" i="3"/>
  <c r="K66" i="3"/>
  <c r="K70" i="3"/>
  <c r="K74" i="3"/>
  <c r="K78" i="3"/>
  <c r="E82" i="3"/>
  <c r="E85" i="3"/>
  <c r="K88" i="3"/>
  <c r="K92" i="3"/>
  <c r="K96" i="3"/>
  <c r="K100" i="3"/>
  <c r="K104" i="3"/>
  <c r="K108" i="3"/>
  <c r="K112" i="3"/>
  <c r="K117" i="3"/>
  <c r="K122" i="3"/>
  <c r="K127" i="3"/>
  <c r="K133" i="3"/>
  <c r="K137" i="3"/>
  <c r="K142" i="3"/>
  <c r="K147" i="3"/>
  <c r="K153" i="3"/>
  <c r="K158" i="3"/>
  <c r="K163" i="3"/>
  <c r="K169" i="3"/>
  <c r="K7" i="3"/>
  <c r="K10" i="3"/>
  <c r="K14" i="3"/>
  <c r="K17" i="3"/>
  <c r="K20" i="3"/>
  <c r="K24" i="3"/>
  <c r="K28" i="3"/>
  <c r="K32" i="3"/>
  <c r="K36" i="3"/>
  <c r="K40" i="3"/>
  <c r="K43" i="3"/>
  <c r="E47" i="3"/>
  <c r="E50" i="3"/>
  <c r="E53" i="3"/>
  <c r="K56" i="3"/>
  <c r="K60" i="3"/>
  <c r="K63" i="3"/>
  <c r="K67" i="3"/>
  <c r="K71" i="3"/>
  <c r="K75" i="3"/>
  <c r="K79" i="3"/>
  <c r="K82" i="3"/>
  <c r="K85" i="3"/>
  <c r="K89" i="3"/>
  <c r="K93" i="3"/>
  <c r="K97" i="3"/>
  <c r="K101" i="3"/>
  <c r="K105" i="3"/>
  <c r="K109" i="3"/>
  <c r="K113" i="3"/>
  <c r="K118" i="3"/>
  <c r="K123" i="3"/>
  <c r="K129" i="3"/>
  <c r="K134" i="3"/>
  <c r="K138" i="3"/>
  <c r="K143" i="3"/>
  <c r="K149" i="3"/>
  <c r="K154" i="3"/>
  <c r="K159" i="3"/>
  <c r="K165" i="3"/>
  <c r="K170" i="3"/>
  <c r="E35" i="3"/>
  <c r="E42" i="3"/>
  <c r="E4" i="3"/>
  <c r="E10" i="3"/>
  <c r="E13" i="3"/>
  <c r="E26" i="3"/>
  <c r="E55" i="3"/>
  <c r="E43" i="3"/>
  <c r="E46" i="3"/>
  <c r="E54" i="3"/>
  <c r="E67" i="3"/>
  <c r="E70" i="3"/>
  <c r="E73" i="3"/>
  <c r="E90" i="3"/>
  <c r="E109" i="3"/>
  <c r="E117" i="3"/>
  <c r="E167" i="3"/>
  <c r="E31" i="3"/>
  <c r="E37" i="3"/>
  <c r="E59" i="3"/>
  <c r="E65" i="3"/>
  <c r="E99" i="3"/>
  <c r="E6" i="3"/>
  <c r="E17" i="3"/>
  <c r="E19" i="3"/>
  <c r="E22" i="3"/>
  <c r="E25" i="3"/>
  <c r="E27" i="3"/>
  <c r="E33" i="3"/>
  <c r="E75" i="3"/>
  <c r="E78" i="3"/>
  <c r="E81" i="3"/>
  <c r="E83" i="3"/>
  <c r="E103" i="3"/>
  <c r="Q116" i="3"/>
  <c r="E63" i="3"/>
  <c r="E77" i="3"/>
  <c r="E79" i="3"/>
  <c r="E86" i="3"/>
  <c r="E89" i="3"/>
  <c r="E91" i="3"/>
  <c r="E94" i="3"/>
  <c r="Q32" i="3"/>
  <c r="Q62" i="3"/>
  <c r="Q79" i="3"/>
  <c r="Q83" i="3"/>
  <c r="E5" i="3"/>
  <c r="E7" i="3"/>
  <c r="E9" i="3"/>
  <c r="E11" i="3"/>
  <c r="E29" i="3"/>
  <c r="E39" i="3"/>
  <c r="E57" i="3"/>
  <c r="E62" i="3"/>
  <c r="E66" i="3"/>
  <c r="E74" i="3"/>
  <c r="E143" i="3"/>
  <c r="Q76" i="3"/>
  <c r="Q93" i="3"/>
  <c r="Q37" i="3"/>
  <c r="E14" i="3"/>
  <c r="E21" i="3"/>
  <c r="E23" i="3"/>
  <c r="E30" i="3"/>
  <c r="E34" i="3"/>
  <c r="E38" i="3"/>
  <c r="E45" i="3"/>
  <c r="Q46" i="3"/>
  <c r="E49" i="3"/>
  <c r="E51" i="3"/>
  <c r="E58" i="3"/>
  <c r="E69" i="3"/>
  <c r="E71" i="3"/>
  <c r="E93" i="3"/>
  <c r="Q122" i="3"/>
  <c r="E136" i="3"/>
  <c r="E141" i="3"/>
  <c r="E149" i="3"/>
  <c r="Q12" i="3"/>
  <c r="Q15" i="3"/>
  <c r="A15" i="3" s="1"/>
  <c r="L15" i="3" s="1"/>
  <c r="Q70" i="3"/>
  <c r="Q92" i="3"/>
  <c r="Q95" i="3"/>
  <c r="Q131" i="3"/>
  <c r="Q14" i="3"/>
  <c r="Q86" i="3"/>
  <c r="Q101" i="3"/>
  <c r="Q129" i="3"/>
  <c r="Q41" i="3"/>
  <c r="A41" i="3" s="1"/>
  <c r="F41" i="3" s="1"/>
  <c r="Q59" i="3"/>
  <c r="Q120" i="3"/>
  <c r="Q5" i="3"/>
  <c r="Q34" i="3"/>
  <c r="Q9" i="3"/>
  <c r="Q27" i="3"/>
  <c r="Q33" i="3"/>
  <c r="Q38" i="3"/>
  <c r="Q44" i="3"/>
  <c r="Q47" i="3"/>
  <c r="A47" i="3" s="1"/>
  <c r="R47" i="3" s="1"/>
  <c r="Q63" i="3"/>
  <c r="A63" i="3" s="1"/>
  <c r="Q67" i="3"/>
  <c r="Q77" i="3"/>
  <c r="E87" i="3"/>
  <c r="E95" i="3"/>
  <c r="Q99" i="3"/>
  <c r="E102" i="3"/>
  <c r="E168" i="3"/>
  <c r="Q135" i="3"/>
  <c r="A135" i="3" s="1"/>
  <c r="L135" i="3" s="1"/>
  <c r="Q139" i="3"/>
  <c r="Q146" i="3"/>
  <c r="Q150" i="3"/>
  <c r="Q159" i="3"/>
  <c r="Q164" i="3"/>
  <c r="Q166" i="3"/>
  <c r="Q29" i="3"/>
  <c r="A29" i="3" s="1"/>
  <c r="L29" i="3" s="1"/>
  <c r="Q51" i="3"/>
  <c r="Q55" i="3"/>
  <c r="Q69" i="3"/>
  <c r="Q98" i="3"/>
  <c r="Q102" i="3"/>
  <c r="Q103" i="3"/>
  <c r="Q105" i="3"/>
  <c r="Q107" i="3"/>
  <c r="Q110" i="3"/>
  <c r="Q114" i="3"/>
  <c r="Q118" i="3"/>
  <c r="Q125" i="3"/>
  <c r="Q127" i="3"/>
  <c r="Q132" i="3"/>
  <c r="Q134" i="3"/>
  <c r="Q140" i="3"/>
  <c r="Q141" i="3"/>
  <c r="Q153" i="3"/>
  <c r="Q155" i="3"/>
  <c r="Q160" i="3"/>
  <c r="Q162" i="3"/>
  <c r="Q168" i="3"/>
  <c r="Q170" i="3"/>
  <c r="Q4" i="3"/>
  <c r="A4" i="3" s="1"/>
  <c r="Q8" i="3"/>
  <c r="A8" i="3" s="1"/>
  <c r="Q19" i="3"/>
  <c r="A19" i="3" s="1"/>
  <c r="R19" i="3" s="1"/>
  <c r="Q23" i="3"/>
  <c r="Q26" i="3"/>
  <c r="Q40" i="3"/>
  <c r="Q58" i="3"/>
  <c r="Q65" i="3"/>
  <c r="Q78" i="3"/>
  <c r="A78" i="3" s="1"/>
  <c r="L78" i="3" s="1"/>
  <c r="Q81" i="3"/>
  <c r="A81" i="3" s="1"/>
  <c r="Q85" i="3"/>
  <c r="A85" i="3" s="1"/>
  <c r="Q88" i="3"/>
  <c r="Q94" i="3"/>
  <c r="Q97" i="3"/>
  <c r="Q112" i="3"/>
  <c r="Q16" i="3"/>
  <c r="Q22" i="3"/>
  <c r="Q25" i="3"/>
  <c r="Q28" i="3"/>
  <c r="Q30" i="3"/>
  <c r="Q31" i="3"/>
  <c r="A31" i="3" s="1"/>
  <c r="F31" i="3" s="1"/>
  <c r="Q43" i="3"/>
  <c r="A43" i="3" s="1"/>
  <c r="L43" i="3" s="1"/>
  <c r="Q48" i="3"/>
  <c r="Q49" i="3"/>
  <c r="Q50" i="3"/>
  <c r="Q53" i="3"/>
  <c r="A53" i="3" s="1"/>
  <c r="Q54" i="3"/>
  <c r="Q57" i="3"/>
  <c r="Q60" i="3"/>
  <c r="Q64" i="3"/>
  <c r="Q68" i="3"/>
  <c r="Q73" i="3"/>
  <c r="Q75" i="3"/>
  <c r="Q80" i="3"/>
  <c r="Q84" i="3"/>
  <c r="Q89" i="3"/>
  <c r="Q91" i="3"/>
  <c r="Q96" i="3"/>
  <c r="Q100" i="3"/>
  <c r="Q109" i="3"/>
  <c r="Q121" i="3"/>
  <c r="Q123" i="3"/>
  <c r="Q128" i="3"/>
  <c r="Q130" i="3"/>
  <c r="Q136" i="3"/>
  <c r="Q138" i="3"/>
  <c r="Q143" i="3"/>
  <c r="Q145" i="3"/>
  <c r="Q147" i="3"/>
  <c r="Q149" i="3"/>
  <c r="Q151" i="3"/>
  <c r="Q156" i="3"/>
  <c r="Q158" i="3"/>
  <c r="Q165" i="3"/>
  <c r="Q137" i="3"/>
  <c r="Q144" i="3"/>
  <c r="Q157" i="3"/>
  <c r="Q36" i="3"/>
  <c r="Q66" i="3"/>
  <c r="Q72" i="3"/>
  <c r="Q82" i="3"/>
  <c r="A82" i="3" s="1"/>
  <c r="Q7" i="3"/>
  <c r="Q11" i="3"/>
  <c r="Q17" i="3"/>
  <c r="Q18" i="3"/>
  <c r="A18" i="3" s="1"/>
  <c r="L18" i="3" s="1"/>
  <c r="Q21" i="3"/>
  <c r="Q6" i="3"/>
  <c r="Q10" i="3"/>
  <c r="Q13" i="3"/>
  <c r="Q20" i="3"/>
  <c r="Q24" i="3"/>
  <c r="Q35" i="3"/>
  <c r="A35" i="3" s="1"/>
  <c r="R35" i="3" s="1"/>
  <c r="Q39" i="3"/>
  <c r="Q42" i="3"/>
  <c r="Q45" i="3"/>
  <c r="Q52" i="3"/>
  <c r="Q56" i="3"/>
  <c r="Q61" i="3"/>
  <c r="A61" i="3" s="1"/>
  <c r="Q71" i="3"/>
  <c r="Q74" i="3"/>
  <c r="Q87" i="3"/>
  <c r="Q90" i="3"/>
  <c r="E97" i="3"/>
  <c r="E98" i="3"/>
  <c r="Q104" i="3"/>
  <c r="Q106" i="3"/>
  <c r="Q108" i="3"/>
  <c r="E110" i="3"/>
  <c r="Q111" i="3"/>
  <c r="Q113" i="3"/>
  <c r="Q115" i="3"/>
  <c r="Q117" i="3"/>
  <c r="Q119" i="3"/>
  <c r="Q124" i="3"/>
  <c r="Q126" i="3"/>
  <c r="Q133" i="3"/>
  <c r="Q142" i="3"/>
  <c r="Q148" i="3"/>
  <c r="Q152" i="3"/>
  <c r="Q154" i="3"/>
  <c r="Q161" i="3"/>
  <c r="Q163" i="3"/>
  <c r="Q167" i="3"/>
  <c r="A167" i="3" s="1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64" i="3"/>
  <c r="E156" i="3"/>
  <c r="E148" i="3"/>
  <c r="E140" i="3"/>
  <c r="E132" i="3"/>
  <c r="E124" i="3"/>
  <c r="E116" i="3"/>
  <c r="E111" i="3"/>
  <c r="E107" i="3"/>
  <c r="E169" i="3"/>
  <c r="E163" i="3"/>
  <c r="E161" i="3"/>
  <c r="E155" i="3"/>
  <c r="E153" i="3"/>
  <c r="E147" i="3"/>
  <c r="E145" i="3"/>
  <c r="E139" i="3"/>
  <c r="E137" i="3"/>
  <c r="E131" i="3"/>
  <c r="E129" i="3"/>
  <c r="E123" i="3"/>
  <c r="E121" i="3"/>
  <c r="E115" i="3"/>
  <c r="E112" i="3"/>
  <c r="E108" i="3"/>
  <c r="E104" i="3"/>
  <c r="E101" i="3"/>
  <c r="E105" i="3"/>
  <c r="E106" i="3"/>
  <c r="E113" i="3"/>
  <c r="E119" i="3"/>
  <c r="E120" i="3"/>
  <c r="E125" i="3"/>
  <c r="E151" i="3"/>
  <c r="E152" i="3"/>
  <c r="E157" i="3"/>
  <c r="E12" i="3"/>
  <c r="E16" i="3"/>
  <c r="E20" i="3"/>
  <c r="E24" i="3"/>
  <c r="E28" i="3"/>
  <c r="E32" i="3"/>
  <c r="E36" i="3"/>
  <c r="E40" i="3"/>
  <c r="E44" i="3"/>
  <c r="E48" i="3"/>
  <c r="E52" i="3"/>
  <c r="E56" i="3"/>
  <c r="E60" i="3"/>
  <c r="E64" i="3"/>
  <c r="E68" i="3"/>
  <c r="E72" i="3"/>
  <c r="E76" i="3"/>
  <c r="E80" i="3"/>
  <c r="E84" i="3"/>
  <c r="E88" i="3"/>
  <c r="E92" i="3"/>
  <c r="E96" i="3"/>
  <c r="E100" i="3"/>
  <c r="E127" i="3"/>
  <c r="E128" i="3"/>
  <c r="E133" i="3"/>
  <c r="E159" i="3"/>
  <c r="E160" i="3"/>
  <c r="E165" i="3"/>
  <c r="K116" i="3"/>
  <c r="K120" i="3"/>
  <c r="K124" i="3"/>
  <c r="K128" i="3"/>
  <c r="K132" i="3"/>
  <c r="K136" i="3"/>
  <c r="K140" i="3"/>
  <c r="K144" i="3"/>
  <c r="K148" i="3"/>
  <c r="K152" i="3"/>
  <c r="K156" i="3"/>
  <c r="K160" i="3"/>
  <c r="K164" i="3"/>
  <c r="A109" i="3" l="1"/>
  <c r="L109" i="3" s="1"/>
  <c r="A55" i="3"/>
  <c r="R55" i="3" s="1"/>
  <c r="A39" i="3"/>
  <c r="F39" i="3" s="1"/>
  <c r="A117" i="3"/>
  <c r="R117" i="3" s="1"/>
  <c r="A10" i="3"/>
  <c r="L10" i="3" s="1"/>
  <c r="A73" i="3"/>
  <c r="F73" i="3" s="1"/>
  <c r="A65" i="3"/>
  <c r="L65" i="3" s="1"/>
  <c r="A90" i="3"/>
  <c r="R90" i="3" s="1"/>
  <c r="A46" i="3"/>
  <c r="L46" i="3" s="1"/>
  <c r="A13" i="3"/>
  <c r="L13" i="3" s="1"/>
  <c r="A26" i="3"/>
  <c r="F26" i="3" s="1"/>
  <c r="A67" i="3"/>
  <c r="R67" i="3" s="1"/>
  <c r="A99" i="3"/>
  <c r="R99" i="3" s="1"/>
  <c r="A25" i="3"/>
  <c r="L25" i="3" s="1"/>
  <c r="A5" i="3"/>
  <c r="F5" i="3" s="1"/>
  <c r="A37" i="3"/>
  <c r="L37" i="3" s="1"/>
  <c r="A59" i="3"/>
  <c r="R59" i="3" s="1"/>
  <c r="A7" i="3"/>
  <c r="L7" i="3" s="1"/>
  <c r="A97" i="3"/>
  <c r="R97" i="3" s="1"/>
  <c r="A45" i="3"/>
  <c r="L45" i="3" s="1"/>
  <c r="A6" i="3"/>
  <c r="R6" i="3" s="1"/>
  <c r="A66" i="3"/>
  <c r="R66" i="3" s="1"/>
  <c r="A23" i="3"/>
  <c r="F23" i="3" s="1"/>
  <c r="A77" i="3"/>
  <c r="L77" i="3" s="1"/>
  <c r="A86" i="3"/>
  <c r="L86" i="3" s="1"/>
  <c r="A38" i="3"/>
  <c r="L38" i="3" s="1"/>
  <c r="A21" i="3"/>
  <c r="L21" i="3" s="1"/>
  <c r="A83" i="3"/>
  <c r="F83" i="3" s="1"/>
  <c r="A79" i="3"/>
  <c r="R79" i="3" s="1"/>
  <c r="A11" i="3"/>
  <c r="F11" i="3" s="1"/>
  <c r="A49" i="3"/>
  <c r="L49" i="3" s="1"/>
  <c r="A75" i="3"/>
  <c r="F75" i="3" s="1"/>
  <c r="A33" i="3"/>
  <c r="L33" i="3" s="1"/>
  <c r="A103" i="3"/>
  <c r="R103" i="3" s="1"/>
  <c r="A91" i="3"/>
  <c r="F91" i="3" s="1"/>
  <c r="A74" i="3"/>
  <c r="R74" i="3" s="1"/>
  <c r="A27" i="3"/>
  <c r="L27" i="3" s="1"/>
  <c r="A9" i="3"/>
  <c r="R9" i="3" s="1"/>
  <c r="A143" i="3"/>
  <c r="L143" i="3" s="1"/>
  <c r="A94" i="3"/>
  <c r="A102" i="3"/>
  <c r="L102" i="3" s="1"/>
  <c r="A87" i="3"/>
  <c r="R87" i="3" s="1"/>
  <c r="A168" i="3"/>
  <c r="L168" i="3" s="1"/>
  <c r="A14" i="3"/>
  <c r="L14" i="3" s="1"/>
  <c r="A149" i="3"/>
  <c r="R149" i="3" s="1"/>
  <c r="A141" i="3"/>
  <c r="R141" i="3" s="1"/>
  <c r="A51" i="3"/>
  <c r="R51" i="3" s="1"/>
  <c r="A69" i="3"/>
  <c r="R69" i="3" s="1"/>
  <c r="A62" i="3"/>
  <c r="A30" i="3"/>
  <c r="R30" i="3" s="1"/>
  <c r="A58" i="3"/>
  <c r="L58" i="3" s="1"/>
  <c r="A93" i="3"/>
  <c r="F46" i="3"/>
  <c r="F78" i="3"/>
  <c r="A34" i="3"/>
  <c r="L34" i="3" s="1"/>
  <c r="A70" i="3"/>
  <c r="L70" i="3" s="1"/>
  <c r="A71" i="3"/>
  <c r="R71" i="3" s="1"/>
  <c r="R41" i="3"/>
  <c r="A98" i="3"/>
  <c r="L98" i="3" s="1"/>
  <c r="L19" i="3"/>
  <c r="L41" i="3"/>
  <c r="R78" i="3"/>
  <c r="A95" i="3"/>
  <c r="R95" i="3" s="1"/>
  <c r="F63" i="3"/>
  <c r="R63" i="3"/>
  <c r="L63" i="3"/>
  <c r="F53" i="3"/>
  <c r="R53" i="3"/>
  <c r="F10" i="3"/>
  <c r="F55" i="3"/>
  <c r="L85" i="3"/>
  <c r="F85" i="3"/>
  <c r="F102" i="3"/>
  <c r="F29" i="3"/>
  <c r="R29" i="3"/>
  <c r="A110" i="3"/>
  <c r="R110" i="3" s="1"/>
  <c r="R85" i="3"/>
  <c r="R10" i="3"/>
  <c r="F61" i="3"/>
  <c r="L61" i="3"/>
  <c r="L82" i="3"/>
  <c r="R82" i="3"/>
  <c r="F82" i="3"/>
  <c r="F167" i="3"/>
  <c r="R167" i="3"/>
  <c r="L167" i="3"/>
  <c r="F6" i="3"/>
  <c r="F81" i="3"/>
  <c r="R81" i="3"/>
  <c r="L81" i="3"/>
  <c r="L66" i="3"/>
  <c r="L30" i="3"/>
  <c r="A17" i="3"/>
  <c r="A42" i="3"/>
  <c r="R42" i="3" s="1"/>
  <c r="A89" i="3"/>
  <c r="F135" i="3"/>
  <c r="F43" i="3"/>
  <c r="L35" i="3"/>
  <c r="F35" i="3"/>
  <c r="F19" i="3"/>
  <c r="R43" i="3"/>
  <c r="A50" i="3"/>
  <c r="A57" i="3"/>
  <c r="R57" i="3" s="1"/>
  <c r="F18" i="3"/>
  <c r="R135" i="3"/>
  <c r="F79" i="3"/>
  <c r="L31" i="3"/>
  <c r="R61" i="3"/>
  <c r="F15" i="3"/>
  <c r="A54" i="3"/>
  <c r="R18" i="3"/>
  <c r="A22" i="3"/>
  <c r="R22" i="3" s="1"/>
  <c r="A80" i="3"/>
  <c r="F80" i="3" s="1"/>
  <c r="A48" i="3"/>
  <c r="F48" i="3" s="1"/>
  <c r="A16" i="3"/>
  <c r="A105" i="3"/>
  <c r="F105" i="3" s="1"/>
  <c r="A123" i="3"/>
  <c r="A107" i="3"/>
  <c r="A164" i="3"/>
  <c r="R164" i="3" s="1"/>
  <c r="A142" i="3"/>
  <c r="F142" i="3" s="1"/>
  <c r="A92" i="3"/>
  <c r="A60" i="3"/>
  <c r="F60" i="3" s="1"/>
  <c r="A28" i="3"/>
  <c r="A129" i="3"/>
  <c r="F129" i="3" s="1"/>
  <c r="A161" i="3"/>
  <c r="A140" i="3"/>
  <c r="R140" i="3" s="1"/>
  <c r="A146" i="3"/>
  <c r="R8" i="3"/>
  <c r="F8" i="3"/>
  <c r="F47" i="3"/>
  <c r="A144" i="3"/>
  <c r="A96" i="3"/>
  <c r="F96" i="3" s="1"/>
  <c r="A64" i="3"/>
  <c r="A32" i="3"/>
  <c r="A108" i="3"/>
  <c r="A139" i="3"/>
  <c r="A155" i="3"/>
  <c r="A132" i="3"/>
  <c r="R132" i="3" s="1"/>
  <c r="A126" i="3"/>
  <c r="A158" i="3"/>
  <c r="F158" i="3" s="1"/>
  <c r="R4" i="3"/>
  <c r="F4" i="3"/>
  <c r="A76" i="3"/>
  <c r="F76" i="3" s="1"/>
  <c r="A44" i="3"/>
  <c r="A12" i="3"/>
  <c r="F12" i="3" s="1"/>
  <c r="A152" i="3"/>
  <c r="R152" i="3" s="1"/>
  <c r="A120" i="3"/>
  <c r="R120" i="3" s="1"/>
  <c r="A112" i="3"/>
  <c r="F112" i="3" s="1"/>
  <c r="A145" i="3"/>
  <c r="F145" i="3" s="1"/>
  <c r="A111" i="3"/>
  <c r="A114" i="3"/>
  <c r="F114" i="3" s="1"/>
  <c r="A130" i="3"/>
  <c r="A162" i="3"/>
  <c r="F162" i="3" s="1"/>
  <c r="R15" i="3"/>
  <c r="A160" i="3"/>
  <c r="R160" i="3" s="1"/>
  <c r="A128" i="3"/>
  <c r="R128" i="3" s="1"/>
  <c r="R109" i="3"/>
  <c r="A88" i="3"/>
  <c r="F88" i="3" s="1"/>
  <c r="A72" i="3"/>
  <c r="A56" i="3"/>
  <c r="A40" i="3"/>
  <c r="F40" i="3" s="1"/>
  <c r="A24" i="3"/>
  <c r="A157" i="3"/>
  <c r="A151" i="3"/>
  <c r="A125" i="3"/>
  <c r="A119" i="3"/>
  <c r="A101" i="3"/>
  <c r="F101" i="3" s="1"/>
  <c r="A115" i="3"/>
  <c r="A131" i="3"/>
  <c r="F131" i="3" s="1"/>
  <c r="A147" i="3"/>
  <c r="A163" i="3"/>
  <c r="F163" i="3" s="1"/>
  <c r="A116" i="3"/>
  <c r="R116" i="3" s="1"/>
  <c r="A148" i="3"/>
  <c r="R148" i="3" s="1"/>
  <c r="A118" i="3"/>
  <c r="A134" i="3"/>
  <c r="F134" i="3" s="1"/>
  <c r="A150" i="3"/>
  <c r="A166" i="3"/>
  <c r="F166" i="3" s="1"/>
  <c r="L99" i="3"/>
  <c r="L47" i="3"/>
  <c r="F109" i="3"/>
  <c r="F99" i="3"/>
  <c r="L8" i="3"/>
  <c r="R39" i="3"/>
  <c r="R31" i="3"/>
  <c r="L53" i="3"/>
  <c r="A165" i="3"/>
  <c r="F165" i="3" s="1"/>
  <c r="A159" i="3"/>
  <c r="A133" i="3"/>
  <c r="F133" i="3" s="1"/>
  <c r="A127" i="3"/>
  <c r="F127" i="3" s="1"/>
  <c r="A100" i="3"/>
  <c r="F100" i="3" s="1"/>
  <c r="A84" i="3"/>
  <c r="F84" i="3" s="1"/>
  <c r="A68" i="3"/>
  <c r="A52" i="3"/>
  <c r="A36" i="3"/>
  <c r="A20" i="3"/>
  <c r="F20" i="3" s="1"/>
  <c r="A113" i="3"/>
  <c r="A106" i="3"/>
  <c r="F106" i="3" s="1"/>
  <c r="A104" i="3"/>
  <c r="A121" i="3"/>
  <c r="F121" i="3" s="1"/>
  <c r="A137" i="3"/>
  <c r="F137" i="3" s="1"/>
  <c r="A153" i="3"/>
  <c r="F153" i="3" s="1"/>
  <c r="A169" i="3"/>
  <c r="F169" i="3" s="1"/>
  <c r="A124" i="3"/>
  <c r="R124" i="3" s="1"/>
  <c r="A156" i="3"/>
  <c r="R156" i="3" s="1"/>
  <c r="A122" i="3"/>
  <c r="F122" i="3"/>
  <c r="A138" i="3"/>
  <c r="F138" i="3" s="1"/>
  <c r="A154" i="3"/>
  <c r="F154" i="3" s="1"/>
  <c r="A170" i="3"/>
  <c r="F170" i="3" s="1"/>
  <c r="R86" i="3"/>
  <c r="F13" i="3"/>
  <c r="A136" i="3"/>
  <c r="L136" i="3" s="1"/>
  <c r="L55" i="3"/>
  <c r="F86" i="3"/>
  <c r="L4" i="3"/>
  <c r="F168" i="3" l="1"/>
  <c r="L117" i="3"/>
  <c r="F65" i="3"/>
  <c r="R73" i="3"/>
  <c r="F90" i="3"/>
  <c r="F117" i="3"/>
  <c r="L51" i="3"/>
  <c r="L39" i="3"/>
  <c r="L90" i="3"/>
  <c r="F51" i="3"/>
  <c r="R168" i="3"/>
  <c r="L26" i="3"/>
  <c r="L67" i="3"/>
  <c r="R65" i="3"/>
  <c r="R45" i="3"/>
  <c r="F71" i="3"/>
  <c r="L73" i="3"/>
  <c r="F25" i="3"/>
  <c r="R13" i="3"/>
  <c r="R46" i="3"/>
  <c r="F7" i="3"/>
  <c r="R38" i="3"/>
  <c r="F103" i="3"/>
  <c r="F66" i="3"/>
  <c r="F59" i="3"/>
  <c r="F67" i="3"/>
  <c r="F69" i="3"/>
  <c r="R25" i="3"/>
  <c r="R26" i="3"/>
  <c r="F21" i="3"/>
  <c r="R7" i="3"/>
  <c r="L11" i="3"/>
  <c r="R11" i="3"/>
  <c r="F87" i="3"/>
  <c r="F30" i="3"/>
  <c r="R49" i="3"/>
  <c r="L59" i="3"/>
  <c r="R5" i="3"/>
  <c r="F33" i="3"/>
  <c r="F38" i="3"/>
  <c r="L23" i="3"/>
  <c r="F141" i="3"/>
  <c r="F37" i="3"/>
  <c r="L97" i="3"/>
  <c r="L5" i="3"/>
  <c r="R23" i="3"/>
  <c r="R37" i="3"/>
  <c r="R83" i="3"/>
  <c r="L110" i="3"/>
  <c r="L75" i="3"/>
  <c r="R91" i="3"/>
  <c r="F49" i="3"/>
  <c r="L74" i="3"/>
  <c r="R21" i="3"/>
  <c r="R75" i="3"/>
  <c r="F45" i="3"/>
  <c r="L91" i="3"/>
  <c r="L103" i="3"/>
  <c r="F97" i="3"/>
  <c r="L6" i="3"/>
  <c r="R77" i="3"/>
  <c r="L83" i="3"/>
  <c r="F74" i="3"/>
  <c r="L79" i="3"/>
  <c r="F77" i="3"/>
  <c r="R33" i="3"/>
  <c r="R27" i="3"/>
  <c r="F27" i="3"/>
  <c r="R143" i="3"/>
  <c r="F149" i="3"/>
  <c r="L9" i="3"/>
  <c r="F143" i="3"/>
  <c r="L149" i="3"/>
  <c r="R14" i="3"/>
  <c r="L87" i="3"/>
  <c r="R34" i="3"/>
  <c r="F58" i="3"/>
  <c r="R102" i="3"/>
  <c r="F9" i="3"/>
  <c r="L94" i="3"/>
  <c r="R94" i="3"/>
  <c r="F94" i="3"/>
  <c r="L69" i="3"/>
  <c r="L120" i="3"/>
  <c r="F110" i="3"/>
  <c r="F14" i="3"/>
  <c r="L116" i="3"/>
  <c r="F70" i="3"/>
  <c r="F116" i="3"/>
  <c r="L152" i="3"/>
  <c r="L95" i="3"/>
  <c r="F140" i="3"/>
  <c r="L71" i="3"/>
  <c r="L141" i="3"/>
  <c r="R58" i="3"/>
  <c r="F98" i="3"/>
  <c r="R98" i="3"/>
  <c r="R93" i="3"/>
  <c r="L93" i="3"/>
  <c r="L62" i="3"/>
  <c r="F62" i="3"/>
  <c r="R62" i="3"/>
  <c r="F93" i="3"/>
  <c r="R70" i="3"/>
  <c r="F124" i="3"/>
  <c r="F95" i="3"/>
  <c r="F34" i="3"/>
  <c r="L156" i="3"/>
  <c r="L160" i="3"/>
  <c r="L164" i="3"/>
  <c r="F156" i="3"/>
  <c r="F152" i="3"/>
  <c r="F132" i="3"/>
  <c r="F164" i="3"/>
  <c r="L50" i="3"/>
  <c r="F50" i="3"/>
  <c r="L54" i="3"/>
  <c r="F54" i="3"/>
  <c r="R54" i="3"/>
  <c r="L17" i="3"/>
  <c r="F17" i="3"/>
  <c r="R17" i="3"/>
  <c r="L89" i="3"/>
  <c r="F89" i="3"/>
  <c r="R50" i="3"/>
  <c r="L22" i="3"/>
  <c r="F22" i="3"/>
  <c r="F57" i="3"/>
  <c r="L57" i="3"/>
  <c r="L42" i="3"/>
  <c r="F42" i="3"/>
  <c r="R89" i="3"/>
  <c r="L159" i="3"/>
  <c r="R159" i="3"/>
  <c r="R125" i="3"/>
  <c r="L125" i="3"/>
  <c r="R130" i="3"/>
  <c r="L130" i="3"/>
  <c r="R111" i="3"/>
  <c r="L111" i="3"/>
  <c r="R44" i="3"/>
  <c r="L44" i="3"/>
  <c r="L139" i="3"/>
  <c r="R139" i="3"/>
  <c r="R32" i="3"/>
  <c r="L32" i="3"/>
  <c r="R146" i="3"/>
  <c r="L146" i="3"/>
  <c r="R161" i="3"/>
  <c r="L161" i="3"/>
  <c r="R28" i="3"/>
  <c r="L28" i="3"/>
  <c r="R92" i="3"/>
  <c r="L92" i="3"/>
  <c r="R107" i="3"/>
  <c r="L107" i="3"/>
  <c r="R52" i="3"/>
  <c r="L52" i="3"/>
  <c r="L121" i="3"/>
  <c r="R121" i="3"/>
  <c r="R84" i="3"/>
  <c r="L84" i="3"/>
  <c r="F159" i="3"/>
  <c r="R150" i="3"/>
  <c r="L150" i="3"/>
  <c r="R118" i="3"/>
  <c r="L118" i="3"/>
  <c r="L147" i="3"/>
  <c r="R147" i="3"/>
  <c r="L115" i="3"/>
  <c r="R115" i="3"/>
  <c r="R119" i="3"/>
  <c r="L119" i="3"/>
  <c r="R151" i="3"/>
  <c r="L151" i="3"/>
  <c r="R24" i="3"/>
  <c r="L24" i="3"/>
  <c r="R56" i="3"/>
  <c r="L56" i="3"/>
  <c r="F128" i="3"/>
  <c r="F139" i="3"/>
  <c r="F32" i="3"/>
  <c r="R96" i="3"/>
  <c r="L96" i="3"/>
  <c r="L124" i="3"/>
  <c r="L123" i="3"/>
  <c r="R123" i="3"/>
  <c r="R16" i="3"/>
  <c r="L16" i="3"/>
  <c r="L127" i="3"/>
  <c r="R127" i="3"/>
  <c r="R157" i="3"/>
  <c r="L157" i="3"/>
  <c r="R158" i="3"/>
  <c r="L158" i="3"/>
  <c r="R136" i="3"/>
  <c r="F136" i="3"/>
  <c r="L104" i="3"/>
  <c r="R104" i="3"/>
  <c r="L113" i="3"/>
  <c r="R113" i="3"/>
  <c r="R36" i="3"/>
  <c r="L36" i="3"/>
  <c r="R68" i="3"/>
  <c r="L68" i="3"/>
  <c r="L132" i="3"/>
  <c r="F150" i="3"/>
  <c r="F118" i="3"/>
  <c r="F147" i="3"/>
  <c r="F115" i="3"/>
  <c r="F119" i="3"/>
  <c r="F151" i="3"/>
  <c r="F24" i="3"/>
  <c r="F56" i="3"/>
  <c r="R88" i="3"/>
  <c r="L88" i="3"/>
  <c r="R162" i="3"/>
  <c r="L162" i="3"/>
  <c r="R114" i="3"/>
  <c r="L114" i="3"/>
  <c r="L145" i="3"/>
  <c r="R145" i="3"/>
  <c r="F120" i="3"/>
  <c r="R12" i="3"/>
  <c r="L12" i="3"/>
  <c r="R76" i="3"/>
  <c r="L76" i="3"/>
  <c r="R126" i="3"/>
  <c r="L126" i="3"/>
  <c r="L155" i="3"/>
  <c r="R155" i="3"/>
  <c r="L108" i="3"/>
  <c r="R108" i="3"/>
  <c r="R64" i="3"/>
  <c r="L64" i="3"/>
  <c r="F144" i="3"/>
  <c r="R144" i="3"/>
  <c r="L129" i="3"/>
  <c r="R129" i="3"/>
  <c r="R60" i="3"/>
  <c r="L60" i="3"/>
  <c r="F123" i="3"/>
  <c r="F16" i="3"/>
  <c r="R80" i="3"/>
  <c r="L80" i="3"/>
  <c r="R20" i="3"/>
  <c r="L20" i="3"/>
  <c r="R72" i="3"/>
  <c r="L72" i="3"/>
  <c r="R154" i="3"/>
  <c r="L154" i="3"/>
  <c r="R122" i="3"/>
  <c r="L122" i="3"/>
  <c r="L153" i="3"/>
  <c r="R153" i="3"/>
  <c r="R106" i="3"/>
  <c r="L106" i="3"/>
  <c r="F52" i="3"/>
  <c r="R170" i="3"/>
  <c r="L170" i="3"/>
  <c r="R138" i="3"/>
  <c r="L138" i="3"/>
  <c r="L169" i="3"/>
  <c r="R169" i="3"/>
  <c r="R137" i="3"/>
  <c r="L137" i="3"/>
  <c r="F104" i="3"/>
  <c r="F113" i="3"/>
  <c r="F36" i="3"/>
  <c r="F68" i="3"/>
  <c r="R100" i="3"/>
  <c r="L100" i="3"/>
  <c r="R133" i="3"/>
  <c r="L133" i="3"/>
  <c r="R165" i="3"/>
  <c r="L165" i="3"/>
  <c r="L148" i="3"/>
  <c r="R166" i="3"/>
  <c r="L166" i="3"/>
  <c r="R134" i="3"/>
  <c r="L134" i="3"/>
  <c r="F148" i="3"/>
  <c r="L163" i="3"/>
  <c r="R163" i="3"/>
  <c r="L131" i="3"/>
  <c r="R131" i="3"/>
  <c r="L101" i="3"/>
  <c r="R101" i="3"/>
  <c r="F125" i="3"/>
  <c r="F157" i="3"/>
  <c r="R40" i="3"/>
  <c r="L40" i="3"/>
  <c r="F72" i="3"/>
  <c r="F160" i="3"/>
  <c r="F130" i="3"/>
  <c r="F111" i="3"/>
  <c r="R112" i="3"/>
  <c r="L112" i="3"/>
  <c r="F44" i="3"/>
  <c r="L140" i="3"/>
  <c r="F126" i="3"/>
  <c r="F155" i="3"/>
  <c r="F108" i="3"/>
  <c r="F64" i="3"/>
  <c r="L144" i="3"/>
  <c r="F146" i="3"/>
  <c r="F161" i="3"/>
  <c r="F28" i="3"/>
  <c r="F92" i="3"/>
  <c r="R142" i="3"/>
  <c r="L142" i="3"/>
  <c r="F107" i="3"/>
  <c r="L105" i="3"/>
  <c r="R105" i="3"/>
  <c r="R48" i="3"/>
  <c r="L48" i="3"/>
  <c r="L128" i="3"/>
</calcChain>
</file>

<file path=xl/sharedStrings.xml><?xml version="1.0" encoding="utf-8"?>
<sst xmlns="http://schemas.openxmlformats.org/spreadsheetml/2006/main" count="535" uniqueCount="18">
  <si>
    <t>total_reads</t>
  </si>
  <si>
    <t>%</t>
  </si>
  <si>
    <t>attributes</t>
  </si>
  <si>
    <t>GENE_ID=BRCA1</t>
  </si>
  <si>
    <t>GENE_ID=BRCA2</t>
  </si>
  <si>
    <t>contig_srt</t>
  </si>
  <si>
    <t>?</t>
  </si>
  <si>
    <t>BR1379 (4)</t>
  </si>
  <si>
    <t>BR1381 (5)</t>
  </si>
  <si>
    <t>BR1382 (6)</t>
  </si>
  <si>
    <t>mean DQ</t>
  </si>
  <si>
    <t>STDEV</t>
  </si>
  <si>
    <t>2STDEV</t>
  </si>
  <si>
    <t>BR1382 (6) vs all</t>
  </si>
  <si>
    <t>BR1381 (5) vs all</t>
  </si>
  <si>
    <t>BR1379 (4) vs all</t>
  </si>
  <si>
    <t>amplicon read count normalized on the
 BRCA1 and BRCA2 total reads</t>
  </si>
  <si>
    <t>average of normalized amplicon read counts obtained from all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</si>
</sst>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"/>
    <numFmt numFmtId="166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 applyBorder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/>
    <xf numFmtId="2" fontId="0" fillId="0" borderId="0" xfId="0" applyNumberFormat="1"/>
    <xf numFmtId="165" fontId="0" fillId="5" borderId="0" xfId="0" applyNumberFormat="1" applyFill="1"/>
    <xf numFmtId="166" fontId="0" fillId="5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8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Normale" xfId="0" builtinId="0"/>
  </cellStyles>
  <dxfs count="0"/>
  <tableStyles count="0" defaultTableStyle="TableStyleMedium9" defaultPivotStyle="PivotStyleMedium4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BRCA1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468572452539801E-2"/>
          <c:y val="8.3110555178279005E-2"/>
          <c:w val="0.885232327472393"/>
          <c:h val="0.69153257402195301"/>
        </c:manualLayout>
      </c:layout>
      <c:lineChart>
        <c:grouping val="standard"/>
        <c:varyColors val="0"/>
        <c:ser>
          <c:idx val="1"/>
          <c:order val="0"/>
          <c:tx>
            <c:v>BR1379</c:v>
          </c:tx>
          <c:marker>
            <c:symbol val="none"/>
          </c:marker>
          <c:cat>
            <c:numRef>
              <c:f>'foglio 1'!$B$4:$B$66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'foglio 1'!$F$4:$F$66</c:f>
              <c:numCache>
                <c:formatCode>0.00</c:formatCode>
                <c:ptCount val="63"/>
                <c:pt idx="0">
                  <c:v>1.1211336280430166</c:v>
                </c:pt>
                <c:pt idx="1">
                  <c:v>1.212266211322063</c:v>
                </c:pt>
                <c:pt idx="2">
                  <c:v>0.71507333614073321</c:v>
                </c:pt>
                <c:pt idx="3">
                  <c:v>1.0769696872948595</c:v>
                </c:pt>
                <c:pt idx="4">
                  <c:v>1.1566107420911254</c:v>
                </c:pt>
                <c:pt idx="5">
                  <c:v>0.75123451805230812</c:v>
                </c:pt>
                <c:pt idx="6">
                  <c:v>1.031137630858485</c:v>
                </c:pt>
                <c:pt idx="7">
                  <c:v>1.1631074319076722</c:v>
                </c:pt>
                <c:pt idx="8">
                  <c:v>0.85897041316272638</c:v>
                </c:pt>
                <c:pt idx="9">
                  <c:v>0.96524699498959821</c:v>
                </c:pt>
                <c:pt idx="10">
                  <c:v>1.0660278732989164</c:v>
                </c:pt>
                <c:pt idx="11">
                  <c:v>0.91408393941586741</c:v>
                </c:pt>
                <c:pt idx="12">
                  <c:v>1.1438844273450139</c:v>
                </c:pt>
                <c:pt idx="13">
                  <c:v>1.2081232530669752</c:v>
                </c:pt>
                <c:pt idx="14">
                  <c:v>0.70716020262959789</c:v>
                </c:pt>
                <c:pt idx="15">
                  <c:v>0.97156373970586629</c:v>
                </c:pt>
                <c:pt idx="16">
                  <c:v>1.1490648046311347</c:v>
                </c:pt>
                <c:pt idx="17">
                  <c:v>0.62574733832554263</c:v>
                </c:pt>
                <c:pt idx="18">
                  <c:v>1.043149275901093</c:v>
                </c:pt>
                <c:pt idx="19">
                  <c:v>1.15945761864393</c:v>
                </c:pt>
                <c:pt idx="20">
                  <c:v>0.76565336875908019</c:v>
                </c:pt>
                <c:pt idx="21">
                  <c:v>1.1018599579374408</c:v>
                </c:pt>
                <c:pt idx="22">
                  <c:v>1.1400823325797869</c:v>
                </c:pt>
                <c:pt idx="23">
                  <c:v>0.78063082432053332</c:v>
                </c:pt>
                <c:pt idx="24">
                  <c:v>1.0206025057090704</c:v>
                </c:pt>
                <c:pt idx="25">
                  <c:v>1.1558346346913313</c:v>
                </c:pt>
                <c:pt idx="26">
                  <c:v>0.65136090871349828</c:v>
                </c:pt>
                <c:pt idx="27">
                  <c:v>1.0904966201220554</c:v>
                </c:pt>
                <c:pt idx="28">
                  <c:v>1.1701391832748456</c:v>
                </c:pt>
                <c:pt idx="29">
                  <c:v>0.78862932632496241</c:v>
                </c:pt>
                <c:pt idx="30">
                  <c:v>1.0471071206733482</c:v>
                </c:pt>
                <c:pt idx="31">
                  <c:v>1.1962040085052936</c:v>
                </c:pt>
                <c:pt idx="32">
                  <c:v>0.71564537507407933</c:v>
                </c:pt>
                <c:pt idx="33">
                  <c:v>1.130788531210136</c:v>
                </c:pt>
                <c:pt idx="34">
                  <c:v>1.2582093293440455</c:v>
                </c:pt>
                <c:pt idx="35">
                  <c:v>0.6548682218857681</c:v>
                </c:pt>
                <c:pt idx="36">
                  <c:v>1.0459086067627972</c:v>
                </c:pt>
                <c:pt idx="37">
                  <c:v>1.1087757699256979</c:v>
                </c:pt>
                <c:pt idx="38">
                  <c:v>0.76668055327737372</c:v>
                </c:pt>
                <c:pt idx="39">
                  <c:v>1.1039183658584837</c:v>
                </c:pt>
                <c:pt idx="40">
                  <c:v>1.1569295084006248</c:v>
                </c:pt>
                <c:pt idx="41">
                  <c:v>0.7362468184753963</c:v>
                </c:pt>
                <c:pt idx="42">
                  <c:v>1.1224286058163204</c:v>
                </c:pt>
                <c:pt idx="43">
                  <c:v>1.1099158213327949</c:v>
                </c:pt>
                <c:pt idx="44">
                  <c:v>0.70701509464895429</c:v>
                </c:pt>
                <c:pt idx="45">
                  <c:v>1.1192766917452053</c:v>
                </c:pt>
                <c:pt idx="46">
                  <c:v>1.2572537441378357</c:v>
                </c:pt>
                <c:pt idx="47">
                  <c:v>0.77868891120290085</c:v>
                </c:pt>
                <c:pt idx="48">
                  <c:v>0.68410432424734902</c:v>
                </c:pt>
                <c:pt idx="49">
                  <c:v>0.81728983878563577</c:v>
                </c:pt>
                <c:pt idx="50">
                  <c:v>0.38168854793513346</c:v>
                </c:pt>
                <c:pt idx="51">
                  <c:v>0.67554165814043032</c:v>
                </c:pt>
                <c:pt idx="52">
                  <c:v>0.84709714327213914</c:v>
                </c:pt>
                <c:pt idx="53">
                  <c:v>0.89880514876509177</c:v>
                </c:pt>
                <c:pt idx="54">
                  <c:v>1.1266254528207666</c:v>
                </c:pt>
                <c:pt idx="55">
                  <c:v>1.0573030140235635</c:v>
                </c:pt>
                <c:pt idx="56">
                  <c:v>0.84825979017157105</c:v>
                </c:pt>
                <c:pt idx="57">
                  <c:v>1.0576939431598582</c:v>
                </c:pt>
                <c:pt idx="58">
                  <c:v>1.1740727793600303</c:v>
                </c:pt>
                <c:pt idx="59">
                  <c:v>0.81683644510332309</c:v>
                </c:pt>
                <c:pt idx="60">
                  <c:v>1.0123163394230794</c:v>
                </c:pt>
                <c:pt idx="61">
                  <c:v>1.2266779423652958</c:v>
                </c:pt>
                <c:pt idx="62">
                  <c:v>0.56295657595244708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3-4643-B47B-F656D3C2DF87}"/>
            </c:ext>
          </c:extLst>
        </c:ser>
        <c:ser>
          <c:idx val="0"/>
          <c:order val="1"/>
          <c:tx>
            <c:v>BR1382</c:v>
          </c:tx>
          <c:marker>
            <c:symbol val="none"/>
          </c:marker>
          <c:cat>
            <c:numRef>
              <c:f>'foglio 1'!$B$4:$B$66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'foglio 1'!$R$4:$R$66</c:f>
              <c:numCache>
                <c:formatCode>0.00</c:formatCode>
                <c:ptCount val="63"/>
                <c:pt idx="0">
                  <c:v>0.80186828603719706</c:v>
                </c:pt>
                <c:pt idx="1">
                  <c:v>1.2281154723865693</c:v>
                </c:pt>
                <c:pt idx="2">
                  <c:v>0.92057633599538502</c:v>
                </c:pt>
                <c:pt idx="3">
                  <c:v>0.88711519916773862</c:v>
                </c:pt>
                <c:pt idx="4">
                  <c:v>1.2333816674311864</c:v>
                </c:pt>
                <c:pt idx="5">
                  <c:v>1.0939160728306621</c:v>
                </c:pt>
                <c:pt idx="6">
                  <c:v>0.90678729023324256</c:v>
                </c:pt>
                <c:pt idx="7">
                  <c:v>1.1652542417039391</c:v>
                </c:pt>
                <c:pt idx="8">
                  <c:v>0.87515903223809033</c:v>
                </c:pt>
                <c:pt idx="9">
                  <c:v>0.86949997642019161</c:v>
                </c:pt>
                <c:pt idx="10">
                  <c:v>1.2029806207243467</c:v>
                </c:pt>
                <c:pt idx="11">
                  <c:v>1.2927016783601473</c:v>
                </c:pt>
                <c:pt idx="12">
                  <c:v>0.83021108571312274</c:v>
                </c:pt>
                <c:pt idx="13">
                  <c:v>1.0561423062988646</c:v>
                </c:pt>
                <c:pt idx="14">
                  <c:v>0.61600707942399513</c:v>
                </c:pt>
                <c:pt idx="15">
                  <c:v>0.94463987284818129</c:v>
                </c:pt>
                <c:pt idx="16">
                  <c:v>1.043486409783331</c:v>
                </c:pt>
                <c:pt idx="17">
                  <c:v>0.89160760076459156</c:v>
                </c:pt>
                <c:pt idx="18">
                  <c:v>0.80673699128265386</c:v>
                </c:pt>
                <c:pt idx="19">
                  <c:v>1.1744655741220984</c:v>
                </c:pt>
                <c:pt idx="20">
                  <c:v>0.9460237580696178</c:v>
                </c:pt>
                <c:pt idx="21">
                  <c:v>0.82652066868978047</c:v>
                </c:pt>
                <c:pt idx="22">
                  <c:v>1.2161241230806461</c:v>
                </c:pt>
                <c:pt idx="23">
                  <c:v>0.9963332398076985</c:v>
                </c:pt>
                <c:pt idx="24">
                  <c:v>0.86628429574964794</c:v>
                </c:pt>
                <c:pt idx="25">
                  <c:v>1.2744234623859634</c:v>
                </c:pt>
                <c:pt idx="26">
                  <c:v>0.82109298572539269</c:v>
                </c:pt>
                <c:pt idx="27">
                  <c:v>0.83691548980416341</c:v>
                </c:pt>
                <c:pt idx="28">
                  <c:v>1.1449873471573369</c:v>
                </c:pt>
                <c:pt idx="29">
                  <c:v>0.94355798908477562</c:v>
                </c:pt>
                <c:pt idx="30">
                  <c:v>0.81815600714564363</c:v>
                </c:pt>
                <c:pt idx="31">
                  <c:v>1.2005132393562699</c:v>
                </c:pt>
                <c:pt idx="32">
                  <c:v>0.96922903192253373</c:v>
                </c:pt>
                <c:pt idx="33">
                  <c:v>0.76347870694911502</c:v>
                </c:pt>
                <c:pt idx="34">
                  <c:v>1.0609880497750581</c:v>
                </c:pt>
                <c:pt idx="35">
                  <c:v>1.0097790759881449</c:v>
                </c:pt>
                <c:pt idx="36">
                  <c:v>0.88845867159118475</c:v>
                </c:pt>
                <c:pt idx="37">
                  <c:v>1.2036496338742604</c:v>
                </c:pt>
                <c:pt idx="38">
                  <c:v>1.180652652785515</c:v>
                </c:pt>
                <c:pt idx="39">
                  <c:v>0.84049184880199934</c:v>
                </c:pt>
                <c:pt idx="40">
                  <c:v>1.1311637180913887</c:v>
                </c:pt>
                <c:pt idx="41">
                  <c:v>1.0006991221256802</c:v>
                </c:pt>
                <c:pt idx="42">
                  <c:v>0.86443533858099775</c:v>
                </c:pt>
                <c:pt idx="43">
                  <c:v>1.0797965119008799</c:v>
                </c:pt>
                <c:pt idx="44">
                  <c:v>0.85563724122486118</c:v>
                </c:pt>
                <c:pt idx="45">
                  <c:v>0.87717791172088222</c:v>
                </c:pt>
                <c:pt idx="46">
                  <c:v>1.2357414085210656</c:v>
                </c:pt>
                <c:pt idx="47">
                  <c:v>0.8261894831894474</c:v>
                </c:pt>
                <c:pt idx="48">
                  <c:v>1.083862809343328</c:v>
                </c:pt>
                <c:pt idx="49">
                  <c:v>1.503773216442813</c:v>
                </c:pt>
                <c:pt idx="50">
                  <c:v>1.0498759753836338</c:v>
                </c:pt>
                <c:pt idx="51">
                  <c:v>0.96637415175722596</c:v>
                </c:pt>
                <c:pt idx="52">
                  <c:v>1.3519678455355111</c:v>
                </c:pt>
                <c:pt idx="53">
                  <c:v>1.08697954857662</c:v>
                </c:pt>
                <c:pt idx="54">
                  <c:v>0.88095376926605284</c:v>
                </c:pt>
                <c:pt idx="55">
                  <c:v>1.1685554250089141</c:v>
                </c:pt>
                <c:pt idx="56">
                  <c:v>1.1134222519389574</c:v>
                </c:pt>
                <c:pt idx="57">
                  <c:v>0.8567100937919383</c:v>
                </c:pt>
                <c:pt idx="58">
                  <c:v>1.2152316583614793</c:v>
                </c:pt>
                <c:pt idx="59">
                  <c:v>0.86165657082645253</c:v>
                </c:pt>
                <c:pt idx="60">
                  <c:v>0.87760643632922908</c:v>
                </c:pt>
                <c:pt idx="61">
                  <c:v>1.3110598518470891</c:v>
                </c:pt>
                <c:pt idx="62">
                  <c:v>0.89302350959986831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3-4643-B47B-F656D3C2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887368"/>
        <c:axId val="-2107848376"/>
      </c:lineChart>
      <c:catAx>
        <c:axId val="-21058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107848376"/>
        <c:crosses val="autoZero"/>
        <c:auto val="1"/>
        <c:lblAlgn val="ctr"/>
        <c:lblOffset val="100"/>
        <c:noMultiLvlLbl val="0"/>
      </c:catAx>
      <c:valAx>
        <c:axId val="-210784837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-21058873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91644422681170101"/>
          <c:y val="8.2498649780595401E-2"/>
          <c:w val="6.6515593031186093E-2"/>
          <c:h val="8.9980068456281009E-2"/>
        </c:manualLayout>
      </c:layout>
      <c:overlay val="0"/>
      <c:txPr>
        <a:bodyPr/>
        <a:lstStyle/>
        <a:p>
          <a:pPr>
            <a:defRPr sz="1200" b="1" i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68572452539801E-2"/>
          <c:y val="8.3110555178279005E-2"/>
          <c:w val="0.96572226700008967"/>
          <c:h val="0.69153257402195301"/>
        </c:manualLayout>
      </c:layout>
      <c:lineChart>
        <c:grouping val="standard"/>
        <c:varyColors val="0"/>
        <c:ser>
          <c:idx val="1"/>
          <c:order val="0"/>
          <c:tx>
            <c:v>BR1379</c:v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'foglio 1'!$N$4:$N$66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'foglio 1'!$F$4:$F$66</c:f>
              <c:numCache>
                <c:formatCode>0.00</c:formatCode>
                <c:ptCount val="63"/>
                <c:pt idx="0">
                  <c:v>1.1211336280430166</c:v>
                </c:pt>
                <c:pt idx="1">
                  <c:v>1.212266211322063</c:v>
                </c:pt>
                <c:pt idx="2">
                  <c:v>0.71507333614073321</c:v>
                </c:pt>
                <c:pt idx="3">
                  <c:v>1.0769696872948595</c:v>
                </c:pt>
                <c:pt idx="4">
                  <c:v>1.1566107420911254</c:v>
                </c:pt>
                <c:pt idx="5">
                  <c:v>0.75123451805230812</c:v>
                </c:pt>
                <c:pt idx="6">
                  <c:v>1.031137630858485</c:v>
                </c:pt>
                <c:pt idx="7">
                  <c:v>1.1631074319076722</c:v>
                </c:pt>
                <c:pt idx="8">
                  <c:v>0.85897041316272638</c:v>
                </c:pt>
                <c:pt idx="9">
                  <c:v>0.96524699498959821</c:v>
                </c:pt>
                <c:pt idx="10">
                  <c:v>1.0660278732989164</c:v>
                </c:pt>
                <c:pt idx="11">
                  <c:v>0.91408393941586741</c:v>
                </c:pt>
                <c:pt idx="12">
                  <c:v>1.1438844273450139</c:v>
                </c:pt>
                <c:pt idx="13">
                  <c:v>1.2081232530669752</c:v>
                </c:pt>
                <c:pt idx="14">
                  <c:v>0.70716020262959789</c:v>
                </c:pt>
                <c:pt idx="15">
                  <c:v>0.97156373970586629</c:v>
                </c:pt>
                <c:pt idx="16">
                  <c:v>1.1490648046311347</c:v>
                </c:pt>
                <c:pt idx="17">
                  <c:v>0.62574733832554263</c:v>
                </c:pt>
                <c:pt idx="18">
                  <c:v>1.043149275901093</c:v>
                </c:pt>
                <c:pt idx="19">
                  <c:v>1.15945761864393</c:v>
                </c:pt>
                <c:pt idx="20">
                  <c:v>0.76565336875908019</c:v>
                </c:pt>
                <c:pt idx="21">
                  <c:v>1.1018599579374408</c:v>
                </c:pt>
                <c:pt idx="22">
                  <c:v>1.1400823325797869</c:v>
                </c:pt>
                <c:pt idx="23">
                  <c:v>0.78063082432053332</c:v>
                </c:pt>
                <c:pt idx="24">
                  <c:v>1.0206025057090704</c:v>
                </c:pt>
                <c:pt idx="25">
                  <c:v>1.1558346346913313</c:v>
                </c:pt>
                <c:pt idx="26">
                  <c:v>0.65136090871349828</c:v>
                </c:pt>
                <c:pt idx="27">
                  <c:v>1.0904966201220554</c:v>
                </c:pt>
                <c:pt idx="28">
                  <c:v>1.1701391832748456</c:v>
                </c:pt>
                <c:pt idx="29">
                  <c:v>0.78862932632496241</c:v>
                </c:pt>
                <c:pt idx="30">
                  <c:v>1.0471071206733482</c:v>
                </c:pt>
                <c:pt idx="31">
                  <c:v>1.1962040085052936</c:v>
                </c:pt>
                <c:pt idx="32">
                  <c:v>0.71564537507407933</c:v>
                </c:pt>
                <c:pt idx="33">
                  <c:v>1.130788531210136</c:v>
                </c:pt>
                <c:pt idx="34">
                  <c:v>1.2582093293440455</c:v>
                </c:pt>
                <c:pt idx="35">
                  <c:v>0.6548682218857681</c:v>
                </c:pt>
                <c:pt idx="36">
                  <c:v>1.0459086067627972</c:v>
                </c:pt>
                <c:pt idx="37">
                  <c:v>1.1087757699256979</c:v>
                </c:pt>
                <c:pt idx="38">
                  <c:v>0.76668055327737372</c:v>
                </c:pt>
                <c:pt idx="39">
                  <c:v>1.1039183658584837</c:v>
                </c:pt>
                <c:pt idx="40">
                  <c:v>1.1569295084006248</c:v>
                </c:pt>
                <c:pt idx="41">
                  <c:v>0.7362468184753963</c:v>
                </c:pt>
                <c:pt idx="42">
                  <c:v>1.1224286058163204</c:v>
                </c:pt>
                <c:pt idx="43">
                  <c:v>1.1099158213327949</c:v>
                </c:pt>
                <c:pt idx="44">
                  <c:v>0.70701509464895429</c:v>
                </c:pt>
                <c:pt idx="45">
                  <c:v>1.1192766917452053</c:v>
                </c:pt>
                <c:pt idx="46">
                  <c:v>1.2572537441378357</c:v>
                </c:pt>
                <c:pt idx="47">
                  <c:v>0.77868891120290085</c:v>
                </c:pt>
                <c:pt idx="48">
                  <c:v>0.68410432424734902</c:v>
                </c:pt>
                <c:pt idx="49">
                  <c:v>0.81728983878563577</c:v>
                </c:pt>
                <c:pt idx="50">
                  <c:v>0.38168854793513346</c:v>
                </c:pt>
                <c:pt idx="51">
                  <c:v>0.67554165814043032</c:v>
                </c:pt>
                <c:pt idx="52">
                  <c:v>0.84709714327213914</c:v>
                </c:pt>
                <c:pt idx="53">
                  <c:v>0.89880514876509177</c:v>
                </c:pt>
                <c:pt idx="54">
                  <c:v>1.1266254528207666</c:v>
                </c:pt>
                <c:pt idx="55">
                  <c:v>1.0573030140235635</c:v>
                </c:pt>
                <c:pt idx="56">
                  <c:v>0.84825979017157105</c:v>
                </c:pt>
                <c:pt idx="57">
                  <c:v>1.0576939431598582</c:v>
                </c:pt>
                <c:pt idx="58">
                  <c:v>1.1740727793600303</c:v>
                </c:pt>
                <c:pt idx="59">
                  <c:v>0.81683644510332309</c:v>
                </c:pt>
                <c:pt idx="60">
                  <c:v>1.0123163394230794</c:v>
                </c:pt>
                <c:pt idx="61">
                  <c:v>1.2266779423652958</c:v>
                </c:pt>
                <c:pt idx="62">
                  <c:v>0.56295657595244708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8-B144-80D1-80DF6C6F2DEB}"/>
            </c:ext>
          </c:extLst>
        </c:ser>
        <c:ser>
          <c:idx val="0"/>
          <c:order val="1"/>
          <c:tx>
            <c:v>BR1382 (negativo)</c:v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'foglio 1'!$N$4:$N$66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'foglio 1'!$R$4:$R$66</c:f>
              <c:numCache>
                <c:formatCode>0.00</c:formatCode>
                <c:ptCount val="63"/>
                <c:pt idx="0">
                  <c:v>0.80186828603719706</c:v>
                </c:pt>
                <c:pt idx="1">
                  <c:v>1.2281154723865693</c:v>
                </c:pt>
                <c:pt idx="2">
                  <c:v>0.92057633599538502</c:v>
                </c:pt>
                <c:pt idx="3">
                  <c:v>0.88711519916773862</c:v>
                </c:pt>
                <c:pt idx="4">
                  <c:v>1.2333816674311864</c:v>
                </c:pt>
                <c:pt idx="5">
                  <c:v>1.0939160728306621</c:v>
                </c:pt>
                <c:pt idx="6">
                  <c:v>0.90678729023324256</c:v>
                </c:pt>
                <c:pt idx="7">
                  <c:v>1.1652542417039391</c:v>
                </c:pt>
                <c:pt idx="8">
                  <c:v>0.87515903223809033</c:v>
                </c:pt>
                <c:pt idx="9">
                  <c:v>0.86949997642019161</c:v>
                </c:pt>
                <c:pt idx="10">
                  <c:v>1.2029806207243467</c:v>
                </c:pt>
                <c:pt idx="11">
                  <c:v>1.2927016783601473</c:v>
                </c:pt>
                <c:pt idx="12">
                  <c:v>0.83021108571312274</c:v>
                </c:pt>
                <c:pt idx="13">
                  <c:v>1.0561423062988646</c:v>
                </c:pt>
                <c:pt idx="14">
                  <c:v>0.61600707942399513</c:v>
                </c:pt>
                <c:pt idx="15">
                  <c:v>0.94463987284818129</c:v>
                </c:pt>
                <c:pt idx="16">
                  <c:v>1.043486409783331</c:v>
                </c:pt>
                <c:pt idx="17">
                  <c:v>0.89160760076459156</c:v>
                </c:pt>
                <c:pt idx="18">
                  <c:v>0.80673699128265386</c:v>
                </c:pt>
                <c:pt idx="19">
                  <c:v>1.1744655741220984</c:v>
                </c:pt>
                <c:pt idx="20">
                  <c:v>0.9460237580696178</c:v>
                </c:pt>
                <c:pt idx="21">
                  <c:v>0.82652066868978047</c:v>
                </c:pt>
                <c:pt idx="22">
                  <c:v>1.2161241230806461</c:v>
                </c:pt>
                <c:pt idx="23">
                  <c:v>0.9963332398076985</c:v>
                </c:pt>
                <c:pt idx="24">
                  <c:v>0.86628429574964794</c:v>
                </c:pt>
                <c:pt idx="25">
                  <c:v>1.2744234623859634</c:v>
                </c:pt>
                <c:pt idx="26">
                  <c:v>0.82109298572539269</c:v>
                </c:pt>
                <c:pt idx="27">
                  <c:v>0.83691548980416341</c:v>
                </c:pt>
                <c:pt idx="28">
                  <c:v>1.1449873471573369</c:v>
                </c:pt>
                <c:pt idx="29">
                  <c:v>0.94355798908477562</c:v>
                </c:pt>
                <c:pt idx="30">
                  <c:v>0.81815600714564363</c:v>
                </c:pt>
                <c:pt idx="31">
                  <c:v>1.2005132393562699</c:v>
                </c:pt>
                <c:pt idx="32">
                  <c:v>0.96922903192253373</c:v>
                </c:pt>
                <c:pt idx="33">
                  <c:v>0.76347870694911502</c:v>
                </c:pt>
                <c:pt idx="34">
                  <c:v>1.0609880497750581</c:v>
                </c:pt>
                <c:pt idx="35">
                  <c:v>1.0097790759881449</c:v>
                </c:pt>
                <c:pt idx="36">
                  <c:v>0.88845867159118475</c:v>
                </c:pt>
                <c:pt idx="37">
                  <c:v>1.2036496338742604</c:v>
                </c:pt>
                <c:pt idx="38">
                  <c:v>1.180652652785515</c:v>
                </c:pt>
                <c:pt idx="39">
                  <c:v>0.84049184880199934</c:v>
                </c:pt>
                <c:pt idx="40">
                  <c:v>1.1311637180913887</c:v>
                </c:pt>
                <c:pt idx="41">
                  <c:v>1.0006991221256802</c:v>
                </c:pt>
                <c:pt idx="42">
                  <c:v>0.86443533858099775</c:v>
                </c:pt>
                <c:pt idx="43">
                  <c:v>1.0797965119008799</c:v>
                </c:pt>
                <c:pt idx="44">
                  <c:v>0.85563724122486118</c:v>
                </c:pt>
                <c:pt idx="45">
                  <c:v>0.87717791172088222</c:v>
                </c:pt>
                <c:pt idx="46">
                  <c:v>1.2357414085210656</c:v>
                </c:pt>
                <c:pt idx="47">
                  <c:v>0.8261894831894474</c:v>
                </c:pt>
                <c:pt idx="48">
                  <c:v>1.083862809343328</c:v>
                </c:pt>
                <c:pt idx="49">
                  <c:v>1.503773216442813</c:v>
                </c:pt>
                <c:pt idx="50">
                  <c:v>1.0498759753836338</c:v>
                </c:pt>
                <c:pt idx="51">
                  <c:v>0.96637415175722596</c:v>
                </c:pt>
                <c:pt idx="52">
                  <c:v>1.3519678455355111</c:v>
                </c:pt>
                <c:pt idx="53">
                  <c:v>1.08697954857662</c:v>
                </c:pt>
                <c:pt idx="54">
                  <c:v>0.88095376926605284</c:v>
                </c:pt>
                <c:pt idx="55">
                  <c:v>1.1685554250089141</c:v>
                </c:pt>
                <c:pt idx="56">
                  <c:v>1.1134222519389574</c:v>
                </c:pt>
                <c:pt idx="57">
                  <c:v>0.8567100937919383</c:v>
                </c:pt>
                <c:pt idx="58">
                  <c:v>1.2152316583614793</c:v>
                </c:pt>
                <c:pt idx="59">
                  <c:v>0.86165657082645253</c:v>
                </c:pt>
                <c:pt idx="60">
                  <c:v>0.87760643632922908</c:v>
                </c:pt>
                <c:pt idx="61">
                  <c:v>1.3110598518470891</c:v>
                </c:pt>
                <c:pt idx="62">
                  <c:v>0.89302350959986831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F-334D-B78B-9FB0210C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887368"/>
        <c:axId val="-2107848376"/>
      </c:lineChart>
      <c:catAx>
        <c:axId val="-21058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107848376"/>
        <c:crosses val="autoZero"/>
        <c:auto val="1"/>
        <c:lblAlgn val="ctr"/>
        <c:lblOffset val="100"/>
        <c:noMultiLvlLbl val="0"/>
      </c:catAx>
      <c:valAx>
        <c:axId val="-2107848376"/>
        <c:scaling>
          <c:orientation val="minMax"/>
          <c:max val="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-2105887368"/>
        <c:crosses val="autoZero"/>
        <c:crossBetween val="between"/>
        <c:majorUnit val="0.5"/>
      </c:valAx>
      <c:spPr>
        <a:ln w="317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>
          <a:latin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BRCA1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468572452539801E-2"/>
          <c:y val="8.3110555178279005E-2"/>
          <c:w val="0.885232327472393"/>
          <c:h val="0.69153257402195301"/>
        </c:manualLayout>
      </c:layout>
      <c:lineChart>
        <c:grouping val="standard"/>
        <c:varyColors val="0"/>
        <c:ser>
          <c:idx val="1"/>
          <c:order val="0"/>
          <c:tx>
            <c:v>BR1379</c:v>
          </c:tx>
          <c:marker>
            <c:symbol val="none"/>
          </c:marker>
          <c:val>
            <c:numRef>
              <c:f>matrix_DQ!$A$4:$A$66</c:f>
              <c:numCache>
                <c:formatCode>0.00</c:formatCode>
                <c:ptCount val="63"/>
                <c:pt idx="0">
                  <c:v>1.1211336280430166</c:v>
                </c:pt>
                <c:pt idx="1">
                  <c:v>1.212266211322063</c:v>
                </c:pt>
                <c:pt idx="2">
                  <c:v>0.71507333614073321</c:v>
                </c:pt>
                <c:pt idx="3">
                  <c:v>1.0769696872948595</c:v>
                </c:pt>
                <c:pt idx="4">
                  <c:v>1.1566107420911254</c:v>
                </c:pt>
                <c:pt idx="5">
                  <c:v>0.75123451805230812</c:v>
                </c:pt>
                <c:pt idx="6">
                  <c:v>1.031137630858485</c:v>
                </c:pt>
                <c:pt idx="7">
                  <c:v>1.1631074319076722</c:v>
                </c:pt>
                <c:pt idx="8">
                  <c:v>0.85897041316272638</c:v>
                </c:pt>
                <c:pt idx="9">
                  <c:v>0.96524699498959821</c:v>
                </c:pt>
                <c:pt idx="10">
                  <c:v>1.0660278732989164</c:v>
                </c:pt>
                <c:pt idx="11">
                  <c:v>0.91408393941586741</c:v>
                </c:pt>
                <c:pt idx="12">
                  <c:v>1.1438844273450139</c:v>
                </c:pt>
                <c:pt idx="13">
                  <c:v>1.2081232530669752</c:v>
                </c:pt>
                <c:pt idx="14">
                  <c:v>0.70716020262959789</c:v>
                </c:pt>
                <c:pt idx="15">
                  <c:v>0.97156373970586629</c:v>
                </c:pt>
                <c:pt idx="16">
                  <c:v>1.1490648046311347</c:v>
                </c:pt>
                <c:pt idx="17">
                  <c:v>0.62574733832554263</c:v>
                </c:pt>
                <c:pt idx="18">
                  <c:v>1.043149275901093</c:v>
                </c:pt>
                <c:pt idx="19">
                  <c:v>1.15945761864393</c:v>
                </c:pt>
                <c:pt idx="20">
                  <c:v>0.76565336875908019</c:v>
                </c:pt>
                <c:pt idx="21">
                  <c:v>1.1018599579374408</c:v>
                </c:pt>
                <c:pt idx="22">
                  <c:v>1.1400823325797869</c:v>
                </c:pt>
                <c:pt idx="23">
                  <c:v>0.78063082432053332</c:v>
                </c:pt>
                <c:pt idx="24">
                  <c:v>1.0206025057090704</c:v>
                </c:pt>
                <c:pt idx="25">
                  <c:v>1.1558346346913313</c:v>
                </c:pt>
                <c:pt idx="26">
                  <c:v>0.65136090871349828</c:v>
                </c:pt>
                <c:pt idx="27">
                  <c:v>1.0904966201220554</c:v>
                </c:pt>
                <c:pt idx="28">
                  <c:v>1.1701391832748456</c:v>
                </c:pt>
                <c:pt idx="29">
                  <c:v>0.78862932632496241</c:v>
                </c:pt>
                <c:pt idx="30">
                  <c:v>1.0471071206733482</c:v>
                </c:pt>
                <c:pt idx="31">
                  <c:v>1.1962040085052936</c:v>
                </c:pt>
                <c:pt idx="32">
                  <c:v>0.71564537507407933</c:v>
                </c:pt>
                <c:pt idx="33">
                  <c:v>1.130788531210136</c:v>
                </c:pt>
                <c:pt idx="34">
                  <c:v>1.2582093293440455</c:v>
                </c:pt>
                <c:pt idx="35">
                  <c:v>0.6548682218857681</c:v>
                </c:pt>
                <c:pt idx="36">
                  <c:v>1.0459086067627972</c:v>
                </c:pt>
                <c:pt idx="37">
                  <c:v>1.1087757699256979</c:v>
                </c:pt>
                <c:pt idx="38">
                  <c:v>0.76668055327737372</c:v>
                </c:pt>
                <c:pt idx="39">
                  <c:v>1.1039183658584837</c:v>
                </c:pt>
                <c:pt idx="40">
                  <c:v>1.1569295084006248</c:v>
                </c:pt>
                <c:pt idx="41">
                  <c:v>0.7362468184753963</c:v>
                </c:pt>
                <c:pt idx="42">
                  <c:v>1.1224286058163204</c:v>
                </c:pt>
                <c:pt idx="43">
                  <c:v>1.1099158213327949</c:v>
                </c:pt>
                <c:pt idx="44">
                  <c:v>0.70701509464895429</c:v>
                </c:pt>
                <c:pt idx="45">
                  <c:v>1.1192766917452053</c:v>
                </c:pt>
                <c:pt idx="46">
                  <c:v>1.2572537441378357</c:v>
                </c:pt>
                <c:pt idx="47">
                  <c:v>0.77868891120290085</c:v>
                </c:pt>
                <c:pt idx="48">
                  <c:v>0.68410432424734902</c:v>
                </c:pt>
                <c:pt idx="49">
                  <c:v>0.81728983878563577</c:v>
                </c:pt>
                <c:pt idx="50">
                  <c:v>0.38168854793513346</c:v>
                </c:pt>
                <c:pt idx="51">
                  <c:v>0.67554165814043032</c:v>
                </c:pt>
                <c:pt idx="52">
                  <c:v>0.84709714327213914</c:v>
                </c:pt>
                <c:pt idx="53">
                  <c:v>0.89880514876509177</c:v>
                </c:pt>
                <c:pt idx="54">
                  <c:v>1.1266254528207666</c:v>
                </c:pt>
                <c:pt idx="55">
                  <c:v>1.0573030140235635</c:v>
                </c:pt>
                <c:pt idx="56">
                  <c:v>0.84825979017157105</c:v>
                </c:pt>
                <c:pt idx="57">
                  <c:v>1.0576939431598582</c:v>
                </c:pt>
                <c:pt idx="58">
                  <c:v>1.1740727793600303</c:v>
                </c:pt>
                <c:pt idx="59">
                  <c:v>0.81683644510332309</c:v>
                </c:pt>
                <c:pt idx="60">
                  <c:v>1.0123163394230794</c:v>
                </c:pt>
                <c:pt idx="61">
                  <c:v>1.2266779423652958</c:v>
                </c:pt>
                <c:pt idx="62">
                  <c:v>0.56295657595244708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610-3B44-A9A5-15D6966D0801}"/>
            </c:ext>
          </c:extLst>
        </c:ser>
        <c:ser>
          <c:idx val="2"/>
          <c:order val="1"/>
          <c:tx>
            <c:v>BR1381</c:v>
          </c:tx>
          <c:marker>
            <c:symbol val="none"/>
          </c:marker>
          <c:val>
            <c:numRef>
              <c:f>matrix_DQ!$B$4:$B$66</c:f>
              <c:numCache>
                <c:formatCode>0.00</c:formatCode>
                <c:ptCount val="63"/>
                <c:pt idx="0">
                  <c:v>1.0769980859197861</c:v>
                </c:pt>
                <c:pt idx="1">
                  <c:v>0.55961831629136771</c:v>
                </c:pt>
                <c:pt idx="2">
                  <c:v>1.3643503278638818</c:v>
                </c:pt>
                <c:pt idx="3">
                  <c:v>1.0359151135374025</c:v>
                </c:pt>
                <c:pt idx="4">
                  <c:v>0.61000759047768804</c:v>
                </c:pt>
                <c:pt idx="5">
                  <c:v>1.1548494091170298</c:v>
                </c:pt>
                <c:pt idx="6">
                  <c:v>1.0620750789082731</c:v>
                </c:pt>
                <c:pt idx="7">
                  <c:v>0.6716383263883885</c:v>
                </c:pt>
                <c:pt idx="8">
                  <c:v>1.2658705545991837</c:v>
                </c:pt>
                <c:pt idx="9">
                  <c:v>1.1652530285902101</c:v>
                </c:pt>
                <c:pt idx="10">
                  <c:v>0.73099150597673734</c:v>
                </c:pt>
                <c:pt idx="11">
                  <c:v>0.7932143822239851</c:v>
                </c:pt>
                <c:pt idx="12">
                  <c:v>1.0259044869418636</c:v>
                </c:pt>
                <c:pt idx="13">
                  <c:v>0.73573444063416027</c:v>
                </c:pt>
                <c:pt idx="14">
                  <c:v>1.6768327179464071</c:v>
                </c:pt>
                <c:pt idx="15">
                  <c:v>1.0837963874459526</c:v>
                </c:pt>
                <c:pt idx="16">
                  <c:v>0.80744878558553401</c:v>
                </c:pt>
                <c:pt idx="17">
                  <c:v>1.4826450609098656</c:v>
                </c:pt>
                <c:pt idx="18">
                  <c:v>1.1501137328162525</c:v>
                </c:pt>
                <c:pt idx="19">
                  <c:v>0.66607680723397156</c:v>
                </c:pt>
                <c:pt idx="20">
                  <c:v>1.2883228731713023</c:v>
                </c:pt>
                <c:pt idx="21">
                  <c:v>1.0716193733727786</c:v>
                </c:pt>
                <c:pt idx="22">
                  <c:v>0.64379354433956726</c:v>
                </c:pt>
                <c:pt idx="23">
                  <c:v>1.2230359358717675</c:v>
                </c:pt>
                <c:pt idx="24">
                  <c:v>1.1131131985412817</c:v>
                </c:pt>
                <c:pt idx="25">
                  <c:v>0.5697419029227051</c:v>
                </c:pt>
                <c:pt idx="26">
                  <c:v>1.527546105561109</c:v>
                </c:pt>
                <c:pt idx="27">
                  <c:v>1.0725878900737813</c:v>
                </c:pt>
                <c:pt idx="28">
                  <c:v>0.68487346956781769</c:v>
                </c:pt>
                <c:pt idx="29">
                  <c:v>1.2678126845902622</c:v>
                </c:pt>
                <c:pt idx="30">
                  <c:v>1.1347368721810078</c:v>
                </c:pt>
                <c:pt idx="31">
                  <c:v>0.60328275213843674</c:v>
                </c:pt>
                <c:pt idx="32">
                  <c:v>1.3151255930033872</c:v>
                </c:pt>
                <c:pt idx="33">
                  <c:v>1.1057327618407489</c:v>
                </c:pt>
                <c:pt idx="34">
                  <c:v>0.68080262088089638</c:v>
                </c:pt>
                <c:pt idx="35">
                  <c:v>1.3353527021260867</c:v>
                </c:pt>
                <c:pt idx="36">
                  <c:v>1.0656327216460182</c:v>
                </c:pt>
                <c:pt idx="37">
                  <c:v>0.6875745962000418</c:v>
                </c:pt>
                <c:pt idx="38">
                  <c:v>1.0526667939371113</c:v>
                </c:pt>
                <c:pt idx="39">
                  <c:v>1.0555897853395169</c:v>
                </c:pt>
                <c:pt idx="40">
                  <c:v>0.71190677350798648</c:v>
                </c:pt>
                <c:pt idx="41">
                  <c:v>1.2630540593989235</c:v>
                </c:pt>
                <c:pt idx="42">
                  <c:v>1.0131360556026816</c:v>
                </c:pt>
                <c:pt idx="43">
                  <c:v>0.81028766676632547</c:v>
                </c:pt>
                <c:pt idx="44">
                  <c:v>1.4373476641261842</c:v>
                </c:pt>
                <c:pt idx="45">
                  <c:v>1.0035453965339125</c:v>
                </c:pt>
                <c:pt idx="46">
                  <c:v>0.50700484734109852</c:v>
                </c:pt>
                <c:pt idx="47">
                  <c:v>1.3951216056076516</c:v>
                </c:pt>
                <c:pt idx="48">
                  <c:v>1.2320328664093232</c:v>
                </c:pt>
                <c:pt idx="49">
                  <c:v>0.67893694477155109</c:v>
                </c:pt>
                <c:pt idx="50">
                  <c:v>1.5684354766812327</c:v>
                </c:pt>
                <c:pt idx="51">
                  <c:v>1.3580841901023442</c:v>
                </c:pt>
                <c:pt idx="52">
                  <c:v>0.80093501119235022</c:v>
                </c:pt>
                <c:pt idx="53">
                  <c:v>1.0142153026582883</c:v>
                </c:pt>
                <c:pt idx="54">
                  <c:v>0.9924207779131804</c:v>
                </c:pt>
                <c:pt idx="55">
                  <c:v>0.77414156096752196</c:v>
                </c:pt>
                <c:pt idx="56">
                  <c:v>1.0383179578894717</c:v>
                </c:pt>
                <c:pt idx="57">
                  <c:v>1.0855959630482035</c:v>
                </c:pt>
                <c:pt idx="58">
                  <c:v>0.61069556227849076</c:v>
                </c:pt>
                <c:pt idx="59">
                  <c:v>1.3215069840702245</c:v>
                </c:pt>
                <c:pt idx="60">
                  <c:v>1.1100772242476915</c:v>
                </c:pt>
                <c:pt idx="61">
                  <c:v>0.46226220578761479</c:v>
                </c:pt>
                <c:pt idx="62">
                  <c:v>1.5440199144476845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610-3B44-A9A5-15D6966D0801}"/>
            </c:ext>
          </c:extLst>
        </c:ser>
        <c:ser>
          <c:idx val="0"/>
          <c:order val="2"/>
          <c:tx>
            <c:v>BR1382</c:v>
          </c:tx>
          <c:marker>
            <c:symbol val="none"/>
          </c:marker>
          <c:val>
            <c:numRef>
              <c:f>matrix_DQ!$C$4:$C$66</c:f>
              <c:numCache>
                <c:formatCode>0.00</c:formatCode>
                <c:ptCount val="63"/>
                <c:pt idx="0">
                  <c:v>0.80186828603719706</c:v>
                </c:pt>
                <c:pt idx="1">
                  <c:v>1.2281154723865693</c:v>
                </c:pt>
                <c:pt idx="2">
                  <c:v>0.92057633599538502</c:v>
                </c:pt>
                <c:pt idx="3">
                  <c:v>0.88711519916773862</c:v>
                </c:pt>
                <c:pt idx="4">
                  <c:v>1.2333816674311864</c:v>
                </c:pt>
                <c:pt idx="5">
                  <c:v>1.0939160728306621</c:v>
                </c:pt>
                <c:pt idx="6">
                  <c:v>0.90678729023324256</c:v>
                </c:pt>
                <c:pt idx="7">
                  <c:v>1.1652542417039391</c:v>
                </c:pt>
                <c:pt idx="8">
                  <c:v>0.87515903223809033</c:v>
                </c:pt>
                <c:pt idx="9">
                  <c:v>0.86949997642019161</c:v>
                </c:pt>
                <c:pt idx="10">
                  <c:v>1.2029806207243467</c:v>
                </c:pt>
                <c:pt idx="11">
                  <c:v>1.2927016783601473</c:v>
                </c:pt>
                <c:pt idx="12">
                  <c:v>0.83021108571312274</c:v>
                </c:pt>
                <c:pt idx="13">
                  <c:v>1.0561423062988646</c:v>
                </c:pt>
                <c:pt idx="14">
                  <c:v>0.61600707942399513</c:v>
                </c:pt>
                <c:pt idx="15">
                  <c:v>0.94463987284818129</c:v>
                </c:pt>
                <c:pt idx="16">
                  <c:v>1.043486409783331</c:v>
                </c:pt>
                <c:pt idx="17">
                  <c:v>0.89160760076459156</c:v>
                </c:pt>
                <c:pt idx="18">
                  <c:v>0.80673699128265386</c:v>
                </c:pt>
                <c:pt idx="19">
                  <c:v>1.1744655741220984</c:v>
                </c:pt>
                <c:pt idx="20">
                  <c:v>0.9460237580696178</c:v>
                </c:pt>
                <c:pt idx="21">
                  <c:v>0.82652066868978047</c:v>
                </c:pt>
                <c:pt idx="22">
                  <c:v>1.2161241230806461</c:v>
                </c:pt>
                <c:pt idx="23">
                  <c:v>0.9963332398076985</c:v>
                </c:pt>
                <c:pt idx="24">
                  <c:v>0.86628429574964794</c:v>
                </c:pt>
                <c:pt idx="25">
                  <c:v>1.2744234623859634</c:v>
                </c:pt>
                <c:pt idx="26">
                  <c:v>0.82109298572539269</c:v>
                </c:pt>
                <c:pt idx="27">
                  <c:v>0.83691548980416341</c:v>
                </c:pt>
                <c:pt idx="28">
                  <c:v>1.1449873471573369</c:v>
                </c:pt>
                <c:pt idx="29">
                  <c:v>0.94355798908477562</c:v>
                </c:pt>
                <c:pt idx="30">
                  <c:v>0.81815600714564363</c:v>
                </c:pt>
                <c:pt idx="31">
                  <c:v>1.2005132393562699</c:v>
                </c:pt>
                <c:pt idx="32">
                  <c:v>0.96922903192253373</c:v>
                </c:pt>
                <c:pt idx="33">
                  <c:v>0.76347870694911502</c:v>
                </c:pt>
                <c:pt idx="34">
                  <c:v>1.0609880497750581</c:v>
                </c:pt>
                <c:pt idx="35">
                  <c:v>1.0097790759881449</c:v>
                </c:pt>
                <c:pt idx="36">
                  <c:v>0.88845867159118475</c:v>
                </c:pt>
                <c:pt idx="37">
                  <c:v>1.2036496338742604</c:v>
                </c:pt>
                <c:pt idx="38">
                  <c:v>1.180652652785515</c:v>
                </c:pt>
                <c:pt idx="39">
                  <c:v>0.84049184880199934</c:v>
                </c:pt>
                <c:pt idx="40">
                  <c:v>1.1311637180913887</c:v>
                </c:pt>
                <c:pt idx="41">
                  <c:v>1.0006991221256802</c:v>
                </c:pt>
                <c:pt idx="42">
                  <c:v>0.86443533858099775</c:v>
                </c:pt>
                <c:pt idx="43">
                  <c:v>1.0797965119008799</c:v>
                </c:pt>
                <c:pt idx="44">
                  <c:v>0.85563724122486118</c:v>
                </c:pt>
                <c:pt idx="45">
                  <c:v>0.87717791172088222</c:v>
                </c:pt>
                <c:pt idx="46">
                  <c:v>1.2357414085210656</c:v>
                </c:pt>
                <c:pt idx="47">
                  <c:v>0.8261894831894474</c:v>
                </c:pt>
                <c:pt idx="48">
                  <c:v>1.083862809343328</c:v>
                </c:pt>
                <c:pt idx="49">
                  <c:v>1.503773216442813</c:v>
                </c:pt>
                <c:pt idx="50">
                  <c:v>1.0498759753836338</c:v>
                </c:pt>
                <c:pt idx="51">
                  <c:v>0.96637415175722596</c:v>
                </c:pt>
                <c:pt idx="52">
                  <c:v>1.3519678455355111</c:v>
                </c:pt>
                <c:pt idx="53">
                  <c:v>1.08697954857662</c:v>
                </c:pt>
                <c:pt idx="54">
                  <c:v>0.88095376926605284</c:v>
                </c:pt>
                <c:pt idx="55">
                  <c:v>1.1685554250089141</c:v>
                </c:pt>
                <c:pt idx="56">
                  <c:v>1.1134222519389574</c:v>
                </c:pt>
                <c:pt idx="57">
                  <c:v>0.8567100937919383</c:v>
                </c:pt>
                <c:pt idx="58">
                  <c:v>1.2152316583614793</c:v>
                </c:pt>
                <c:pt idx="59">
                  <c:v>0.86165657082645253</c:v>
                </c:pt>
                <c:pt idx="60">
                  <c:v>0.87760643632922908</c:v>
                </c:pt>
                <c:pt idx="61">
                  <c:v>1.3110598518470891</c:v>
                </c:pt>
                <c:pt idx="62">
                  <c:v>0.89302350959986831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610-3B44-A9A5-15D6966D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887368"/>
        <c:axId val="-2107848376"/>
      </c:lineChart>
      <c:catAx>
        <c:axId val="-21058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107848376"/>
        <c:crosses val="autoZero"/>
        <c:auto val="1"/>
        <c:lblAlgn val="ctr"/>
        <c:lblOffset val="100"/>
        <c:noMultiLvlLbl val="0"/>
      </c:catAx>
      <c:valAx>
        <c:axId val="-210784837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-21058873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91644422681170101"/>
          <c:y val="8.2498649780595401E-2"/>
          <c:w val="6.6515593031186093E-2"/>
          <c:h val="0.13188591549433301"/>
        </c:manualLayout>
      </c:layout>
      <c:overlay val="0"/>
      <c:txPr>
        <a:bodyPr/>
        <a:lstStyle/>
        <a:p>
          <a:pPr>
            <a:defRPr sz="1200" b="1" i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BRCA2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952943970800502E-2"/>
          <c:y val="8.3110566552113796E-2"/>
          <c:w val="0.95299218396669505"/>
          <c:h val="0.69153257402195301"/>
        </c:manualLayout>
      </c:layout>
      <c:lineChart>
        <c:grouping val="standard"/>
        <c:varyColors val="0"/>
        <c:ser>
          <c:idx val="1"/>
          <c:order val="0"/>
          <c:tx>
            <c:v>BR1379</c:v>
          </c:tx>
          <c:marker>
            <c:symbol val="none"/>
          </c:marker>
          <c:val>
            <c:numRef>
              <c:f>matrix_DQ!$A$67:$A$170</c:f>
              <c:numCache>
                <c:formatCode>0.00</c:formatCode>
                <c:ptCount val="104"/>
                <c:pt idx="0">
                  <c:v>1.1463543004874746</c:v>
                </c:pt>
                <c:pt idx="1">
                  <c:v>1.2434930976237275</c:v>
                </c:pt>
                <c:pt idx="2">
                  <c:v>0.79428963148251575</c:v>
                </c:pt>
                <c:pt idx="3">
                  <c:v>1.0506271701093253</c:v>
                </c:pt>
                <c:pt idx="4">
                  <c:v>1.1620820758006378</c:v>
                </c:pt>
                <c:pt idx="5">
                  <c:v>0.64170774146773601</c:v>
                </c:pt>
                <c:pt idx="6">
                  <c:v>1.0522092445624565</c:v>
                </c:pt>
                <c:pt idx="7">
                  <c:v>1.1838314092373279</c:v>
                </c:pt>
                <c:pt idx="8">
                  <c:v>0.70466553965483603</c:v>
                </c:pt>
                <c:pt idx="9">
                  <c:v>1.0509325899176019</c:v>
                </c:pt>
                <c:pt idx="10">
                  <c:v>1.1447650262437925</c:v>
                </c:pt>
                <c:pt idx="11">
                  <c:v>0.87899782891349609</c:v>
                </c:pt>
                <c:pt idx="12">
                  <c:v>0.58923870272290524</c:v>
                </c:pt>
                <c:pt idx="13">
                  <c:v>1.1684562082306225</c:v>
                </c:pt>
                <c:pt idx="14">
                  <c:v>1.060087116229417</c:v>
                </c:pt>
                <c:pt idx="15">
                  <c:v>1.2042007026372317</c:v>
                </c:pt>
                <c:pt idx="16">
                  <c:v>0.8330567006124584</c:v>
                </c:pt>
                <c:pt idx="17">
                  <c:v>1.0329777750929032</c:v>
                </c:pt>
                <c:pt idx="18">
                  <c:v>1.230762262506812</c:v>
                </c:pt>
                <c:pt idx="19">
                  <c:v>0.95235342426565839</c:v>
                </c:pt>
                <c:pt idx="20">
                  <c:v>1.1300091744166352</c:v>
                </c:pt>
                <c:pt idx="21">
                  <c:v>1.1251939327051388</c:v>
                </c:pt>
                <c:pt idx="22">
                  <c:v>0.64238373971657448</c:v>
                </c:pt>
                <c:pt idx="23">
                  <c:v>1.0312561870165398</c:v>
                </c:pt>
                <c:pt idx="24">
                  <c:v>1.2293387225845731</c:v>
                </c:pt>
                <c:pt idx="25">
                  <c:v>0.6523808504749441</c:v>
                </c:pt>
                <c:pt idx="26">
                  <c:v>1.0773210195196281</c:v>
                </c:pt>
                <c:pt idx="27">
                  <c:v>1.264499489416204</c:v>
                </c:pt>
                <c:pt idx="28">
                  <c:v>0.67803929769683535</c:v>
                </c:pt>
                <c:pt idx="29">
                  <c:v>1.1002621353487951</c:v>
                </c:pt>
                <c:pt idx="30">
                  <c:v>1.2576096140892647</c:v>
                </c:pt>
                <c:pt idx="31">
                  <c:v>0.94831977889094776</c:v>
                </c:pt>
                <c:pt idx="32">
                  <c:v>1.0668529997912148</c:v>
                </c:pt>
                <c:pt idx="33">
                  <c:v>1.2250378071876058</c:v>
                </c:pt>
                <c:pt idx="34">
                  <c:v>0.9283897416793816</c:v>
                </c:pt>
                <c:pt idx="35">
                  <c:v>1.0387612874143977</c:v>
                </c:pt>
                <c:pt idx="36">
                  <c:v>1.1606455394083133</c:v>
                </c:pt>
                <c:pt idx="37">
                  <c:v>0.75767486067015932</c:v>
                </c:pt>
                <c:pt idx="38">
                  <c:v>1.0835330101407403</c:v>
                </c:pt>
                <c:pt idx="39">
                  <c:v>1.3791152099155353</c:v>
                </c:pt>
                <c:pt idx="40">
                  <c:v>1.1016524401698329</c:v>
                </c:pt>
                <c:pt idx="41">
                  <c:v>1.1158277385165687</c:v>
                </c:pt>
                <c:pt idx="42">
                  <c:v>1.2170439588334305</c:v>
                </c:pt>
                <c:pt idx="43">
                  <c:v>0.81802658163425224</c:v>
                </c:pt>
                <c:pt idx="44">
                  <c:v>1.0343371313388301</c:v>
                </c:pt>
                <c:pt idx="45">
                  <c:v>1.1556362628556005</c:v>
                </c:pt>
                <c:pt idx="46">
                  <c:v>0.69176264317381098</c:v>
                </c:pt>
                <c:pt idx="47">
                  <c:v>1.0753723485248898</c:v>
                </c:pt>
                <c:pt idx="48">
                  <c:v>1.2661288864957527</c:v>
                </c:pt>
                <c:pt idx="49">
                  <c:v>0.68595955760850558</c:v>
                </c:pt>
                <c:pt idx="50">
                  <c:v>1.2047149225019749</c:v>
                </c:pt>
                <c:pt idx="51">
                  <c:v>1.1562809448577382</c:v>
                </c:pt>
                <c:pt idx="52">
                  <c:v>0.62734778275266434</c:v>
                </c:pt>
                <c:pt idx="53">
                  <c:v>1.1449854320847062</c:v>
                </c:pt>
                <c:pt idx="54">
                  <c:v>1.1442708302026023</c:v>
                </c:pt>
                <c:pt idx="55">
                  <c:v>0.58287078890151922</c:v>
                </c:pt>
                <c:pt idx="56">
                  <c:v>1.0500315835195866</c:v>
                </c:pt>
                <c:pt idx="57">
                  <c:v>1.2374529753704098</c:v>
                </c:pt>
                <c:pt idx="58">
                  <c:v>0.71683623981549804</c:v>
                </c:pt>
                <c:pt idx="59">
                  <c:v>1.1621427753368996</c:v>
                </c:pt>
                <c:pt idx="60">
                  <c:v>1.1338706784782577</c:v>
                </c:pt>
                <c:pt idx="61">
                  <c:v>0.9313981705620904</c:v>
                </c:pt>
                <c:pt idx="62">
                  <c:v>1.082082932254989</c:v>
                </c:pt>
                <c:pt idx="63">
                  <c:v>1.3049449911553075</c:v>
                </c:pt>
                <c:pt idx="64">
                  <c:v>0.8133141615283549</c:v>
                </c:pt>
                <c:pt idx="65">
                  <c:v>1.1323058471847316</c:v>
                </c:pt>
                <c:pt idx="66">
                  <c:v>1.283370674014503</c:v>
                </c:pt>
                <c:pt idx="67">
                  <c:v>0.65860078589489113</c:v>
                </c:pt>
                <c:pt idx="68">
                  <c:v>1.0739248459801678</c:v>
                </c:pt>
                <c:pt idx="69">
                  <c:v>1.2343589573714684</c:v>
                </c:pt>
                <c:pt idx="70">
                  <c:v>1.1161182456462506</c:v>
                </c:pt>
                <c:pt idx="71">
                  <c:v>1.0998216320101739</c:v>
                </c:pt>
                <c:pt idx="72">
                  <c:v>1.1401294853962773</c:v>
                </c:pt>
                <c:pt idx="73">
                  <c:v>0.65518332520781186</c:v>
                </c:pt>
                <c:pt idx="74">
                  <c:v>1.0821248461991626</c:v>
                </c:pt>
                <c:pt idx="75">
                  <c:v>1.2291015020743221</c:v>
                </c:pt>
                <c:pt idx="76">
                  <c:v>0.87270161680980907</c:v>
                </c:pt>
                <c:pt idx="77">
                  <c:v>1.1390773518280646</c:v>
                </c:pt>
                <c:pt idx="78">
                  <c:v>1.2239939131111541</c:v>
                </c:pt>
                <c:pt idx="79">
                  <c:v>0.62044983122887665</c:v>
                </c:pt>
                <c:pt idx="80">
                  <c:v>1.0566901356977734</c:v>
                </c:pt>
                <c:pt idx="81">
                  <c:v>1.082016772510666</c:v>
                </c:pt>
                <c:pt idx="82">
                  <c:v>0.99218684407569024</c:v>
                </c:pt>
                <c:pt idx="83">
                  <c:v>0.98928641377705984</c:v>
                </c:pt>
                <c:pt idx="84">
                  <c:v>1.1665357033632042</c:v>
                </c:pt>
                <c:pt idx="85">
                  <c:v>0.72356884830495816</c:v>
                </c:pt>
                <c:pt idx="86">
                  <c:v>1.0899703345467093</c:v>
                </c:pt>
                <c:pt idx="87">
                  <c:v>1.2135383890769389</c:v>
                </c:pt>
                <c:pt idx="88">
                  <c:v>0.73030735332172103</c:v>
                </c:pt>
                <c:pt idx="89">
                  <c:v>0.99703607589693011</c:v>
                </c:pt>
                <c:pt idx="90">
                  <c:v>1.1027414947659249</c:v>
                </c:pt>
                <c:pt idx="91">
                  <c:v>0.7261404057630152</c:v>
                </c:pt>
                <c:pt idx="92">
                  <c:v>1.141303398718017</c:v>
                </c:pt>
                <c:pt idx="93">
                  <c:v>1.2469882301094573</c:v>
                </c:pt>
                <c:pt idx="94">
                  <c:v>0.623268419317629</c:v>
                </c:pt>
                <c:pt idx="95">
                  <c:v>1.06357348757923</c:v>
                </c:pt>
                <c:pt idx="96">
                  <c:v>1.2900767756326781</c:v>
                </c:pt>
                <c:pt idx="97">
                  <c:v>0.6205425298100794</c:v>
                </c:pt>
                <c:pt idx="98">
                  <c:v>1.1343613338460352</c:v>
                </c:pt>
                <c:pt idx="99">
                  <c:v>1.2502684295746556</c:v>
                </c:pt>
                <c:pt idx="100">
                  <c:v>0.64689461835695883</c:v>
                </c:pt>
                <c:pt idx="101">
                  <c:v>0.98600731810503872</c:v>
                </c:pt>
                <c:pt idx="102">
                  <c:v>1.3062002940848734</c:v>
                </c:pt>
                <c:pt idx="103">
                  <c:v>0.84454042576330446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BA-E847-8C0E-074CCA13F92B}"/>
            </c:ext>
          </c:extLst>
        </c:ser>
        <c:ser>
          <c:idx val="2"/>
          <c:order val="1"/>
          <c:tx>
            <c:v>BR1381</c:v>
          </c:tx>
          <c:marker>
            <c:symbol val="none"/>
          </c:marker>
          <c:val>
            <c:numRef>
              <c:f>matrix_DQ!$B$67:$B$170</c:f>
              <c:numCache>
                <c:formatCode>0.00</c:formatCode>
                <c:ptCount val="104"/>
                <c:pt idx="0">
                  <c:v>0.99682808460531691</c:v>
                </c:pt>
                <c:pt idx="1">
                  <c:v>0.56276223374284695</c:v>
                </c:pt>
                <c:pt idx="2">
                  <c:v>1.1614943817282866</c:v>
                </c:pt>
                <c:pt idx="3">
                  <c:v>0.99931906249848779</c:v>
                </c:pt>
                <c:pt idx="4">
                  <c:v>0.90667913136782419</c:v>
                </c:pt>
                <c:pt idx="5">
                  <c:v>1.4484063092823973</c:v>
                </c:pt>
                <c:pt idx="6">
                  <c:v>1.0747662352541152</c:v>
                </c:pt>
                <c:pt idx="7">
                  <c:v>0.673056087970758</c:v>
                </c:pt>
                <c:pt idx="8">
                  <c:v>1.3061412414724047</c:v>
                </c:pt>
                <c:pt idx="9">
                  <c:v>1.084617549729846</c:v>
                </c:pt>
                <c:pt idx="10">
                  <c:v>0.67458780829775267</c:v>
                </c:pt>
                <c:pt idx="11">
                  <c:v>0.9744556530702968</c:v>
                </c:pt>
                <c:pt idx="12">
                  <c:v>2.0436244350626493</c:v>
                </c:pt>
                <c:pt idx="13">
                  <c:v>0.63422590410920976</c:v>
                </c:pt>
                <c:pt idx="14">
                  <c:v>1.0598772907637075</c:v>
                </c:pt>
                <c:pt idx="15">
                  <c:v>0.60469223237622416</c:v>
                </c:pt>
                <c:pt idx="16">
                  <c:v>1.0895791825210532</c:v>
                </c:pt>
                <c:pt idx="17">
                  <c:v>1.1179412700493891</c:v>
                </c:pt>
                <c:pt idx="18">
                  <c:v>0.50577639635574145</c:v>
                </c:pt>
                <c:pt idx="19">
                  <c:v>1.3715187113299501</c:v>
                </c:pt>
                <c:pt idx="20">
                  <c:v>1.2487485035462753</c:v>
                </c:pt>
                <c:pt idx="21">
                  <c:v>0.8849090044340846</c:v>
                </c:pt>
                <c:pt idx="22">
                  <c:v>1.5005562045976841</c:v>
                </c:pt>
                <c:pt idx="23">
                  <c:v>1.0579311159968108</c:v>
                </c:pt>
                <c:pt idx="24">
                  <c:v>0.5342765053176376</c:v>
                </c:pt>
                <c:pt idx="25">
                  <c:v>1.425902720964533</c:v>
                </c:pt>
                <c:pt idx="26">
                  <c:v>1.1135238877739388</c:v>
                </c:pt>
                <c:pt idx="27">
                  <c:v>0.62662471215889815</c:v>
                </c:pt>
                <c:pt idx="28">
                  <c:v>1.380025600126378</c:v>
                </c:pt>
                <c:pt idx="29">
                  <c:v>1.1164151815814927</c:v>
                </c:pt>
                <c:pt idx="30">
                  <c:v>0.48901241462424133</c:v>
                </c:pt>
                <c:pt idx="31">
                  <c:v>1.0178688084699707</c:v>
                </c:pt>
                <c:pt idx="32">
                  <c:v>1.1540297967639377</c:v>
                </c:pt>
                <c:pt idx="33">
                  <c:v>0.59070439437237376</c:v>
                </c:pt>
                <c:pt idx="34">
                  <c:v>0.75751226863044385</c:v>
                </c:pt>
                <c:pt idx="35">
                  <c:v>1.0856879936056205</c:v>
                </c:pt>
                <c:pt idx="36">
                  <c:v>0.69525672433878283</c:v>
                </c:pt>
                <c:pt idx="37">
                  <c:v>1.170603205985961</c:v>
                </c:pt>
                <c:pt idx="38">
                  <c:v>1.1138349486182302</c:v>
                </c:pt>
                <c:pt idx="39">
                  <c:v>0.46502458504417804</c:v>
                </c:pt>
                <c:pt idx="40">
                  <c:v>0.32398605274044551</c:v>
                </c:pt>
                <c:pt idx="41">
                  <c:v>1.0445371467949907</c:v>
                </c:pt>
                <c:pt idx="42">
                  <c:v>0.61535565118855873</c:v>
                </c:pt>
                <c:pt idx="43">
                  <c:v>0.80196283097305709</c:v>
                </c:pt>
                <c:pt idx="44">
                  <c:v>1.089310117619513</c:v>
                </c:pt>
                <c:pt idx="45">
                  <c:v>0.71871168277052644</c:v>
                </c:pt>
                <c:pt idx="46">
                  <c:v>1.3976836265357715</c:v>
                </c:pt>
                <c:pt idx="47">
                  <c:v>1.11905473872475</c:v>
                </c:pt>
                <c:pt idx="48">
                  <c:v>0.43125315501872397</c:v>
                </c:pt>
                <c:pt idx="49">
                  <c:v>1.4157928558354231</c:v>
                </c:pt>
                <c:pt idx="50">
                  <c:v>1.0060489435361664</c:v>
                </c:pt>
                <c:pt idx="51">
                  <c:v>0.69580351484453118</c:v>
                </c:pt>
                <c:pt idx="52">
                  <c:v>1.4124423843947911</c:v>
                </c:pt>
                <c:pt idx="53">
                  <c:v>1.0300949006944473</c:v>
                </c:pt>
                <c:pt idx="54">
                  <c:v>0.68515215054909462</c:v>
                </c:pt>
                <c:pt idx="55">
                  <c:v>1.5164190870091454</c:v>
                </c:pt>
                <c:pt idx="56">
                  <c:v>1.0464848378865259</c:v>
                </c:pt>
                <c:pt idx="57">
                  <c:v>0.61040562843387958</c:v>
                </c:pt>
                <c:pt idx="58">
                  <c:v>1.4894846320046846</c:v>
                </c:pt>
                <c:pt idx="59">
                  <c:v>1.0750895227105246</c:v>
                </c:pt>
                <c:pt idx="60">
                  <c:v>0.65671447148723716</c:v>
                </c:pt>
                <c:pt idx="61">
                  <c:v>0.88435285021465715</c:v>
                </c:pt>
                <c:pt idx="62">
                  <c:v>1.1109766312081903</c:v>
                </c:pt>
                <c:pt idx="63">
                  <c:v>0.52918758315318803</c:v>
                </c:pt>
                <c:pt idx="64">
                  <c:v>0.84745449329028644</c:v>
                </c:pt>
                <c:pt idx="65">
                  <c:v>1.0392085921147265</c:v>
                </c:pt>
                <c:pt idx="66">
                  <c:v>0.63135382538605977</c:v>
                </c:pt>
                <c:pt idx="67">
                  <c:v>1.5006357374034753</c:v>
                </c:pt>
                <c:pt idx="68">
                  <c:v>1.0178101370788282</c:v>
                </c:pt>
                <c:pt idx="69">
                  <c:v>0.58490773692411047</c:v>
                </c:pt>
                <c:pt idx="70">
                  <c:v>0.49047403501573578</c:v>
                </c:pt>
                <c:pt idx="71">
                  <c:v>0.97729733774317584</c:v>
                </c:pt>
                <c:pt idx="72">
                  <c:v>0.76476542393291103</c:v>
                </c:pt>
                <c:pt idx="73">
                  <c:v>1.4971865275258323</c:v>
                </c:pt>
                <c:pt idx="74">
                  <c:v>1.153588289024754</c:v>
                </c:pt>
                <c:pt idx="75">
                  <c:v>0.61159902461497373</c:v>
                </c:pt>
                <c:pt idx="76">
                  <c:v>0.90228122738770455</c:v>
                </c:pt>
                <c:pt idx="77">
                  <c:v>1.050540413492129</c:v>
                </c:pt>
                <c:pt idx="78">
                  <c:v>0.78062466796610974</c:v>
                </c:pt>
                <c:pt idx="79">
                  <c:v>1.4372897433637259</c:v>
                </c:pt>
                <c:pt idx="80">
                  <c:v>1.0575810524156959</c:v>
                </c:pt>
                <c:pt idx="81">
                  <c:v>0.8138164600148915</c:v>
                </c:pt>
                <c:pt idx="82">
                  <c:v>0.71061707888784575</c:v>
                </c:pt>
                <c:pt idx="83">
                  <c:v>1.0626294496870377</c:v>
                </c:pt>
                <c:pt idx="84">
                  <c:v>0.69860464474243045</c:v>
                </c:pt>
                <c:pt idx="85">
                  <c:v>1.2429051300709462</c:v>
                </c:pt>
                <c:pt idx="86">
                  <c:v>1.0531139734704444</c:v>
                </c:pt>
                <c:pt idx="87">
                  <c:v>0.51299775278342619</c:v>
                </c:pt>
                <c:pt idx="88">
                  <c:v>1.2941893541096134</c:v>
                </c:pt>
                <c:pt idx="89">
                  <c:v>1.075393956294268</c:v>
                </c:pt>
                <c:pt idx="90">
                  <c:v>0.70747690949289055</c:v>
                </c:pt>
                <c:pt idx="91">
                  <c:v>1.1601477716850346</c:v>
                </c:pt>
                <c:pt idx="92">
                  <c:v>1.0638487598471218</c:v>
                </c:pt>
                <c:pt idx="93">
                  <c:v>0.77394685371484639</c:v>
                </c:pt>
                <c:pt idx="94">
                  <c:v>1.4740850819583888</c:v>
                </c:pt>
                <c:pt idx="95">
                  <c:v>1.0711571597761245</c:v>
                </c:pt>
                <c:pt idx="96">
                  <c:v>0.5779604270467753</c:v>
                </c:pt>
                <c:pt idx="97">
                  <c:v>1.3717369096266943</c:v>
                </c:pt>
                <c:pt idx="98">
                  <c:v>1.0575163640285679</c:v>
                </c:pt>
                <c:pt idx="99">
                  <c:v>0.64305844545510493</c:v>
                </c:pt>
                <c:pt idx="100">
                  <c:v>1.4468376232400322</c:v>
                </c:pt>
                <c:pt idx="101">
                  <c:v>1.0502358626214618</c:v>
                </c:pt>
                <c:pt idx="102">
                  <c:v>0.49299939064416914</c:v>
                </c:pt>
                <c:pt idx="103">
                  <c:v>0.91355117911585892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BA-E847-8C0E-074CCA13F92B}"/>
            </c:ext>
          </c:extLst>
        </c:ser>
        <c:ser>
          <c:idx val="0"/>
          <c:order val="2"/>
          <c:tx>
            <c:v>BR1382</c:v>
          </c:tx>
          <c:marker>
            <c:symbol val="none"/>
          </c:marker>
          <c:val>
            <c:numRef>
              <c:f>matrix_DQ!$C$67:$C$170</c:f>
              <c:numCache>
                <c:formatCode>0.00</c:formatCode>
                <c:ptCount val="104"/>
                <c:pt idx="0">
                  <c:v>0.85681761490720865</c:v>
                </c:pt>
                <c:pt idx="1">
                  <c:v>1.1937446686334254</c:v>
                </c:pt>
                <c:pt idx="2">
                  <c:v>1.0442159867891974</c:v>
                </c:pt>
                <c:pt idx="3">
                  <c:v>0.95005376739218728</c:v>
                </c:pt>
                <c:pt idx="4">
                  <c:v>0.93123879283153821</c:v>
                </c:pt>
                <c:pt idx="5">
                  <c:v>0.90988594924986721</c:v>
                </c:pt>
                <c:pt idx="6">
                  <c:v>0.8730245201834288</c:v>
                </c:pt>
                <c:pt idx="7">
                  <c:v>1.143112502791914</c:v>
                </c:pt>
                <c:pt idx="8">
                  <c:v>0.98919321887275935</c:v>
                </c:pt>
                <c:pt idx="9">
                  <c:v>0.86444986035255222</c:v>
                </c:pt>
                <c:pt idx="10">
                  <c:v>1.1806471654584549</c:v>
                </c:pt>
                <c:pt idx="11">
                  <c:v>1.1465465180162069</c:v>
                </c:pt>
                <c:pt idx="12">
                  <c:v>0.36713686221444591</c:v>
                </c:pt>
                <c:pt idx="13">
                  <c:v>1.197317887660168</c:v>
                </c:pt>
                <c:pt idx="14">
                  <c:v>0.88003559300687562</c:v>
                </c:pt>
                <c:pt idx="15">
                  <c:v>1.1911070649865441</c:v>
                </c:pt>
                <c:pt idx="16">
                  <c:v>1.0773641168664885</c:v>
                </c:pt>
                <c:pt idx="17">
                  <c:v>0.84908095485770751</c:v>
                </c:pt>
                <c:pt idx="18">
                  <c:v>1.2634613411374469</c:v>
                </c:pt>
                <c:pt idx="19">
                  <c:v>0.67612786440439143</c:v>
                </c:pt>
                <c:pt idx="20">
                  <c:v>0.62124232203708951</c:v>
                </c:pt>
                <c:pt idx="21">
                  <c:v>0.9898970628607765</c:v>
                </c:pt>
                <c:pt idx="22">
                  <c:v>0.85706005568574162</c:v>
                </c:pt>
                <c:pt idx="23">
                  <c:v>0.91081269698664979</c:v>
                </c:pt>
                <c:pt idx="24">
                  <c:v>1.2363847720977892</c:v>
                </c:pt>
                <c:pt idx="25">
                  <c:v>0.92171642856052316</c:v>
                </c:pt>
                <c:pt idx="26">
                  <c:v>0.80915509270643293</c:v>
                </c:pt>
                <c:pt idx="27">
                  <c:v>1.1088757984248978</c:v>
                </c:pt>
                <c:pt idx="28">
                  <c:v>0.941935102176787</c:v>
                </c:pt>
                <c:pt idx="29">
                  <c:v>0.78332268306971198</c:v>
                </c:pt>
                <c:pt idx="30">
                  <c:v>1.2533779712864943</c:v>
                </c:pt>
                <c:pt idx="31">
                  <c:v>1.0338114126390812</c:v>
                </c:pt>
                <c:pt idx="32">
                  <c:v>0.77911720344484714</c:v>
                </c:pt>
                <c:pt idx="33">
                  <c:v>1.1842577984400204</c:v>
                </c:pt>
                <c:pt idx="34">
                  <c:v>1.3140979896901746</c:v>
                </c:pt>
                <c:pt idx="35">
                  <c:v>0.87555071897998216</c:v>
                </c:pt>
                <c:pt idx="36">
                  <c:v>1.1440977362529039</c:v>
                </c:pt>
                <c:pt idx="37">
                  <c:v>1.0717219333438794</c:v>
                </c:pt>
                <c:pt idx="38">
                  <c:v>0.8026320412410296</c:v>
                </c:pt>
                <c:pt idx="39">
                  <c:v>1.1558602050402864</c:v>
                </c:pt>
                <c:pt idx="40">
                  <c:v>1.5743615070897214</c:v>
                </c:pt>
                <c:pt idx="41">
                  <c:v>0.83963511468844076</c:v>
                </c:pt>
                <c:pt idx="42">
                  <c:v>1.1676003899780105</c:v>
                </c:pt>
                <c:pt idx="43">
                  <c:v>1.3800105873926904</c:v>
                </c:pt>
                <c:pt idx="44">
                  <c:v>0.876352751041657</c:v>
                </c:pt>
                <c:pt idx="45">
                  <c:v>1.1256520543738735</c:v>
                </c:pt>
                <c:pt idx="46">
                  <c:v>0.91055373029041764</c:v>
                </c:pt>
                <c:pt idx="47">
                  <c:v>0.80557291275036003</c:v>
                </c:pt>
                <c:pt idx="48">
                  <c:v>1.3026179584855233</c:v>
                </c:pt>
                <c:pt idx="49">
                  <c:v>0.89824758655607118</c:v>
                </c:pt>
                <c:pt idx="50">
                  <c:v>0.78923613396185854</c:v>
                </c:pt>
                <c:pt idx="51">
                  <c:v>1.1479155402977306</c:v>
                </c:pt>
                <c:pt idx="52">
                  <c:v>0.96020983285254458</c:v>
                </c:pt>
                <c:pt idx="53">
                  <c:v>0.82491966722084631</c:v>
                </c:pt>
                <c:pt idx="54">
                  <c:v>1.1705770192483032</c:v>
                </c:pt>
                <c:pt idx="55">
                  <c:v>0.9007101240893356</c:v>
                </c:pt>
                <c:pt idx="56">
                  <c:v>0.90348357859388739</c:v>
                </c:pt>
                <c:pt idx="57">
                  <c:v>1.1521413961957103</c:v>
                </c:pt>
                <c:pt idx="58">
                  <c:v>0.79367912817981745</c:v>
                </c:pt>
                <c:pt idx="59">
                  <c:v>0.76276770195257548</c:v>
                </c:pt>
                <c:pt idx="60">
                  <c:v>1.2094148500345054</c:v>
                </c:pt>
                <c:pt idx="61">
                  <c:v>1.1842489792232522</c:v>
                </c:pt>
                <c:pt idx="62">
                  <c:v>0.8069404365368209</c:v>
                </c:pt>
                <c:pt idx="63">
                  <c:v>1.1658674256915043</c:v>
                </c:pt>
                <c:pt idx="64">
                  <c:v>1.3392313451813587</c:v>
                </c:pt>
                <c:pt idx="65">
                  <c:v>0.82848556070054213</c:v>
                </c:pt>
                <c:pt idx="66">
                  <c:v>1.0852755005994372</c:v>
                </c:pt>
                <c:pt idx="67">
                  <c:v>0.84076347670163343</c:v>
                </c:pt>
                <c:pt idx="68">
                  <c:v>0.90826501694100437</c:v>
                </c:pt>
                <c:pt idx="69">
                  <c:v>1.1807333057044209</c:v>
                </c:pt>
                <c:pt idx="70">
                  <c:v>1.3934077193380139</c:v>
                </c:pt>
                <c:pt idx="71">
                  <c:v>0.92288103024665036</c:v>
                </c:pt>
                <c:pt idx="72">
                  <c:v>1.0951050906708115</c:v>
                </c:pt>
                <c:pt idx="73">
                  <c:v>0.84763014726635588</c:v>
                </c:pt>
                <c:pt idx="74">
                  <c:v>0.76428686477608354</c:v>
                </c:pt>
                <c:pt idx="75">
                  <c:v>1.1592994733107043</c:v>
                </c:pt>
                <c:pt idx="76">
                  <c:v>1.225017155802486</c:v>
                </c:pt>
                <c:pt idx="77">
                  <c:v>0.8103822346798063</c:v>
                </c:pt>
                <c:pt idx="78">
                  <c:v>0.99538141892273635</c:v>
                </c:pt>
                <c:pt idx="79">
                  <c:v>0.94226042540739763</c:v>
                </c:pt>
                <c:pt idx="80">
                  <c:v>0.88572881188653085</c:v>
                </c:pt>
                <c:pt idx="81">
                  <c:v>1.1041667674744426</c:v>
                </c:pt>
                <c:pt idx="82">
                  <c:v>1.2971960770364637</c:v>
                </c:pt>
                <c:pt idx="83">
                  <c:v>0.94808413653590284</c:v>
                </c:pt>
                <c:pt idx="84">
                  <c:v>1.1348596518943652</c:v>
                </c:pt>
                <c:pt idx="85">
                  <c:v>1.0335260216240958</c:v>
                </c:pt>
                <c:pt idx="86">
                  <c:v>0.85691569198284567</c:v>
                </c:pt>
                <c:pt idx="87">
                  <c:v>1.2734638581396349</c:v>
                </c:pt>
                <c:pt idx="88">
                  <c:v>0.97550329256866553</c:v>
                </c:pt>
                <c:pt idx="89">
                  <c:v>0.92756996780880219</c:v>
                </c:pt>
                <c:pt idx="90">
                  <c:v>1.189781595741185</c:v>
                </c:pt>
                <c:pt idx="91">
                  <c:v>1.1137118225519502</c:v>
                </c:pt>
                <c:pt idx="92">
                  <c:v>0.7948478414348612</c:v>
                </c:pt>
                <c:pt idx="93">
                  <c:v>0.97906491617569624</c:v>
                </c:pt>
                <c:pt idx="94">
                  <c:v>0.90264649872398184</c:v>
                </c:pt>
                <c:pt idx="95">
                  <c:v>0.86526935264464544</c:v>
                </c:pt>
                <c:pt idx="96">
                  <c:v>1.1319627973205464</c:v>
                </c:pt>
                <c:pt idx="97">
                  <c:v>1.007720560563226</c:v>
                </c:pt>
                <c:pt idx="98">
                  <c:v>0.80812230212539682</c:v>
                </c:pt>
                <c:pt idx="99">
                  <c:v>1.1066731249702397</c:v>
                </c:pt>
                <c:pt idx="100">
                  <c:v>0.90626775840300888</c:v>
                </c:pt>
                <c:pt idx="101">
                  <c:v>0.96375681927349921</c:v>
                </c:pt>
                <c:pt idx="102">
                  <c:v>1.200800315270957</c:v>
                </c:pt>
                <c:pt idx="103">
                  <c:v>1.2419083951208363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matrice_DQ!#REF!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BA-E847-8C0E-074CCA13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749960"/>
        <c:axId val="-2106075032"/>
      </c:lineChart>
      <c:catAx>
        <c:axId val="-210774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-2106075032"/>
        <c:crosses val="autoZero"/>
        <c:auto val="1"/>
        <c:lblAlgn val="ctr"/>
        <c:lblOffset val="100"/>
        <c:noMultiLvlLbl val="0"/>
      </c:catAx>
      <c:valAx>
        <c:axId val="-210607503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-21077499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92482657550368497"/>
          <c:y val="3.8399775201201101E-2"/>
          <c:w val="5.4111973547790501E-2"/>
          <c:h val="0.1314518115155519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173</xdr:row>
      <xdr:rowOff>164221</xdr:rowOff>
    </xdr:from>
    <xdr:to>
      <xdr:col>11</xdr:col>
      <xdr:colOff>800100</xdr:colOff>
      <xdr:row>206</xdr:row>
      <xdr:rowOff>21167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46B648-8B5A-E64E-BE9E-62195FFD1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242</xdr:row>
      <xdr:rowOff>25400</xdr:rowOff>
    </xdr:from>
    <xdr:to>
      <xdr:col>11</xdr:col>
      <xdr:colOff>749300</xdr:colOff>
      <xdr:row>274</xdr:row>
      <xdr:rowOff>85546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8FF4C5A-5415-CE4B-B8F5-BFE43DF53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173</xdr:row>
      <xdr:rowOff>164221</xdr:rowOff>
    </xdr:from>
    <xdr:to>
      <xdr:col>1</xdr:col>
      <xdr:colOff>800100</xdr:colOff>
      <xdr:row>206</xdr:row>
      <xdr:rowOff>21167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207</xdr:row>
      <xdr:rowOff>169332</xdr:rowOff>
    </xdr:from>
    <xdr:to>
      <xdr:col>2</xdr:col>
      <xdr:colOff>0</xdr:colOff>
      <xdr:row>240</xdr:row>
      <xdr:rowOff>46566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E8ED-908B-464D-BC47-9394BC2EFC5F}">
  <dimension ref="A2:S233"/>
  <sheetViews>
    <sheetView tabSelected="1" topLeftCell="A172" zoomScale="60" zoomScaleNormal="60" workbookViewId="0">
      <selection activeCell="A2" sqref="A2:XFD2"/>
    </sheetView>
  </sheetViews>
  <sheetFormatPr defaultColWidth="11" defaultRowHeight="15.75" x14ac:dyDescent="0.25"/>
  <cols>
    <col min="1" max="1" width="23" style="2" customWidth="1"/>
    <col min="2" max="2" width="14.125" customWidth="1"/>
    <col min="3" max="3" width="19.875" customWidth="1"/>
    <col min="4" max="4" width="13.125" customWidth="1"/>
    <col min="5" max="5" width="30.25" style="2" customWidth="1"/>
    <col min="6" max="6" width="21.75" customWidth="1"/>
    <col min="7" max="7" width="13.875" style="1" customWidth="1"/>
    <col min="8" max="8" width="14.125" customWidth="1"/>
    <col min="9" max="9" width="19.875" customWidth="1"/>
    <col min="10" max="10" width="13.125" customWidth="1"/>
    <col min="11" max="11" width="30.375" style="2" customWidth="1"/>
    <col min="12" max="12" width="20.5" customWidth="1"/>
    <col min="13" max="13" width="13.875" style="1" customWidth="1"/>
    <col min="14" max="14" width="14.125" customWidth="1"/>
    <col min="15" max="15" width="19.875" customWidth="1"/>
    <col min="16" max="16" width="15.125" customWidth="1"/>
    <col min="17" max="17" width="27.125" style="2" customWidth="1"/>
    <col min="18" max="18" width="24.375" customWidth="1"/>
    <col min="19" max="19" width="13.875" style="1" customWidth="1"/>
  </cols>
  <sheetData>
    <row r="2" spans="1:19" s="22" customFormat="1" ht="31.5" x14ac:dyDescent="0.25">
      <c r="A2" s="27"/>
      <c r="B2" s="28"/>
      <c r="D2" s="29" t="s">
        <v>7</v>
      </c>
      <c r="E2" s="27"/>
      <c r="F2" s="30" t="s">
        <v>15</v>
      </c>
      <c r="G2" s="29"/>
      <c r="H2" s="28"/>
      <c r="J2" s="29" t="s">
        <v>8</v>
      </c>
      <c r="K2" s="27"/>
      <c r="L2" s="30" t="s">
        <v>14</v>
      </c>
      <c r="M2" s="29"/>
      <c r="N2" s="28"/>
      <c r="P2" s="29" t="s">
        <v>9</v>
      </c>
      <c r="Q2" s="27"/>
      <c r="R2" s="30" t="s">
        <v>13</v>
      </c>
      <c r="S2" s="29"/>
    </row>
    <row r="3" spans="1:19" s="22" customFormat="1" ht="76.5" customHeight="1" x14ac:dyDescent="0.25">
      <c r="A3" s="26" t="s">
        <v>17</v>
      </c>
      <c r="B3" s="22" t="s">
        <v>5</v>
      </c>
      <c r="C3" s="22" t="s">
        <v>2</v>
      </c>
      <c r="D3" s="22" t="s">
        <v>0</v>
      </c>
      <c r="E3" s="24" t="s">
        <v>16</v>
      </c>
      <c r="F3" s="23" t="s">
        <v>1</v>
      </c>
      <c r="G3" s="23" t="s">
        <v>6</v>
      </c>
      <c r="H3" s="22" t="s">
        <v>5</v>
      </c>
      <c r="I3" s="22" t="s">
        <v>2</v>
      </c>
      <c r="J3" s="22" t="s">
        <v>0</v>
      </c>
      <c r="K3" s="24" t="s">
        <v>16</v>
      </c>
      <c r="L3" s="23" t="s">
        <v>1</v>
      </c>
      <c r="M3" s="23" t="s">
        <v>6</v>
      </c>
      <c r="N3" s="22" t="s">
        <v>5</v>
      </c>
      <c r="O3" s="22" t="s">
        <v>2</v>
      </c>
      <c r="P3" s="22" t="s">
        <v>0</v>
      </c>
      <c r="Q3" s="24" t="s">
        <v>16</v>
      </c>
      <c r="R3" s="23" t="s">
        <v>1</v>
      </c>
      <c r="S3" s="23" t="s">
        <v>6</v>
      </c>
    </row>
    <row r="4" spans="1:19" x14ac:dyDescent="0.25">
      <c r="A4" s="9">
        <f>(E4+K4+Q4)/3</f>
        <v>3.3030072752273988E-3</v>
      </c>
      <c r="B4" s="8">
        <v>41276113</v>
      </c>
      <c r="C4" s="8" t="s">
        <v>3</v>
      </c>
      <c r="D4" s="8">
        <v>348</v>
      </c>
      <c r="E4" s="9">
        <f>D4/$D$172</f>
        <v>3.7031125299281722E-3</v>
      </c>
      <c r="F4" s="10">
        <f>E4/A4</f>
        <v>1.1211336280430166</v>
      </c>
      <c r="G4" s="11"/>
      <c r="H4" s="8">
        <v>41276113</v>
      </c>
      <c r="I4" s="8" t="s">
        <v>3</v>
      </c>
      <c r="J4" s="8">
        <v>347</v>
      </c>
      <c r="K4" s="9">
        <f>J4/$J$172</f>
        <v>3.5573325131990365E-3</v>
      </c>
      <c r="L4" s="10">
        <f>K4/A4</f>
        <v>1.0769980859197861</v>
      </c>
      <c r="M4" s="11"/>
      <c r="N4" s="8">
        <v>41276113</v>
      </c>
      <c r="O4" s="8" t="s">
        <v>3</v>
      </c>
      <c r="P4" s="8">
        <v>253</v>
      </c>
      <c r="Q4" s="9">
        <f>P4/$P$172</f>
        <v>2.6485767825549867E-3</v>
      </c>
      <c r="R4" s="10">
        <f>Q4/A4</f>
        <v>0.80186828603719706</v>
      </c>
      <c r="S4" s="11"/>
    </row>
    <row r="5" spans="1:19" x14ac:dyDescent="0.25">
      <c r="A5" s="9">
        <f t="shared" ref="A5:A68" si="0">(E5+K5+Q5)/3</f>
        <v>8.8481035626180437E-3</v>
      </c>
      <c r="B5" s="8">
        <v>41276040</v>
      </c>
      <c r="C5" s="8" t="s">
        <v>3</v>
      </c>
      <c r="D5" s="8">
        <v>1008</v>
      </c>
      <c r="E5" s="9">
        <f t="shared" ref="E5:E68" si="1">D5/$D$172</f>
        <v>1.0726256983240224E-2</v>
      </c>
      <c r="F5" s="10">
        <f t="shared" ref="F5:F68" si="2">E5/A5</f>
        <v>1.212266211322063</v>
      </c>
      <c r="G5" s="12"/>
      <c r="H5" s="8">
        <v>41276040</v>
      </c>
      <c r="I5" s="8" t="s">
        <v>3</v>
      </c>
      <c r="J5" s="8">
        <v>483</v>
      </c>
      <c r="K5" s="9">
        <f t="shared" ref="K5:K68" si="3">J5/$J$172</f>
        <v>4.9515608180839615E-3</v>
      </c>
      <c r="L5" s="10">
        <f t="shared" ref="L5:L68" si="4">K5/A5</f>
        <v>0.55961831629136771</v>
      </c>
      <c r="M5" s="12"/>
      <c r="N5" s="8">
        <v>41276040</v>
      </c>
      <c r="O5" s="8" t="s">
        <v>3</v>
      </c>
      <c r="P5" s="8">
        <v>1038</v>
      </c>
      <c r="Q5" s="9">
        <f t="shared" ref="Q5:Q68" si="5">P5/$P$172</f>
        <v>1.0866492886529945E-2</v>
      </c>
      <c r="R5" s="10">
        <f t="shared" ref="R5:R68" si="6">Q5/A5</f>
        <v>1.2281154723865693</v>
      </c>
      <c r="S5" s="12"/>
    </row>
    <row r="6" spans="1:19" x14ac:dyDescent="0.25">
      <c r="A6" s="9">
        <f t="shared" si="0"/>
        <v>7.6191590987030626E-3</v>
      </c>
      <c r="B6" s="8">
        <v>41275974</v>
      </c>
      <c r="C6" s="8" t="s">
        <v>3</v>
      </c>
      <c r="D6" s="8">
        <v>512</v>
      </c>
      <c r="E6" s="9">
        <f t="shared" si="1"/>
        <v>5.4482575152966211E-3</v>
      </c>
      <c r="F6" s="10">
        <f t="shared" si="2"/>
        <v>0.71507333614073321</v>
      </c>
      <c r="G6" s="12"/>
      <c r="H6" s="8">
        <v>41275974</v>
      </c>
      <c r="I6" s="8" t="s">
        <v>3</v>
      </c>
      <c r="J6" s="8">
        <v>1014</v>
      </c>
      <c r="K6" s="9">
        <f t="shared" si="3"/>
        <v>1.0395202214362602E-2</v>
      </c>
      <c r="L6" s="10">
        <f t="shared" si="4"/>
        <v>1.3643503278638818</v>
      </c>
      <c r="M6" s="12"/>
      <c r="N6" s="8">
        <v>41275974</v>
      </c>
      <c r="O6" s="8" t="s">
        <v>3</v>
      </c>
      <c r="P6" s="8">
        <v>670</v>
      </c>
      <c r="Q6" s="9">
        <f t="shared" si="5"/>
        <v>7.0140175664499651E-3</v>
      </c>
      <c r="R6" s="10">
        <f t="shared" si="6"/>
        <v>0.92057633599538502</v>
      </c>
      <c r="S6" s="12"/>
    </row>
    <row r="7" spans="1:19" x14ac:dyDescent="0.25">
      <c r="A7" s="9">
        <f t="shared" si="0"/>
        <v>6.2544323000612483E-3</v>
      </c>
      <c r="B7" s="8">
        <v>41267746</v>
      </c>
      <c r="C7" s="8" t="s">
        <v>3</v>
      </c>
      <c r="D7" s="8">
        <v>633</v>
      </c>
      <c r="E7" s="9">
        <f t="shared" si="1"/>
        <v>6.7358339984038311E-3</v>
      </c>
      <c r="F7" s="10">
        <f t="shared" si="2"/>
        <v>1.0769696872948595</v>
      </c>
      <c r="G7" s="12"/>
      <c r="H7" s="8">
        <v>41267746</v>
      </c>
      <c r="I7" s="8" t="s">
        <v>3</v>
      </c>
      <c r="J7" s="8">
        <v>632</v>
      </c>
      <c r="K7" s="9">
        <f t="shared" si="3"/>
        <v>6.4790609462299451E-3</v>
      </c>
      <c r="L7" s="10">
        <f t="shared" si="4"/>
        <v>1.0359151135374025</v>
      </c>
      <c r="M7" s="12"/>
      <c r="N7" s="8">
        <v>41267746</v>
      </c>
      <c r="O7" s="8" t="s">
        <v>3</v>
      </c>
      <c r="P7" s="8">
        <v>530</v>
      </c>
      <c r="Q7" s="9">
        <f t="shared" si="5"/>
        <v>5.5484019555499722E-3</v>
      </c>
      <c r="R7" s="10">
        <f t="shared" si="6"/>
        <v>0.88711519916773862</v>
      </c>
      <c r="S7" s="12"/>
    </row>
    <row r="8" spans="1:19" x14ac:dyDescent="0.25">
      <c r="A8" s="9">
        <f t="shared" si="0"/>
        <v>7.5626196994738153E-3</v>
      </c>
      <c r="B8" s="8">
        <v>41267625</v>
      </c>
      <c r="C8" s="8" t="s">
        <v>3</v>
      </c>
      <c r="D8" s="8">
        <v>822</v>
      </c>
      <c r="E8" s="9">
        <f t="shared" si="1"/>
        <v>8.7470071827613731E-3</v>
      </c>
      <c r="F8" s="10">
        <f t="shared" si="2"/>
        <v>1.1566107420911254</v>
      </c>
      <c r="G8" s="12"/>
      <c r="H8" s="8">
        <v>41267625</v>
      </c>
      <c r="I8" s="8" t="s">
        <v>3</v>
      </c>
      <c r="J8" s="8">
        <v>450</v>
      </c>
      <c r="K8" s="9">
        <f t="shared" si="3"/>
        <v>4.6132554205751191E-3</v>
      </c>
      <c r="L8" s="10">
        <f t="shared" si="4"/>
        <v>0.61000759047768804</v>
      </c>
      <c r="M8" s="12"/>
      <c r="N8" s="8">
        <v>41267625</v>
      </c>
      <c r="O8" s="8" t="s">
        <v>3</v>
      </c>
      <c r="P8" s="8">
        <v>891</v>
      </c>
      <c r="Q8" s="9">
        <f t="shared" si="5"/>
        <v>9.3275964950849527E-3</v>
      </c>
      <c r="R8" s="10">
        <f t="shared" si="6"/>
        <v>1.2333816674311864</v>
      </c>
      <c r="S8" s="12"/>
    </row>
    <row r="9" spans="1:19" x14ac:dyDescent="0.25">
      <c r="A9" s="9">
        <f t="shared" si="0"/>
        <v>3.923664813008378E-3</v>
      </c>
      <c r="B9" s="8">
        <v>41258442</v>
      </c>
      <c r="C9" s="8" t="s">
        <v>3</v>
      </c>
      <c r="D9" s="8">
        <v>277</v>
      </c>
      <c r="E9" s="9">
        <f t="shared" si="1"/>
        <v>2.9475924447991486E-3</v>
      </c>
      <c r="F9" s="10">
        <f t="shared" si="2"/>
        <v>0.75123451805230812</v>
      </c>
      <c r="G9" s="12"/>
      <c r="H9" s="8">
        <v>41258442</v>
      </c>
      <c r="I9" s="8" t="s">
        <v>3</v>
      </c>
      <c r="J9" s="8">
        <v>442</v>
      </c>
      <c r="K9" s="9">
        <f t="shared" si="3"/>
        <v>4.5312419908760063E-3</v>
      </c>
      <c r="L9" s="10">
        <f t="shared" si="4"/>
        <v>1.1548494091170298</v>
      </c>
      <c r="M9" s="12"/>
      <c r="N9" s="8">
        <v>41258442</v>
      </c>
      <c r="O9" s="8" t="s">
        <v>3</v>
      </c>
      <c r="P9" s="8">
        <v>410</v>
      </c>
      <c r="Q9" s="9">
        <f t="shared" si="5"/>
        <v>4.2921600033499789E-3</v>
      </c>
      <c r="R9" s="10">
        <f t="shared" si="6"/>
        <v>1.0939160728306621</v>
      </c>
      <c r="S9" s="12"/>
    </row>
    <row r="10" spans="1:19" x14ac:dyDescent="0.25">
      <c r="A10" s="9">
        <f t="shared" si="0"/>
        <v>6.4189118821491283E-3</v>
      </c>
      <c r="B10" s="8">
        <v>41256826</v>
      </c>
      <c r="C10" s="8" t="s">
        <v>3</v>
      </c>
      <c r="D10" s="8">
        <v>622</v>
      </c>
      <c r="E10" s="9">
        <f t="shared" si="1"/>
        <v>6.6187815908486302E-3</v>
      </c>
      <c r="F10" s="10">
        <f t="shared" si="2"/>
        <v>1.031137630858485</v>
      </c>
      <c r="G10" s="12"/>
      <c r="H10" s="8">
        <v>41256826</v>
      </c>
      <c r="I10" s="8" t="s">
        <v>3</v>
      </c>
      <c r="J10" s="8">
        <v>665</v>
      </c>
      <c r="K10" s="9">
        <f t="shared" si="3"/>
        <v>6.8173663437387875E-3</v>
      </c>
      <c r="L10" s="10">
        <f t="shared" si="4"/>
        <v>1.0620750789082731</v>
      </c>
      <c r="M10" s="12"/>
      <c r="N10" s="8">
        <v>41256826</v>
      </c>
      <c r="O10" s="8" t="s">
        <v>3</v>
      </c>
      <c r="P10" s="8">
        <v>556</v>
      </c>
      <c r="Q10" s="9">
        <f t="shared" si="5"/>
        <v>5.8205877118599706E-3</v>
      </c>
      <c r="R10" s="10">
        <f t="shared" si="6"/>
        <v>0.90678729023324256</v>
      </c>
      <c r="S10" s="12"/>
    </row>
    <row r="11" spans="1:19" x14ac:dyDescent="0.25">
      <c r="A11" s="9">
        <f t="shared" si="0"/>
        <v>5.9833661918403946E-3</v>
      </c>
      <c r="B11" s="8">
        <v>41256156</v>
      </c>
      <c r="C11" s="8" t="s">
        <v>3</v>
      </c>
      <c r="D11" s="8">
        <v>654</v>
      </c>
      <c r="E11" s="9">
        <f t="shared" si="1"/>
        <v>6.9592976855546692E-3</v>
      </c>
      <c r="F11" s="10">
        <f t="shared" si="2"/>
        <v>1.1631074319076722</v>
      </c>
      <c r="G11" s="12"/>
      <c r="H11" s="8">
        <v>41256156</v>
      </c>
      <c r="I11" s="8" t="s">
        <v>3</v>
      </c>
      <c r="J11" s="8">
        <v>392</v>
      </c>
      <c r="K11" s="9">
        <f t="shared" si="3"/>
        <v>4.0186580552565481E-3</v>
      </c>
      <c r="L11" s="10">
        <f t="shared" si="4"/>
        <v>0.6716383263883885</v>
      </c>
      <c r="M11" s="12"/>
      <c r="N11" s="8">
        <v>41256156</v>
      </c>
      <c r="O11" s="8" t="s">
        <v>3</v>
      </c>
      <c r="P11" s="8">
        <v>666</v>
      </c>
      <c r="Q11" s="9">
        <f t="shared" si="5"/>
        <v>6.972142834709965E-3</v>
      </c>
      <c r="R11" s="10">
        <f t="shared" si="6"/>
        <v>1.1652542417039391</v>
      </c>
      <c r="S11" s="12"/>
    </row>
    <row r="12" spans="1:19" x14ac:dyDescent="0.25">
      <c r="A12" s="25">
        <f t="shared" si="0"/>
        <v>5.2154472404716381E-3</v>
      </c>
      <c r="B12" s="8">
        <v>41256050</v>
      </c>
      <c r="C12" s="8" t="s">
        <v>3</v>
      </c>
      <c r="D12" s="8">
        <v>421</v>
      </c>
      <c r="E12" s="9">
        <f t="shared" si="1"/>
        <v>4.4799148709763238E-3</v>
      </c>
      <c r="F12" s="10">
        <f t="shared" si="2"/>
        <v>0.85897041316272638</v>
      </c>
      <c r="G12" s="12"/>
      <c r="H12" s="8">
        <v>41256050</v>
      </c>
      <c r="I12" s="8" t="s">
        <v>3</v>
      </c>
      <c r="J12" s="8">
        <v>644</v>
      </c>
      <c r="K12" s="9">
        <f t="shared" si="3"/>
        <v>6.6020810907786148E-3</v>
      </c>
      <c r="L12" s="10">
        <f t="shared" si="4"/>
        <v>1.2658705545991837</v>
      </c>
      <c r="M12" s="12"/>
      <c r="N12" s="8">
        <v>41256050</v>
      </c>
      <c r="O12" s="8" t="s">
        <v>3</v>
      </c>
      <c r="P12" s="8">
        <v>436</v>
      </c>
      <c r="Q12" s="9">
        <f t="shared" si="5"/>
        <v>4.5643457596599773E-3</v>
      </c>
      <c r="R12" s="10">
        <f t="shared" si="6"/>
        <v>0.87515903223809033</v>
      </c>
      <c r="S12" s="12"/>
    </row>
    <row r="13" spans="1:19" x14ac:dyDescent="0.25">
      <c r="A13" s="9">
        <f t="shared" si="0"/>
        <v>7.1878135499508162E-3</v>
      </c>
      <c r="B13" s="8">
        <v>41251798</v>
      </c>
      <c r="C13" s="8" t="s">
        <v>3</v>
      </c>
      <c r="D13" s="8">
        <v>652</v>
      </c>
      <c r="E13" s="9">
        <f t="shared" si="1"/>
        <v>6.9380154296355412E-3</v>
      </c>
      <c r="F13" s="10">
        <f t="shared" si="2"/>
        <v>0.96524699498959821</v>
      </c>
      <c r="G13" s="12"/>
      <c r="H13" s="8">
        <v>41251798</v>
      </c>
      <c r="I13" s="8" t="s">
        <v>3</v>
      </c>
      <c r="J13" s="8">
        <v>817</v>
      </c>
      <c r="K13" s="9">
        <f t="shared" si="3"/>
        <v>8.3756215080219385E-3</v>
      </c>
      <c r="L13" s="10">
        <f t="shared" si="4"/>
        <v>1.1652530285902101</v>
      </c>
      <c r="M13" s="12"/>
      <c r="N13" s="8">
        <v>41251798</v>
      </c>
      <c r="O13" s="8" t="s">
        <v>3</v>
      </c>
      <c r="P13" s="8">
        <v>597</v>
      </c>
      <c r="Q13" s="9">
        <f t="shared" si="5"/>
        <v>6.2498037121949688E-3</v>
      </c>
      <c r="R13" s="10">
        <f t="shared" si="6"/>
        <v>0.86949997642019161</v>
      </c>
      <c r="S13" s="12"/>
    </row>
    <row r="14" spans="1:19" x14ac:dyDescent="0.25">
      <c r="A14" s="9">
        <f t="shared" si="0"/>
        <v>3.3938920330999385E-3</v>
      </c>
      <c r="B14" s="8">
        <v>41251703</v>
      </c>
      <c r="C14" s="8" t="s">
        <v>3</v>
      </c>
      <c r="D14" s="8">
        <v>340</v>
      </c>
      <c r="E14" s="9">
        <f t="shared" si="1"/>
        <v>3.6179835062516625E-3</v>
      </c>
      <c r="F14" s="10">
        <f t="shared" si="2"/>
        <v>1.0660278732989164</v>
      </c>
      <c r="G14" s="12"/>
      <c r="H14" s="8">
        <v>41251703</v>
      </c>
      <c r="I14" s="8" t="s">
        <v>3</v>
      </c>
      <c r="J14" s="8">
        <v>242</v>
      </c>
      <c r="K14" s="9">
        <f t="shared" si="3"/>
        <v>2.480906248398175E-3</v>
      </c>
      <c r="L14" s="10">
        <f t="shared" si="4"/>
        <v>0.73099150597673734</v>
      </c>
      <c r="M14" s="12"/>
      <c r="N14" s="8">
        <v>41251703</v>
      </c>
      <c r="O14" s="8" t="s">
        <v>3</v>
      </c>
      <c r="P14" s="8">
        <v>390</v>
      </c>
      <c r="Q14" s="9">
        <f t="shared" si="5"/>
        <v>4.0827863446499793E-3</v>
      </c>
      <c r="R14" s="10">
        <f t="shared" si="6"/>
        <v>1.2029806207243467</v>
      </c>
      <c r="S14" s="12"/>
    </row>
    <row r="15" spans="1:19" x14ac:dyDescent="0.25">
      <c r="A15" s="9">
        <f t="shared" si="0"/>
        <v>3.1664343723738844E-3</v>
      </c>
      <c r="B15" s="8">
        <v>41249241</v>
      </c>
      <c r="C15" s="8" t="s">
        <v>3</v>
      </c>
      <c r="D15" s="8">
        <v>272</v>
      </c>
      <c r="E15" s="9">
        <f t="shared" si="1"/>
        <v>2.89438680500133E-3</v>
      </c>
      <c r="F15" s="10">
        <f t="shared" si="2"/>
        <v>0.91408393941586741</v>
      </c>
      <c r="G15" s="11"/>
      <c r="H15" s="8">
        <v>41249241</v>
      </c>
      <c r="I15" s="8" t="s">
        <v>3</v>
      </c>
      <c r="J15" s="8">
        <v>245</v>
      </c>
      <c r="K15" s="9">
        <f t="shared" si="3"/>
        <v>2.5116612845353429E-3</v>
      </c>
      <c r="L15" s="10">
        <f t="shared" si="4"/>
        <v>0.7932143822239851</v>
      </c>
      <c r="M15" s="11"/>
      <c r="N15" s="8">
        <v>41249241</v>
      </c>
      <c r="O15" s="8" t="s">
        <v>3</v>
      </c>
      <c r="P15" s="8">
        <v>391</v>
      </c>
      <c r="Q15" s="9">
        <f t="shared" si="5"/>
        <v>4.0932550275849799E-3</v>
      </c>
      <c r="R15" s="10">
        <f t="shared" si="6"/>
        <v>1.2927016783601473</v>
      </c>
      <c r="S15" s="11"/>
    </row>
    <row r="16" spans="1:19" x14ac:dyDescent="0.25">
      <c r="A16" s="9">
        <f t="shared" si="0"/>
        <v>9.2933224524070074E-3</v>
      </c>
      <c r="B16" s="8">
        <v>41247828</v>
      </c>
      <c r="C16" s="8" t="s">
        <v>3</v>
      </c>
      <c r="D16" s="8">
        <v>999</v>
      </c>
      <c r="E16" s="9">
        <f t="shared" si="1"/>
        <v>1.063048683160415E-2</v>
      </c>
      <c r="F16" s="10">
        <f t="shared" si="2"/>
        <v>1.1438844273450139</v>
      </c>
      <c r="G16" s="12"/>
      <c r="H16" s="8">
        <v>41247828</v>
      </c>
      <c r="I16" s="8" t="s">
        <v>3</v>
      </c>
      <c r="J16" s="8">
        <v>930</v>
      </c>
      <c r="K16" s="9">
        <f t="shared" si="3"/>
        <v>9.5340612025219124E-3</v>
      </c>
      <c r="L16" s="10">
        <f t="shared" si="4"/>
        <v>1.0259044869418636</v>
      </c>
      <c r="M16" s="12"/>
      <c r="N16" s="8">
        <v>41247828</v>
      </c>
      <c r="O16" s="8" t="s">
        <v>3</v>
      </c>
      <c r="P16" s="8">
        <v>737</v>
      </c>
      <c r="Q16" s="9">
        <f t="shared" si="5"/>
        <v>7.7154193230949616E-3</v>
      </c>
      <c r="R16" s="10">
        <f t="shared" si="6"/>
        <v>0.83021108571312274</v>
      </c>
      <c r="S16" s="12"/>
    </row>
    <row r="17" spans="1:19" x14ac:dyDescent="0.25">
      <c r="A17" s="9">
        <f t="shared" si="0"/>
        <v>6.7997621632796858E-3</v>
      </c>
      <c r="B17" s="8">
        <v>41246850</v>
      </c>
      <c r="C17" s="8" t="s">
        <v>3</v>
      </c>
      <c r="D17" s="8">
        <v>772</v>
      </c>
      <c r="E17" s="9">
        <f t="shared" si="1"/>
        <v>8.2149507847831867E-3</v>
      </c>
      <c r="F17" s="10">
        <f t="shared" si="2"/>
        <v>1.2081232530669752</v>
      </c>
      <c r="G17" s="12"/>
      <c r="H17" s="8">
        <v>41246850</v>
      </c>
      <c r="I17" s="8" t="s">
        <v>3</v>
      </c>
      <c r="J17" s="8">
        <v>488</v>
      </c>
      <c r="K17" s="9">
        <f t="shared" si="3"/>
        <v>5.0028192116459069E-3</v>
      </c>
      <c r="L17" s="10">
        <f t="shared" si="4"/>
        <v>0.73573444063416027</v>
      </c>
      <c r="M17" s="12"/>
      <c r="N17" s="8">
        <v>41246850</v>
      </c>
      <c r="O17" s="8" t="s">
        <v>3</v>
      </c>
      <c r="P17" s="8">
        <v>686</v>
      </c>
      <c r="Q17" s="9">
        <f t="shared" si="5"/>
        <v>7.1815164934099637E-3</v>
      </c>
      <c r="R17" s="10">
        <f t="shared" si="6"/>
        <v>1.0561423062988646</v>
      </c>
      <c r="S17" s="12"/>
    </row>
    <row r="18" spans="1:19" x14ac:dyDescent="0.25">
      <c r="A18" s="9">
        <f t="shared" si="0"/>
        <v>4.8604040755661467E-3</v>
      </c>
      <c r="B18" s="8">
        <v>41246698</v>
      </c>
      <c r="C18" s="8" t="s">
        <v>3</v>
      </c>
      <c r="D18" s="8">
        <v>323</v>
      </c>
      <c r="E18" s="9">
        <f t="shared" si="1"/>
        <v>3.4370843309390795E-3</v>
      </c>
      <c r="F18" s="10">
        <f t="shared" si="2"/>
        <v>0.70716020262959789</v>
      </c>
      <c r="G18" s="12"/>
      <c r="H18" s="8">
        <v>41246698</v>
      </c>
      <c r="I18" s="8" t="s">
        <v>3</v>
      </c>
      <c r="J18" s="8">
        <v>795</v>
      </c>
      <c r="K18" s="9">
        <f t="shared" si="3"/>
        <v>8.1500845763493764E-3</v>
      </c>
      <c r="L18" s="10">
        <f t="shared" si="4"/>
        <v>1.6768327179464071</v>
      </c>
      <c r="M18" s="12"/>
      <c r="N18" s="8">
        <v>41246698</v>
      </c>
      <c r="O18" s="8" t="s">
        <v>3</v>
      </c>
      <c r="P18" s="8">
        <v>286</v>
      </c>
      <c r="Q18" s="9">
        <f t="shared" si="5"/>
        <v>2.9940433194099851E-3</v>
      </c>
      <c r="R18" s="10">
        <f t="shared" si="6"/>
        <v>0.61600707942399513</v>
      </c>
      <c r="S18" s="12"/>
    </row>
    <row r="19" spans="1:19" x14ac:dyDescent="0.25">
      <c r="A19" s="9">
        <f t="shared" si="0"/>
        <v>7.4915635762045846E-3</v>
      </c>
      <c r="B19" s="8">
        <v>41246562</v>
      </c>
      <c r="C19" s="8" t="s">
        <v>3</v>
      </c>
      <c r="D19" s="8">
        <v>684</v>
      </c>
      <c r="E19" s="9">
        <f t="shared" si="1"/>
        <v>7.2785315243415801E-3</v>
      </c>
      <c r="F19" s="10">
        <f t="shared" si="2"/>
        <v>0.97156373970586629</v>
      </c>
      <c r="G19" s="12"/>
      <c r="H19" s="8">
        <v>41246562</v>
      </c>
      <c r="I19" s="8" t="s">
        <v>3</v>
      </c>
      <c r="J19" s="8">
        <v>792</v>
      </c>
      <c r="K19" s="9">
        <f t="shared" si="3"/>
        <v>8.1193295402122098E-3</v>
      </c>
      <c r="L19" s="10">
        <f t="shared" si="4"/>
        <v>1.0837963874459526</v>
      </c>
      <c r="M19" s="12"/>
      <c r="N19" s="8">
        <v>41246562</v>
      </c>
      <c r="O19" s="8" t="s">
        <v>3</v>
      </c>
      <c r="P19" s="8">
        <v>676</v>
      </c>
      <c r="Q19" s="9">
        <f t="shared" si="5"/>
        <v>7.0768296640599648E-3</v>
      </c>
      <c r="R19" s="10">
        <f t="shared" si="6"/>
        <v>0.94463987284818129</v>
      </c>
      <c r="S19" s="12"/>
    </row>
    <row r="20" spans="1:19" x14ac:dyDescent="0.25">
      <c r="A20" s="9">
        <f t="shared" si="0"/>
        <v>6.7417791610536633E-3</v>
      </c>
      <c r="B20" s="8">
        <v>41246406</v>
      </c>
      <c r="C20" s="8" t="s">
        <v>3</v>
      </c>
      <c r="D20" s="8">
        <v>728</v>
      </c>
      <c r="E20" s="9">
        <f t="shared" si="1"/>
        <v>7.7467411545623834E-3</v>
      </c>
      <c r="F20" s="10">
        <f t="shared" si="2"/>
        <v>1.1490648046311347</v>
      </c>
      <c r="G20" s="12"/>
      <c r="H20" s="8">
        <v>41246406</v>
      </c>
      <c r="I20" s="8" t="s">
        <v>3</v>
      </c>
      <c r="J20" s="8">
        <v>531</v>
      </c>
      <c r="K20" s="9">
        <f t="shared" si="3"/>
        <v>5.4436413962786409E-3</v>
      </c>
      <c r="L20" s="10">
        <f t="shared" si="4"/>
        <v>0.80744878558553401</v>
      </c>
      <c r="M20" s="12"/>
      <c r="N20" s="8">
        <v>41246406</v>
      </c>
      <c r="O20" s="8" t="s">
        <v>3</v>
      </c>
      <c r="P20" s="8">
        <v>672</v>
      </c>
      <c r="Q20" s="9">
        <f t="shared" si="5"/>
        <v>7.0349549323199647E-3</v>
      </c>
      <c r="R20" s="10">
        <f t="shared" si="6"/>
        <v>1.043486409783331</v>
      </c>
      <c r="S20" s="12"/>
    </row>
    <row r="21" spans="1:19" x14ac:dyDescent="0.25">
      <c r="A21" s="9">
        <f t="shared" si="0"/>
        <v>9.2169650605577452E-3</v>
      </c>
      <c r="B21" s="8">
        <v>41246277</v>
      </c>
      <c r="C21" s="8" t="s">
        <v>3</v>
      </c>
      <c r="D21" s="8">
        <v>542</v>
      </c>
      <c r="E21" s="9">
        <f t="shared" si="1"/>
        <v>5.7674913540835329E-3</v>
      </c>
      <c r="F21" s="10">
        <f t="shared" si="2"/>
        <v>0.62574733832554263</v>
      </c>
      <c r="G21" s="12"/>
      <c r="H21" s="8">
        <v>41246277</v>
      </c>
      <c r="I21" s="8" t="s">
        <v>3</v>
      </c>
      <c r="J21" s="8">
        <v>1333</v>
      </c>
      <c r="K21" s="9">
        <f t="shared" si="3"/>
        <v>1.3665487723614742E-2</v>
      </c>
      <c r="L21" s="10">
        <f t="shared" si="4"/>
        <v>1.4826450609098656</v>
      </c>
      <c r="M21" s="12"/>
      <c r="N21" s="8">
        <v>41246277</v>
      </c>
      <c r="O21" s="8" t="s">
        <v>3</v>
      </c>
      <c r="P21" s="8">
        <v>785</v>
      </c>
      <c r="Q21" s="9">
        <f t="shared" si="5"/>
        <v>8.2179161039749593E-3</v>
      </c>
      <c r="R21" s="10">
        <f t="shared" si="6"/>
        <v>0.89160760076459156</v>
      </c>
      <c r="S21" s="12"/>
    </row>
    <row r="22" spans="1:19" x14ac:dyDescent="0.25">
      <c r="A22" s="9">
        <f t="shared" si="0"/>
        <v>5.5799271766289807E-3</v>
      </c>
      <c r="B22" s="8">
        <v>41246135</v>
      </c>
      <c r="C22" s="8" t="s">
        <v>3</v>
      </c>
      <c r="D22" s="8">
        <v>547</v>
      </c>
      <c r="E22" s="9">
        <f t="shared" si="1"/>
        <v>5.8206969938813516E-3</v>
      </c>
      <c r="F22" s="10">
        <f t="shared" si="2"/>
        <v>1.043149275901093</v>
      </c>
      <c r="G22" s="12"/>
      <c r="H22" s="8">
        <v>41246135</v>
      </c>
      <c r="I22" s="8" t="s">
        <v>3</v>
      </c>
      <c r="J22" s="8">
        <v>626</v>
      </c>
      <c r="K22" s="9">
        <f t="shared" si="3"/>
        <v>6.4175508739556103E-3</v>
      </c>
      <c r="L22" s="10">
        <f t="shared" si="4"/>
        <v>1.1501137328162525</v>
      </c>
      <c r="M22" s="12"/>
      <c r="N22" s="8">
        <v>41246135</v>
      </c>
      <c r="O22" s="8" t="s">
        <v>3</v>
      </c>
      <c r="P22" s="8">
        <v>430</v>
      </c>
      <c r="Q22" s="9">
        <f t="shared" si="5"/>
        <v>4.5015336620499776E-3</v>
      </c>
      <c r="R22" s="10">
        <f t="shared" si="6"/>
        <v>0.80673699128265386</v>
      </c>
      <c r="S22" s="12"/>
    </row>
    <row r="23" spans="1:19" x14ac:dyDescent="0.25">
      <c r="A23" s="9">
        <f t="shared" si="0"/>
        <v>7.4339186777068423E-3</v>
      </c>
      <c r="B23" s="8">
        <v>41246013</v>
      </c>
      <c r="C23" s="8" t="s">
        <v>3</v>
      </c>
      <c r="D23" s="8">
        <v>810</v>
      </c>
      <c r="E23" s="9">
        <f t="shared" si="1"/>
        <v>8.6193136472466087E-3</v>
      </c>
      <c r="F23" s="10">
        <f t="shared" si="2"/>
        <v>1.15945761864393</v>
      </c>
      <c r="G23" s="12"/>
      <c r="H23" s="8">
        <v>41246013</v>
      </c>
      <c r="I23" s="8" t="s">
        <v>3</v>
      </c>
      <c r="J23" s="8">
        <v>483</v>
      </c>
      <c r="K23" s="9">
        <f t="shared" si="3"/>
        <v>4.9515608180839615E-3</v>
      </c>
      <c r="L23" s="10">
        <f t="shared" si="4"/>
        <v>0.66607680723397156</v>
      </c>
      <c r="M23" s="12"/>
      <c r="N23" s="8">
        <v>41246013</v>
      </c>
      <c r="O23" s="8" t="s">
        <v>3</v>
      </c>
      <c r="P23" s="8">
        <v>834</v>
      </c>
      <c r="Q23" s="9">
        <f t="shared" si="5"/>
        <v>8.7308815677899568E-3</v>
      </c>
      <c r="R23" s="10">
        <f t="shared" si="6"/>
        <v>1.1744655741220984</v>
      </c>
      <c r="S23" s="12"/>
    </row>
    <row r="24" spans="1:19" x14ac:dyDescent="0.25">
      <c r="A24" s="9">
        <f t="shared" si="0"/>
        <v>1.1132379015617635E-2</v>
      </c>
      <c r="B24" s="8">
        <v>41245945</v>
      </c>
      <c r="C24" s="8" t="s">
        <v>3</v>
      </c>
      <c r="D24" s="8">
        <v>801</v>
      </c>
      <c r="E24" s="9">
        <f t="shared" si="1"/>
        <v>8.523543495610535E-3</v>
      </c>
      <c r="F24" s="10">
        <f t="shared" si="2"/>
        <v>0.76565336875908019</v>
      </c>
      <c r="G24" s="12"/>
      <c r="H24" s="8">
        <v>41245945</v>
      </c>
      <c r="I24" s="8" t="s">
        <v>3</v>
      </c>
      <c r="J24" s="8">
        <v>1399</v>
      </c>
      <c r="K24" s="9">
        <f t="shared" si="3"/>
        <v>1.4342098518632426E-2</v>
      </c>
      <c r="L24" s="10">
        <f t="shared" si="4"/>
        <v>1.2883228731713023</v>
      </c>
      <c r="M24" s="12"/>
      <c r="N24" s="8">
        <v>41245945</v>
      </c>
      <c r="O24" s="8" t="s">
        <v>3</v>
      </c>
      <c r="P24" s="8">
        <v>1006</v>
      </c>
      <c r="Q24" s="9">
        <f t="shared" si="5"/>
        <v>1.0531495032609948E-2</v>
      </c>
      <c r="R24" s="10">
        <f t="shared" si="6"/>
        <v>0.9460237580696178</v>
      </c>
      <c r="S24" s="12"/>
    </row>
    <row r="25" spans="1:19" x14ac:dyDescent="0.25">
      <c r="A25" s="9">
        <f t="shared" si="0"/>
        <v>8.1315503639177982E-3</v>
      </c>
      <c r="B25" s="8">
        <v>41245803</v>
      </c>
      <c r="C25" s="8" t="s">
        <v>3</v>
      </c>
      <c r="D25" s="8">
        <v>842</v>
      </c>
      <c r="E25" s="9">
        <f t="shared" si="1"/>
        <v>8.9598297419526476E-3</v>
      </c>
      <c r="F25" s="10">
        <f t="shared" si="2"/>
        <v>1.1018599579374408</v>
      </c>
      <c r="G25" s="12"/>
      <c r="H25" s="8">
        <v>41245803</v>
      </c>
      <c r="I25" s="8" t="s">
        <v>3</v>
      </c>
      <c r="J25" s="8">
        <v>850</v>
      </c>
      <c r="K25" s="9">
        <f t="shared" si="3"/>
        <v>8.7139269055307809E-3</v>
      </c>
      <c r="L25" s="10">
        <f t="shared" si="4"/>
        <v>1.0716193733727786</v>
      </c>
      <c r="M25" s="12"/>
      <c r="N25" s="8">
        <v>41245803</v>
      </c>
      <c r="O25" s="8" t="s">
        <v>3</v>
      </c>
      <c r="P25" s="8">
        <v>642</v>
      </c>
      <c r="Q25" s="9">
        <f t="shared" si="5"/>
        <v>6.7208944442699661E-3</v>
      </c>
      <c r="R25" s="10">
        <f t="shared" si="6"/>
        <v>0.82652066868978047</v>
      </c>
      <c r="S25" s="12"/>
    </row>
    <row r="26" spans="1:19" x14ac:dyDescent="0.25">
      <c r="A26" s="9">
        <f t="shared" si="0"/>
        <v>4.9841683955832656E-3</v>
      </c>
      <c r="B26" s="8">
        <v>41245657</v>
      </c>
      <c r="C26" s="8" t="s">
        <v>3</v>
      </c>
      <c r="D26" s="8">
        <v>534</v>
      </c>
      <c r="E26" s="9">
        <f t="shared" si="1"/>
        <v>5.6823623304070228E-3</v>
      </c>
      <c r="F26" s="10">
        <f t="shared" si="2"/>
        <v>1.1400823325797869</v>
      </c>
      <c r="G26" s="12"/>
      <c r="H26" s="8">
        <v>41245657</v>
      </c>
      <c r="I26" s="8" t="s">
        <v>3</v>
      </c>
      <c r="J26" s="8">
        <v>313</v>
      </c>
      <c r="K26" s="9">
        <f t="shared" si="3"/>
        <v>3.2087754369778052E-3</v>
      </c>
      <c r="L26" s="10">
        <f t="shared" si="4"/>
        <v>0.64379354433956726</v>
      </c>
      <c r="M26" s="12"/>
      <c r="N26" s="8">
        <v>41245657</v>
      </c>
      <c r="O26" s="8" t="s">
        <v>3</v>
      </c>
      <c r="P26" s="8">
        <v>579</v>
      </c>
      <c r="Q26" s="9">
        <f t="shared" si="5"/>
        <v>6.0613674193649696E-3</v>
      </c>
      <c r="R26" s="10">
        <f t="shared" si="6"/>
        <v>1.2161241230806461</v>
      </c>
      <c r="S26" s="12"/>
    </row>
    <row r="27" spans="1:19" x14ac:dyDescent="0.25">
      <c r="A27" s="9">
        <f t="shared" si="0"/>
        <v>8.2061312877737668E-3</v>
      </c>
      <c r="B27" s="8">
        <v>41245535</v>
      </c>
      <c r="C27" s="8" t="s">
        <v>3</v>
      </c>
      <c r="D27" s="8">
        <v>602</v>
      </c>
      <c r="E27" s="9">
        <f t="shared" si="1"/>
        <v>6.4059590316573557E-3</v>
      </c>
      <c r="F27" s="10">
        <f t="shared" si="2"/>
        <v>0.78063082432053332</v>
      </c>
      <c r="G27" s="12"/>
      <c r="H27" s="8">
        <v>41245535</v>
      </c>
      <c r="I27" s="8" t="s">
        <v>3</v>
      </c>
      <c r="J27" s="8">
        <v>979</v>
      </c>
      <c r="K27" s="9">
        <f t="shared" si="3"/>
        <v>1.0036393459428982E-2</v>
      </c>
      <c r="L27" s="10">
        <f t="shared" si="4"/>
        <v>1.2230359358717675</v>
      </c>
      <c r="M27" s="12"/>
      <c r="N27" s="8">
        <v>41245535</v>
      </c>
      <c r="O27" s="8" t="s">
        <v>3</v>
      </c>
      <c r="P27" s="8">
        <v>781</v>
      </c>
      <c r="Q27" s="9">
        <f t="shared" si="5"/>
        <v>8.1760413722349583E-3</v>
      </c>
      <c r="R27" s="10">
        <f t="shared" si="6"/>
        <v>0.9963332398076985</v>
      </c>
      <c r="S27" s="12"/>
    </row>
    <row r="28" spans="1:19" x14ac:dyDescent="0.25">
      <c r="A28" s="9">
        <f t="shared" si="0"/>
        <v>6.0785443556358202E-3</v>
      </c>
      <c r="B28" s="8">
        <v>41245395</v>
      </c>
      <c r="C28" s="8" t="s">
        <v>3</v>
      </c>
      <c r="D28" s="8">
        <v>583</v>
      </c>
      <c r="E28" s="9">
        <f t="shared" si="1"/>
        <v>6.2037776004256447E-3</v>
      </c>
      <c r="F28" s="10">
        <f t="shared" si="2"/>
        <v>1.0206025057090704</v>
      </c>
      <c r="G28" s="12"/>
      <c r="H28" s="8">
        <v>41245395</v>
      </c>
      <c r="I28" s="8" t="s">
        <v>3</v>
      </c>
      <c r="J28" s="8">
        <v>660</v>
      </c>
      <c r="K28" s="9">
        <f t="shared" si="3"/>
        <v>6.7661079501768412E-3</v>
      </c>
      <c r="L28" s="10">
        <f t="shared" si="4"/>
        <v>1.1131131985412817</v>
      </c>
      <c r="M28" s="12"/>
      <c r="N28" s="8">
        <v>41245395</v>
      </c>
      <c r="O28" s="8" t="s">
        <v>3</v>
      </c>
      <c r="P28" s="8">
        <v>503</v>
      </c>
      <c r="Q28" s="9">
        <f t="shared" si="5"/>
        <v>5.2657475163049739E-3</v>
      </c>
      <c r="R28" s="10">
        <f t="shared" si="6"/>
        <v>0.86628429574964794</v>
      </c>
      <c r="S28" s="12"/>
    </row>
    <row r="29" spans="1:19" x14ac:dyDescent="0.25">
      <c r="A29" s="9">
        <f t="shared" si="0"/>
        <v>8.6908840523806843E-3</v>
      </c>
      <c r="B29" s="8">
        <v>41245286</v>
      </c>
      <c r="C29" s="8" t="s">
        <v>3</v>
      </c>
      <c r="D29" s="8">
        <v>944</v>
      </c>
      <c r="E29" s="9">
        <f t="shared" si="1"/>
        <v>1.0045224793828146E-2</v>
      </c>
      <c r="F29" s="10">
        <f t="shared" si="2"/>
        <v>1.1558346346913313</v>
      </c>
      <c r="G29" s="12"/>
      <c r="H29" s="8">
        <v>41245286</v>
      </c>
      <c r="I29" s="8" t="s">
        <v>3</v>
      </c>
      <c r="J29" s="8">
        <v>483</v>
      </c>
      <c r="K29" s="9">
        <f t="shared" si="3"/>
        <v>4.9515608180839615E-3</v>
      </c>
      <c r="L29" s="10">
        <f t="shared" si="4"/>
        <v>0.5697419029227051</v>
      </c>
      <c r="M29" s="12"/>
      <c r="N29" s="8">
        <v>41245286</v>
      </c>
      <c r="O29" s="8" t="s">
        <v>3</v>
      </c>
      <c r="P29" s="8">
        <v>1058</v>
      </c>
      <c r="Q29" s="9">
        <f t="shared" si="5"/>
        <v>1.1075866545229945E-2</v>
      </c>
      <c r="R29" s="10">
        <f t="shared" si="6"/>
        <v>1.2744234623859634</v>
      </c>
      <c r="S29" s="12"/>
    </row>
    <row r="30" spans="1:19" x14ac:dyDescent="0.25">
      <c r="A30" s="9">
        <f t="shared" si="0"/>
        <v>5.3421210825346926E-3</v>
      </c>
      <c r="B30" s="8">
        <v>41245170</v>
      </c>
      <c r="C30" s="8" t="s">
        <v>3</v>
      </c>
      <c r="D30" s="8">
        <v>327</v>
      </c>
      <c r="E30" s="9">
        <f t="shared" si="1"/>
        <v>3.4796488427773346E-3</v>
      </c>
      <c r="F30" s="10">
        <f t="shared" si="2"/>
        <v>0.65136090871349828</v>
      </c>
      <c r="G30" s="12"/>
      <c r="H30" s="8">
        <v>41245170</v>
      </c>
      <c r="I30" s="8" t="s">
        <v>3</v>
      </c>
      <c r="J30" s="8">
        <v>796</v>
      </c>
      <c r="K30" s="9">
        <f t="shared" si="3"/>
        <v>8.1603362550617658E-3</v>
      </c>
      <c r="L30" s="10">
        <f t="shared" si="4"/>
        <v>1.527546105561109</v>
      </c>
      <c r="M30" s="12"/>
      <c r="N30" s="8">
        <v>41245170</v>
      </c>
      <c r="O30" s="8" t="s">
        <v>3</v>
      </c>
      <c r="P30" s="8">
        <v>419</v>
      </c>
      <c r="Q30" s="9">
        <f t="shared" si="5"/>
        <v>4.386378149764978E-3</v>
      </c>
      <c r="R30" s="10">
        <f t="shared" si="6"/>
        <v>0.82109298572539269</v>
      </c>
      <c r="S30" s="12"/>
    </row>
    <row r="31" spans="1:19" x14ac:dyDescent="0.25">
      <c r="A31" s="9">
        <f t="shared" si="0"/>
        <v>9.3189442441792437E-3</v>
      </c>
      <c r="B31" s="8">
        <v>41245022</v>
      </c>
      <c r="C31" s="8" t="s">
        <v>3</v>
      </c>
      <c r="D31" s="8">
        <v>955</v>
      </c>
      <c r="E31" s="9">
        <f t="shared" si="1"/>
        <v>1.0162277201383347E-2</v>
      </c>
      <c r="F31" s="10">
        <f t="shared" si="2"/>
        <v>1.0904966201220554</v>
      </c>
      <c r="G31" s="12"/>
      <c r="H31" s="8">
        <v>41245022</v>
      </c>
      <c r="I31" s="8" t="s">
        <v>3</v>
      </c>
      <c r="J31" s="8">
        <v>975</v>
      </c>
      <c r="K31" s="9">
        <f t="shared" si="3"/>
        <v>9.9953867445794244E-3</v>
      </c>
      <c r="L31" s="10">
        <f t="shared" si="4"/>
        <v>1.0725878900737813</v>
      </c>
      <c r="M31" s="12"/>
      <c r="N31" s="8">
        <v>41245022</v>
      </c>
      <c r="O31" s="8" t="s">
        <v>3</v>
      </c>
      <c r="P31" s="8">
        <v>745</v>
      </c>
      <c r="Q31" s="9">
        <f t="shared" si="5"/>
        <v>7.799168786574961E-3</v>
      </c>
      <c r="R31" s="10">
        <f t="shared" si="6"/>
        <v>0.83691548980416341</v>
      </c>
      <c r="S31" s="12"/>
    </row>
    <row r="32" spans="1:19" x14ac:dyDescent="0.25">
      <c r="A32" s="9">
        <f t="shared" si="0"/>
        <v>3.3829305586358768E-3</v>
      </c>
      <c r="B32" s="8">
        <v>41244878</v>
      </c>
      <c r="C32" s="8" t="s">
        <v>3</v>
      </c>
      <c r="D32" s="8">
        <v>372</v>
      </c>
      <c r="E32" s="9">
        <f t="shared" si="1"/>
        <v>3.9584996009577019E-3</v>
      </c>
      <c r="F32" s="10">
        <f t="shared" si="2"/>
        <v>1.1701391832748456</v>
      </c>
      <c r="G32" s="12"/>
      <c r="H32" s="8">
        <v>41244878</v>
      </c>
      <c r="I32" s="8" t="s">
        <v>3</v>
      </c>
      <c r="J32" s="8">
        <v>226</v>
      </c>
      <c r="K32" s="9">
        <f t="shared" si="3"/>
        <v>2.3168793889999486E-3</v>
      </c>
      <c r="L32" s="10">
        <f t="shared" si="4"/>
        <v>0.68487346956781769</v>
      </c>
      <c r="M32" s="12"/>
      <c r="N32" s="8">
        <v>41244878</v>
      </c>
      <c r="O32" s="8" t="s">
        <v>3</v>
      </c>
      <c r="P32" s="8">
        <v>370</v>
      </c>
      <c r="Q32" s="9">
        <f t="shared" si="5"/>
        <v>3.8734126859499805E-3</v>
      </c>
      <c r="R32" s="10">
        <f t="shared" si="6"/>
        <v>1.1449873471573369</v>
      </c>
      <c r="S32" s="12"/>
    </row>
    <row r="33" spans="1:19" x14ac:dyDescent="0.25">
      <c r="A33" s="9">
        <f t="shared" si="0"/>
        <v>6.6791306944291489E-3</v>
      </c>
      <c r="B33" s="8">
        <v>41244709</v>
      </c>
      <c r="C33" s="8" t="s">
        <v>3</v>
      </c>
      <c r="D33" s="8">
        <v>495</v>
      </c>
      <c r="E33" s="9">
        <f t="shared" si="1"/>
        <v>5.2673583399840381E-3</v>
      </c>
      <c r="F33" s="10">
        <f t="shared" si="2"/>
        <v>0.78862932632496241</v>
      </c>
      <c r="G33" s="12"/>
      <c r="H33" s="8">
        <v>41244709</v>
      </c>
      <c r="I33" s="8" t="s">
        <v>3</v>
      </c>
      <c r="J33" s="8">
        <v>826</v>
      </c>
      <c r="K33" s="9">
        <f t="shared" si="3"/>
        <v>8.4678866164334416E-3</v>
      </c>
      <c r="L33" s="10">
        <f t="shared" si="4"/>
        <v>1.2678126845902622</v>
      </c>
      <c r="M33" s="12"/>
      <c r="N33" s="8">
        <v>41244709</v>
      </c>
      <c r="O33" s="8" t="s">
        <v>3</v>
      </c>
      <c r="P33" s="8">
        <v>602</v>
      </c>
      <c r="Q33" s="9">
        <f t="shared" si="5"/>
        <v>6.3021471268699687E-3</v>
      </c>
      <c r="R33" s="10">
        <f t="shared" si="6"/>
        <v>0.94355798908477562</v>
      </c>
      <c r="S33" s="12"/>
    </row>
    <row r="34" spans="1:19" x14ac:dyDescent="0.25">
      <c r="A34" s="9">
        <f t="shared" si="0"/>
        <v>8.7904814161740754E-3</v>
      </c>
      <c r="B34" s="8">
        <v>41244629</v>
      </c>
      <c r="C34" s="8" t="s">
        <v>3</v>
      </c>
      <c r="D34" s="8">
        <v>865</v>
      </c>
      <c r="E34" s="9">
        <f t="shared" si="1"/>
        <v>9.2045756850226128E-3</v>
      </c>
      <c r="F34" s="10">
        <f t="shared" si="2"/>
        <v>1.0471071206733482</v>
      </c>
      <c r="G34" s="12"/>
      <c r="H34" s="8">
        <v>41244629</v>
      </c>
      <c r="I34" s="8" t="s">
        <v>3</v>
      </c>
      <c r="J34" s="8">
        <v>973</v>
      </c>
      <c r="K34" s="9">
        <f t="shared" si="3"/>
        <v>9.9748833871546472E-3</v>
      </c>
      <c r="L34" s="10">
        <f t="shared" si="4"/>
        <v>1.1347368721810078</v>
      </c>
      <c r="M34" s="12"/>
      <c r="N34" s="8">
        <v>41244629</v>
      </c>
      <c r="O34" s="8" t="s">
        <v>3</v>
      </c>
      <c r="P34" s="8">
        <v>687</v>
      </c>
      <c r="Q34" s="9">
        <f t="shared" si="5"/>
        <v>7.1919851763449644E-3</v>
      </c>
      <c r="R34" s="10">
        <f t="shared" si="6"/>
        <v>0.81815600714564363</v>
      </c>
      <c r="S34" s="12"/>
    </row>
    <row r="35" spans="1:19" x14ac:dyDescent="0.25">
      <c r="A35" s="9">
        <f t="shared" si="0"/>
        <v>3.9763988116613387E-3</v>
      </c>
      <c r="B35" s="8">
        <v>41244483</v>
      </c>
      <c r="C35" s="8" t="s">
        <v>3</v>
      </c>
      <c r="D35" s="8">
        <v>447</v>
      </c>
      <c r="E35" s="9">
        <f t="shared" si="1"/>
        <v>4.7565841979249797E-3</v>
      </c>
      <c r="F35" s="10">
        <f t="shared" si="2"/>
        <v>1.1962040085052936</v>
      </c>
      <c r="G35" s="12"/>
      <c r="H35" s="8">
        <v>41244483</v>
      </c>
      <c r="I35" s="8" t="s">
        <v>3</v>
      </c>
      <c r="J35" s="8">
        <v>234</v>
      </c>
      <c r="K35" s="9">
        <f t="shared" si="3"/>
        <v>2.3988928186990618E-3</v>
      </c>
      <c r="L35" s="10">
        <f t="shared" si="4"/>
        <v>0.60328275213843674</v>
      </c>
      <c r="M35" s="12"/>
      <c r="N35" s="8">
        <v>41244483</v>
      </c>
      <c r="O35" s="8" t="s">
        <v>3</v>
      </c>
      <c r="P35" s="8">
        <v>456</v>
      </c>
      <c r="Q35" s="9">
        <f t="shared" si="5"/>
        <v>4.7737194183599761E-3</v>
      </c>
      <c r="R35" s="10">
        <f t="shared" si="6"/>
        <v>1.2005132393562699</v>
      </c>
      <c r="S35" s="12"/>
    </row>
    <row r="36" spans="1:19" x14ac:dyDescent="0.25">
      <c r="A36" s="9">
        <f t="shared" si="0"/>
        <v>6.7506508976486329E-3</v>
      </c>
      <c r="B36" s="8">
        <v>41244323</v>
      </c>
      <c r="C36" s="8" t="s">
        <v>3</v>
      </c>
      <c r="D36" s="8">
        <v>454</v>
      </c>
      <c r="E36" s="9">
        <f t="shared" si="1"/>
        <v>4.8310720936419263E-3</v>
      </c>
      <c r="F36" s="10">
        <f t="shared" si="2"/>
        <v>0.71564537507407933</v>
      </c>
      <c r="G36" s="12"/>
      <c r="H36" s="8">
        <v>41244323</v>
      </c>
      <c r="I36" s="8" t="s">
        <v>3</v>
      </c>
      <c r="J36" s="8">
        <v>866</v>
      </c>
      <c r="K36" s="9">
        <f t="shared" si="3"/>
        <v>8.8779537649290065E-3</v>
      </c>
      <c r="L36" s="10">
        <f t="shared" si="4"/>
        <v>1.3151255930033872</v>
      </c>
      <c r="M36" s="12"/>
      <c r="N36" s="8">
        <v>41244323</v>
      </c>
      <c r="O36" s="8" t="s">
        <v>3</v>
      </c>
      <c r="P36" s="8">
        <v>625</v>
      </c>
      <c r="Q36" s="9">
        <f t="shared" si="5"/>
        <v>6.5429268343749677E-3</v>
      </c>
      <c r="R36" s="10">
        <f t="shared" si="6"/>
        <v>0.96922903192253373</v>
      </c>
      <c r="S36" s="12"/>
    </row>
    <row r="37" spans="1:19" x14ac:dyDescent="0.25">
      <c r="A37" s="9">
        <f t="shared" si="0"/>
        <v>8.7892768983041311E-3</v>
      </c>
      <c r="B37" s="8">
        <v>41244258</v>
      </c>
      <c r="C37" s="8" t="s">
        <v>3</v>
      </c>
      <c r="D37" s="8">
        <v>934</v>
      </c>
      <c r="E37" s="9">
        <f t="shared" si="1"/>
        <v>9.9388135142325085E-3</v>
      </c>
      <c r="F37" s="10">
        <f t="shared" si="2"/>
        <v>1.130788531210136</v>
      </c>
      <c r="G37" s="12"/>
      <c r="H37" s="8">
        <v>41244258</v>
      </c>
      <c r="I37" s="8" t="s">
        <v>3</v>
      </c>
      <c r="J37" s="8">
        <v>948</v>
      </c>
      <c r="K37" s="9">
        <f t="shared" si="3"/>
        <v>9.7185914193449185E-3</v>
      </c>
      <c r="L37" s="10">
        <f t="shared" si="4"/>
        <v>1.1057327618407489</v>
      </c>
      <c r="M37" s="12"/>
      <c r="N37" s="8">
        <v>41244258</v>
      </c>
      <c r="O37" s="8" t="s">
        <v>3</v>
      </c>
      <c r="P37" s="8">
        <v>641</v>
      </c>
      <c r="Q37" s="9">
        <f t="shared" si="5"/>
        <v>6.7104257613349663E-3</v>
      </c>
      <c r="R37" s="10">
        <f t="shared" si="6"/>
        <v>0.76347870694911502</v>
      </c>
      <c r="S37" s="12"/>
    </row>
    <row r="38" spans="1:19" x14ac:dyDescent="0.25">
      <c r="A38" s="9">
        <f t="shared" si="0"/>
        <v>4.3217104344409072E-3</v>
      </c>
      <c r="B38" s="8">
        <v>41244100</v>
      </c>
      <c r="C38" s="8" t="s">
        <v>3</v>
      </c>
      <c r="D38" s="8">
        <v>511</v>
      </c>
      <c r="E38" s="9">
        <f t="shared" si="1"/>
        <v>5.4376163873370575E-3</v>
      </c>
      <c r="F38" s="10">
        <f t="shared" si="2"/>
        <v>1.2582093293440455</v>
      </c>
      <c r="G38" s="12"/>
      <c r="H38" s="8">
        <v>41244100</v>
      </c>
      <c r="I38" s="8" t="s">
        <v>3</v>
      </c>
      <c r="J38" s="8">
        <v>287</v>
      </c>
      <c r="K38" s="9">
        <f t="shared" si="3"/>
        <v>2.942231790455687E-3</v>
      </c>
      <c r="L38" s="10">
        <f t="shared" si="4"/>
        <v>0.68080262088089638</v>
      </c>
      <c r="M38" s="12"/>
      <c r="N38" s="8">
        <v>41244100</v>
      </c>
      <c r="O38" s="8" t="s">
        <v>3</v>
      </c>
      <c r="P38" s="8">
        <v>438</v>
      </c>
      <c r="Q38" s="9">
        <f t="shared" si="5"/>
        <v>4.5852831255299769E-3</v>
      </c>
      <c r="R38" s="10">
        <f t="shared" si="6"/>
        <v>1.0609880497750581</v>
      </c>
      <c r="S38" s="12"/>
    </row>
    <row r="39" spans="1:19" x14ac:dyDescent="0.25">
      <c r="A39" s="9">
        <f t="shared" si="0"/>
        <v>6.2722166920295003E-3</v>
      </c>
      <c r="B39" s="8">
        <v>41243946</v>
      </c>
      <c r="C39" s="8" t="s">
        <v>3</v>
      </c>
      <c r="D39" s="8">
        <v>386</v>
      </c>
      <c r="E39" s="9">
        <f t="shared" si="1"/>
        <v>4.1074753923915934E-3</v>
      </c>
      <c r="F39" s="10">
        <f t="shared" si="2"/>
        <v>0.6548682218857681</v>
      </c>
      <c r="G39" s="12"/>
      <c r="H39" s="8">
        <v>41243946</v>
      </c>
      <c r="I39" s="8" t="s">
        <v>3</v>
      </c>
      <c r="J39" s="8">
        <v>817</v>
      </c>
      <c r="K39" s="9">
        <f t="shared" si="3"/>
        <v>8.3756215080219385E-3</v>
      </c>
      <c r="L39" s="10">
        <f t="shared" si="4"/>
        <v>1.3353527021260867</v>
      </c>
      <c r="M39" s="12"/>
      <c r="N39" s="8">
        <v>41243946</v>
      </c>
      <c r="O39" s="8" t="s">
        <v>3</v>
      </c>
      <c r="P39" s="8">
        <v>605</v>
      </c>
      <c r="Q39" s="9">
        <f t="shared" si="5"/>
        <v>6.3335531756749681E-3</v>
      </c>
      <c r="R39" s="10">
        <f t="shared" si="6"/>
        <v>1.0097790759881449</v>
      </c>
      <c r="S39" s="12"/>
    </row>
    <row r="40" spans="1:19" x14ac:dyDescent="0.25">
      <c r="A40" s="9">
        <f t="shared" si="0"/>
        <v>7.6000164205521636E-3</v>
      </c>
      <c r="B40" s="8">
        <v>41243808</v>
      </c>
      <c r="C40" s="8" t="s">
        <v>3</v>
      </c>
      <c r="D40" s="8">
        <v>747</v>
      </c>
      <c r="E40" s="9">
        <f t="shared" si="1"/>
        <v>7.9489225857940944E-3</v>
      </c>
      <c r="F40" s="10">
        <f t="shared" si="2"/>
        <v>1.0459086067627972</v>
      </c>
      <c r="G40" s="12"/>
      <c r="H40" s="8">
        <v>41243808</v>
      </c>
      <c r="I40" s="8" t="s">
        <v>3</v>
      </c>
      <c r="J40" s="8">
        <v>790</v>
      </c>
      <c r="K40" s="9">
        <f t="shared" si="3"/>
        <v>8.098826182787431E-3</v>
      </c>
      <c r="L40" s="10">
        <f t="shared" si="4"/>
        <v>1.0656327216460182</v>
      </c>
      <c r="M40" s="12"/>
      <c r="N40" s="8">
        <v>41243808</v>
      </c>
      <c r="O40" s="8" t="s">
        <v>3</v>
      </c>
      <c r="P40" s="8">
        <v>645</v>
      </c>
      <c r="Q40" s="9">
        <f t="shared" si="5"/>
        <v>6.7523004930749664E-3</v>
      </c>
      <c r="R40" s="10">
        <f t="shared" si="6"/>
        <v>0.88845867159118475</v>
      </c>
      <c r="S40" s="12"/>
    </row>
    <row r="41" spans="1:19" x14ac:dyDescent="0.25">
      <c r="A41" s="9">
        <f t="shared" si="0"/>
        <v>6.6796418723622146E-3</v>
      </c>
      <c r="B41" s="8">
        <v>41243639</v>
      </c>
      <c r="C41" s="8" t="s">
        <v>3</v>
      </c>
      <c r="D41" s="8">
        <v>696</v>
      </c>
      <c r="E41" s="9">
        <f t="shared" si="1"/>
        <v>7.4062250598563445E-3</v>
      </c>
      <c r="F41" s="10">
        <f t="shared" si="2"/>
        <v>1.1087757699256979</v>
      </c>
      <c r="G41" s="12"/>
      <c r="H41" s="8">
        <v>41243639</v>
      </c>
      <c r="I41" s="8" t="s">
        <v>3</v>
      </c>
      <c r="J41" s="8">
        <v>448</v>
      </c>
      <c r="K41" s="9">
        <f t="shared" si="3"/>
        <v>4.5927520631503412E-3</v>
      </c>
      <c r="L41" s="10">
        <f t="shared" si="4"/>
        <v>0.6875745962000418</v>
      </c>
      <c r="M41" s="12"/>
      <c r="N41" s="8">
        <v>41243639</v>
      </c>
      <c r="O41" s="8" t="s">
        <v>3</v>
      </c>
      <c r="P41" s="8">
        <v>768</v>
      </c>
      <c r="Q41" s="9">
        <f t="shared" si="5"/>
        <v>8.0399484940799591E-3</v>
      </c>
      <c r="R41" s="10">
        <f t="shared" si="6"/>
        <v>1.2036496338742604</v>
      </c>
      <c r="S41" s="12"/>
    </row>
    <row r="42" spans="1:19" x14ac:dyDescent="0.25">
      <c r="A42" s="9">
        <f t="shared" si="0"/>
        <v>5.8432613841915941E-3</v>
      </c>
      <c r="B42" s="8">
        <v>41243471</v>
      </c>
      <c r="C42" s="8" t="s">
        <v>3</v>
      </c>
      <c r="D42" s="8">
        <v>421</v>
      </c>
      <c r="E42" s="9">
        <f t="shared" si="1"/>
        <v>4.4799148709763238E-3</v>
      </c>
      <c r="F42" s="10">
        <f t="shared" si="2"/>
        <v>0.76668055327737372</v>
      </c>
      <c r="G42" s="12"/>
      <c r="H42" s="8">
        <v>41243471</v>
      </c>
      <c r="I42" s="8" t="s">
        <v>3</v>
      </c>
      <c r="J42" s="8">
        <v>600</v>
      </c>
      <c r="K42" s="9">
        <f t="shared" si="3"/>
        <v>6.1510072274334922E-3</v>
      </c>
      <c r="L42" s="10">
        <f t="shared" si="4"/>
        <v>1.0526667939371113</v>
      </c>
      <c r="M42" s="12"/>
      <c r="N42" s="8">
        <v>41243471</v>
      </c>
      <c r="O42" s="8" t="s">
        <v>3</v>
      </c>
      <c r="P42" s="8">
        <v>659</v>
      </c>
      <c r="Q42" s="9">
        <f t="shared" si="5"/>
        <v>6.8988620541649654E-3</v>
      </c>
      <c r="R42" s="10">
        <f t="shared" si="6"/>
        <v>1.180652652785515</v>
      </c>
      <c r="S42" s="12"/>
    </row>
    <row r="43" spans="1:19" x14ac:dyDescent="0.25">
      <c r="A43" s="9">
        <f t="shared" si="0"/>
        <v>7.7597295890508974E-3</v>
      </c>
      <c r="B43" s="8">
        <v>41243322</v>
      </c>
      <c r="C43" s="8" t="s">
        <v>3</v>
      </c>
      <c r="D43" s="8">
        <v>805</v>
      </c>
      <c r="E43" s="9">
        <f t="shared" si="1"/>
        <v>8.5661080074487892E-3</v>
      </c>
      <c r="F43" s="10">
        <f t="shared" si="2"/>
        <v>1.1039183658584837</v>
      </c>
      <c r="G43" s="12"/>
      <c r="H43" s="8">
        <v>41243322</v>
      </c>
      <c r="I43" s="8" t="s">
        <v>3</v>
      </c>
      <c r="J43" s="8">
        <v>799</v>
      </c>
      <c r="K43" s="9">
        <f t="shared" si="3"/>
        <v>8.1910912911989341E-3</v>
      </c>
      <c r="L43" s="10">
        <f t="shared" si="4"/>
        <v>1.0555897853395169</v>
      </c>
      <c r="M43" s="12"/>
      <c r="N43" s="8">
        <v>41243322</v>
      </c>
      <c r="O43" s="8" t="s">
        <v>3</v>
      </c>
      <c r="P43" s="8">
        <v>623</v>
      </c>
      <c r="Q43" s="9">
        <f t="shared" si="5"/>
        <v>6.5219894685049672E-3</v>
      </c>
      <c r="R43" s="10">
        <f t="shared" si="6"/>
        <v>0.84049184880199934</v>
      </c>
      <c r="S43" s="12"/>
    </row>
    <row r="44" spans="1:19" x14ac:dyDescent="0.25">
      <c r="A44" s="9">
        <f t="shared" si="0"/>
        <v>7.4593609312779037E-3</v>
      </c>
      <c r="B44" s="8">
        <v>41242918</v>
      </c>
      <c r="C44" s="8" t="s">
        <v>3</v>
      </c>
      <c r="D44" s="8">
        <v>811</v>
      </c>
      <c r="E44" s="9">
        <f t="shared" si="1"/>
        <v>8.6299547752061723E-3</v>
      </c>
      <c r="F44" s="10">
        <f t="shared" si="2"/>
        <v>1.1569295084006248</v>
      </c>
      <c r="G44" s="12"/>
      <c r="H44" s="8">
        <v>41242918</v>
      </c>
      <c r="I44" s="8" t="s">
        <v>3</v>
      </c>
      <c r="J44" s="8">
        <v>518</v>
      </c>
      <c r="K44" s="9">
        <f t="shared" si="3"/>
        <v>5.3103695730175818E-3</v>
      </c>
      <c r="L44" s="10">
        <f t="shared" si="4"/>
        <v>0.71190677350798648</v>
      </c>
      <c r="M44" s="12"/>
      <c r="N44" s="8">
        <v>41242918</v>
      </c>
      <c r="O44" s="8" t="s">
        <v>3</v>
      </c>
      <c r="P44" s="8">
        <v>806</v>
      </c>
      <c r="Q44" s="9">
        <f t="shared" si="5"/>
        <v>8.437758445609957E-3</v>
      </c>
      <c r="R44" s="10">
        <f t="shared" si="6"/>
        <v>1.1311637180913887</v>
      </c>
      <c r="S44" s="12"/>
    </row>
    <row r="45" spans="1:19" x14ac:dyDescent="0.25">
      <c r="A45" s="9">
        <f t="shared" si="0"/>
        <v>3.2953312855118354E-3</v>
      </c>
      <c r="B45" s="8">
        <v>41234528</v>
      </c>
      <c r="C45" s="8" t="s">
        <v>3</v>
      </c>
      <c r="D45" s="8">
        <v>228</v>
      </c>
      <c r="E45" s="9">
        <f t="shared" si="1"/>
        <v>2.4261771747805267E-3</v>
      </c>
      <c r="F45" s="10">
        <f t="shared" si="2"/>
        <v>0.7362468184753963</v>
      </c>
      <c r="G45" s="12"/>
      <c r="H45" s="8">
        <v>41234528</v>
      </c>
      <c r="I45" s="8" t="s">
        <v>3</v>
      </c>
      <c r="J45" s="8">
        <v>406</v>
      </c>
      <c r="K45" s="9">
        <f t="shared" si="3"/>
        <v>4.1621815572299966E-3</v>
      </c>
      <c r="L45" s="10">
        <f t="shared" si="4"/>
        <v>1.2630540593989235</v>
      </c>
      <c r="M45" s="12"/>
      <c r="N45" s="8">
        <v>41234528</v>
      </c>
      <c r="O45" s="8" t="s">
        <v>3</v>
      </c>
      <c r="P45" s="8">
        <v>315</v>
      </c>
      <c r="Q45" s="9">
        <f t="shared" si="5"/>
        <v>3.2976351245249834E-3</v>
      </c>
      <c r="R45" s="10">
        <f t="shared" si="6"/>
        <v>1.0006991221256802</v>
      </c>
      <c r="S45" s="12"/>
    </row>
    <row r="46" spans="1:19" x14ac:dyDescent="0.25">
      <c r="A46" s="9">
        <f t="shared" si="0"/>
        <v>9.167594877372549E-3</v>
      </c>
      <c r="B46" s="8">
        <v>41234356</v>
      </c>
      <c r="C46" s="8" t="s">
        <v>3</v>
      </c>
      <c r="D46" s="8">
        <v>967</v>
      </c>
      <c r="E46" s="9">
        <f t="shared" si="1"/>
        <v>1.0289970736898111E-2</v>
      </c>
      <c r="F46" s="10">
        <f t="shared" si="2"/>
        <v>1.1224286058163204</v>
      </c>
      <c r="G46" s="12"/>
      <c r="H46" s="8">
        <v>41234356</v>
      </c>
      <c r="I46" s="8" t="s">
        <v>3</v>
      </c>
      <c r="J46" s="8">
        <v>906</v>
      </c>
      <c r="K46" s="9">
        <f t="shared" si="3"/>
        <v>9.2880209134245731E-3</v>
      </c>
      <c r="L46" s="10">
        <f t="shared" si="4"/>
        <v>1.0131360556026816</v>
      </c>
      <c r="M46" s="12"/>
      <c r="N46" s="8">
        <v>41234356</v>
      </c>
      <c r="O46" s="8" t="s">
        <v>3</v>
      </c>
      <c r="P46" s="8">
        <v>757</v>
      </c>
      <c r="Q46" s="9">
        <f t="shared" si="5"/>
        <v>7.9247929817949595E-3</v>
      </c>
      <c r="R46" s="10">
        <f t="shared" si="6"/>
        <v>0.86443533858099775</v>
      </c>
      <c r="S46" s="12"/>
    </row>
    <row r="47" spans="1:19" x14ac:dyDescent="0.25">
      <c r="A47" s="9">
        <f t="shared" si="0"/>
        <v>4.3142979762677827E-3</v>
      </c>
      <c r="B47" s="8">
        <v>41231265</v>
      </c>
      <c r="C47" s="8" t="s">
        <v>3</v>
      </c>
      <c r="D47" s="8">
        <v>450</v>
      </c>
      <c r="E47" s="9">
        <f t="shared" si="1"/>
        <v>4.7885075818036712E-3</v>
      </c>
      <c r="F47" s="10">
        <f t="shared" si="2"/>
        <v>1.1099158213327949</v>
      </c>
      <c r="G47" s="12"/>
      <c r="H47" s="8">
        <v>41231265</v>
      </c>
      <c r="I47" s="8" t="s">
        <v>3</v>
      </c>
      <c r="J47" s="8">
        <v>341</v>
      </c>
      <c r="K47" s="9">
        <f t="shared" si="3"/>
        <v>3.4958224409247013E-3</v>
      </c>
      <c r="L47" s="10">
        <f t="shared" si="4"/>
        <v>0.81028766676632547</v>
      </c>
      <c r="M47" s="12"/>
      <c r="N47" s="8">
        <v>41231265</v>
      </c>
      <c r="O47" s="8" t="s">
        <v>3</v>
      </c>
      <c r="P47" s="8">
        <v>445</v>
      </c>
      <c r="Q47" s="9">
        <f t="shared" si="5"/>
        <v>4.6585639060749764E-3</v>
      </c>
      <c r="R47" s="10">
        <f t="shared" si="6"/>
        <v>1.0797965119008799</v>
      </c>
      <c r="S47" s="12"/>
    </row>
    <row r="48" spans="1:19" x14ac:dyDescent="0.25">
      <c r="A48" s="9">
        <f t="shared" si="0"/>
        <v>9.2863306607488174E-3</v>
      </c>
      <c r="B48" s="8">
        <v>41228577</v>
      </c>
      <c r="C48" s="8" t="s">
        <v>3</v>
      </c>
      <c r="D48" s="8">
        <v>617</v>
      </c>
      <c r="E48" s="9">
        <f t="shared" si="1"/>
        <v>6.5655759510508116E-3</v>
      </c>
      <c r="F48" s="10">
        <f t="shared" si="2"/>
        <v>0.70701509464895429</v>
      </c>
      <c r="G48" s="12"/>
      <c r="H48" s="8">
        <v>41228577</v>
      </c>
      <c r="I48" s="8" t="s">
        <v>3</v>
      </c>
      <c r="J48" s="8">
        <v>1302</v>
      </c>
      <c r="K48" s="9">
        <f t="shared" si="3"/>
        <v>1.3347685683530678E-2</v>
      </c>
      <c r="L48" s="10">
        <f t="shared" si="4"/>
        <v>1.4373476641261842</v>
      </c>
      <c r="M48" s="12"/>
      <c r="N48" s="8">
        <v>41228577</v>
      </c>
      <c r="O48" s="8" t="s">
        <v>3</v>
      </c>
      <c r="P48" s="8">
        <v>759</v>
      </c>
      <c r="Q48" s="9">
        <f t="shared" si="5"/>
        <v>7.9457303476649609E-3</v>
      </c>
      <c r="R48" s="10">
        <f t="shared" si="6"/>
        <v>0.85563724122486118</v>
      </c>
      <c r="S48" s="12"/>
    </row>
    <row r="49" spans="1:19" x14ac:dyDescent="0.25">
      <c r="A49" s="9">
        <f t="shared" si="0"/>
        <v>6.1701383551449572E-3</v>
      </c>
      <c r="B49" s="8">
        <v>41228420</v>
      </c>
      <c r="C49" s="8" t="s">
        <v>3</v>
      </c>
      <c r="D49" s="8">
        <v>649</v>
      </c>
      <c r="E49" s="9">
        <f t="shared" si="1"/>
        <v>6.9060920457568505E-3</v>
      </c>
      <c r="F49" s="10">
        <f t="shared" si="2"/>
        <v>1.1192766917452053</v>
      </c>
      <c r="G49" s="12"/>
      <c r="H49" s="8">
        <v>41228420</v>
      </c>
      <c r="I49" s="8" t="s">
        <v>3</v>
      </c>
      <c r="J49" s="8">
        <v>604</v>
      </c>
      <c r="K49" s="9">
        <f t="shared" si="3"/>
        <v>6.192013942283049E-3</v>
      </c>
      <c r="L49" s="10">
        <f t="shared" si="4"/>
        <v>1.0035453965339125</v>
      </c>
      <c r="M49" s="12"/>
      <c r="N49" s="8">
        <v>41228420</v>
      </c>
      <c r="O49" s="8" t="s">
        <v>3</v>
      </c>
      <c r="P49" s="8">
        <v>517</v>
      </c>
      <c r="Q49" s="9">
        <f t="shared" si="5"/>
        <v>5.4123090773949729E-3</v>
      </c>
      <c r="R49" s="10">
        <f t="shared" si="6"/>
        <v>0.87717791172088222</v>
      </c>
      <c r="S49" s="12"/>
    </row>
    <row r="50" spans="1:19" x14ac:dyDescent="0.25">
      <c r="A50" s="9">
        <f t="shared" si="0"/>
        <v>9.2001365245309216E-3</v>
      </c>
      <c r="B50" s="8">
        <v>41226417</v>
      </c>
      <c r="C50" s="8" t="s">
        <v>3</v>
      </c>
      <c r="D50" s="8">
        <v>1087</v>
      </c>
      <c r="E50" s="9">
        <f t="shared" si="1"/>
        <v>1.1566906092045756E-2</v>
      </c>
      <c r="F50" s="10">
        <f t="shared" si="2"/>
        <v>1.2572537441378357</v>
      </c>
      <c r="G50" s="12"/>
      <c r="H50" s="8">
        <v>41226417</v>
      </c>
      <c r="I50" s="8" t="s">
        <v>3</v>
      </c>
      <c r="J50" s="8">
        <v>455</v>
      </c>
      <c r="K50" s="9">
        <f t="shared" si="3"/>
        <v>4.6645138141370645E-3</v>
      </c>
      <c r="L50" s="10">
        <f t="shared" si="4"/>
        <v>0.50700484734109852</v>
      </c>
      <c r="M50" s="12"/>
      <c r="N50" s="8">
        <v>41226417</v>
      </c>
      <c r="O50" s="8" t="s">
        <v>3</v>
      </c>
      <c r="P50" s="8">
        <v>1086</v>
      </c>
      <c r="Q50" s="9">
        <f t="shared" si="5"/>
        <v>1.1368989667409943E-2</v>
      </c>
      <c r="R50" s="10">
        <f t="shared" si="6"/>
        <v>1.2357414085210656</v>
      </c>
      <c r="S50" s="12"/>
    </row>
    <row r="51" spans="1:19" x14ac:dyDescent="0.25">
      <c r="A51" s="9">
        <f t="shared" si="0"/>
        <v>1.1492636514071558E-2</v>
      </c>
      <c r="B51" s="8">
        <v>41226336</v>
      </c>
      <c r="C51" s="8" t="s">
        <v>3</v>
      </c>
      <c r="D51" s="8">
        <v>841</v>
      </c>
      <c r="E51" s="9">
        <f t="shared" si="1"/>
        <v>8.9491886139930841E-3</v>
      </c>
      <c r="F51" s="10">
        <f t="shared" si="2"/>
        <v>0.77868891120290085</v>
      </c>
      <c r="G51" s="12"/>
      <c r="H51" s="8">
        <v>41226336</v>
      </c>
      <c r="I51" s="8" t="s">
        <v>3</v>
      </c>
      <c r="J51" s="8">
        <v>1564</v>
      </c>
      <c r="K51" s="9">
        <f t="shared" si="3"/>
        <v>1.6033625506176638E-2</v>
      </c>
      <c r="L51" s="10">
        <f t="shared" si="4"/>
        <v>1.3951216056076516</v>
      </c>
      <c r="M51" s="12"/>
      <c r="N51" s="8">
        <v>41226336</v>
      </c>
      <c r="O51" s="8" t="s">
        <v>3</v>
      </c>
      <c r="P51" s="8">
        <v>907</v>
      </c>
      <c r="Q51" s="9">
        <f t="shared" si="5"/>
        <v>9.4950954220449531E-3</v>
      </c>
      <c r="R51" s="10">
        <f t="shared" si="6"/>
        <v>0.8261894831894474</v>
      </c>
      <c r="S51" s="12"/>
    </row>
    <row r="52" spans="1:19" x14ac:dyDescent="0.25">
      <c r="A52" s="9">
        <f t="shared" si="0"/>
        <v>6.548584349185517E-3</v>
      </c>
      <c r="B52" s="8">
        <v>41223148</v>
      </c>
      <c r="C52" s="8" t="s">
        <v>3</v>
      </c>
      <c r="D52" s="8">
        <v>421</v>
      </c>
      <c r="E52" s="9">
        <f t="shared" si="1"/>
        <v>4.4799148709763238E-3</v>
      </c>
      <c r="F52" s="10">
        <f t="shared" si="2"/>
        <v>0.68410432424734902</v>
      </c>
      <c r="G52" s="12"/>
      <c r="H52" s="8">
        <v>41223148</v>
      </c>
      <c r="I52" s="8" t="s">
        <v>3</v>
      </c>
      <c r="J52" s="8">
        <v>787</v>
      </c>
      <c r="K52" s="9">
        <f t="shared" si="3"/>
        <v>8.0680711466502644E-3</v>
      </c>
      <c r="L52" s="10">
        <f t="shared" si="4"/>
        <v>1.2320328664093232</v>
      </c>
      <c r="M52" s="12"/>
      <c r="N52" s="8">
        <v>41223148</v>
      </c>
      <c r="O52" s="8" t="s">
        <v>3</v>
      </c>
      <c r="P52" s="8">
        <v>678</v>
      </c>
      <c r="Q52" s="9">
        <f t="shared" si="5"/>
        <v>7.0977670299299644E-3</v>
      </c>
      <c r="R52" s="10">
        <f t="shared" si="6"/>
        <v>1.083862809343328</v>
      </c>
      <c r="S52" s="12"/>
    </row>
    <row r="53" spans="1:19" x14ac:dyDescent="0.25">
      <c r="A53" s="9">
        <f t="shared" si="0"/>
        <v>6.5230287405294955E-3</v>
      </c>
      <c r="B53" s="8">
        <v>41223017</v>
      </c>
      <c r="C53" s="8" t="s">
        <v>3</v>
      </c>
      <c r="D53" s="8">
        <v>501</v>
      </c>
      <c r="E53" s="9">
        <f t="shared" si="1"/>
        <v>5.3312051077414203E-3</v>
      </c>
      <c r="F53" s="10">
        <f t="shared" si="2"/>
        <v>0.81728983878563577</v>
      </c>
      <c r="G53" s="12"/>
      <c r="H53" s="8">
        <v>41223017</v>
      </c>
      <c r="I53" s="8" t="s">
        <v>3</v>
      </c>
      <c r="J53" s="8">
        <v>432</v>
      </c>
      <c r="K53" s="9">
        <f t="shared" si="3"/>
        <v>4.4287252037521147E-3</v>
      </c>
      <c r="L53" s="10">
        <f t="shared" si="4"/>
        <v>0.67893694477155109</v>
      </c>
      <c r="M53" s="12"/>
      <c r="N53" s="8">
        <v>41223017</v>
      </c>
      <c r="O53" s="8" t="s">
        <v>3</v>
      </c>
      <c r="P53" s="8">
        <v>937</v>
      </c>
      <c r="Q53" s="9">
        <f t="shared" si="5"/>
        <v>9.8091559100949507E-3</v>
      </c>
      <c r="R53" s="10">
        <f t="shared" si="6"/>
        <v>1.503773216442813</v>
      </c>
      <c r="S53" s="12"/>
    </row>
    <row r="54" spans="1:19" x14ac:dyDescent="0.25">
      <c r="A54" s="9">
        <f t="shared" si="0"/>
        <v>2.7321504553352986E-3</v>
      </c>
      <c r="B54" s="8">
        <v>41222948</v>
      </c>
      <c r="C54" s="8" t="s">
        <v>3</v>
      </c>
      <c r="D54" s="8">
        <v>98</v>
      </c>
      <c r="E54" s="9">
        <f t="shared" si="1"/>
        <v>1.0428305400372439E-3</v>
      </c>
      <c r="F54" s="10">
        <f t="shared" si="2"/>
        <v>0.38168854793513346</v>
      </c>
      <c r="G54" s="12"/>
      <c r="H54" s="8">
        <v>41222948</v>
      </c>
      <c r="I54" s="8" t="s">
        <v>3</v>
      </c>
      <c r="J54" s="8">
        <v>418</v>
      </c>
      <c r="K54" s="9">
        <f t="shared" si="3"/>
        <v>4.2852017017786662E-3</v>
      </c>
      <c r="L54" s="10">
        <f t="shared" si="4"/>
        <v>1.5684354766812327</v>
      </c>
      <c r="M54" s="12"/>
      <c r="N54" s="8">
        <v>41222948</v>
      </c>
      <c r="O54" s="8" t="s">
        <v>3</v>
      </c>
      <c r="P54" s="8">
        <v>274</v>
      </c>
      <c r="Q54" s="9">
        <f t="shared" si="5"/>
        <v>2.8684191241899856E-3</v>
      </c>
      <c r="R54" s="10">
        <f t="shared" si="6"/>
        <v>1.0498759753836338</v>
      </c>
      <c r="S54" s="12"/>
    </row>
    <row r="55" spans="1:19" x14ac:dyDescent="0.25">
      <c r="A55" s="9">
        <f t="shared" si="0"/>
        <v>9.2621723099166348E-3</v>
      </c>
      <c r="B55" s="8">
        <v>41222877</v>
      </c>
      <c r="C55" s="8" t="s">
        <v>3</v>
      </c>
      <c r="D55" s="8">
        <v>588</v>
      </c>
      <c r="E55" s="9">
        <f t="shared" si="1"/>
        <v>6.2569832402234633E-3</v>
      </c>
      <c r="F55" s="10">
        <f t="shared" si="2"/>
        <v>0.67554165814043032</v>
      </c>
      <c r="G55" s="12"/>
      <c r="H55" s="8">
        <v>41222877</v>
      </c>
      <c r="I55" s="8" t="s">
        <v>3</v>
      </c>
      <c r="J55" s="8">
        <v>1227</v>
      </c>
      <c r="K55" s="9">
        <f t="shared" si="3"/>
        <v>1.2578809780101492E-2</v>
      </c>
      <c r="L55" s="10">
        <f t="shared" si="4"/>
        <v>1.3580841901023442</v>
      </c>
      <c r="M55" s="12"/>
      <c r="N55" s="8">
        <v>41222877</v>
      </c>
      <c r="O55" s="8" t="s">
        <v>3</v>
      </c>
      <c r="P55" s="8">
        <v>855</v>
      </c>
      <c r="Q55" s="9">
        <f t="shared" si="5"/>
        <v>8.9507239094249545E-3</v>
      </c>
      <c r="R55" s="10">
        <f t="shared" si="6"/>
        <v>0.96637415175722596</v>
      </c>
      <c r="S55" s="12"/>
    </row>
    <row r="56" spans="1:19" x14ac:dyDescent="0.25">
      <c r="A56" s="9">
        <f t="shared" si="0"/>
        <v>4.0574854469021373E-3</v>
      </c>
      <c r="B56" s="8">
        <v>41219589</v>
      </c>
      <c r="C56" s="8" t="s">
        <v>3</v>
      </c>
      <c r="D56" s="8">
        <v>323</v>
      </c>
      <c r="E56" s="9">
        <f t="shared" si="1"/>
        <v>3.4370843309390795E-3</v>
      </c>
      <c r="F56" s="10">
        <f t="shared" si="2"/>
        <v>0.84709714327213914</v>
      </c>
      <c r="G56" s="12"/>
      <c r="H56" s="8">
        <v>41219589</v>
      </c>
      <c r="I56" s="8" t="s">
        <v>3</v>
      </c>
      <c r="J56" s="8">
        <v>317</v>
      </c>
      <c r="K56" s="9">
        <f t="shared" si="3"/>
        <v>3.2497821518273616E-3</v>
      </c>
      <c r="L56" s="10">
        <f t="shared" si="4"/>
        <v>0.80093501119235022</v>
      </c>
      <c r="M56" s="12"/>
      <c r="N56" s="8">
        <v>41219589</v>
      </c>
      <c r="O56" s="8" t="s">
        <v>3</v>
      </c>
      <c r="P56" s="8">
        <v>524</v>
      </c>
      <c r="Q56" s="9">
        <f t="shared" si="5"/>
        <v>5.4855898579399725E-3</v>
      </c>
      <c r="R56" s="10">
        <f t="shared" si="6"/>
        <v>1.3519678455355111</v>
      </c>
      <c r="S56" s="12"/>
    </row>
    <row r="57" spans="1:19" x14ac:dyDescent="0.25">
      <c r="A57" s="9">
        <f t="shared" si="0"/>
        <v>4.2857880004966804E-3</v>
      </c>
      <c r="B57" s="8">
        <v>41215856</v>
      </c>
      <c r="C57" s="8" t="s">
        <v>3</v>
      </c>
      <c r="D57" s="8">
        <v>362</v>
      </c>
      <c r="E57" s="9">
        <f t="shared" si="1"/>
        <v>3.8520883213620642E-3</v>
      </c>
      <c r="F57" s="10">
        <f t="shared" si="2"/>
        <v>0.89880514876509177</v>
      </c>
      <c r="G57" s="12"/>
      <c r="H57" s="8">
        <v>41215856</v>
      </c>
      <c r="I57" s="8" t="s">
        <v>3</v>
      </c>
      <c r="J57" s="8">
        <v>424</v>
      </c>
      <c r="K57" s="9">
        <f t="shared" si="3"/>
        <v>4.346711774053001E-3</v>
      </c>
      <c r="L57" s="10">
        <f t="shared" si="4"/>
        <v>1.0142153026582883</v>
      </c>
      <c r="M57" s="12"/>
      <c r="N57" s="8">
        <v>41215856</v>
      </c>
      <c r="O57" s="8" t="s">
        <v>3</v>
      </c>
      <c r="P57" s="8">
        <v>445</v>
      </c>
      <c r="Q57" s="9">
        <f t="shared" si="5"/>
        <v>4.6585639060749764E-3</v>
      </c>
      <c r="R57" s="10">
        <f t="shared" si="6"/>
        <v>1.08697954857662</v>
      </c>
      <c r="S57" s="12"/>
    </row>
    <row r="58" spans="1:19" x14ac:dyDescent="0.25">
      <c r="A58" s="9">
        <f t="shared" si="0"/>
        <v>4.7414570852508621E-3</v>
      </c>
      <c r="B58" s="8">
        <v>41215278</v>
      </c>
      <c r="C58" s="8" t="s">
        <v>3</v>
      </c>
      <c r="D58" s="8">
        <v>502</v>
      </c>
      <c r="E58" s="9">
        <f t="shared" si="1"/>
        <v>5.3418462357009847E-3</v>
      </c>
      <c r="F58" s="10">
        <f t="shared" si="2"/>
        <v>1.1266254528207666</v>
      </c>
      <c r="G58" s="12"/>
      <c r="H58" s="8">
        <v>41215278</v>
      </c>
      <c r="I58" s="8" t="s">
        <v>3</v>
      </c>
      <c r="J58" s="8">
        <v>459</v>
      </c>
      <c r="K58" s="9">
        <f t="shared" si="3"/>
        <v>4.7055205289866214E-3</v>
      </c>
      <c r="L58" s="10">
        <f t="shared" si="4"/>
        <v>0.9924207779131804</v>
      </c>
      <c r="M58" s="12"/>
      <c r="N58" s="8">
        <v>41215278</v>
      </c>
      <c r="O58" s="8" t="s">
        <v>3</v>
      </c>
      <c r="P58" s="8">
        <v>399</v>
      </c>
      <c r="Q58" s="9">
        <f t="shared" si="5"/>
        <v>4.1770044910649793E-3</v>
      </c>
      <c r="R58" s="10">
        <f t="shared" si="6"/>
        <v>0.88095376926605284</v>
      </c>
      <c r="S58" s="12"/>
    </row>
    <row r="59" spans="1:19" x14ac:dyDescent="0.25">
      <c r="A59" s="9">
        <f t="shared" si="0"/>
        <v>8.8063562111539966E-3</v>
      </c>
      <c r="B59" s="8">
        <v>41209003</v>
      </c>
      <c r="C59" s="8" t="s">
        <v>3</v>
      </c>
      <c r="D59" s="8">
        <v>875</v>
      </c>
      <c r="E59" s="9">
        <f t="shared" si="1"/>
        <v>9.3109869646182501E-3</v>
      </c>
      <c r="F59" s="10">
        <f t="shared" si="2"/>
        <v>1.0573030140235635</v>
      </c>
      <c r="G59" s="12"/>
      <c r="H59" s="8">
        <v>41209003</v>
      </c>
      <c r="I59" s="8" t="s">
        <v>3</v>
      </c>
      <c r="J59" s="8">
        <v>665</v>
      </c>
      <c r="K59" s="9">
        <f t="shared" si="3"/>
        <v>6.8173663437387875E-3</v>
      </c>
      <c r="L59" s="10">
        <f t="shared" si="4"/>
        <v>0.77414156096752196</v>
      </c>
      <c r="M59" s="12"/>
      <c r="N59" s="8">
        <v>41209003</v>
      </c>
      <c r="O59" s="8" t="s">
        <v>3</v>
      </c>
      <c r="P59" s="8">
        <v>983</v>
      </c>
      <c r="Q59" s="9">
        <f t="shared" si="5"/>
        <v>1.0290715325104949E-2</v>
      </c>
      <c r="R59" s="10">
        <f t="shared" si="6"/>
        <v>1.1685554250089141</v>
      </c>
      <c r="S59" s="12"/>
    </row>
    <row r="60" spans="1:19" x14ac:dyDescent="0.25">
      <c r="A60" s="9">
        <f t="shared" si="0"/>
        <v>4.7293356200982994E-3</v>
      </c>
      <c r="B60" s="8">
        <v>41203084</v>
      </c>
      <c r="C60" s="8" t="s">
        <v>3</v>
      </c>
      <c r="D60" s="8">
        <v>377</v>
      </c>
      <c r="E60" s="9">
        <f t="shared" si="1"/>
        <v>4.0117052407555205E-3</v>
      </c>
      <c r="F60" s="10">
        <f t="shared" si="2"/>
        <v>0.84825979017157105</v>
      </c>
      <c r="G60" s="12"/>
      <c r="H60" s="8">
        <v>41203084</v>
      </c>
      <c r="I60" s="8" t="s">
        <v>3</v>
      </c>
      <c r="J60" s="8">
        <v>479</v>
      </c>
      <c r="K60" s="9">
        <f t="shared" si="3"/>
        <v>4.9105541032344047E-3</v>
      </c>
      <c r="L60" s="10">
        <f t="shared" si="4"/>
        <v>1.0383179578894717</v>
      </c>
      <c r="M60" s="12"/>
      <c r="N60" s="8">
        <v>41203084</v>
      </c>
      <c r="O60" s="8" t="s">
        <v>3</v>
      </c>
      <c r="P60" s="8">
        <v>503</v>
      </c>
      <c r="Q60" s="9">
        <f t="shared" si="5"/>
        <v>5.2657475163049739E-3</v>
      </c>
      <c r="R60" s="10">
        <f t="shared" si="6"/>
        <v>1.1134222519389574</v>
      </c>
      <c r="S60" s="12"/>
    </row>
    <row r="61" spans="1:19" x14ac:dyDescent="0.25">
      <c r="A61" s="9">
        <f t="shared" si="0"/>
        <v>5.6943489787978988E-3</v>
      </c>
      <c r="B61" s="8">
        <v>41202931</v>
      </c>
      <c r="C61" s="8" t="s">
        <v>3</v>
      </c>
      <c r="D61" s="8">
        <v>566</v>
      </c>
      <c r="E61" s="9">
        <f t="shared" si="1"/>
        <v>6.0228784251130617E-3</v>
      </c>
      <c r="F61" s="10">
        <f t="shared" si="2"/>
        <v>1.0576939431598582</v>
      </c>
      <c r="G61" s="12"/>
      <c r="H61" s="8">
        <v>41202931</v>
      </c>
      <c r="I61" s="8" t="s">
        <v>3</v>
      </c>
      <c r="J61" s="8">
        <v>603</v>
      </c>
      <c r="K61" s="9">
        <f t="shared" si="3"/>
        <v>6.1817622635706596E-3</v>
      </c>
      <c r="L61" s="10">
        <f t="shared" si="4"/>
        <v>1.0855959630482035</v>
      </c>
      <c r="M61" s="12"/>
      <c r="N61" s="8">
        <v>41202931</v>
      </c>
      <c r="O61" s="8" t="s">
        <v>3</v>
      </c>
      <c r="P61" s="8">
        <v>466</v>
      </c>
      <c r="Q61" s="9">
        <f t="shared" si="5"/>
        <v>4.8784062477099759E-3</v>
      </c>
      <c r="R61" s="10">
        <f t="shared" si="6"/>
        <v>0.8567100937919383</v>
      </c>
      <c r="S61" s="12"/>
    </row>
    <row r="62" spans="1:19" x14ac:dyDescent="0.25">
      <c r="A62" s="9">
        <f t="shared" si="0"/>
        <v>8.1752150192583115E-3</v>
      </c>
      <c r="B62" s="8">
        <v>41201075</v>
      </c>
      <c r="C62" s="8" t="s">
        <v>3</v>
      </c>
      <c r="D62" s="8">
        <v>902</v>
      </c>
      <c r="E62" s="9">
        <f t="shared" si="1"/>
        <v>9.5982974195264695E-3</v>
      </c>
      <c r="F62" s="10">
        <f t="shared" si="2"/>
        <v>1.1740727793600303</v>
      </c>
      <c r="G62" s="12"/>
      <c r="H62" s="8">
        <v>41201075</v>
      </c>
      <c r="I62" s="8" t="s">
        <v>3</v>
      </c>
      <c r="J62" s="8">
        <v>487</v>
      </c>
      <c r="K62" s="9">
        <f t="shared" si="3"/>
        <v>4.9925675329335175E-3</v>
      </c>
      <c r="L62" s="10">
        <f t="shared" si="4"/>
        <v>0.61069556227849076</v>
      </c>
      <c r="M62" s="12"/>
      <c r="N62" s="8">
        <v>41201075</v>
      </c>
      <c r="O62" s="8" t="s">
        <v>3</v>
      </c>
      <c r="P62" s="8">
        <v>949</v>
      </c>
      <c r="Q62" s="9">
        <f t="shared" si="5"/>
        <v>9.9347801053149502E-3</v>
      </c>
      <c r="R62" s="10">
        <f t="shared" si="6"/>
        <v>1.2152316583614793</v>
      </c>
      <c r="S62" s="12"/>
    </row>
    <row r="63" spans="1:19" x14ac:dyDescent="0.25">
      <c r="A63" s="9">
        <f t="shared" si="0"/>
        <v>1.4785922330604493E-2</v>
      </c>
      <c r="B63" s="8">
        <v>41199644</v>
      </c>
      <c r="C63" s="8" t="s">
        <v>3</v>
      </c>
      <c r="D63" s="8">
        <v>1135</v>
      </c>
      <c r="E63" s="9">
        <f t="shared" si="1"/>
        <v>1.2077680234104816E-2</v>
      </c>
      <c r="F63" s="10">
        <f t="shared" si="2"/>
        <v>0.81683644510332309</v>
      </c>
      <c r="G63" s="12"/>
      <c r="H63" s="8">
        <v>41199644</v>
      </c>
      <c r="I63" s="8" t="s">
        <v>3</v>
      </c>
      <c r="J63" s="8">
        <v>1906</v>
      </c>
      <c r="K63" s="9">
        <f t="shared" si="3"/>
        <v>1.9539699625813728E-2</v>
      </c>
      <c r="L63" s="10">
        <f t="shared" si="4"/>
        <v>1.3215069840702245</v>
      </c>
      <c r="M63" s="12"/>
      <c r="N63" s="8">
        <v>41199644</v>
      </c>
      <c r="O63" s="8" t="s">
        <v>3</v>
      </c>
      <c r="P63" s="8">
        <v>1217</v>
      </c>
      <c r="Q63" s="9">
        <f t="shared" si="5"/>
        <v>1.2740387131894937E-2</v>
      </c>
      <c r="R63" s="10">
        <f t="shared" si="6"/>
        <v>0.86165657082645253</v>
      </c>
      <c r="S63" s="12"/>
    </row>
    <row r="64" spans="1:19" x14ac:dyDescent="0.25">
      <c r="A64" s="9">
        <f t="shared" si="0"/>
        <v>9.7337997094580405E-3</v>
      </c>
      <c r="B64" s="8">
        <v>41199641</v>
      </c>
      <c r="C64" s="8" t="s">
        <v>3</v>
      </c>
      <c r="D64" s="8">
        <v>926</v>
      </c>
      <c r="E64" s="9">
        <f t="shared" si="1"/>
        <v>9.8536844905559983E-3</v>
      </c>
      <c r="F64" s="10">
        <f t="shared" si="2"/>
        <v>1.0123163394230794</v>
      </c>
      <c r="G64" s="12"/>
      <c r="H64" s="8">
        <v>41199641</v>
      </c>
      <c r="I64" s="8" t="s">
        <v>3</v>
      </c>
      <c r="J64" s="8">
        <v>1054</v>
      </c>
      <c r="K64" s="9">
        <f t="shared" si="3"/>
        <v>1.0805269362858168E-2</v>
      </c>
      <c r="L64" s="10">
        <f t="shared" si="4"/>
        <v>1.1100772242476915</v>
      </c>
      <c r="M64" s="12"/>
      <c r="N64" s="8">
        <v>41199641</v>
      </c>
      <c r="O64" s="8" t="s">
        <v>3</v>
      </c>
      <c r="P64" s="8">
        <v>816</v>
      </c>
      <c r="Q64" s="9">
        <f t="shared" si="5"/>
        <v>8.5424452749599568E-3</v>
      </c>
      <c r="R64" s="10">
        <f t="shared" si="6"/>
        <v>0.87760643632922908</v>
      </c>
      <c r="S64" s="12"/>
    </row>
    <row r="65" spans="1:19" x14ac:dyDescent="0.25">
      <c r="A65" s="9">
        <f t="shared" si="0"/>
        <v>1.2751886669125781E-2</v>
      </c>
      <c r="B65" s="8">
        <v>41197743</v>
      </c>
      <c r="C65" s="8" t="s">
        <v>3</v>
      </c>
      <c r="D65" s="8">
        <v>1470</v>
      </c>
      <c r="E65" s="9">
        <f t="shared" si="1"/>
        <v>1.564245810055866E-2</v>
      </c>
      <c r="F65" s="10">
        <f t="shared" si="2"/>
        <v>1.2266779423652958</v>
      </c>
      <c r="G65" s="12"/>
      <c r="H65" s="8">
        <v>41197743</v>
      </c>
      <c r="I65" s="8" t="s">
        <v>3</v>
      </c>
      <c r="J65" s="8">
        <v>575</v>
      </c>
      <c r="K65" s="9">
        <f t="shared" si="3"/>
        <v>5.8947152596237635E-3</v>
      </c>
      <c r="L65" s="10">
        <f t="shared" si="4"/>
        <v>0.46226220578761479</v>
      </c>
      <c r="M65" s="12"/>
      <c r="N65" s="8">
        <v>41197743</v>
      </c>
      <c r="O65" s="8" t="s">
        <v>3</v>
      </c>
      <c r="P65" s="8">
        <v>1597</v>
      </c>
      <c r="Q65" s="9">
        <f t="shared" si="5"/>
        <v>1.6718486647194917E-2</v>
      </c>
      <c r="R65" s="10">
        <f t="shared" si="6"/>
        <v>1.3110598518470891</v>
      </c>
      <c r="S65" s="12"/>
    </row>
    <row r="66" spans="1:19" x14ac:dyDescent="0.25">
      <c r="A66" s="9">
        <f t="shared" si="0"/>
        <v>1.1851690726515346E-2</v>
      </c>
      <c r="B66" s="8">
        <v>41197603</v>
      </c>
      <c r="C66" s="8" t="s">
        <v>3</v>
      </c>
      <c r="D66" s="8">
        <v>627</v>
      </c>
      <c r="E66" s="9">
        <f t="shared" si="1"/>
        <v>6.6719872306464489E-3</v>
      </c>
      <c r="F66" s="10">
        <f t="shared" si="2"/>
        <v>0.56295657595244708</v>
      </c>
      <c r="G66" s="12"/>
      <c r="H66" s="8">
        <v>41197603</v>
      </c>
      <c r="I66" s="8" t="s">
        <v>3</v>
      </c>
      <c r="J66" s="8">
        <v>1785</v>
      </c>
      <c r="K66" s="9">
        <f t="shared" si="3"/>
        <v>1.829924650161464E-2</v>
      </c>
      <c r="L66" s="10">
        <f t="shared" si="4"/>
        <v>1.5440199144476845</v>
      </c>
      <c r="M66" s="12"/>
      <c r="N66" s="8">
        <v>41197603</v>
      </c>
      <c r="O66" s="8" t="s">
        <v>3</v>
      </c>
      <c r="P66" s="8">
        <v>1011</v>
      </c>
      <c r="Q66" s="9">
        <f t="shared" si="5"/>
        <v>1.0583838447284947E-2</v>
      </c>
      <c r="R66" s="10">
        <f t="shared" si="6"/>
        <v>0.89302350959986831</v>
      </c>
      <c r="S66" s="12"/>
    </row>
    <row r="67" spans="1:19" x14ac:dyDescent="0.25">
      <c r="A67" s="14">
        <f t="shared" si="0"/>
        <v>5.7180706002531974E-3</v>
      </c>
      <c r="B67" s="13">
        <v>32972809</v>
      </c>
      <c r="C67" s="13" t="s">
        <v>4</v>
      </c>
      <c r="D67" s="13">
        <v>616</v>
      </c>
      <c r="E67" s="14">
        <f t="shared" si="1"/>
        <v>6.554934823091248E-3</v>
      </c>
      <c r="F67" s="15">
        <f t="shared" si="2"/>
        <v>1.1463543004874746</v>
      </c>
      <c r="G67" s="17"/>
      <c r="H67" s="13">
        <v>32972809</v>
      </c>
      <c r="I67" s="13" t="s">
        <v>4</v>
      </c>
      <c r="J67" s="13">
        <v>556</v>
      </c>
      <c r="K67" s="14">
        <f t="shared" si="3"/>
        <v>5.6999333640883696E-3</v>
      </c>
      <c r="L67" s="15">
        <f t="shared" si="4"/>
        <v>0.99682808460531691</v>
      </c>
      <c r="M67" s="17"/>
      <c r="N67" s="13">
        <v>32972809</v>
      </c>
      <c r="O67" s="13" t="s">
        <v>4</v>
      </c>
      <c r="P67" s="13">
        <v>468</v>
      </c>
      <c r="Q67" s="14">
        <f t="shared" si="5"/>
        <v>4.8993436135799755E-3</v>
      </c>
      <c r="R67" s="15">
        <f t="shared" si="6"/>
        <v>0.85681761490720865</v>
      </c>
      <c r="S67" s="17"/>
    </row>
    <row r="68" spans="1:19" x14ac:dyDescent="0.25">
      <c r="A68" s="14">
        <f t="shared" si="0"/>
        <v>8.4889887656468335E-3</v>
      </c>
      <c r="B68" s="13">
        <v>32972688</v>
      </c>
      <c r="C68" s="13" t="s">
        <v>4</v>
      </c>
      <c r="D68" s="13">
        <v>992</v>
      </c>
      <c r="E68" s="14">
        <f t="shared" si="1"/>
        <v>1.0555998935887203E-2</v>
      </c>
      <c r="F68" s="15">
        <f t="shared" si="2"/>
        <v>1.2434930976237275</v>
      </c>
      <c r="G68" s="17"/>
      <c r="H68" s="13">
        <v>32972688</v>
      </c>
      <c r="I68" s="13" t="s">
        <v>4</v>
      </c>
      <c r="J68" s="13">
        <v>466</v>
      </c>
      <c r="K68" s="14">
        <f t="shared" si="3"/>
        <v>4.7772822799733456E-3</v>
      </c>
      <c r="L68" s="15">
        <f t="shared" si="4"/>
        <v>0.56276223374284695</v>
      </c>
      <c r="M68" s="17"/>
      <c r="N68" s="13">
        <v>32972688</v>
      </c>
      <c r="O68" s="13" t="s">
        <v>4</v>
      </c>
      <c r="P68" s="13">
        <v>968</v>
      </c>
      <c r="Q68" s="14">
        <f t="shared" si="5"/>
        <v>1.013368508107995E-2</v>
      </c>
      <c r="R68" s="15">
        <f t="shared" si="6"/>
        <v>1.1937446686334254</v>
      </c>
      <c r="S68" s="17"/>
    </row>
    <row r="69" spans="1:19" x14ac:dyDescent="0.25">
      <c r="A69" s="14">
        <f t="shared" ref="A69:A132" si="7">(E69+K69+Q69)/3</f>
        <v>4.5014045918489514E-3</v>
      </c>
      <c r="B69" s="13">
        <v>32972534</v>
      </c>
      <c r="C69" s="13" t="s">
        <v>4</v>
      </c>
      <c r="D69" s="13">
        <v>336</v>
      </c>
      <c r="E69" s="14">
        <f t="shared" ref="E69:E132" si="8">D69/$D$172</f>
        <v>3.5754189944134079E-3</v>
      </c>
      <c r="F69" s="15">
        <f t="shared" ref="F69:F132" si="9">E69/A69</f>
        <v>0.79428963148251575</v>
      </c>
      <c r="G69" s="17"/>
      <c r="H69" s="13">
        <v>32972534</v>
      </c>
      <c r="I69" s="13" t="s">
        <v>4</v>
      </c>
      <c r="J69" s="13">
        <v>510</v>
      </c>
      <c r="K69" s="14">
        <f t="shared" ref="K69:K132" si="10">J69/$J$172</f>
        <v>5.2283561433184682E-3</v>
      </c>
      <c r="L69" s="15">
        <f t="shared" ref="L69:L132" si="11">K69/A69</f>
        <v>1.1614943817282866</v>
      </c>
      <c r="M69" s="17"/>
      <c r="N69" s="13">
        <v>32972534</v>
      </c>
      <c r="O69" s="13" t="s">
        <v>4</v>
      </c>
      <c r="P69" s="13">
        <v>449</v>
      </c>
      <c r="Q69" s="14">
        <f t="shared" ref="Q69:Q132" si="12">P69/$P$172</f>
        <v>4.7004386378149765E-3</v>
      </c>
      <c r="R69" s="15">
        <f t="shared" ref="R69:R132" si="13">Q69/A69</f>
        <v>1.0442159867891974</v>
      </c>
      <c r="S69" s="17"/>
    </row>
    <row r="70" spans="1:19" x14ac:dyDescent="0.25">
      <c r="A70" s="14">
        <f t="shared" si="7"/>
        <v>8.7711579094449533E-3</v>
      </c>
      <c r="B70" s="13">
        <v>32972377</v>
      </c>
      <c r="C70" s="13" t="s">
        <v>4</v>
      </c>
      <c r="D70" s="13">
        <v>866</v>
      </c>
      <c r="E70" s="14">
        <f t="shared" si="8"/>
        <v>9.2152168129821764E-3</v>
      </c>
      <c r="F70" s="15">
        <f t="shared" si="9"/>
        <v>1.0506271701093253</v>
      </c>
      <c r="G70" s="17"/>
      <c r="H70" s="13">
        <v>32972377</v>
      </c>
      <c r="I70" s="13" t="s">
        <v>4</v>
      </c>
      <c r="J70" s="13">
        <v>855</v>
      </c>
      <c r="K70" s="14">
        <f t="shared" si="10"/>
        <v>8.7651852990927263E-3</v>
      </c>
      <c r="L70" s="15">
        <f t="shared" si="11"/>
        <v>0.99931906249848779</v>
      </c>
      <c r="M70" s="17"/>
      <c r="N70" s="13">
        <v>32972377</v>
      </c>
      <c r="O70" s="13" t="s">
        <v>4</v>
      </c>
      <c r="P70" s="13">
        <v>796</v>
      </c>
      <c r="Q70" s="14">
        <f t="shared" si="12"/>
        <v>8.3330716162599589E-3</v>
      </c>
      <c r="R70" s="15">
        <f t="shared" si="13"/>
        <v>0.95005376739218728</v>
      </c>
      <c r="S70" s="17"/>
    </row>
    <row r="71" spans="1:19" x14ac:dyDescent="0.25">
      <c r="A71" s="14">
        <f t="shared" si="7"/>
        <v>3.9008608816644605E-3</v>
      </c>
      <c r="B71" s="13">
        <v>32972201</v>
      </c>
      <c r="C71" s="13" t="s">
        <v>4</v>
      </c>
      <c r="D71" s="13">
        <v>426</v>
      </c>
      <c r="E71" s="14">
        <f t="shared" si="8"/>
        <v>4.5331205107741425E-3</v>
      </c>
      <c r="F71" s="15">
        <f t="shared" si="9"/>
        <v>1.1620820758006378</v>
      </c>
      <c r="G71" s="17"/>
      <c r="H71" s="13">
        <v>32972201</v>
      </c>
      <c r="I71" s="13" t="s">
        <v>4</v>
      </c>
      <c r="J71" s="13">
        <v>345</v>
      </c>
      <c r="K71" s="14">
        <f t="shared" si="10"/>
        <v>3.5368291557742581E-3</v>
      </c>
      <c r="L71" s="15">
        <f t="shared" si="11"/>
        <v>0.90667913136782419</v>
      </c>
      <c r="M71" s="17"/>
      <c r="N71" s="13">
        <v>32972201</v>
      </c>
      <c r="O71" s="13" t="s">
        <v>4</v>
      </c>
      <c r="P71" s="13">
        <v>347</v>
      </c>
      <c r="Q71" s="14">
        <f t="shared" si="12"/>
        <v>3.6326329784449819E-3</v>
      </c>
      <c r="R71" s="15">
        <f t="shared" si="13"/>
        <v>0.93123879283153821</v>
      </c>
      <c r="S71" s="17"/>
    </row>
    <row r="72" spans="1:19" x14ac:dyDescent="0.25">
      <c r="A72" s="14">
        <f t="shared" si="7"/>
        <v>5.2234920831652461E-3</v>
      </c>
      <c r="B72" s="13">
        <v>32971071</v>
      </c>
      <c r="C72" s="13" t="s">
        <v>4</v>
      </c>
      <c r="D72" s="13">
        <v>315</v>
      </c>
      <c r="E72" s="14">
        <f t="shared" si="8"/>
        <v>3.3519553072625698E-3</v>
      </c>
      <c r="F72" s="15">
        <f t="shared" si="9"/>
        <v>0.64170774146773601</v>
      </c>
      <c r="G72" s="17"/>
      <c r="H72" s="13">
        <v>32971071</v>
      </c>
      <c r="I72" s="13" t="s">
        <v>4</v>
      </c>
      <c r="J72" s="13">
        <v>738</v>
      </c>
      <c r="K72" s="14">
        <f t="shared" si="10"/>
        <v>7.5657388897431956E-3</v>
      </c>
      <c r="L72" s="15">
        <f t="shared" si="11"/>
        <v>1.4484063092823973</v>
      </c>
      <c r="M72" s="17"/>
      <c r="N72" s="13">
        <v>32971071</v>
      </c>
      <c r="O72" s="13" t="s">
        <v>4</v>
      </c>
      <c r="P72" s="13">
        <v>454</v>
      </c>
      <c r="Q72" s="14">
        <f t="shared" si="12"/>
        <v>4.7527820524899764E-3</v>
      </c>
      <c r="R72" s="15">
        <f t="shared" si="13"/>
        <v>0.90988594924986721</v>
      </c>
      <c r="S72" s="17"/>
    </row>
    <row r="73" spans="1:19" x14ac:dyDescent="0.25">
      <c r="A73" s="14">
        <f t="shared" si="7"/>
        <v>4.1969485879733833E-3</v>
      </c>
      <c r="B73" s="13">
        <v>32970902</v>
      </c>
      <c r="C73" s="13" t="s">
        <v>4</v>
      </c>
      <c r="D73" s="13">
        <v>415</v>
      </c>
      <c r="E73" s="14">
        <f t="shared" si="8"/>
        <v>4.4160681032189416E-3</v>
      </c>
      <c r="F73" s="15">
        <f t="shared" si="9"/>
        <v>1.0522092445624565</v>
      </c>
      <c r="G73" s="17"/>
      <c r="H73" s="13">
        <v>32970902</v>
      </c>
      <c r="I73" s="13" t="s">
        <v>4</v>
      </c>
      <c r="J73" s="13">
        <v>440</v>
      </c>
      <c r="K73" s="14">
        <f t="shared" si="10"/>
        <v>4.5107386334512275E-3</v>
      </c>
      <c r="L73" s="15">
        <f t="shared" si="11"/>
        <v>1.0747662352541152</v>
      </c>
      <c r="M73" s="17"/>
      <c r="N73" s="13">
        <v>32970902</v>
      </c>
      <c r="O73" s="13" t="s">
        <v>4</v>
      </c>
      <c r="P73" s="13">
        <v>350</v>
      </c>
      <c r="Q73" s="14">
        <f t="shared" si="12"/>
        <v>3.6640390272499818E-3</v>
      </c>
      <c r="R73" s="15">
        <f t="shared" si="13"/>
        <v>0.8730245201834288</v>
      </c>
      <c r="S73" s="17"/>
    </row>
    <row r="74" spans="1:19" x14ac:dyDescent="0.25">
      <c r="A74" s="14">
        <f t="shared" si="7"/>
        <v>5.8336786740656212E-3</v>
      </c>
      <c r="B74" s="13">
        <v>32968978</v>
      </c>
      <c r="C74" s="13" t="s">
        <v>4</v>
      </c>
      <c r="D74" s="13">
        <v>649</v>
      </c>
      <c r="E74" s="14">
        <f t="shared" si="8"/>
        <v>6.9060920457568505E-3</v>
      </c>
      <c r="F74" s="15">
        <f t="shared" si="9"/>
        <v>1.1838314092373279</v>
      </c>
      <c r="G74" s="17"/>
      <c r="H74" s="13">
        <v>32968978</v>
      </c>
      <c r="I74" s="13" t="s">
        <v>4</v>
      </c>
      <c r="J74" s="13">
        <v>383</v>
      </c>
      <c r="K74" s="14">
        <f t="shared" si="10"/>
        <v>3.9263929468450458E-3</v>
      </c>
      <c r="L74" s="15">
        <f t="shared" si="11"/>
        <v>0.673056087970758</v>
      </c>
      <c r="M74" s="17"/>
      <c r="N74" s="13">
        <v>32968978</v>
      </c>
      <c r="O74" s="13" t="s">
        <v>4</v>
      </c>
      <c r="P74" s="13">
        <v>637</v>
      </c>
      <c r="Q74" s="14">
        <f t="shared" si="12"/>
        <v>6.6685510295949662E-3</v>
      </c>
      <c r="R74" s="15">
        <f t="shared" si="13"/>
        <v>1.143112502791914</v>
      </c>
      <c r="S74" s="17"/>
    </row>
    <row r="75" spans="1:19" x14ac:dyDescent="0.25">
      <c r="A75" s="14">
        <f t="shared" si="7"/>
        <v>5.1645292090676089E-3</v>
      </c>
      <c r="B75" s="13">
        <v>32968840</v>
      </c>
      <c r="C75" s="13" t="s">
        <v>4</v>
      </c>
      <c r="D75" s="13">
        <v>342</v>
      </c>
      <c r="E75" s="14">
        <f t="shared" si="8"/>
        <v>3.6392657621707901E-3</v>
      </c>
      <c r="F75" s="15">
        <f t="shared" si="9"/>
        <v>0.70466553965483603</v>
      </c>
      <c r="G75" s="17"/>
      <c r="H75" s="13">
        <v>32968840</v>
      </c>
      <c r="I75" s="13" t="s">
        <v>4</v>
      </c>
      <c r="J75" s="13">
        <v>658</v>
      </c>
      <c r="K75" s="14">
        <f t="shared" si="10"/>
        <v>6.7456045927520632E-3</v>
      </c>
      <c r="L75" s="15">
        <f t="shared" si="11"/>
        <v>1.3061412414724047</v>
      </c>
      <c r="M75" s="17"/>
      <c r="N75" s="13">
        <v>32968840</v>
      </c>
      <c r="O75" s="13" t="s">
        <v>4</v>
      </c>
      <c r="P75" s="13">
        <v>488</v>
      </c>
      <c r="Q75" s="14">
        <f t="shared" si="12"/>
        <v>5.1087172722799742E-3</v>
      </c>
      <c r="R75" s="15">
        <f t="shared" si="13"/>
        <v>0.98919321887275935</v>
      </c>
      <c r="S75" s="17"/>
    </row>
    <row r="76" spans="1:19" x14ac:dyDescent="0.25">
      <c r="A76" s="14">
        <f t="shared" si="7"/>
        <v>4.262799454461271E-3</v>
      </c>
      <c r="B76" s="13">
        <v>32968693</v>
      </c>
      <c r="C76" s="13" t="s">
        <v>4</v>
      </c>
      <c r="D76" s="13">
        <v>421</v>
      </c>
      <c r="E76" s="14">
        <f t="shared" si="8"/>
        <v>4.4799148709763238E-3</v>
      </c>
      <c r="F76" s="15">
        <f t="shared" si="9"/>
        <v>1.0509325899176019</v>
      </c>
      <c r="G76" s="17"/>
      <c r="H76" s="13">
        <v>32968693</v>
      </c>
      <c r="I76" s="13" t="s">
        <v>4</v>
      </c>
      <c r="J76" s="13">
        <v>451</v>
      </c>
      <c r="K76" s="14">
        <f t="shared" si="10"/>
        <v>4.6235070992875086E-3</v>
      </c>
      <c r="L76" s="15">
        <f t="shared" si="11"/>
        <v>1.084617549729846</v>
      </c>
      <c r="M76" s="17"/>
      <c r="N76" s="13">
        <v>32968693</v>
      </c>
      <c r="O76" s="13" t="s">
        <v>4</v>
      </c>
      <c r="P76" s="13">
        <v>352</v>
      </c>
      <c r="Q76" s="14">
        <f t="shared" si="12"/>
        <v>3.6849763931199814E-3</v>
      </c>
      <c r="R76" s="15">
        <f t="shared" si="13"/>
        <v>0.86444986035255222</v>
      </c>
      <c r="S76" s="17"/>
    </row>
    <row r="77" spans="1:19" x14ac:dyDescent="0.25">
      <c r="A77" s="14">
        <f t="shared" si="7"/>
        <v>5.577281476433338E-3</v>
      </c>
      <c r="B77" s="13">
        <v>32954203</v>
      </c>
      <c r="C77" s="13" t="s">
        <v>4</v>
      </c>
      <c r="D77" s="13">
        <v>600</v>
      </c>
      <c r="E77" s="14">
        <f t="shared" si="8"/>
        <v>6.3846767757382286E-3</v>
      </c>
      <c r="F77" s="15">
        <f t="shared" si="9"/>
        <v>1.1447650262437925</v>
      </c>
      <c r="G77" s="17"/>
      <c r="H77" s="13">
        <v>32954203</v>
      </c>
      <c r="I77" s="13" t="s">
        <v>4</v>
      </c>
      <c r="J77" s="13">
        <v>367</v>
      </c>
      <c r="K77" s="14">
        <f t="shared" si="10"/>
        <v>3.7623660874468194E-3</v>
      </c>
      <c r="L77" s="15">
        <f t="shared" si="11"/>
        <v>0.67458780829775267</v>
      </c>
      <c r="M77" s="17"/>
      <c r="N77" s="13">
        <v>32954203</v>
      </c>
      <c r="O77" s="13" t="s">
        <v>4</v>
      </c>
      <c r="P77" s="13">
        <v>629</v>
      </c>
      <c r="Q77" s="14">
        <f t="shared" si="12"/>
        <v>6.5848015661149669E-3</v>
      </c>
      <c r="R77" s="15">
        <f t="shared" si="13"/>
        <v>1.1806471654584549</v>
      </c>
      <c r="S77" s="17"/>
    </row>
    <row r="78" spans="1:19" x14ac:dyDescent="0.25">
      <c r="A78" s="14">
        <f t="shared" si="7"/>
        <v>5.9440349637768742E-3</v>
      </c>
      <c r="B78" s="13">
        <v>32954056</v>
      </c>
      <c r="C78" s="13" t="s">
        <v>4</v>
      </c>
      <c r="D78" s="13">
        <v>491</v>
      </c>
      <c r="E78" s="14">
        <f t="shared" si="8"/>
        <v>5.2247938281457839E-3</v>
      </c>
      <c r="F78" s="15">
        <f t="shared" si="9"/>
        <v>0.87899782891349609</v>
      </c>
      <c r="G78" s="16"/>
      <c r="H78" s="13">
        <v>32954056</v>
      </c>
      <c r="I78" s="13" t="s">
        <v>4</v>
      </c>
      <c r="J78" s="13">
        <v>565</v>
      </c>
      <c r="K78" s="14">
        <f t="shared" si="10"/>
        <v>5.7921984724998718E-3</v>
      </c>
      <c r="L78" s="15">
        <f t="shared" si="11"/>
        <v>0.9744556530702968</v>
      </c>
      <c r="M78" s="16"/>
      <c r="N78" s="13">
        <v>32954056</v>
      </c>
      <c r="O78" s="13" t="s">
        <v>4</v>
      </c>
      <c r="P78" s="13">
        <v>651</v>
      </c>
      <c r="Q78" s="14">
        <f t="shared" si="12"/>
        <v>6.8151125906849661E-3</v>
      </c>
      <c r="R78" s="15">
        <f t="shared" si="13"/>
        <v>1.1465465180162069</v>
      </c>
      <c r="S78" s="16"/>
    </row>
    <row r="79" spans="1:19" x14ac:dyDescent="0.25">
      <c r="A79" s="14">
        <f t="shared" si="7"/>
        <v>5.4177337182997963E-4</v>
      </c>
      <c r="B79" s="13">
        <v>32954024</v>
      </c>
      <c r="C79" s="13" t="s">
        <v>4</v>
      </c>
      <c r="D79" s="13">
        <v>30</v>
      </c>
      <c r="E79" s="14">
        <f t="shared" si="8"/>
        <v>3.1923383878691139E-4</v>
      </c>
      <c r="F79" s="15">
        <f t="shared" si="9"/>
        <v>0.58923870272290524</v>
      </c>
      <c r="G79" s="17"/>
      <c r="H79" s="13">
        <v>32954024</v>
      </c>
      <c r="I79" s="13" t="s">
        <v>4</v>
      </c>
      <c r="J79" s="13">
        <v>108</v>
      </c>
      <c r="K79" s="14">
        <f t="shared" si="10"/>
        <v>1.1071813009380287E-3</v>
      </c>
      <c r="L79" s="15">
        <f t="shared" si="11"/>
        <v>2.0436244350626493</v>
      </c>
      <c r="M79" s="17"/>
      <c r="N79" s="13">
        <v>32954024</v>
      </c>
      <c r="O79" s="13" t="s">
        <v>4</v>
      </c>
      <c r="P79" s="13">
        <v>19</v>
      </c>
      <c r="Q79" s="14">
        <f t="shared" si="12"/>
        <v>1.9890497576499901E-4</v>
      </c>
      <c r="R79" s="15">
        <f t="shared" si="13"/>
        <v>0.36713686221444591</v>
      </c>
      <c r="S79" s="17"/>
    </row>
    <row r="80" spans="1:19" x14ac:dyDescent="0.25">
      <c r="A80" s="14">
        <f t="shared" si="7"/>
        <v>4.3804658766808599E-3</v>
      </c>
      <c r="B80" s="13">
        <v>32953881</v>
      </c>
      <c r="C80" s="13" t="s">
        <v>4</v>
      </c>
      <c r="D80" s="13">
        <v>481</v>
      </c>
      <c r="E80" s="14">
        <f t="shared" si="8"/>
        <v>5.1183825485501466E-3</v>
      </c>
      <c r="F80" s="15">
        <f t="shared" si="9"/>
        <v>1.1684562082306225</v>
      </c>
      <c r="G80" s="17"/>
      <c r="H80" s="13">
        <v>32953881</v>
      </c>
      <c r="I80" s="13" t="s">
        <v>4</v>
      </c>
      <c r="J80" s="13">
        <v>271</v>
      </c>
      <c r="K80" s="14">
        <f t="shared" si="10"/>
        <v>2.7782049310574606E-3</v>
      </c>
      <c r="L80" s="15">
        <f t="shared" si="11"/>
        <v>0.63422590410920976</v>
      </c>
      <c r="M80" s="17"/>
      <c r="N80" s="13">
        <v>32953881</v>
      </c>
      <c r="O80" s="13" t="s">
        <v>4</v>
      </c>
      <c r="P80" s="13">
        <v>501</v>
      </c>
      <c r="Q80" s="14">
        <f t="shared" si="12"/>
        <v>5.2448101504349734E-3</v>
      </c>
      <c r="R80" s="15">
        <f t="shared" si="13"/>
        <v>1.197317887660168</v>
      </c>
      <c r="S80" s="17"/>
    </row>
    <row r="81" spans="1:19" x14ac:dyDescent="0.25">
      <c r="A81" s="14">
        <f t="shared" si="7"/>
        <v>3.9850760708920359E-3</v>
      </c>
      <c r="B81" s="13">
        <v>32953584</v>
      </c>
      <c r="C81" s="13" t="s">
        <v>4</v>
      </c>
      <c r="D81" s="13">
        <v>397</v>
      </c>
      <c r="E81" s="14">
        <f t="shared" si="8"/>
        <v>4.2245277999467942E-3</v>
      </c>
      <c r="F81" s="15">
        <f t="shared" si="9"/>
        <v>1.060087116229417</v>
      </c>
      <c r="G81" s="17"/>
      <c r="H81" s="13">
        <v>32953584</v>
      </c>
      <c r="I81" s="13" t="s">
        <v>4</v>
      </c>
      <c r="J81" s="13">
        <v>412</v>
      </c>
      <c r="K81" s="14">
        <f t="shared" si="10"/>
        <v>4.2236916295043314E-3</v>
      </c>
      <c r="L81" s="15">
        <f t="shared" si="11"/>
        <v>1.0598772907637075</v>
      </c>
      <c r="M81" s="17"/>
      <c r="N81" s="13">
        <v>32953584</v>
      </c>
      <c r="O81" s="13" t="s">
        <v>4</v>
      </c>
      <c r="P81" s="13">
        <v>335</v>
      </c>
      <c r="Q81" s="14">
        <f t="shared" si="12"/>
        <v>3.5070087832249825E-3</v>
      </c>
      <c r="R81" s="15">
        <f t="shared" si="13"/>
        <v>0.88003559300687562</v>
      </c>
      <c r="S81" s="17"/>
    </row>
    <row r="82" spans="1:19" x14ac:dyDescent="0.25">
      <c r="A82" s="14">
        <f t="shared" si="7"/>
        <v>9.7821971249801715E-3</v>
      </c>
      <c r="B82" s="13">
        <v>32953471</v>
      </c>
      <c r="C82" s="13" t="s">
        <v>4</v>
      </c>
      <c r="D82" s="13">
        <v>1107</v>
      </c>
      <c r="E82" s="14">
        <f t="shared" si="8"/>
        <v>1.1779728651237031E-2</v>
      </c>
      <c r="F82" s="15">
        <f t="shared" si="9"/>
        <v>1.2042007026372317</v>
      </c>
      <c r="G82" s="17"/>
      <c r="H82" s="13">
        <v>32953471</v>
      </c>
      <c r="I82" s="13" t="s">
        <v>4</v>
      </c>
      <c r="J82" s="13">
        <v>577</v>
      </c>
      <c r="K82" s="14">
        <f t="shared" si="10"/>
        <v>5.9152186170485415E-3</v>
      </c>
      <c r="L82" s="15">
        <f t="shared" si="11"/>
        <v>0.60469223237622416</v>
      </c>
      <c r="M82" s="17"/>
      <c r="N82" s="13">
        <v>32953471</v>
      </c>
      <c r="O82" s="13" t="s">
        <v>4</v>
      </c>
      <c r="P82" s="13">
        <v>1113</v>
      </c>
      <c r="Q82" s="14">
        <f t="shared" si="12"/>
        <v>1.1651644106654941E-2</v>
      </c>
      <c r="R82" s="15">
        <f t="shared" si="13"/>
        <v>1.1911070649865441</v>
      </c>
      <c r="S82" s="17"/>
    </row>
    <row r="83" spans="1:19" x14ac:dyDescent="0.25">
      <c r="A83" s="14">
        <f t="shared" si="7"/>
        <v>3.8576253470209245E-3</v>
      </c>
      <c r="B83" s="13">
        <v>32953316</v>
      </c>
      <c r="C83" s="13" t="s">
        <v>4</v>
      </c>
      <c r="D83" s="13">
        <v>302</v>
      </c>
      <c r="E83" s="14">
        <f t="shared" si="8"/>
        <v>3.2136206437882414E-3</v>
      </c>
      <c r="F83" s="15">
        <f t="shared" si="9"/>
        <v>0.8330567006124584</v>
      </c>
      <c r="G83" s="17"/>
      <c r="H83" s="13">
        <v>32953316</v>
      </c>
      <c r="I83" s="13" t="s">
        <v>4</v>
      </c>
      <c r="J83" s="13">
        <v>410</v>
      </c>
      <c r="K83" s="14">
        <f t="shared" si="10"/>
        <v>4.2031882720795534E-3</v>
      </c>
      <c r="L83" s="15">
        <f t="shared" si="11"/>
        <v>1.0895791825210532</v>
      </c>
      <c r="M83" s="17"/>
      <c r="N83" s="13">
        <v>32953316</v>
      </c>
      <c r="O83" s="13" t="s">
        <v>4</v>
      </c>
      <c r="P83" s="13">
        <v>397</v>
      </c>
      <c r="Q83" s="14">
        <f t="shared" si="12"/>
        <v>4.1560671251949797E-3</v>
      </c>
      <c r="R83" s="15">
        <f t="shared" si="13"/>
        <v>1.0773641168664885</v>
      </c>
      <c r="S83" s="17"/>
    </row>
    <row r="84" spans="1:19" x14ac:dyDescent="0.25">
      <c r="A84" s="14">
        <f t="shared" si="7"/>
        <v>1.1022509090971631E-2</v>
      </c>
      <c r="B84" s="13">
        <v>32950844</v>
      </c>
      <c r="C84" s="13" t="s">
        <v>4</v>
      </c>
      <c r="D84" s="13">
        <v>1070</v>
      </c>
      <c r="E84" s="14">
        <f t="shared" si="8"/>
        <v>1.1386006916733174E-2</v>
      </c>
      <c r="F84" s="15">
        <f t="shared" si="9"/>
        <v>1.0329777750929032</v>
      </c>
      <c r="G84" s="17"/>
      <c r="H84" s="13">
        <v>32950844</v>
      </c>
      <c r="I84" s="13" t="s">
        <v>4</v>
      </c>
      <c r="J84" s="13">
        <v>1202</v>
      </c>
      <c r="K84" s="14">
        <f t="shared" si="10"/>
        <v>1.2322517812291763E-2</v>
      </c>
      <c r="L84" s="15">
        <f t="shared" si="11"/>
        <v>1.1179412700493891</v>
      </c>
      <c r="M84" s="17"/>
      <c r="N84" s="13">
        <v>32950844</v>
      </c>
      <c r="O84" s="13" t="s">
        <v>4</v>
      </c>
      <c r="P84" s="13">
        <v>894</v>
      </c>
      <c r="Q84" s="14">
        <f t="shared" si="12"/>
        <v>9.3590025438899539E-3</v>
      </c>
      <c r="R84" s="15">
        <f t="shared" si="13"/>
        <v>0.84908095485770751</v>
      </c>
      <c r="S84" s="17"/>
    </row>
    <row r="85" spans="1:19" x14ac:dyDescent="0.25">
      <c r="A85" s="14">
        <f t="shared" si="7"/>
        <v>7.3577165708219776E-3</v>
      </c>
      <c r="B85" s="13">
        <v>32950739</v>
      </c>
      <c r="C85" s="13" t="s">
        <v>4</v>
      </c>
      <c r="D85" s="13">
        <v>851</v>
      </c>
      <c r="E85" s="14">
        <f t="shared" si="8"/>
        <v>9.0555998935887196E-3</v>
      </c>
      <c r="F85" s="15">
        <f t="shared" si="9"/>
        <v>1.230762262506812</v>
      </c>
      <c r="G85" s="17"/>
      <c r="H85" s="13">
        <v>32950739</v>
      </c>
      <c r="I85" s="13" t="s">
        <v>4</v>
      </c>
      <c r="J85" s="13">
        <v>363</v>
      </c>
      <c r="K85" s="14">
        <f t="shared" si="10"/>
        <v>3.721359372597263E-3</v>
      </c>
      <c r="L85" s="15">
        <f t="shared" si="11"/>
        <v>0.50577639635574145</v>
      </c>
      <c r="M85" s="17"/>
      <c r="N85" s="13">
        <v>32950739</v>
      </c>
      <c r="O85" s="13" t="s">
        <v>4</v>
      </c>
      <c r="P85" s="13">
        <v>888</v>
      </c>
      <c r="Q85" s="14">
        <f t="shared" si="12"/>
        <v>9.2961904462799533E-3</v>
      </c>
      <c r="R85" s="15">
        <f t="shared" si="13"/>
        <v>1.2634613411374469</v>
      </c>
      <c r="S85" s="17"/>
    </row>
    <row r="86" spans="1:19" x14ac:dyDescent="0.25">
      <c r="A86" s="14">
        <f t="shared" si="7"/>
        <v>1.0838302102747013E-3</v>
      </c>
      <c r="B86" s="13">
        <v>32945202</v>
      </c>
      <c r="C86" s="13" t="s">
        <v>4</v>
      </c>
      <c r="D86" s="13">
        <v>97</v>
      </c>
      <c r="E86" s="14">
        <f t="shared" si="8"/>
        <v>1.0321894120776803E-3</v>
      </c>
      <c r="F86" s="15">
        <f t="shared" si="9"/>
        <v>0.95235342426565839</v>
      </c>
      <c r="G86" s="17"/>
      <c r="H86" s="13">
        <v>32945202</v>
      </c>
      <c r="I86" s="13" t="s">
        <v>4</v>
      </c>
      <c r="J86" s="13">
        <v>145</v>
      </c>
      <c r="K86" s="14">
        <f t="shared" si="10"/>
        <v>1.4864934132964272E-3</v>
      </c>
      <c r="L86" s="15">
        <f t="shared" si="11"/>
        <v>1.3715187113299501</v>
      </c>
      <c r="M86" s="17"/>
      <c r="N86" s="13">
        <v>32945202</v>
      </c>
      <c r="O86" s="13" t="s">
        <v>4</v>
      </c>
      <c r="P86" s="13">
        <v>70</v>
      </c>
      <c r="Q86" s="14">
        <f t="shared" si="12"/>
        <v>7.3280780544999634E-4</v>
      </c>
      <c r="R86" s="15">
        <f t="shared" si="13"/>
        <v>0.67612786440439143</v>
      </c>
      <c r="S86" s="17"/>
    </row>
    <row r="87" spans="1:19" x14ac:dyDescent="0.25">
      <c r="A87" s="14">
        <f t="shared" si="7"/>
        <v>6.403458641155615E-4</v>
      </c>
      <c r="B87" s="13">
        <v>32945049</v>
      </c>
      <c r="C87" s="13" t="s">
        <v>4</v>
      </c>
      <c r="D87" s="13">
        <v>68</v>
      </c>
      <c r="E87" s="14">
        <f t="shared" si="8"/>
        <v>7.235967012503325E-4</v>
      </c>
      <c r="F87" s="15">
        <f t="shared" si="9"/>
        <v>1.1300091744166352</v>
      </c>
      <c r="G87" s="17"/>
      <c r="H87" s="13">
        <v>32945049</v>
      </c>
      <c r="I87" s="13" t="s">
        <v>4</v>
      </c>
      <c r="J87" s="13">
        <v>78</v>
      </c>
      <c r="K87" s="14">
        <f t="shared" si="10"/>
        <v>7.9963093956635404E-4</v>
      </c>
      <c r="L87" s="15">
        <f t="shared" si="11"/>
        <v>1.2487485035462753</v>
      </c>
      <c r="M87" s="17"/>
      <c r="N87" s="13">
        <v>32945049</v>
      </c>
      <c r="O87" s="13" t="s">
        <v>4</v>
      </c>
      <c r="P87" s="13">
        <v>38</v>
      </c>
      <c r="Q87" s="14">
        <f t="shared" si="12"/>
        <v>3.9780995152999802E-4</v>
      </c>
      <c r="R87" s="15">
        <f t="shared" si="13"/>
        <v>0.62124232203708951</v>
      </c>
      <c r="S87" s="17"/>
    </row>
    <row r="88" spans="1:19" x14ac:dyDescent="0.25">
      <c r="A88" s="14">
        <f t="shared" si="7"/>
        <v>5.0974039261086814E-3</v>
      </c>
      <c r="B88" s="13">
        <v>32944566</v>
      </c>
      <c r="C88" s="13" t="s">
        <v>4</v>
      </c>
      <c r="D88" s="13">
        <v>539</v>
      </c>
      <c r="E88" s="14">
        <f t="shared" si="8"/>
        <v>5.7355679702048414E-3</v>
      </c>
      <c r="F88" s="15">
        <f t="shared" si="9"/>
        <v>1.1251939327051388</v>
      </c>
      <c r="G88" s="17"/>
      <c r="H88" s="13">
        <v>32944566</v>
      </c>
      <c r="I88" s="13" t="s">
        <v>4</v>
      </c>
      <c r="J88" s="13">
        <v>440</v>
      </c>
      <c r="K88" s="14">
        <f t="shared" si="10"/>
        <v>4.5107386334512275E-3</v>
      </c>
      <c r="L88" s="15">
        <f t="shared" si="11"/>
        <v>0.8849090044340846</v>
      </c>
      <c r="M88" s="17"/>
      <c r="N88" s="13">
        <v>32944566</v>
      </c>
      <c r="O88" s="13" t="s">
        <v>4</v>
      </c>
      <c r="P88" s="13">
        <v>482</v>
      </c>
      <c r="Q88" s="14">
        <f t="shared" si="12"/>
        <v>5.0459051746699745E-3</v>
      </c>
      <c r="R88" s="15">
        <f t="shared" si="13"/>
        <v>0.9898970628607765</v>
      </c>
      <c r="S88" s="17"/>
    </row>
    <row r="89" spans="1:19" x14ac:dyDescent="0.25">
      <c r="A89" s="14">
        <f t="shared" si="7"/>
        <v>3.627749083706026E-3</v>
      </c>
      <c r="B89" s="13">
        <v>32944476</v>
      </c>
      <c r="C89" s="13" t="s">
        <v>4</v>
      </c>
      <c r="D89" s="13">
        <v>219</v>
      </c>
      <c r="E89" s="14">
        <f t="shared" si="8"/>
        <v>2.3304070231444534E-3</v>
      </c>
      <c r="F89" s="15">
        <f t="shared" si="9"/>
        <v>0.64238373971657448</v>
      </c>
      <c r="G89" s="17"/>
      <c r="H89" s="13">
        <v>32944476</v>
      </c>
      <c r="I89" s="13" t="s">
        <v>4</v>
      </c>
      <c r="J89" s="13">
        <v>531</v>
      </c>
      <c r="K89" s="14">
        <f t="shared" si="10"/>
        <v>5.4436413962786409E-3</v>
      </c>
      <c r="L89" s="15">
        <f t="shared" si="11"/>
        <v>1.5005562045976841</v>
      </c>
      <c r="M89" s="17"/>
      <c r="N89" s="13">
        <v>32944476</v>
      </c>
      <c r="O89" s="13" t="s">
        <v>4</v>
      </c>
      <c r="P89" s="13">
        <v>297</v>
      </c>
      <c r="Q89" s="14">
        <f t="shared" si="12"/>
        <v>3.1091988316949847E-3</v>
      </c>
      <c r="R89" s="15">
        <f t="shared" si="13"/>
        <v>0.85706005568574162</v>
      </c>
      <c r="S89" s="17"/>
    </row>
    <row r="90" spans="1:19" x14ac:dyDescent="0.25">
      <c r="A90" s="14">
        <f t="shared" si="7"/>
        <v>4.1377616595250659E-3</v>
      </c>
      <c r="B90" s="13">
        <v>32937669</v>
      </c>
      <c r="C90" s="13" t="s">
        <v>4</v>
      </c>
      <c r="D90" s="13">
        <v>401</v>
      </c>
      <c r="E90" s="14">
        <f t="shared" si="8"/>
        <v>4.2670923117850493E-3</v>
      </c>
      <c r="F90" s="15">
        <f t="shared" si="9"/>
        <v>1.0312561870165398</v>
      </c>
      <c r="G90" s="17"/>
      <c r="H90" s="13">
        <v>32937669</v>
      </c>
      <c r="I90" s="13" t="s">
        <v>4</v>
      </c>
      <c r="J90" s="13">
        <v>427</v>
      </c>
      <c r="K90" s="14">
        <f t="shared" si="10"/>
        <v>4.3774668101901684E-3</v>
      </c>
      <c r="L90" s="15">
        <f t="shared" si="11"/>
        <v>1.0579311159968108</v>
      </c>
      <c r="M90" s="17"/>
      <c r="N90" s="13">
        <v>32937669</v>
      </c>
      <c r="O90" s="13" t="s">
        <v>4</v>
      </c>
      <c r="P90" s="13">
        <v>360</v>
      </c>
      <c r="Q90" s="14">
        <f t="shared" si="12"/>
        <v>3.7687258565999812E-3</v>
      </c>
      <c r="R90" s="15">
        <f t="shared" si="13"/>
        <v>0.91081269698664979</v>
      </c>
      <c r="S90" s="17"/>
    </row>
    <row r="91" spans="1:19" x14ac:dyDescent="0.25">
      <c r="A91" s="14">
        <f t="shared" si="7"/>
        <v>5.0464347103479868E-3</v>
      </c>
      <c r="B91" s="13">
        <v>32937551</v>
      </c>
      <c r="C91" s="13" t="s">
        <v>4</v>
      </c>
      <c r="D91" s="13">
        <v>583</v>
      </c>
      <c r="E91" s="14">
        <f t="shared" si="8"/>
        <v>6.2037776004256447E-3</v>
      </c>
      <c r="F91" s="15">
        <f t="shared" si="9"/>
        <v>1.2293387225845731</v>
      </c>
      <c r="G91" s="17"/>
      <c r="H91" s="13">
        <v>32937551</v>
      </c>
      <c r="I91" s="13" t="s">
        <v>4</v>
      </c>
      <c r="J91" s="13">
        <v>263</v>
      </c>
      <c r="K91" s="14">
        <f t="shared" si="10"/>
        <v>2.6961915013583473E-3</v>
      </c>
      <c r="L91" s="15">
        <f t="shared" si="11"/>
        <v>0.5342765053176376</v>
      </c>
      <c r="M91" s="17"/>
      <c r="N91" s="13">
        <v>32937551</v>
      </c>
      <c r="O91" s="13" t="s">
        <v>4</v>
      </c>
      <c r="P91" s="13">
        <v>596</v>
      </c>
      <c r="Q91" s="14">
        <f t="shared" si="12"/>
        <v>6.2393350292599689E-3</v>
      </c>
      <c r="R91" s="15">
        <f t="shared" si="13"/>
        <v>1.2363847720977892</v>
      </c>
      <c r="S91" s="17"/>
    </row>
    <row r="92" spans="1:19" x14ac:dyDescent="0.25">
      <c r="A92" s="14">
        <f t="shared" si="7"/>
        <v>3.7026470735037867E-3</v>
      </c>
      <c r="B92" s="13">
        <v>32937396</v>
      </c>
      <c r="C92" s="13" t="s">
        <v>4</v>
      </c>
      <c r="D92" s="13">
        <v>227</v>
      </c>
      <c r="E92" s="14">
        <f t="shared" si="8"/>
        <v>2.4155360468209632E-3</v>
      </c>
      <c r="F92" s="15">
        <f t="shared" si="9"/>
        <v>0.6523808504749441</v>
      </c>
      <c r="G92" s="17"/>
      <c r="H92" s="13">
        <v>32937396</v>
      </c>
      <c r="I92" s="13" t="s">
        <v>4</v>
      </c>
      <c r="J92" s="13">
        <v>515</v>
      </c>
      <c r="K92" s="14">
        <f t="shared" si="10"/>
        <v>5.2796145368804144E-3</v>
      </c>
      <c r="L92" s="15">
        <f t="shared" si="11"/>
        <v>1.425902720964533</v>
      </c>
      <c r="M92" s="17"/>
      <c r="N92" s="13">
        <v>32937396</v>
      </c>
      <c r="O92" s="13" t="s">
        <v>4</v>
      </c>
      <c r="P92" s="13">
        <v>326</v>
      </c>
      <c r="Q92" s="14">
        <f t="shared" si="12"/>
        <v>3.412790636809983E-3</v>
      </c>
      <c r="R92" s="15">
        <f t="shared" si="13"/>
        <v>0.92171642856052316</v>
      </c>
      <c r="S92" s="17"/>
    </row>
    <row r="93" spans="1:19" x14ac:dyDescent="0.25">
      <c r="A93" s="14">
        <f t="shared" si="7"/>
        <v>8.8106385821407392E-3</v>
      </c>
      <c r="B93" s="13">
        <v>32937281</v>
      </c>
      <c r="C93" s="13" t="s">
        <v>4</v>
      </c>
      <c r="D93" s="13">
        <v>892</v>
      </c>
      <c r="E93" s="14">
        <f t="shared" si="8"/>
        <v>9.4918861399308323E-3</v>
      </c>
      <c r="F93" s="15">
        <f t="shared" si="9"/>
        <v>1.0773210195196281</v>
      </c>
      <c r="G93" s="17"/>
      <c r="H93" s="13">
        <v>32937281</v>
      </c>
      <c r="I93" s="13" t="s">
        <v>4</v>
      </c>
      <c r="J93" s="13">
        <v>957</v>
      </c>
      <c r="K93" s="14">
        <f t="shared" si="10"/>
        <v>9.8108565277564199E-3</v>
      </c>
      <c r="L93" s="15">
        <f t="shared" si="11"/>
        <v>1.1135238877739388</v>
      </c>
      <c r="M93" s="17"/>
      <c r="N93" s="13">
        <v>32937281</v>
      </c>
      <c r="O93" s="13" t="s">
        <v>4</v>
      </c>
      <c r="P93" s="13">
        <v>681</v>
      </c>
      <c r="Q93" s="14">
        <f t="shared" si="12"/>
        <v>7.1291730787349647E-3</v>
      </c>
      <c r="R93" s="15">
        <f t="shared" si="13"/>
        <v>0.80915509270643293</v>
      </c>
      <c r="S93" s="17"/>
    </row>
    <row r="94" spans="1:19" x14ac:dyDescent="0.25">
      <c r="A94" s="14">
        <f t="shared" si="7"/>
        <v>5.267970575268721E-3</v>
      </c>
      <c r="B94" s="13">
        <v>32936704</v>
      </c>
      <c r="C94" s="13" t="s">
        <v>4</v>
      </c>
      <c r="D94" s="13">
        <v>626</v>
      </c>
      <c r="E94" s="14">
        <f t="shared" si="8"/>
        <v>6.6613461026868845E-3</v>
      </c>
      <c r="F94" s="15">
        <f t="shared" si="9"/>
        <v>1.264499489416204</v>
      </c>
      <c r="G94" s="17"/>
      <c r="H94" s="13">
        <v>32936704</v>
      </c>
      <c r="I94" s="13" t="s">
        <v>4</v>
      </c>
      <c r="J94" s="13">
        <v>322</v>
      </c>
      <c r="K94" s="14">
        <f t="shared" si="10"/>
        <v>3.3010405453893074E-3</v>
      </c>
      <c r="L94" s="15">
        <f t="shared" si="11"/>
        <v>0.62662471215889815</v>
      </c>
      <c r="M94" s="17"/>
      <c r="N94" s="13">
        <v>32936704</v>
      </c>
      <c r="O94" s="13" t="s">
        <v>4</v>
      </c>
      <c r="P94" s="13">
        <v>558</v>
      </c>
      <c r="Q94" s="14">
        <f t="shared" si="12"/>
        <v>5.8415250777299711E-3</v>
      </c>
      <c r="R94" s="15">
        <f t="shared" si="13"/>
        <v>1.1088757984248978</v>
      </c>
      <c r="S94" s="17"/>
    </row>
    <row r="95" spans="1:19" x14ac:dyDescent="0.25">
      <c r="A95" s="14">
        <f t="shared" si="7"/>
        <v>5.7126048452328078E-3</v>
      </c>
      <c r="B95" s="13">
        <v>32936625</v>
      </c>
      <c r="C95" s="13" t="s">
        <v>4</v>
      </c>
      <c r="D95" s="13">
        <v>364</v>
      </c>
      <c r="E95" s="14">
        <f t="shared" si="8"/>
        <v>3.8733705772811917E-3</v>
      </c>
      <c r="F95" s="15">
        <f t="shared" si="9"/>
        <v>0.67803929769683535</v>
      </c>
      <c r="G95" s="17"/>
      <c r="H95" s="13">
        <v>32936625</v>
      </c>
      <c r="I95" s="13" t="s">
        <v>4</v>
      </c>
      <c r="J95" s="13">
        <v>769</v>
      </c>
      <c r="K95" s="14">
        <f t="shared" si="10"/>
        <v>7.88354092982726E-3</v>
      </c>
      <c r="L95" s="15">
        <f t="shared" si="11"/>
        <v>1.380025600126378</v>
      </c>
      <c r="M95" s="17"/>
      <c r="N95" s="13">
        <v>32936625</v>
      </c>
      <c r="O95" s="13" t="s">
        <v>4</v>
      </c>
      <c r="P95" s="13">
        <v>514</v>
      </c>
      <c r="Q95" s="14">
        <f t="shared" si="12"/>
        <v>5.3809030285899735E-3</v>
      </c>
      <c r="R95" s="15">
        <f t="shared" si="13"/>
        <v>0.941935102176787</v>
      </c>
      <c r="S95" s="17"/>
    </row>
    <row r="96" spans="1:19" x14ac:dyDescent="0.25">
      <c r="A96" s="14">
        <f t="shared" si="7"/>
        <v>8.5398885287605465E-3</v>
      </c>
      <c r="B96" s="13">
        <v>32931954</v>
      </c>
      <c r="C96" s="13" t="s">
        <v>4</v>
      </c>
      <c r="D96" s="13">
        <v>883</v>
      </c>
      <c r="E96" s="14">
        <f t="shared" si="8"/>
        <v>9.3961159882947586E-3</v>
      </c>
      <c r="F96" s="15">
        <f t="shared" si="9"/>
        <v>1.1002621353487951</v>
      </c>
      <c r="G96" s="17"/>
      <c r="H96" s="13">
        <v>32931954</v>
      </c>
      <c r="I96" s="13" t="s">
        <v>4</v>
      </c>
      <c r="J96" s="13">
        <v>930</v>
      </c>
      <c r="K96" s="14">
        <f t="shared" si="10"/>
        <v>9.5340612025219124E-3</v>
      </c>
      <c r="L96" s="15">
        <f t="shared" si="11"/>
        <v>1.1164151815814927</v>
      </c>
      <c r="M96" s="17"/>
      <c r="N96" s="13">
        <v>32931954</v>
      </c>
      <c r="O96" s="13" t="s">
        <v>4</v>
      </c>
      <c r="P96" s="13">
        <v>639</v>
      </c>
      <c r="Q96" s="14">
        <f t="shared" si="12"/>
        <v>6.6894883954649667E-3</v>
      </c>
      <c r="R96" s="15">
        <f t="shared" si="13"/>
        <v>0.78332268306971198</v>
      </c>
      <c r="S96" s="17"/>
    </row>
    <row r="97" spans="1:19" x14ac:dyDescent="0.25">
      <c r="A97" s="14">
        <f t="shared" si="7"/>
        <v>8.4275464571736142E-3</v>
      </c>
      <c r="B97" s="13">
        <v>32931882</v>
      </c>
      <c r="C97" s="13" t="s">
        <v>4</v>
      </c>
      <c r="D97" s="13">
        <v>996</v>
      </c>
      <c r="E97" s="14">
        <f t="shared" si="8"/>
        <v>1.0598563447725459E-2</v>
      </c>
      <c r="F97" s="15">
        <f t="shared" si="9"/>
        <v>1.2576096140892647</v>
      </c>
      <c r="G97" s="17"/>
      <c r="H97" s="13">
        <v>32931882</v>
      </c>
      <c r="I97" s="13" t="s">
        <v>4</v>
      </c>
      <c r="J97" s="13">
        <v>402</v>
      </c>
      <c r="K97" s="14">
        <f t="shared" si="10"/>
        <v>4.1211748423804397E-3</v>
      </c>
      <c r="L97" s="15">
        <f t="shared" si="11"/>
        <v>0.48901241462424133</v>
      </c>
      <c r="M97" s="17"/>
      <c r="N97" s="13">
        <v>32931882</v>
      </c>
      <c r="O97" s="13" t="s">
        <v>4</v>
      </c>
      <c r="P97" s="13">
        <v>1009</v>
      </c>
      <c r="Q97" s="14">
        <f t="shared" si="12"/>
        <v>1.0562901081414947E-2</v>
      </c>
      <c r="R97" s="15">
        <f t="shared" si="13"/>
        <v>1.2533779712864943</v>
      </c>
      <c r="S97" s="17"/>
    </row>
    <row r="98" spans="1:19" x14ac:dyDescent="0.25">
      <c r="A98" s="14">
        <f t="shared" si="7"/>
        <v>3.736604138615358E-3</v>
      </c>
      <c r="B98" s="13">
        <v>32931801</v>
      </c>
      <c r="C98" s="13" t="s">
        <v>4</v>
      </c>
      <c r="D98" s="13">
        <v>333</v>
      </c>
      <c r="E98" s="14">
        <f t="shared" si="8"/>
        <v>3.5434956105347168E-3</v>
      </c>
      <c r="F98" s="15">
        <f t="shared" si="9"/>
        <v>0.94831977889094776</v>
      </c>
      <c r="G98" s="17"/>
      <c r="H98" s="13">
        <v>32931801</v>
      </c>
      <c r="I98" s="13" t="s">
        <v>4</v>
      </c>
      <c r="J98" s="13">
        <v>371</v>
      </c>
      <c r="K98" s="14">
        <f t="shared" si="10"/>
        <v>3.8033728022963762E-3</v>
      </c>
      <c r="L98" s="15">
        <f t="shared" si="11"/>
        <v>1.0178688084699707</v>
      </c>
      <c r="M98" s="17"/>
      <c r="N98" s="13">
        <v>32931801</v>
      </c>
      <c r="O98" s="13" t="s">
        <v>4</v>
      </c>
      <c r="P98" s="13">
        <v>369</v>
      </c>
      <c r="Q98" s="14">
        <f t="shared" si="12"/>
        <v>3.8629440030149807E-3</v>
      </c>
      <c r="R98" s="15">
        <f t="shared" si="13"/>
        <v>1.0338114126390812</v>
      </c>
      <c r="S98" s="17"/>
    </row>
    <row r="99" spans="1:19" x14ac:dyDescent="0.25">
      <c r="A99" s="14">
        <f t="shared" si="7"/>
        <v>9.0965753492011896E-3</v>
      </c>
      <c r="B99" s="13">
        <v>32930743</v>
      </c>
      <c r="C99" s="13" t="s">
        <v>4</v>
      </c>
      <c r="D99" s="13">
        <v>912</v>
      </c>
      <c r="E99" s="14">
        <f t="shared" si="8"/>
        <v>9.7047086991221068E-3</v>
      </c>
      <c r="F99" s="15">
        <f t="shared" si="9"/>
        <v>1.0668529997912148</v>
      </c>
      <c r="G99" s="17"/>
      <c r="H99" s="13">
        <v>32930743</v>
      </c>
      <c r="I99" s="13" t="s">
        <v>4</v>
      </c>
      <c r="J99" s="13">
        <v>1024</v>
      </c>
      <c r="K99" s="14">
        <f t="shared" si="10"/>
        <v>1.0497719001486494E-2</v>
      </c>
      <c r="L99" s="15">
        <f t="shared" si="11"/>
        <v>1.1540297967639377</v>
      </c>
      <c r="M99" s="17"/>
      <c r="N99" s="13">
        <v>32930743</v>
      </c>
      <c r="O99" s="13" t="s">
        <v>4</v>
      </c>
      <c r="P99" s="13">
        <v>677</v>
      </c>
      <c r="Q99" s="14">
        <f t="shared" si="12"/>
        <v>7.0872983469949646E-3</v>
      </c>
      <c r="R99" s="15">
        <f t="shared" si="13"/>
        <v>0.77911720344484714</v>
      </c>
      <c r="S99" s="17"/>
    </row>
    <row r="100" spans="1:19" x14ac:dyDescent="0.25">
      <c r="A100" s="14">
        <f t="shared" si="7"/>
        <v>8.5039532749845038E-3</v>
      </c>
      <c r="B100" s="13">
        <v>32930604</v>
      </c>
      <c r="C100" s="13" t="s">
        <v>4</v>
      </c>
      <c r="D100" s="13">
        <v>979</v>
      </c>
      <c r="E100" s="14">
        <f t="shared" si="8"/>
        <v>1.0417664272412875E-2</v>
      </c>
      <c r="F100" s="15">
        <f t="shared" si="9"/>
        <v>1.2250378071876058</v>
      </c>
      <c r="G100" s="17"/>
      <c r="H100" s="13">
        <v>32930604</v>
      </c>
      <c r="I100" s="13" t="s">
        <v>4</v>
      </c>
      <c r="J100" s="13">
        <v>490</v>
      </c>
      <c r="K100" s="14">
        <f t="shared" si="10"/>
        <v>5.0233225690706857E-3</v>
      </c>
      <c r="L100" s="15">
        <f t="shared" si="11"/>
        <v>0.59070439437237376</v>
      </c>
      <c r="M100" s="17"/>
      <c r="N100" s="13">
        <v>32930604</v>
      </c>
      <c r="O100" s="13" t="s">
        <v>4</v>
      </c>
      <c r="P100" s="13">
        <v>962</v>
      </c>
      <c r="Q100" s="14">
        <f t="shared" si="12"/>
        <v>1.0070872983469949E-2</v>
      </c>
      <c r="R100" s="15">
        <f t="shared" si="13"/>
        <v>1.1842577984400204</v>
      </c>
      <c r="S100" s="17"/>
    </row>
    <row r="101" spans="1:19" x14ac:dyDescent="0.25">
      <c r="A101" s="14">
        <f t="shared" si="7"/>
        <v>1.1232680556668454E-3</v>
      </c>
      <c r="B101" s="13">
        <v>32930410</v>
      </c>
      <c r="C101" s="13" t="s">
        <v>4</v>
      </c>
      <c r="D101" s="13">
        <v>98</v>
      </c>
      <c r="E101" s="14">
        <f t="shared" si="8"/>
        <v>1.0428305400372439E-3</v>
      </c>
      <c r="F101" s="15">
        <f t="shared" si="9"/>
        <v>0.9283897416793816</v>
      </c>
      <c r="G101" s="17"/>
      <c r="H101" s="13">
        <v>32930410</v>
      </c>
      <c r="I101" s="13" t="s">
        <v>4</v>
      </c>
      <c r="J101" s="13">
        <v>83</v>
      </c>
      <c r="K101" s="14">
        <f t="shared" si="10"/>
        <v>8.5088933312829976E-4</v>
      </c>
      <c r="L101" s="15">
        <f t="shared" si="11"/>
        <v>0.75751226863044385</v>
      </c>
      <c r="M101" s="17"/>
      <c r="N101" s="13">
        <v>32930410</v>
      </c>
      <c r="O101" s="13" t="s">
        <v>4</v>
      </c>
      <c r="P101" s="13">
        <v>141</v>
      </c>
      <c r="Q101" s="14">
        <f t="shared" si="12"/>
        <v>1.4760842938349927E-3</v>
      </c>
      <c r="R101" s="15">
        <f t="shared" si="13"/>
        <v>1.3140979896901746</v>
      </c>
      <c r="S101" s="17"/>
    </row>
    <row r="102" spans="1:19" x14ac:dyDescent="0.25">
      <c r="A102" s="14">
        <f t="shared" si="7"/>
        <v>3.8620088073758889E-3</v>
      </c>
      <c r="B102" s="13">
        <v>32929223</v>
      </c>
      <c r="C102" s="13" t="s">
        <v>4</v>
      </c>
      <c r="D102" s="13">
        <v>377</v>
      </c>
      <c r="E102" s="14">
        <f t="shared" si="8"/>
        <v>4.0117052407555205E-3</v>
      </c>
      <c r="F102" s="15">
        <f t="shared" si="9"/>
        <v>1.0387612874143977</v>
      </c>
      <c r="G102" s="17"/>
      <c r="H102" s="13">
        <v>32929223</v>
      </c>
      <c r="I102" s="13" t="s">
        <v>4</v>
      </c>
      <c r="J102" s="13">
        <v>409</v>
      </c>
      <c r="K102" s="14">
        <f t="shared" si="10"/>
        <v>4.192936593367164E-3</v>
      </c>
      <c r="L102" s="15">
        <f t="shared" si="11"/>
        <v>1.0856879936056205</v>
      </c>
      <c r="M102" s="17"/>
      <c r="N102" s="13">
        <v>32929223</v>
      </c>
      <c r="O102" s="13" t="s">
        <v>4</v>
      </c>
      <c r="P102" s="13">
        <v>323</v>
      </c>
      <c r="Q102" s="14">
        <f t="shared" si="12"/>
        <v>3.3813845880049831E-3</v>
      </c>
      <c r="R102" s="15">
        <f t="shared" si="13"/>
        <v>0.87555071897998216</v>
      </c>
      <c r="S102" s="17"/>
    </row>
    <row r="103" spans="1:19" x14ac:dyDescent="0.25">
      <c r="A103" s="14">
        <f t="shared" si="7"/>
        <v>4.6299834334599475E-3</v>
      </c>
      <c r="B103" s="13">
        <v>32929068</v>
      </c>
      <c r="C103" s="13" t="s">
        <v>4</v>
      </c>
      <c r="D103" s="13">
        <v>505</v>
      </c>
      <c r="E103" s="14">
        <f t="shared" si="8"/>
        <v>5.3737696195796754E-3</v>
      </c>
      <c r="F103" s="15">
        <f t="shared" si="9"/>
        <v>1.1606455394083133</v>
      </c>
      <c r="G103" s="17"/>
      <c r="H103" s="13">
        <v>32929068</v>
      </c>
      <c r="I103" s="13" t="s">
        <v>4</v>
      </c>
      <c r="J103" s="13">
        <v>314</v>
      </c>
      <c r="K103" s="14">
        <f t="shared" si="10"/>
        <v>3.2190271156901941E-3</v>
      </c>
      <c r="L103" s="15">
        <f t="shared" si="11"/>
        <v>0.69525672433878283</v>
      </c>
      <c r="M103" s="17"/>
      <c r="N103" s="13">
        <v>32929068</v>
      </c>
      <c r="O103" s="13" t="s">
        <v>4</v>
      </c>
      <c r="P103" s="13">
        <v>506</v>
      </c>
      <c r="Q103" s="14">
        <f t="shared" si="12"/>
        <v>5.2971535651099733E-3</v>
      </c>
      <c r="R103" s="15">
        <f t="shared" si="13"/>
        <v>1.1440977362529039</v>
      </c>
      <c r="S103" s="17"/>
    </row>
    <row r="104" spans="1:19" x14ac:dyDescent="0.25">
      <c r="A104" s="14">
        <f t="shared" si="7"/>
        <v>3.0476460116189118E-3</v>
      </c>
      <c r="B104" s="13">
        <v>32928914</v>
      </c>
      <c r="C104" s="13" t="s">
        <v>4</v>
      </c>
      <c r="D104" s="13">
        <v>217</v>
      </c>
      <c r="E104" s="14">
        <f t="shared" si="8"/>
        <v>2.3091247672253259E-3</v>
      </c>
      <c r="F104" s="15">
        <f t="shared" si="9"/>
        <v>0.75767486067015932</v>
      </c>
      <c r="G104" s="17"/>
      <c r="H104" s="13">
        <v>32928914</v>
      </c>
      <c r="I104" s="13" t="s">
        <v>4</v>
      </c>
      <c r="J104" s="13">
        <v>348</v>
      </c>
      <c r="K104" s="14">
        <f t="shared" si="10"/>
        <v>3.5675841919114255E-3</v>
      </c>
      <c r="L104" s="15">
        <f t="shared" si="11"/>
        <v>1.170603205985961</v>
      </c>
      <c r="M104" s="17"/>
      <c r="N104" s="13">
        <v>32928914</v>
      </c>
      <c r="O104" s="13" t="s">
        <v>4</v>
      </c>
      <c r="P104" s="13">
        <v>312</v>
      </c>
      <c r="Q104" s="14">
        <f t="shared" si="12"/>
        <v>3.2662290757199835E-3</v>
      </c>
      <c r="R104" s="15">
        <f t="shared" si="13"/>
        <v>1.0717219333438794</v>
      </c>
      <c r="S104" s="17"/>
    </row>
    <row r="105" spans="1:19" x14ac:dyDescent="0.25">
      <c r="A105" s="14">
        <f t="shared" si="7"/>
        <v>7.473605604480983E-3</v>
      </c>
      <c r="B105" s="13">
        <v>32920982</v>
      </c>
      <c r="C105" s="13" t="s">
        <v>4</v>
      </c>
      <c r="D105" s="13">
        <v>761</v>
      </c>
      <c r="E105" s="14">
        <f t="shared" si="8"/>
        <v>8.0978983772279859E-3</v>
      </c>
      <c r="F105" s="15">
        <f t="shared" si="9"/>
        <v>1.0835330101407403</v>
      </c>
      <c r="G105" s="17"/>
      <c r="H105" s="13">
        <v>32920982</v>
      </c>
      <c r="I105" s="13" t="s">
        <v>4</v>
      </c>
      <c r="J105" s="13">
        <v>812</v>
      </c>
      <c r="K105" s="14">
        <f t="shared" si="10"/>
        <v>8.3243631144599931E-3</v>
      </c>
      <c r="L105" s="15">
        <f t="shared" si="11"/>
        <v>1.1138349486182302</v>
      </c>
      <c r="M105" s="17"/>
      <c r="N105" s="13">
        <v>32920982</v>
      </c>
      <c r="O105" s="13" t="s">
        <v>4</v>
      </c>
      <c r="P105" s="13">
        <v>573</v>
      </c>
      <c r="Q105" s="14">
        <f t="shared" si="12"/>
        <v>5.9985553217549699E-3</v>
      </c>
      <c r="R105" s="15">
        <f t="shared" si="13"/>
        <v>0.8026320412410296</v>
      </c>
      <c r="S105" s="17"/>
    </row>
    <row r="106" spans="1:19" x14ac:dyDescent="0.25">
      <c r="A106" s="14">
        <f t="shared" si="7"/>
        <v>4.012272868277645E-3</v>
      </c>
      <c r="B106" s="13">
        <v>32920865</v>
      </c>
      <c r="C106" s="13" t="s">
        <v>4</v>
      </c>
      <c r="D106" s="13">
        <v>520</v>
      </c>
      <c r="E106" s="14">
        <f t="shared" si="8"/>
        <v>5.5333865389731313E-3</v>
      </c>
      <c r="F106" s="15">
        <f t="shared" si="9"/>
        <v>1.3791152099155353</v>
      </c>
      <c r="G106" s="17"/>
      <c r="H106" s="13">
        <v>32920865</v>
      </c>
      <c r="I106" s="13" t="s">
        <v>4</v>
      </c>
      <c r="J106" s="13">
        <v>182</v>
      </c>
      <c r="K106" s="14">
        <f t="shared" si="10"/>
        <v>1.865805525654826E-3</v>
      </c>
      <c r="L106" s="15">
        <f t="shared" si="11"/>
        <v>0.46502458504417804</v>
      </c>
      <c r="M106" s="17"/>
      <c r="N106" s="13">
        <v>32920865</v>
      </c>
      <c r="O106" s="13" t="s">
        <v>4</v>
      </c>
      <c r="P106" s="13">
        <v>443</v>
      </c>
      <c r="Q106" s="14">
        <f t="shared" si="12"/>
        <v>4.6376265402049768E-3</v>
      </c>
      <c r="R106" s="15">
        <f t="shared" si="13"/>
        <v>1.1558602050402864</v>
      </c>
      <c r="S106" s="17"/>
    </row>
    <row r="107" spans="1:19" x14ac:dyDescent="0.25">
      <c r="A107" s="14">
        <f t="shared" si="7"/>
        <v>9.1762802794927709E-4</v>
      </c>
      <c r="B107" s="13">
        <v>32918626</v>
      </c>
      <c r="C107" s="13" t="s">
        <v>4</v>
      </c>
      <c r="D107" s="13">
        <v>95</v>
      </c>
      <c r="E107" s="14">
        <f t="shared" si="8"/>
        <v>1.0109071561585528E-3</v>
      </c>
      <c r="F107" s="15">
        <f t="shared" si="9"/>
        <v>1.1016524401698329</v>
      </c>
      <c r="G107" s="17"/>
      <c r="H107" s="13">
        <v>32918626</v>
      </c>
      <c r="I107" s="13" t="s">
        <v>4</v>
      </c>
      <c r="J107" s="13">
        <v>29</v>
      </c>
      <c r="K107" s="14">
        <f t="shared" si="10"/>
        <v>2.9729868265928548E-4</v>
      </c>
      <c r="L107" s="15">
        <f t="shared" si="11"/>
        <v>0.32398605274044551</v>
      </c>
      <c r="M107" s="17"/>
      <c r="N107" s="13">
        <v>32918626</v>
      </c>
      <c r="O107" s="13" t="s">
        <v>4</v>
      </c>
      <c r="P107" s="13">
        <v>138</v>
      </c>
      <c r="Q107" s="14">
        <f t="shared" si="12"/>
        <v>1.4446782450299928E-3</v>
      </c>
      <c r="R107" s="15">
        <f t="shared" si="13"/>
        <v>1.5743615070897214</v>
      </c>
      <c r="S107" s="17"/>
    </row>
    <row r="108" spans="1:19" x14ac:dyDescent="0.25">
      <c r="A108" s="14">
        <f t="shared" si="7"/>
        <v>1.0099188360525457E-2</v>
      </c>
      <c r="B108" s="13">
        <v>32915285</v>
      </c>
      <c r="C108" s="13" t="s">
        <v>4</v>
      </c>
      <c r="D108" s="13">
        <v>1059</v>
      </c>
      <c r="E108" s="14">
        <f t="shared" si="8"/>
        <v>1.1268954509177974E-2</v>
      </c>
      <c r="F108" s="15">
        <f t="shared" si="9"/>
        <v>1.1158277385165687</v>
      </c>
      <c r="G108" s="17"/>
      <c r="H108" s="13">
        <v>32915285</v>
      </c>
      <c r="I108" s="13" t="s">
        <v>4</v>
      </c>
      <c r="J108" s="13">
        <v>1029</v>
      </c>
      <c r="K108" s="14">
        <f t="shared" si="10"/>
        <v>1.0548977395048439E-2</v>
      </c>
      <c r="L108" s="15">
        <f t="shared" si="11"/>
        <v>1.0445371467949907</v>
      </c>
      <c r="M108" s="17"/>
      <c r="N108" s="13">
        <v>32915285</v>
      </c>
      <c r="O108" s="13" t="s">
        <v>4</v>
      </c>
      <c r="P108" s="13">
        <v>810</v>
      </c>
      <c r="Q108" s="14">
        <f t="shared" si="12"/>
        <v>8.4796331773499579E-3</v>
      </c>
      <c r="R108" s="15">
        <f t="shared" si="13"/>
        <v>0.83963511468844076</v>
      </c>
      <c r="S108" s="17"/>
    </row>
    <row r="109" spans="1:19" x14ac:dyDescent="0.25">
      <c r="A109" s="14">
        <f t="shared" si="7"/>
        <v>4.9312895607703652E-3</v>
      </c>
      <c r="B109" s="13">
        <v>32915186</v>
      </c>
      <c r="C109" s="13" t="s">
        <v>4</v>
      </c>
      <c r="D109" s="13">
        <v>564</v>
      </c>
      <c r="E109" s="14">
        <f t="shared" si="8"/>
        <v>6.0015961691939346E-3</v>
      </c>
      <c r="F109" s="15">
        <f t="shared" si="9"/>
        <v>1.2170439588334305</v>
      </c>
      <c r="G109" s="17"/>
      <c r="H109" s="13">
        <v>32915186</v>
      </c>
      <c r="I109" s="13" t="s">
        <v>4</v>
      </c>
      <c r="J109" s="13">
        <v>296</v>
      </c>
      <c r="K109" s="14">
        <f t="shared" si="10"/>
        <v>3.0344968988671897E-3</v>
      </c>
      <c r="L109" s="15">
        <f t="shared" si="11"/>
        <v>0.61535565118855873</v>
      </c>
      <c r="M109" s="17"/>
      <c r="N109" s="13">
        <v>32915186</v>
      </c>
      <c r="O109" s="13" t="s">
        <v>4</v>
      </c>
      <c r="P109" s="13">
        <v>550</v>
      </c>
      <c r="Q109" s="14">
        <f t="shared" si="12"/>
        <v>5.7577756142499709E-3</v>
      </c>
      <c r="R109" s="15">
        <f t="shared" si="13"/>
        <v>1.1676003899780105</v>
      </c>
      <c r="S109" s="17"/>
    </row>
    <row r="110" spans="1:19" x14ac:dyDescent="0.25">
      <c r="A110" s="14">
        <f t="shared" si="7"/>
        <v>3.694354692580512E-3</v>
      </c>
      <c r="B110" s="13">
        <v>32915034</v>
      </c>
      <c r="C110" s="13" t="s">
        <v>4</v>
      </c>
      <c r="D110" s="13">
        <v>284</v>
      </c>
      <c r="E110" s="14">
        <f t="shared" si="8"/>
        <v>3.0220803405160948E-3</v>
      </c>
      <c r="F110" s="15">
        <f t="shared" si="9"/>
        <v>0.81802658163425224</v>
      </c>
      <c r="G110" s="17"/>
      <c r="H110" s="13">
        <v>32915034</v>
      </c>
      <c r="I110" s="13" t="s">
        <v>4</v>
      </c>
      <c r="J110" s="13">
        <v>289</v>
      </c>
      <c r="K110" s="14">
        <f t="shared" si="10"/>
        <v>2.9627351478804654E-3</v>
      </c>
      <c r="L110" s="15">
        <f t="shared" si="11"/>
        <v>0.80196283097305709</v>
      </c>
      <c r="M110" s="17"/>
      <c r="N110" s="13">
        <v>32915034</v>
      </c>
      <c r="O110" s="13" t="s">
        <v>4</v>
      </c>
      <c r="P110" s="13">
        <v>487</v>
      </c>
      <c r="Q110" s="14">
        <f t="shared" si="12"/>
        <v>5.0982485893449744E-3</v>
      </c>
      <c r="R110" s="15">
        <f t="shared" si="13"/>
        <v>1.3800105873926904</v>
      </c>
      <c r="S110" s="17"/>
    </row>
    <row r="111" spans="1:19" x14ac:dyDescent="0.25">
      <c r="A111" s="14">
        <f t="shared" si="7"/>
        <v>5.4114206453030845E-3</v>
      </c>
      <c r="B111" s="13">
        <v>32914877</v>
      </c>
      <c r="C111" s="13" t="s">
        <v>4</v>
      </c>
      <c r="D111" s="13">
        <v>526</v>
      </c>
      <c r="E111" s="14">
        <f t="shared" si="8"/>
        <v>5.5972333067305135E-3</v>
      </c>
      <c r="F111" s="15">
        <f t="shared" si="9"/>
        <v>1.0343371313388301</v>
      </c>
      <c r="G111" s="17"/>
      <c r="H111" s="13">
        <v>32914877</v>
      </c>
      <c r="I111" s="13" t="s">
        <v>4</v>
      </c>
      <c r="J111" s="13">
        <v>575</v>
      </c>
      <c r="K111" s="14">
        <f t="shared" si="10"/>
        <v>5.8947152596237635E-3</v>
      </c>
      <c r="L111" s="15">
        <f t="shared" si="11"/>
        <v>1.089310117619513</v>
      </c>
      <c r="M111" s="17"/>
      <c r="N111" s="13">
        <v>32914877</v>
      </c>
      <c r="O111" s="13" t="s">
        <v>4</v>
      </c>
      <c r="P111" s="13">
        <v>453</v>
      </c>
      <c r="Q111" s="14">
        <f t="shared" si="12"/>
        <v>4.7423133695549766E-3</v>
      </c>
      <c r="R111" s="15">
        <f t="shared" si="13"/>
        <v>0.876352751041657</v>
      </c>
      <c r="S111" s="17"/>
    </row>
    <row r="112" spans="1:19" x14ac:dyDescent="0.25">
      <c r="A112" s="14">
        <f t="shared" si="7"/>
        <v>4.6500527824395038E-3</v>
      </c>
      <c r="B112" s="13">
        <v>32914740</v>
      </c>
      <c r="C112" s="13" t="s">
        <v>4</v>
      </c>
      <c r="D112" s="13">
        <v>505</v>
      </c>
      <c r="E112" s="14">
        <f t="shared" si="8"/>
        <v>5.3737696195796754E-3</v>
      </c>
      <c r="F112" s="15">
        <f t="shared" si="9"/>
        <v>1.1556362628556005</v>
      </c>
      <c r="G112" s="17"/>
      <c r="H112" s="13">
        <v>32914740</v>
      </c>
      <c r="I112" s="13" t="s">
        <v>4</v>
      </c>
      <c r="J112" s="13">
        <v>326</v>
      </c>
      <c r="K112" s="14">
        <f t="shared" si="10"/>
        <v>3.3420472602388642E-3</v>
      </c>
      <c r="L112" s="15">
        <f t="shared" si="11"/>
        <v>0.71871168277052644</v>
      </c>
      <c r="M112" s="17"/>
      <c r="N112" s="13">
        <v>32914740</v>
      </c>
      <c r="O112" s="13" t="s">
        <v>4</v>
      </c>
      <c r="P112" s="13">
        <v>500</v>
      </c>
      <c r="Q112" s="14">
        <f t="shared" si="12"/>
        <v>5.2343414674999736E-3</v>
      </c>
      <c r="R112" s="15">
        <f t="shared" si="13"/>
        <v>1.1256520543738735</v>
      </c>
      <c r="S112" s="17"/>
    </row>
    <row r="113" spans="1:19" x14ac:dyDescent="0.25">
      <c r="A113" s="14">
        <f t="shared" si="7"/>
        <v>9.9679434641930329E-3</v>
      </c>
      <c r="B113" s="13">
        <v>32914665</v>
      </c>
      <c r="C113" s="13" t="s">
        <v>4</v>
      </c>
      <c r="D113" s="13">
        <v>648</v>
      </c>
      <c r="E113" s="14">
        <f t="shared" si="8"/>
        <v>6.8954509177972861E-3</v>
      </c>
      <c r="F113" s="15">
        <f t="shared" si="9"/>
        <v>0.69176264317381098</v>
      </c>
      <c r="G113" s="17"/>
      <c r="H113" s="13">
        <v>32914665</v>
      </c>
      <c r="I113" s="13" t="s">
        <v>4</v>
      </c>
      <c r="J113" s="13">
        <v>1359</v>
      </c>
      <c r="K113" s="14">
        <f t="shared" si="10"/>
        <v>1.393203137013686E-2</v>
      </c>
      <c r="L113" s="15">
        <f t="shared" si="11"/>
        <v>1.3976836265357715</v>
      </c>
      <c r="M113" s="17"/>
      <c r="N113" s="13">
        <v>32914665</v>
      </c>
      <c r="O113" s="13" t="s">
        <v>4</v>
      </c>
      <c r="P113" s="13">
        <v>867</v>
      </c>
      <c r="Q113" s="14">
        <f t="shared" si="12"/>
        <v>9.0763481046449539E-3</v>
      </c>
      <c r="R113" s="15">
        <f t="shared" si="13"/>
        <v>0.91055373029041764</v>
      </c>
      <c r="S113" s="17"/>
    </row>
    <row r="114" spans="1:19" x14ac:dyDescent="0.25">
      <c r="A114" s="14">
        <f t="shared" si="7"/>
        <v>5.1851352310295423E-3</v>
      </c>
      <c r="B114" s="13">
        <v>32914500</v>
      </c>
      <c r="C114" s="13" t="s">
        <v>4</v>
      </c>
      <c r="D114" s="13">
        <v>524</v>
      </c>
      <c r="E114" s="14">
        <f t="shared" si="8"/>
        <v>5.5759510508113863E-3</v>
      </c>
      <c r="F114" s="15">
        <f t="shared" si="9"/>
        <v>1.0753723485248898</v>
      </c>
      <c r="G114" s="17"/>
      <c r="H114" s="13">
        <v>32914500</v>
      </c>
      <c r="I114" s="13" t="s">
        <v>4</v>
      </c>
      <c r="J114" s="13">
        <v>566</v>
      </c>
      <c r="K114" s="14">
        <f t="shared" si="10"/>
        <v>5.8024501512122613E-3</v>
      </c>
      <c r="L114" s="15">
        <f t="shared" si="11"/>
        <v>1.11905473872475</v>
      </c>
      <c r="M114" s="17"/>
      <c r="N114" s="13">
        <v>32914500</v>
      </c>
      <c r="O114" s="13" t="s">
        <v>4</v>
      </c>
      <c r="P114" s="13">
        <v>399</v>
      </c>
      <c r="Q114" s="14">
        <f t="shared" si="12"/>
        <v>4.1770044910649793E-3</v>
      </c>
      <c r="R114" s="15">
        <f t="shared" si="13"/>
        <v>0.80557291275036003</v>
      </c>
      <c r="S114" s="17"/>
    </row>
    <row r="115" spans="1:19" x14ac:dyDescent="0.25">
      <c r="A115" s="14">
        <f t="shared" si="7"/>
        <v>7.3454969204589625E-3</v>
      </c>
      <c r="B115" s="13">
        <v>32914403</v>
      </c>
      <c r="C115" s="13" t="s">
        <v>4</v>
      </c>
      <c r="D115" s="13">
        <v>874</v>
      </c>
      <c r="E115" s="14">
        <f t="shared" si="8"/>
        <v>9.3003458366586866E-3</v>
      </c>
      <c r="F115" s="15">
        <f t="shared" si="9"/>
        <v>1.2661288864957527</v>
      </c>
      <c r="G115" s="17"/>
      <c r="H115" s="13">
        <v>32914403</v>
      </c>
      <c r="I115" s="13" t="s">
        <v>4</v>
      </c>
      <c r="J115" s="13">
        <v>309</v>
      </c>
      <c r="K115" s="14">
        <f t="shared" si="10"/>
        <v>3.1677687221282483E-3</v>
      </c>
      <c r="L115" s="15">
        <f t="shared" si="11"/>
        <v>0.43125315501872397</v>
      </c>
      <c r="M115" s="17"/>
      <c r="N115" s="13">
        <v>32914403</v>
      </c>
      <c r="O115" s="13" t="s">
        <v>4</v>
      </c>
      <c r="P115" s="13">
        <v>914</v>
      </c>
      <c r="Q115" s="14">
        <f t="shared" si="12"/>
        <v>9.5683762025899517E-3</v>
      </c>
      <c r="R115" s="15">
        <f t="shared" si="13"/>
        <v>1.3026179584855233</v>
      </c>
      <c r="S115" s="17"/>
    </row>
    <row r="116" spans="1:19" x14ac:dyDescent="0.25">
      <c r="A116" s="14">
        <f t="shared" si="7"/>
        <v>9.0439407565865524E-3</v>
      </c>
      <c r="B116" s="13">
        <v>32914318</v>
      </c>
      <c r="C116" s="13" t="s">
        <v>4</v>
      </c>
      <c r="D116" s="13">
        <v>583</v>
      </c>
      <c r="E116" s="14">
        <f t="shared" si="8"/>
        <v>6.2037776004256447E-3</v>
      </c>
      <c r="F116" s="15">
        <f t="shared" si="9"/>
        <v>0.68595955760850558</v>
      </c>
      <c r="G116" s="17"/>
      <c r="H116" s="13">
        <v>32914318</v>
      </c>
      <c r="I116" s="13" t="s">
        <v>4</v>
      </c>
      <c r="J116" s="13">
        <v>1249</v>
      </c>
      <c r="K116" s="14">
        <f t="shared" si="10"/>
        <v>1.2804346711774052E-2</v>
      </c>
      <c r="L116" s="15">
        <f t="shared" si="11"/>
        <v>1.4157928558354231</v>
      </c>
      <c r="M116" s="17"/>
      <c r="N116" s="13">
        <v>32914318</v>
      </c>
      <c r="O116" s="13" t="s">
        <v>4</v>
      </c>
      <c r="P116" s="13">
        <v>776</v>
      </c>
      <c r="Q116" s="14">
        <f t="shared" si="12"/>
        <v>8.1236979575599593E-3</v>
      </c>
      <c r="R116" s="15">
        <f t="shared" si="13"/>
        <v>0.89824758655607118</v>
      </c>
      <c r="S116" s="17"/>
    </row>
    <row r="117" spans="1:19" x14ac:dyDescent="0.25">
      <c r="A117" s="14">
        <f t="shared" si="7"/>
        <v>3.9129752591563821E-3</v>
      </c>
      <c r="B117" s="13">
        <v>32914173</v>
      </c>
      <c r="C117" s="13" t="s">
        <v>4</v>
      </c>
      <c r="D117" s="13">
        <v>443</v>
      </c>
      <c r="E117" s="14">
        <f t="shared" si="8"/>
        <v>4.7140196860867255E-3</v>
      </c>
      <c r="F117" s="15">
        <f t="shared" si="9"/>
        <v>1.2047149225019749</v>
      </c>
      <c r="G117" s="17"/>
      <c r="H117" s="13">
        <v>32914173</v>
      </c>
      <c r="I117" s="13" t="s">
        <v>4</v>
      </c>
      <c r="J117" s="13">
        <v>384</v>
      </c>
      <c r="K117" s="14">
        <f t="shared" si="10"/>
        <v>3.9366446255574353E-3</v>
      </c>
      <c r="L117" s="15">
        <f t="shared" si="11"/>
        <v>1.0060489435361664</v>
      </c>
      <c r="M117" s="17"/>
      <c r="N117" s="13">
        <v>32914173</v>
      </c>
      <c r="O117" s="13" t="s">
        <v>4</v>
      </c>
      <c r="P117" s="13">
        <v>295</v>
      </c>
      <c r="Q117" s="14">
        <f t="shared" si="12"/>
        <v>3.0882614658249846E-3</v>
      </c>
      <c r="R117" s="15">
        <f t="shared" si="13"/>
        <v>0.78923613396185854</v>
      </c>
      <c r="S117" s="17"/>
    </row>
    <row r="118" spans="1:19" x14ac:dyDescent="0.25">
      <c r="A118" s="14">
        <f t="shared" si="7"/>
        <v>6.0555025390082772E-3</v>
      </c>
      <c r="B118" s="13">
        <v>32914026</v>
      </c>
      <c r="C118" s="13" t="s">
        <v>4</v>
      </c>
      <c r="D118" s="13">
        <v>658</v>
      </c>
      <c r="E118" s="14">
        <f t="shared" si="8"/>
        <v>7.0018621973929234E-3</v>
      </c>
      <c r="F118" s="15">
        <f t="shared" si="9"/>
        <v>1.1562809448577382</v>
      </c>
      <c r="G118" s="17"/>
      <c r="H118" s="13">
        <v>32914026</v>
      </c>
      <c r="I118" s="13" t="s">
        <v>4</v>
      </c>
      <c r="J118" s="13">
        <v>411</v>
      </c>
      <c r="K118" s="14">
        <f t="shared" si="10"/>
        <v>4.213439950791942E-3</v>
      </c>
      <c r="L118" s="15">
        <f t="shared" si="11"/>
        <v>0.69580351484453118</v>
      </c>
      <c r="M118" s="17"/>
      <c r="N118" s="13">
        <v>32914026</v>
      </c>
      <c r="O118" s="13" t="s">
        <v>4</v>
      </c>
      <c r="P118" s="13">
        <v>664</v>
      </c>
      <c r="Q118" s="14">
        <f t="shared" si="12"/>
        <v>6.9512054688399653E-3</v>
      </c>
      <c r="R118" s="15">
        <f t="shared" si="13"/>
        <v>1.1479155402977306</v>
      </c>
      <c r="S118" s="17"/>
    </row>
    <row r="119" spans="1:19" x14ac:dyDescent="0.25">
      <c r="A119" s="14">
        <f t="shared" si="7"/>
        <v>7.7516739697123986E-3</v>
      </c>
      <c r="B119" s="13">
        <v>32913899</v>
      </c>
      <c r="C119" s="13" t="s">
        <v>4</v>
      </c>
      <c r="D119" s="13">
        <v>457</v>
      </c>
      <c r="E119" s="14">
        <f t="shared" si="8"/>
        <v>4.862995477520617E-3</v>
      </c>
      <c r="F119" s="15">
        <f t="shared" si="9"/>
        <v>0.62734778275266434</v>
      </c>
      <c r="G119" s="17"/>
      <c r="H119" s="13">
        <v>32913899</v>
      </c>
      <c r="I119" s="13" t="s">
        <v>4</v>
      </c>
      <c r="J119" s="13">
        <v>1068</v>
      </c>
      <c r="K119" s="14">
        <f t="shared" si="10"/>
        <v>1.0948792864831617E-2</v>
      </c>
      <c r="L119" s="15">
        <f t="shared" si="11"/>
        <v>1.4124423843947911</v>
      </c>
      <c r="M119" s="17"/>
      <c r="N119" s="13">
        <v>32913899</v>
      </c>
      <c r="O119" s="13" t="s">
        <v>4</v>
      </c>
      <c r="P119" s="13">
        <v>711</v>
      </c>
      <c r="Q119" s="14">
        <f t="shared" si="12"/>
        <v>7.4432335667849632E-3</v>
      </c>
      <c r="R119" s="15">
        <f t="shared" si="13"/>
        <v>0.96020983285254458</v>
      </c>
      <c r="S119" s="17"/>
    </row>
    <row r="120" spans="1:19" x14ac:dyDescent="0.25">
      <c r="A120" s="14">
        <f t="shared" si="7"/>
        <v>6.1802970542828364E-3</v>
      </c>
      <c r="B120" s="13">
        <v>32913762</v>
      </c>
      <c r="C120" s="13" t="s">
        <v>4</v>
      </c>
      <c r="D120" s="13">
        <v>665</v>
      </c>
      <c r="E120" s="14">
        <f t="shared" si="8"/>
        <v>7.07635009310987E-3</v>
      </c>
      <c r="F120" s="15">
        <f t="shared" si="9"/>
        <v>1.1449854320847062</v>
      </c>
      <c r="G120" s="17"/>
      <c r="H120" s="13">
        <v>32913762</v>
      </c>
      <c r="I120" s="13" t="s">
        <v>4</v>
      </c>
      <c r="J120" s="13">
        <v>621</v>
      </c>
      <c r="K120" s="14">
        <f t="shared" si="10"/>
        <v>6.366292480393664E-3</v>
      </c>
      <c r="L120" s="15">
        <f t="shared" si="11"/>
        <v>1.0300949006944473</v>
      </c>
      <c r="M120" s="17"/>
      <c r="N120" s="13">
        <v>32913762</v>
      </c>
      <c r="O120" s="13" t="s">
        <v>4</v>
      </c>
      <c r="P120" s="13">
        <v>487</v>
      </c>
      <c r="Q120" s="14">
        <f t="shared" si="12"/>
        <v>5.0982485893449744E-3</v>
      </c>
      <c r="R120" s="15">
        <f t="shared" si="13"/>
        <v>0.82491966722084631</v>
      </c>
      <c r="S120" s="17"/>
    </row>
    <row r="121" spans="1:19" x14ac:dyDescent="0.25">
      <c r="A121" s="14">
        <f t="shared" si="7"/>
        <v>2.3341704143393957E-3</v>
      </c>
      <c r="B121" s="13">
        <v>32913556</v>
      </c>
      <c r="C121" s="13" t="s">
        <v>4</v>
      </c>
      <c r="D121" s="13">
        <v>251</v>
      </c>
      <c r="E121" s="14">
        <f t="shared" si="8"/>
        <v>2.6709231178504923E-3</v>
      </c>
      <c r="F121" s="15">
        <f t="shared" si="9"/>
        <v>1.1442708302026023</v>
      </c>
      <c r="G121" s="17"/>
      <c r="H121" s="13">
        <v>32913556</v>
      </c>
      <c r="I121" s="13" t="s">
        <v>4</v>
      </c>
      <c r="J121" s="13">
        <v>156</v>
      </c>
      <c r="K121" s="14">
        <f t="shared" si="10"/>
        <v>1.5992618791327081E-3</v>
      </c>
      <c r="L121" s="15">
        <f t="shared" si="11"/>
        <v>0.68515215054909462</v>
      </c>
      <c r="M121" s="17"/>
      <c r="N121" s="13">
        <v>32913556</v>
      </c>
      <c r="O121" s="13" t="s">
        <v>4</v>
      </c>
      <c r="P121" s="13">
        <v>261</v>
      </c>
      <c r="Q121" s="14">
        <f t="shared" si="12"/>
        <v>2.7323262460349864E-3</v>
      </c>
      <c r="R121" s="15">
        <f t="shared" si="13"/>
        <v>1.1705770192483032</v>
      </c>
      <c r="S121" s="17"/>
    </row>
    <row r="122" spans="1:19" x14ac:dyDescent="0.25">
      <c r="A122" s="14">
        <f t="shared" si="7"/>
        <v>7.7407177384168531E-3</v>
      </c>
      <c r="B122" s="13">
        <v>32913468</v>
      </c>
      <c r="C122" s="13" t="s">
        <v>4</v>
      </c>
      <c r="D122" s="13">
        <v>424</v>
      </c>
      <c r="E122" s="14">
        <f t="shared" si="8"/>
        <v>4.5118382548550145E-3</v>
      </c>
      <c r="F122" s="15">
        <f t="shared" si="9"/>
        <v>0.58287078890151922</v>
      </c>
      <c r="G122" s="17"/>
      <c r="H122" s="13">
        <v>32913468</v>
      </c>
      <c r="I122" s="13" t="s">
        <v>4</v>
      </c>
      <c r="J122" s="13">
        <v>1145</v>
      </c>
      <c r="K122" s="14">
        <f t="shared" si="10"/>
        <v>1.1738172125685582E-2</v>
      </c>
      <c r="L122" s="15">
        <f t="shared" si="11"/>
        <v>1.5164190870091454</v>
      </c>
      <c r="M122" s="17"/>
      <c r="N122" s="13">
        <v>32913468</v>
      </c>
      <c r="O122" s="13" t="s">
        <v>4</v>
      </c>
      <c r="P122" s="13">
        <v>666</v>
      </c>
      <c r="Q122" s="14">
        <f t="shared" si="12"/>
        <v>6.972142834709965E-3</v>
      </c>
      <c r="R122" s="15">
        <f t="shared" si="13"/>
        <v>0.9007101240893356</v>
      </c>
      <c r="S122" s="17"/>
    </row>
    <row r="123" spans="1:19" x14ac:dyDescent="0.25">
      <c r="A123" s="14">
        <f t="shared" si="7"/>
        <v>6.4655575553694876E-3</v>
      </c>
      <c r="B123" s="13">
        <v>32913326</v>
      </c>
      <c r="C123" s="13" t="s">
        <v>4</v>
      </c>
      <c r="D123" s="13">
        <v>638</v>
      </c>
      <c r="E123" s="14">
        <f t="shared" si="8"/>
        <v>6.7890396382016497E-3</v>
      </c>
      <c r="F123" s="15">
        <f t="shared" si="9"/>
        <v>1.0500315835195866</v>
      </c>
      <c r="G123" s="17"/>
      <c r="H123" s="13">
        <v>32913326</v>
      </c>
      <c r="I123" s="13" t="s">
        <v>4</v>
      </c>
      <c r="J123" s="13">
        <v>660</v>
      </c>
      <c r="K123" s="14">
        <f t="shared" si="10"/>
        <v>6.7661079501768412E-3</v>
      </c>
      <c r="L123" s="15">
        <f t="shared" si="11"/>
        <v>1.0464848378865259</v>
      </c>
      <c r="M123" s="17"/>
      <c r="N123" s="13">
        <v>32913326</v>
      </c>
      <c r="O123" s="13" t="s">
        <v>4</v>
      </c>
      <c r="P123" s="13">
        <v>558</v>
      </c>
      <c r="Q123" s="14">
        <f t="shared" si="12"/>
        <v>5.8415250777299711E-3</v>
      </c>
      <c r="R123" s="15">
        <f t="shared" si="13"/>
        <v>0.90348357859388739</v>
      </c>
      <c r="S123" s="17"/>
    </row>
    <row r="124" spans="1:19" x14ac:dyDescent="0.25">
      <c r="A124" s="14">
        <f t="shared" si="7"/>
        <v>4.6521769640585795E-3</v>
      </c>
      <c r="B124" s="13">
        <v>32913282</v>
      </c>
      <c r="C124" s="13" t="s">
        <v>4</v>
      </c>
      <c r="D124" s="13">
        <v>541</v>
      </c>
      <c r="E124" s="14">
        <f t="shared" si="8"/>
        <v>5.7568502261239694E-3</v>
      </c>
      <c r="F124" s="15">
        <f t="shared" si="9"/>
        <v>1.2374529753704098</v>
      </c>
      <c r="G124" s="17"/>
      <c r="H124" s="13">
        <v>32913282</v>
      </c>
      <c r="I124" s="13" t="s">
        <v>4</v>
      </c>
      <c r="J124" s="13">
        <v>277</v>
      </c>
      <c r="K124" s="14">
        <f t="shared" si="10"/>
        <v>2.8397150033317954E-3</v>
      </c>
      <c r="L124" s="15">
        <f t="shared" si="11"/>
        <v>0.61040562843387958</v>
      </c>
      <c r="M124" s="17"/>
      <c r="N124" s="13">
        <v>32913282</v>
      </c>
      <c r="O124" s="13" t="s">
        <v>4</v>
      </c>
      <c r="P124" s="13">
        <v>512</v>
      </c>
      <c r="Q124" s="14">
        <f t="shared" si="12"/>
        <v>5.359965662719973E-3</v>
      </c>
      <c r="R124" s="15">
        <f t="shared" si="13"/>
        <v>1.1521413961957103</v>
      </c>
      <c r="S124" s="17"/>
    </row>
    <row r="125" spans="1:19" x14ac:dyDescent="0.25">
      <c r="A125" s="14">
        <f t="shared" si="7"/>
        <v>4.2603924784562182E-3</v>
      </c>
      <c r="B125" s="13">
        <v>32913170</v>
      </c>
      <c r="C125" s="13" t="s">
        <v>4</v>
      </c>
      <c r="D125" s="13">
        <v>287</v>
      </c>
      <c r="E125" s="14">
        <f t="shared" si="8"/>
        <v>3.0540037243947859E-3</v>
      </c>
      <c r="F125" s="15">
        <f t="shared" si="9"/>
        <v>0.71683623981549804</v>
      </c>
      <c r="G125" s="17"/>
      <c r="H125" s="13">
        <v>32913170</v>
      </c>
      <c r="I125" s="13" t="s">
        <v>4</v>
      </c>
      <c r="J125" s="13">
        <v>619</v>
      </c>
      <c r="K125" s="14">
        <f t="shared" si="10"/>
        <v>6.3457891229688861E-3</v>
      </c>
      <c r="L125" s="15">
        <f t="shared" si="11"/>
        <v>1.4894846320046846</v>
      </c>
      <c r="M125" s="17"/>
      <c r="N125" s="13">
        <v>32913170</v>
      </c>
      <c r="O125" s="13" t="s">
        <v>4</v>
      </c>
      <c r="P125" s="13">
        <v>323</v>
      </c>
      <c r="Q125" s="14">
        <f t="shared" si="12"/>
        <v>3.3813845880049831E-3</v>
      </c>
      <c r="R125" s="15">
        <f t="shared" si="13"/>
        <v>0.79367912817981745</v>
      </c>
      <c r="S125" s="17"/>
    </row>
    <row r="126" spans="1:19" x14ac:dyDescent="0.25">
      <c r="A126" s="14">
        <f t="shared" si="7"/>
        <v>6.2172445915254894E-3</v>
      </c>
      <c r="B126" s="13">
        <v>32913092</v>
      </c>
      <c r="C126" s="13" t="s">
        <v>4</v>
      </c>
      <c r="D126" s="13">
        <v>679</v>
      </c>
      <c r="E126" s="14">
        <f t="shared" si="8"/>
        <v>7.2253258845437615E-3</v>
      </c>
      <c r="F126" s="15">
        <f t="shared" si="9"/>
        <v>1.1621427753368996</v>
      </c>
      <c r="G126" s="17"/>
      <c r="H126" s="13">
        <v>32913092</v>
      </c>
      <c r="I126" s="13" t="s">
        <v>4</v>
      </c>
      <c r="J126" s="13">
        <v>652</v>
      </c>
      <c r="K126" s="14">
        <f t="shared" si="10"/>
        <v>6.6840945204777284E-3</v>
      </c>
      <c r="L126" s="15">
        <f t="shared" si="11"/>
        <v>1.0750895227105246</v>
      </c>
      <c r="M126" s="17"/>
      <c r="N126" s="13">
        <v>32913092</v>
      </c>
      <c r="O126" s="13" t="s">
        <v>4</v>
      </c>
      <c r="P126" s="13">
        <v>453</v>
      </c>
      <c r="Q126" s="14">
        <f t="shared" si="12"/>
        <v>4.7423133695549766E-3</v>
      </c>
      <c r="R126" s="15">
        <f t="shared" si="13"/>
        <v>0.76276770195257548</v>
      </c>
      <c r="S126" s="17"/>
    </row>
    <row r="127" spans="1:19" x14ac:dyDescent="0.25">
      <c r="A127" s="14">
        <f t="shared" si="7"/>
        <v>6.3534967129523267E-3</v>
      </c>
      <c r="B127" s="13">
        <v>32912987</v>
      </c>
      <c r="C127" s="13" t="s">
        <v>4</v>
      </c>
      <c r="D127" s="13">
        <v>677</v>
      </c>
      <c r="E127" s="14">
        <f t="shared" si="8"/>
        <v>7.2040436286246344E-3</v>
      </c>
      <c r="F127" s="15">
        <f t="shared" si="9"/>
        <v>1.1338706784782577</v>
      </c>
      <c r="G127" s="17"/>
      <c r="H127" s="13">
        <v>32912987</v>
      </c>
      <c r="I127" s="13" t="s">
        <v>4</v>
      </c>
      <c r="J127" s="13">
        <v>407</v>
      </c>
      <c r="K127" s="14">
        <f t="shared" si="10"/>
        <v>4.172433235942386E-3</v>
      </c>
      <c r="L127" s="15">
        <f t="shared" si="11"/>
        <v>0.65671447148723716</v>
      </c>
      <c r="M127" s="17"/>
      <c r="N127" s="13">
        <v>32912987</v>
      </c>
      <c r="O127" s="13" t="s">
        <v>4</v>
      </c>
      <c r="P127" s="13">
        <v>734</v>
      </c>
      <c r="Q127" s="14">
        <f t="shared" si="12"/>
        <v>7.6840132742899614E-3</v>
      </c>
      <c r="R127" s="15">
        <f t="shared" si="13"/>
        <v>1.2094148500345054</v>
      </c>
      <c r="S127" s="17"/>
    </row>
    <row r="128" spans="1:19" x14ac:dyDescent="0.25">
      <c r="A128" s="14">
        <f t="shared" si="7"/>
        <v>3.1646964080037899E-3</v>
      </c>
      <c r="B128" s="13">
        <v>32912830</v>
      </c>
      <c r="C128" s="13" t="s">
        <v>4</v>
      </c>
      <c r="D128" s="13">
        <v>277</v>
      </c>
      <c r="E128" s="14">
        <f t="shared" si="8"/>
        <v>2.9475924447991486E-3</v>
      </c>
      <c r="F128" s="15">
        <f t="shared" si="9"/>
        <v>0.9313981705620904</v>
      </c>
      <c r="G128" s="17"/>
      <c r="H128" s="13">
        <v>32912830</v>
      </c>
      <c r="I128" s="13" t="s">
        <v>4</v>
      </c>
      <c r="J128" s="13">
        <v>273</v>
      </c>
      <c r="K128" s="14">
        <f t="shared" si="10"/>
        <v>2.798708288482239E-3</v>
      </c>
      <c r="L128" s="15">
        <f t="shared" si="11"/>
        <v>0.88435285021465715</v>
      </c>
      <c r="M128" s="17"/>
      <c r="N128" s="13">
        <v>32912830</v>
      </c>
      <c r="O128" s="13" t="s">
        <v>4</v>
      </c>
      <c r="P128" s="13">
        <v>358</v>
      </c>
      <c r="Q128" s="14">
        <f t="shared" si="12"/>
        <v>3.7477884907299811E-3</v>
      </c>
      <c r="R128" s="15">
        <f t="shared" si="13"/>
        <v>1.1842489792232522</v>
      </c>
      <c r="S128" s="17"/>
    </row>
    <row r="129" spans="1:19" x14ac:dyDescent="0.25">
      <c r="A129" s="14">
        <f t="shared" si="7"/>
        <v>6.1363724062538398E-3</v>
      </c>
      <c r="B129" s="13">
        <v>32912744</v>
      </c>
      <c r="C129" s="13" t="s">
        <v>4</v>
      </c>
      <c r="D129" s="13">
        <v>624</v>
      </c>
      <c r="E129" s="14">
        <f t="shared" si="8"/>
        <v>6.6400638467677573E-3</v>
      </c>
      <c r="F129" s="15">
        <f t="shared" si="9"/>
        <v>1.082082932254989</v>
      </c>
      <c r="G129" s="17"/>
      <c r="H129" s="13">
        <v>32912744</v>
      </c>
      <c r="I129" s="13" t="s">
        <v>4</v>
      </c>
      <c r="J129" s="13">
        <v>665</v>
      </c>
      <c r="K129" s="14">
        <f t="shared" si="10"/>
        <v>6.8173663437387875E-3</v>
      </c>
      <c r="L129" s="15">
        <f t="shared" si="11"/>
        <v>1.1109766312081903</v>
      </c>
      <c r="M129" s="17"/>
      <c r="N129" s="13">
        <v>32912744</v>
      </c>
      <c r="O129" s="13" t="s">
        <v>4</v>
      </c>
      <c r="P129" s="13">
        <v>473</v>
      </c>
      <c r="Q129" s="14">
        <f t="shared" si="12"/>
        <v>4.9516870282549754E-3</v>
      </c>
      <c r="R129" s="15">
        <f t="shared" si="13"/>
        <v>0.8069404365368209</v>
      </c>
      <c r="S129" s="17"/>
    </row>
    <row r="130" spans="1:19" x14ac:dyDescent="0.25">
      <c r="A130" s="14">
        <f t="shared" si="7"/>
        <v>7.0128397037815425E-3</v>
      </c>
      <c r="B130" s="13">
        <v>32912642</v>
      </c>
      <c r="C130" s="13" t="s">
        <v>4</v>
      </c>
      <c r="D130" s="13">
        <v>860</v>
      </c>
      <c r="E130" s="14">
        <f t="shared" si="8"/>
        <v>9.1513700452247933E-3</v>
      </c>
      <c r="F130" s="15">
        <f t="shared" si="9"/>
        <v>1.3049449911553075</v>
      </c>
      <c r="G130" s="17"/>
      <c r="H130" s="13">
        <v>32912642</v>
      </c>
      <c r="I130" s="13" t="s">
        <v>4</v>
      </c>
      <c r="J130" s="13">
        <v>362</v>
      </c>
      <c r="K130" s="14">
        <f t="shared" si="10"/>
        <v>3.7111076938848736E-3</v>
      </c>
      <c r="L130" s="15">
        <f t="shared" si="11"/>
        <v>0.52918758315318803</v>
      </c>
      <c r="M130" s="17"/>
      <c r="N130" s="13">
        <v>32912642</v>
      </c>
      <c r="O130" s="13" t="s">
        <v>4</v>
      </c>
      <c r="P130" s="13">
        <v>781</v>
      </c>
      <c r="Q130" s="14">
        <f t="shared" si="12"/>
        <v>8.1760413722349583E-3</v>
      </c>
      <c r="R130" s="15">
        <f t="shared" si="13"/>
        <v>1.1658674256915043</v>
      </c>
      <c r="S130" s="17"/>
    </row>
    <row r="131" spans="1:19" x14ac:dyDescent="0.25">
      <c r="A131" s="14">
        <f t="shared" si="7"/>
        <v>3.6895928123985449E-3</v>
      </c>
      <c r="B131" s="13">
        <v>32912492</v>
      </c>
      <c r="C131" s="13" t="s">
        <v>4</v>
      </c>
      <c r="D131" s="13">
        <v>282</v>
      </c>
      <c r="E131" s="14">
        <f t="shared" si="8"/>
        <v>3.0007980845969673E-3</v>
      </c>
      <c r="F131" s="15">
        <f t="shared" si="9"/>
        <v>0.8133141615283549</v>
      </c>
      <c r="G131" s="17"/>
      <c r="H131" s="13">
        <v>32912492</v>
      </c>
      <c r="I131" s="13" t="s">
        <v>4</v>
      </c>
      <c r="J131" s="13">
        <v>305</v>
      </c>
      <c r="K131" s="14">
        <f t="shared" si="10"/>
        <v>3.1267620072786919E-3</v>
      </c>
      <c r="L131" s="15">
        <f t="shared" si="11"/>
        <v>0.84745449329028644</v>
      </c>
      <c r="M131" s="17"/>
      <c r="N131" s="13">
        <v>32912492</v>
      </c>
      <c r="O131" s="13" t="s">
        <v>4</v>
      </c>
      <c r="P131" s="13">
        <v>472</v>
      </c>
      <c r="Q131" s="14">
        <f t="shared" si="12"/>
        <v>4.9412183453199756E-3</v>
      </c>
      <c r="R131" s="15">
        <f t="shared" si="13"/>
        <v>1.3392313451813587</v>
      </c>
      <c r="S131" s="17"/>
    </row>
    <row r="132" spans="1:19" x14ac:dyDescent="0.25">
      <c r="A132" s="14">
        <f t="shared" si="7"/>
        <v>3.3737924669218163E-3</v>
      </c>
      <c r="B132" s="13">
        <v>32912369</v>
      </c>
      <c r="C132" s="13" t="s">
        <v>4</v>
      </c>
      <c r="D132" s="13">
        <v>359</v>
      </c>
      <c r="E132" s="14">
        <f t="shared" si="8"/>
        <v>3.8201649374833731E-3</v>
      </c>
      <c r="F132" s="15">
        <f t="shared" si="9"/>
        <v>1.1323058471847316</v>
      </c>
      <c r="G132" s="17"/>
      <c r="H132" s="13">
        <v>32912369</v>
      </c>
      <c r="I132" s="13" t="s">
        <v>4</v>
      </c>
      <c r="J132" s="13">
        <v>342</v>
      </c>
      <c r="K132" s="14">
        <f t="shared" si="10"/>
        <v>3.5060741196370907E-3</v>
      </c>
      <c r="L132" s="15">
        <f t="shared" si="11"/>
        <v>1.0392085921147265</v>
      </c>
      <c r="M132" s="17"/>
      <c r="N132" s="13">
        <v>32912369</v>
      </c>
      <c r="O132" s="13" t="s">
        <v>4</v>
      </c>
      <c r="P132" s="13">
        <v>267</v>
      </c>
      <c r="Q132" s="14">
        <f t="shared" si="12"/>
        <v>2.7951383436449861E-3</v>
      </c>
      <c r="R132" s="15">
        <f t="shared" si="13"/>
        <v>0.82848556070054213</v>
      </c>
      <c r="S132" s="17"/>
    </row>
    <row r="133" spans="1:19" x14ac:dyDescent="0.25">
      <c r="A133" s="14">
        <f t="shared" ref="A133:A170" si="14">(E133+K133+Q133)/3</f>
        <v>1.9485134896180536E-3</v>
      </c>
      <c r="B133" s="13">
        <v>32912221</v>
      </c>
      <c r="C133" s="13" t="s">
        <v>4</v>
      </c>
      <c r="D133" s="13">
        <v>235</v>
      </c>
      <c r="E133" s="14">
        <f t="shared" ref="E133:E170" si="15">D133/$D$172</f>
        <v>2.5006650704974729E-3</v>
      </c>
      <c r="F133" s="15">
        <f t="shared" ref="F133:F170" si="16">E133/A133</f>
        <v>1.283370674014503</v>
      </c>
      <c r="G133" s="17"/>
      <c r="H133" s="13">
        <v>32912221</v>
      </c>
      <c r="I133" s="13" t="s">
        <v>4</v>
      </c>
      <c r="J133" s="13">
        <v>120</v>
      </c>
      <c r="K133" s="14">
        <f t="shared" ref="K133:K170" si="17">J133/$J$172</f>
        <v>1.2302014454866985E-3</v>
      </c>
      <c r="L133" s="15">
        <f t="shared" ref="L133:L170" si="18">K133/A133</f>
        <v>0.63135382538605977</v>
      </c>
      <c r="M133" s="17"/>
      <c r="N133" s="13">
        <v>32912221</v>
      </c>
      <c r="O133" s="13" t="s">
        <v>4</v>
      </c>
      <c r="P133" s="13">
        <v>202</v>
      </c>
      <c r="Q133" s="14">
        <f t="shared" ref="Q133:Q170" si="19">P133/$P$172</f>
        <v>2.1146739528699896E-3</v>
      </c>
      <c r="R133" s="15">
        <f t="shared" ref="R133:R170" si="20">Q133/A133</f>
        <v>1.0852755005994372</v>
      </c>
      <c r="S133" s="17"/>
    </row>
    <row r="134" spans="1:19" x14ac:dyDescent="0.25">
      <c r="A134" s="14">
        <f t="shared" si="14"/>
        <v>8.1432160520926496E-3</v>
      </c>
      <c r="B134" s="13">
        <v>32912112</v>
      </c>
      <c r="C134" s="13" t="s">
        <v>4</v>
      </c>
      <c r="D134" s="13">
        <v>504</v>
      </c>
      <c r="E134" s="14">
        <f t="shared" si="15"/>
        <v>5.3631284916201118E-3</v>
      </c>
      <c r="F134" s="15">
        <f t="shared" si="16"/>
        <v>0.65860078589489113</v>
      </c>
      <c r="G134" s="17"/>
      <c r="H134" s="13">
        <v>32912112</v>
      </c>
      <c r="I134" s="13" t="s">
        <v>4</v>
      </c>
      <c r="J134" s="13">
        <v>1192</v>
      </c>
      <c r="K134" s="14">
        <f t="shared" si="17"/>
        <v>1.2220001025167871E-2</v>
      </c>
      <c r="L134" s="15">
        <f t="shared" si="18"/>
        <v>1.5006357374034753</v>
      </c>
      <c r="M134" s="17"/>
      <c r="N134" s="13">
        <v>32912112</v>
      </c>
      <c r="O134" s="13" t="s">
        <v>4</v>
      </c>
      <c r="P134" s="13">
        <v>654</v>
      </c>
      <c r="Q134" s="14">
        <f t="shared" si="19"/>
        <v>6.8465186394899655E-3</v>
      </c>
      <c r="R134" s="15">
        <f t="shared" si="20"/>
        <v>0.84076347670163343</v>
      </c>
      <c r="S134" s="17"/>
    </row>
    <row r="135" spans="1:19" x14ac:dyDescent="0.25">
      <c r="A135" s="14">
        <f t="shared" si="14"/>
        <v>6.7081450397485929E-3</v>
      </c>
      <c r="B135" s="13">
        <v>32911942</v>
      </c>
      <c r="C135" s="13" t="s">
        <v>4</v>
      </c>
      <c r="D135" s="13">
        <v>677</v>
      </c>
      <c r="E135" s="14">
        <f t="shared" si="15"/>
        <v>7.2040436286246344E-3</v>
      </c>
      <c r="F135" s="15">
        <f t="shared" si="16"/>
        <v>1.0739248459801678</v>
      </c>
      <c r="G135" s="17"/>
      <c r="H135" s="13">
        <v>32911942</v>
      </c>
      <c r="I135" s="13" t="s">
        <v>4</v>
      </c>
      <c r="J135" s="13">
        <v>666</v>
      </c>
      <c r="K135" s="14">
        <f t="shared" si="17"/>
        <v>6.827618022451176E-3</v>
      </c>
      <c r="L135" s="15">
        <f t="shared" si="18"/>
        <v>1.0178101370788282</v>
      </c>
      <c r="M135" s="17"/>
      <c r="N135" s="13">
        <v>32911942</v>
      </c>
      <c r="O135" s="13" t="s">
        <v>4</v>
      </c>
      <c r="P135" s="13">
        <v>582</v>
      </c>
      <c r="Q135" s="14">
        <f t="shared" si="19"/>
        <v>6.0927734681699699E-3</v>
      </c>
      <c r="R135" s="15">
        <f t="shared" si="20"/>
        <v>0.90826501694100437</v>
      </c>
      <c r="S135" s="17"/>
    </row>
    <row r="136" spans="1:19" x14ac:dyDescent="0.25">
      <c r="A136" s="14">
        <f t="shared" si="14"/>
        <v>5.2931544168362049E-3</v>
      </c>
      <c r="B136" s="13">
        <v>32911783</v>
      </c>
      <c r="C136" s="13" t="s">
        <v>4</v>
      </c>
      <c r="D136" s="13">
        <v>614</v>
      </c>
      <c r="E136" s="14">
        <f t="shared" si="15"/>
        <v>6.5336525671721201E-3</v>
      </c>
      <c r="F136" s="15">
        <f t="shared" si="16"/>
        <v>1.2343589573714684</v>
      </c>
      <c r="G136" s="17"/>
      <c r="H136" s="13">
        <v>32911783</v>
      </c>
      <c r="I136" s="13" t="s">
        <v>4</v>
      </c>
      <c r="J136" s="13">
        <v>302</v>
      </c>
      <c r="K136" s="14">
        <f t="shared" si="17"/>
        <v>3.0960069711415245E-3</v>
      </c>
      <c r="L136" s="15">
        <f t="shared" si="18"/>
        <v>0.58490773692411047</v>
      </c>
      <c r="M136" s="17"/>
      <c r="N136" s="13">
        <v>32911783</v>
      </c>
      <c r="O136" s="13" t="s">
        <v>4</v>
      </c>
      <c r="P136" s="13">
        <v>597</v>
      </c>
      <c r="Q136" s="14">
        <f t="shared" si="19"/>
        <v>6.2498037121949688E-3</v>
      </c>
      <c r="R136" s="15">
        <f t="shared" si="20"/>
        <v>1.1807333057044209</v>
      </c>
      <c r="S136" s="17"/>
    </row>
    <row r="137" spans="1:19" x14ac:dyDescent="0.25">
      <c r="A137" s="14">
        <f t="shared" si="14"/>
        <v>1.6303226725155791E-3</v>
      </c>
      <c r="B137" s="13">
        <v>32911558</v>
      </c>
      <c r="C137" s="13" t="s">
        <v>4</v>
      </c>
      <c r="D137" s="13">
        <v>171</v>
      </c>
      <c r="E137" s="14">
        <f t="shared" si="15"/>
        <v>1.819632881085395E-3</v>
      </c>
      <c r="F137" s="15">
        <f t="shared" si="16"/>
        <v>1.1161182456462506</v>
      </c>
      <c r="G137" s="17"/>
      <c r="H137" s="13">
        <v>32911558</v>
      </c>
      <c r="I137" s="13" t="s">
        <v>4</v>
      </c>
      <c r="J137" s="13">
        <v>78</v>
      </c>
      <c r="K137" s="14">
        <f t="shared" si="17"/>
        <v>7.9963093956635404E-4</v>
      </c>
      <c r="L137" s="15">
        <f t="shared" si="18"/>
        <v>0.49047403501573578</v>
      </c>
      <c r="M137" s="17"/>
      <c r="N137" s="13">
        <v>32911558</v>
      </c>
      <c r="O137" s="13" t="s">
        <v>4</v>
      </c>
      <c r="P137" s="13">
        <v>217</v>
      </c>
      <c r="Q137" s="14">
        <f t="shared" si="19"/>
        <v>2.2717041968949889E-3</v>
      </c>
      <c r="R137" s="15">
        <f t="shared" si="20"/>
        <v>1.3934077193380139</v>
      </c>
      <c r="S137" s="17"/>
    </row>
    <row r="138" spans="1:19" x14ac:dyDescent="0.25">
      <c r="A138" s="14">
        <f t="shared" si="14"/>
        <v>8.2240233346724048E-3</v>
      </c>
      <c r="B138" s="13">
        <v>32911487</v>
      </c>
      <c r="C138" s="13" t="s">
        <v>4</v>
      </c>
      <c r="D138" s="13">
        <v>850</v>
      </c>
      <c r="E138" s="14">
        <f t="shared" si="15"/>
        <v>9.0449587656291561E-3</v>
      </c>
      <c r="F138" s="15">
        <f t="shared" si="16"/>
        <v>1.0998216320101739</v>
      </c>
      <c r="G138" s="17"/>
      <c r="H138" s="13">
        <v>32911487</v>
      </c>
      <c r="I138" s="13" t="s">
        <v>4</v>
      </c>
      <c r="J138" s="13">
        <v>784</v>
      </c>
      <c r="K138" s="14">
        <f t="shared" si="17"/>
        <v>8.0373161105130961E-3</v>
      </c>
      <c r="L138" s="15">
        <f t="shared" si="18"/>
        <v>0.97729733774317584</v>
      </c>
      <c r="M138" s="17"/>
      <c r="N138" s="13">
        <v>32911487</v>
      </c>
      <c r="O138" s="13" t="s">
        <v>4</v>
      </c>
      <c r="P138" s="13">
        <v>725</v>
      </c>
      <c r="Q138" s="14">
        <f t="shared" si="19"/>
        <v>7.5897951278749622E-3</v>
      </c>
      <c r="R138" s="15">
        <f t="shared" si="20"/>
        <v>0.92288103024665036</v>
      </c>
      <c r="S138" s="17"/>
    </row>
    <row r="139" spans="1:19" x14ac:dyDescent="0.25">
      <c r="A139" s="14">
        <f t="shared" si="14"/>
        <v>4.731964171265716E-3</v>
      </c>
      <c r="B139" s="13">
        <v>32911328</v>
      </c>
      <c r="C139" s="13" t="s">
        <v>4</v>
      </c>
      <c r="D139" s="13">
        <v>507</v>
      </c>
      <c r="E139" s="14">
        <f t="shared" si="15"/>
        <v>5.3950518754988025E-3</v>
      </c>
      <c r="F139" s="15">
        <f t="shared" si="16"/>
        <v>1.1401294853962773</v>
      </c>
      <c r="G139" s="17"/>
      <c r="H139" s="13">
        <v>32911328</v>
      </c>
      <c r="I139" s="13" t="s">
        <v>4</v>
      </c>
      <c r="J139" s="13">
        <v>353</v>
      </c>
      <c r="K139" s="14">
        <f t="shared" si="17"/>
        <v>3.6188425854733713E-3</v>
      </c>
      <c r="L139" s="15">
        <f t="shared" si="18"/>
        <v>0.76476542393291103</v>
      </c>
      <c r="M139" s="17"/>
      <c r="N139" s="13">
        <v>32911328</v>
      </c>
      <c r="O139" s="13" t="s">
        <v>4</v>
      </c>
      <c r="P139" s="13">
        <v>495</v>
      </c>
      <c r="Q139" s="14">
        <f t="shared" si="19"/>
        <v>5.1819980528249737E-3</v>
      </c>
      <c r="R139" s="15">
        <f t="shared" si="20"/>
        <v>1.0951050906708115</v>
      </c>
      <c r="S139" s="17"/>
    </row>
    <row r="140" spans="1:19" x14ac:dyDescent="0.25">
      <c r="A140" s="14">
        <f t="shared" si="14"/>
        <v>7.9907939574694851E-3</v>
      </c>
      <c r="B140" s="13">
        <v>32911239</v>
      </c>
      <c r="C140" s="13" t="s">
        <v>4</v>
      </c>
      <c r="D140" s="13">
        <v>492</v>
      </c>
      <c r="E140" s="14">
        <f t="shared" si="15"/>
        <v>5.2354349561053474E-3</v>
      </c>
      <c r="F140" s="15">
        <f t="shared" si="16"/>
        <v>0.65518332520781186</v>
      </c>
      <c r="G140" s="17"/>
      <c r="H140" s="13">
        <v>32911239</v>
      </c>
      <c r="I140" s="13" t="s">
        <v>4</v>
      </c>
      <c r="J140" s="13">
        <v>1167</v>
      </c>
      <c r="K140" s="14">
        <f t="shared" si="17"/>
        <v>1.1963709057358142E-2</v>
      </c>
      <c r="L140" s="15">
        <f t="shared" si="18"/>
        <v>1.4971865275258323</v>
      </c>
      <c r="M140" s="17"/>
      <c r="N140" s="13">
        <v>32911239</v>
      </c>
      <c r="O140" s="13" t="s">
        <v>4</v>
      </c>
      <c r="P140" s="13">
        <v>647</v>
      </c>
      <c r="Q140" s="14">
        <f t="shared" si="19"/>
        <v>6.773237858944966E-3</v>
      </c>
      <c r="R140" s="15">
        <f t="shared" si="20"/>
        <v>0.84763014726635588</v>
      </c>
      <c r="S140" s="17"/>
    </row>
    <row r="141" spans="1:19" x14ac:dyDescent="0.25">
      <c r="A141" s="14">
        <f t="shared" si="14"/>
        <v>8.1225116727260942E-3</v>
      </c>
      <c r="B141" s="13">
        <v>32911145</v>
      </c>
      <c r="C141" s="13" t="s">
        <v>4</v>
      </c>
      <c r="D141" s="13">
        <v>826</v>
      </c>
      <c r="E141" s="14">
        <f t="shared" si="15"/>
        <v>8.7895716945996273E-3</v>
      </c>
      <c r="F141" s="15">
        <f t="shared" si="16"/>
        <v>1.0821248461991626</v>
      </c>
      <c r="G141" s="17"/>
      <c r="H141" s="13">
        <v>32911145</v>
      </c>
      <c r="I141" s="13" t="s">
        <v>4</v>
      </c>
      <c r="J141" s="13">
        <v>914</v>
      </c>
      <c r="K141" s="14">
        <f t="shared" si="17"/>
        <v>9.3700343431236868E-3</v>
      </c>
      <c r="L141" s="15">
        <f t="shared" si="18"/>
        <v>1.153588289024754</v>
      </c>
      <c r="M141" s="17"/>
      <c r="N141" s="13">
        <v>32911145</v>
      </c>
      <c r="O141" s="13" t="s">
        <v>4</v>
      </c>
      <c r="P141" s="13">
        <v>593</v>
      </c>
      <c r="Q141" s="14">
        <f t="shared" si="19"/>
        <v>6.2079289804549687E-3</v>
      </c>
      <c r="R141" s="15">
        <f t="shared" si="20"/>
        <v>0.76428686477608354</v>
      </c>
      <c r="S141" s="17"/>
    </row>
    <row r="142" spans="1:19" x14ac:dyDescent="0.25">
      <c r="A142" s="14">
        <f t="shared" si="14"/>
        <v>5.2465345885694611E-3</v>
      </c>
      <c r="B142" s="13">
        <v>32911006</v>
      </c>
      <c r="C142" s="13" t="s">
        <v>4</v>
      </c>
      <c r="D142" s="13">
        <v>606</v>
      </c>
      <c r="E142" s="14">
        <f t="shared" si="15"/>
        <v>6.4485235434956108E-3</v>
      </c>
      <c r="F142" s="15">
        <f t="shared" si="16"/>
        <v>1.2291015020743221</v>
      </c>
      <c r="G142" s="17"/>
      <c r="H142" s="13">
        <v>32911006</v>
      </c>
      <c r="I142" s="13" t="s">
        <v>4</v>
      </c>
      <c r="J142" s="13">
        <v>313</v>
      </c>
      <c r="K142" s="14">
        <f t="shared" si="17"/>
        <v>3.2087754369778052E-3</v>
      </c>
      <c r="L142" s="15">
        <f t="shared" si="18"/>
        <v>0.61159902461497373</v>
      </c>
      <c r="M142" s="17"/>
      <c r="N142" s="13">
        <v>32911006</v>
      </c>
      <c r="O142" s="13" t="s">
        <v>4</v>
      </c>
      <c r="P142" s="13">
        <v>581</v>
      </c>
      <c r="Q142" s="14">
        <f t="shared" si="19"/>
        <v>6.0823047852349692E-3</v>
      </c>
      <c r="R142" s="15">
        <f t="shared" si="20"/>
        <v>1.1592994733107043</v>
      </c>
      <c r="S142" s="17"/>
    </row>
    <row r="143" spans="1:19" x14ac:dyDescent="0.25">
      <c r="A143" s="14">
        <f t="shared" si="14"/>
        <v>3.9994081636926188E-3</v>
      </c>
      <c r="B143" s="13">
        <v>32910962</v>
      </c>
      <c r="C143" s="13" t="s">
        <v>4</v>
      </c>
      <c r="D143" s="13">
        <v>328</v>
      </c>
      <c r="E143" s="14">
        <f t="shared" si="15"/>
        <v>3.4902899707368981E-3</v>
      </c>
      <c r="F143" s="15">
        <f t="shared" si="16"/>
        <v>0.87270161680980907</v>
      </c>
      <c r="G143" s="17"/>
      <c r="H143" s="13">
        <v>32910962</v>
      </c>
      <c r="I143" s="13" t="s">
        <v>4</v>
      </c>
      <c r="J143" s="13">
        <v>352</v>
      </c>
      <c r="K143" s="14">
        <f t="shared" si="17"/>
        <v>3.6085909067609819E-3</v>
      </c>
      <c r="L143" s="15">
        <f t="shared" si="18"/>
        <v>0.90228122738770455</v>
      </c>
      <c r="M143" s="17"/>
      <c r="N143" s="13">
        <v>32910962</v>
      </c>
      <c r="O143" s="13" t="s">
        <v>4</v>
      </c>
      <c r="P143" s="13">
        <v>468</v>
      </c>
      <c r="Q143" s="14">
        <f t="shared" si="19"/>
        <v>4.8993436135799755E-3</v>
      </c>
      <c r="R143" s="15">
        <f t="shared" si="20"/>
        <v>1.225017155802486</v>
      </c>
      <c r="S143" s="17"/>
    </row>
    <row r="144" spans="1:19" x14ac:dyDescent="0.25">
      <c r="A144" s="14">
        <f t="shared" si="14"/>
        <v>7.2212759735252319E-3</v>
      </c>
      <c r="B144" s="13">
        <v>32910799</v>
      </c>
      <c r="C144" s="13" t="s">
        <v>4</v>
      </c>
      <c r="D144" s="13">
        <v>773</v>
      </c>
      <c r="E144" s="14">
        <f t="shared" si="15"/>
        <v>8.2255919127427503E-3</v>
      </c>
      <c r="F144" s="15">
        <f t="shared" si="16"/>
        <v>1.1390773518280646</v>
      </c>
      <c r="G144" s="17"/>
      <c r="H144" s="13">
        <v>32910799</v>
      </c>
      <c r="I144" s="13" t="s">
        <v>4</v>
      </c>
      <c r="J144" s="13">
        <v>740</v>
      </c>
      <c r="K144" s="14">
        <f t="shared" si="17"/>
        <v>7.5862422471679736E-3</v>
      </c>
      <c r="L144" s="15">
        <f t="shared" si="18"/>
        <v>1.050540413492129</v>
      </c>
      <c r="M144" s="17"/>
      <c r="N144" s="13">
        <v>32910799</v>
      </c>
      <c r="O144" s="13" t="s">
        <v>4</v>
      </c>
      <c r="P144" s="13">
        <v>559</v>
      </c>
      <c r="Q144" s="14">
        <f t="shared" si="19"/>
        <v>5.8519937606649709E-3</v>
      </c>
      <c r="R144" s="15">
        <f t="shared" si="20"/>
        <v>0.8103822346798063</v>
      </c>
      <c r="S144" s="17"/>
    </row>
    <row r="145" spans="1:19" x14ac:dyDescent="0.25">
      <c r="A145" s="14">
        <f t="shared" si="14"/>
        <v>4.9641456545046515E-3</v>
      </c>
      <c r="B145" s="13">
        <v>32910628</v>
      </c>
      <c r="C145" s="13" t="s">
        <v>4</v>
      </c>
      <c r="D145" s="13">
        <v>571</v>
      </c>
      <c r="E145" s="14">
        <f t="shared" si="15"/>
        <v>6.0760840649108803E-3</v>
      </c>
      <c r="F145" s="15">
        <f t="shared" si="16"/>
        <v>1.2239939131111541</v>
      </c>
      <c r="G145" s="17"/>
      <c r="H145" s="13">
        <v>32910628</v>
      </c>
      <c r="I145" s="13" t="s">
        <v>4</v>
      </c>
      <c r="J145" s="13">
        <v>378</v>
      </c>
      <c r="K145" s="14">
        <f t="shared" si="17"/>
        <v>3.8751345532831E-3</v>
      </c>
      <c r="L145" s="15">
        <f t="shared" si="18"/>
        <v>0.78062466796610974</v>
      </c>
      <c r="M145" s="17"/>
      <c r="N145" s="13">
        <v>32910628</v>
      </c>
      <c r="O145" s="13" t="s">
        <v>4</v>
      </c>
      <c r="P145" s="13">
        <v>472</v>
      </c>
      <c r="Q145" s="14">
        <f t="shared" si="19"/>
        <v>4.9412183453199756E-3</v>
      </c>
      <c r="R145" s="15">
        <f t="shared" si="20"/>
        <v>0.99538141892273635</v>
      </c>
      <c r="S145" s="17"/>
    </row>
    <row r="146" spans="1:19" x14ac:dyDescent="0.25">
      <c r="A146" s="14">
        <f t="shared" si="14"/>
        <v>5.2995558609351011E-3</v>
      </c>
      <c r="B146" s="13">
        <v>32910478</v>
      </c>
      <c r="C146" s="13" t="s">
        <v>4</v>
      </c>
      <c r="D146" s="13">
        <v>309</v>
      </c>
      <c r="E146" s="14">
        <f t="shared" si="15"/>
        <v>3.2881085395051876E-3</v>
      </c>
      <c r="F146" s="15">
        <f t="shared" si="16"/>
        <v>0.62044983122887665</v>
      </c>
      <c r="G146" s="17"/>
      <c r="H146" s="13">
        <v>32910478</v>
      </c>
      <c r="I146" s="13" t="s">
        <v>4</v>
      </c>
      <c r="J146" s="13">
        <v>743</v>
      </c>
      <c r="K146" s="14">
        <f t="shared" si="17"/>
        <v>7.616997283305141E-3</v>
      </c>
      <c r="L146" s="15">
        <f t="shared" si="18"/>
        <v>1.4372897433637259</v>
      </c>
      <c r="M146" s="17"/>
      <c r="N146" s="13">
        <v>32910478</v>
      </c>
      <c r="O146" s="13" t="s">
        <v>4</v>
      </c>
      <c r="P146" s="13">
        <v>477</v>
      </c>
      <c r="Q146" s="14">
        <f t="shared" si="19"/>
        <v>4.9935617599949755E-3</v>
      </c>
      <c r="R146" s="15">
        <f t="shared" si="20"/>
        <v>0.94226042540739763</v>
      </c>
      <c r="S146" s="17"/>
    </row>
    <row r="147" spans="1:19" x14ac:dyDescent="0.25">
      <c r="A147" s="14">
        <f t="shared" si="14"/>
        <v>6.7369935276695185E-3</v>
      </c>
      <c r="B147" s="13">
        <v>32910325</v>
      </c>
      <c r="C147" s="13" t="s">
        <v>4</v>
      </c>
      <c r="D147" s="13">
        <v>669</v>
      </c>
      <c r="E147" s="14">
        <f t="shared" si="15"/>
        <v>7.1189146049481242E-3</v>
      </c>
      <c r="F147" s="15">
        <f t="shared" si="16"/>
        <v>1.0566901356977734</v>
      </c>
      <c r="G147" s="17"/>
      <c r="H147" s="13">
        <v>32910325</v>
      </c>
      <c r="I147" s="13" t="s">
        <v>4</v>
      </c>
      <c r="J147" s="13">
        <v>695</v>
      </c>
      <c r="K147" s="14">
        <f t="shared" si="17"/>
        <v>7.1249167051104616E-3</v>
      </c>
      <c r="L147" s="15">
        <f t="shared" si="18"/>
        <v>1.0575810524156959</v>
      </c>
      <c r="M147" s="17"/>
      <c r="N147" s="13">
        <v>32910325</v>
      </c>
      <c r="O147" s="13" t="s">
        <v>4</v>
      </c>
      <c r="P147" s="13">
        <v>570</v>
      </c>
      <c r="Q147" s="14">
        <f t="shared" si="19"/>
        <v>5.9671492729499705E-3</v>
      </c>
      <c r="R147" s="15">
        <f t="shared" si="20"/>
        <v>0.88572881188653085</v>
      </c>
      <c r="S147" s="17"/>
    </row>
    <row r="148" spans="1:19" x14ac:dyDescent="0.25">
      <c r="A148" s="14">
        <f t="shared" si="14"/>
        <v>4.484546333142189E-3</v>
      </c>
      <c r="B148" s="13">
        <v>32907510</v>
      </c>
      <c r="C148" s="13" t="s">
        <v>4</v>
      </c>
      <c r="D148" s="13">
        <v>456</v>
      </c>
      <c r="E148" s="14">
        <f t="shared" si="15"/>
        <v>4.8523543495610534E-3</v>
      </c>
      <c r="F148" s="15">
        <f t="shared" si="16"/>
        <v>1.082016772510666</v>
      </c>
      <c r="G148" s="17"/>
      <c r="H148" s="13">
        <v>32907510</v>
      </c>
      <c r="I148" s="13" t="s">
        <v>4</v>
      </c>
      <c r="J148" s="13">
        <v>356</v>
      </c>
      <c r="K148" s="14">
        <f t="shared" si="17"/>
        <v>3.6495976216105387E-3</v>
      </c>
      <c r="L148" s="15">
        <f t="shared" si="18"/>
        <v>0.8138164600148915</v>
      </c>
      <c r="M148" s="17"/>
      <c r="N148" s="13">
        <v>32907510</v>
      </c>
      <c r="O148" s="13" t="s">
        <v>4</v>
      </c>
      <c r="P148" s="13">
        <v>473</v>
      </c>
      <c r="Q148" s="14">
        <f t="shared" si="19"/>
        <v>4.9516870282549754E-3</v>
      </c>
      <c r="R148" s="15">
        <f t="shared" si="20"/>
        <v>1.1041667674744426</v>
      </c>
      <c r="S148" s="17"/>
    </row>
    <row r="149" spans="1:19" x14ac:dyDescent="0.25">
      <c r="A149" s="14">
        <f t="shared" si="14"/>
        <v>3.2603767314824325E-3</v>
      </c>
      <c r="B149" s="13">
        <v>32907354</v>
      </c>
      <c r="C149" s="13" t="s">
        <v>4</v>
      </c>
      <c r="D149" s="13">
        <v>304</v>
      </c>
      <c r="E149" s="14">
        <f t="shared" si="15"/>
        <v>3.2349028997073689E-3</v>
      </c>
      <c r="F149" s="15">
        <f t="shared" si="16"/>
        <v>0.99218684407569024</v>
      </c>
      <c r="G149" s="17"/>
      <c r="H149" s="13">
        <v>32907354</v>
      </c>
      <c r="I149" s="13" t="s">
        <v>4</v>
      </c>
      <c r="J149" s="13">
        <v>226</v>
      </c>
      <c r="K149" s="14">
        <f t="shared" si="17"/>
        <v>2.3168793889999486E-3</v>
      </c>
      <c r="L149" s="15">
        <f t="shared" si="18"/>
        <v>0.71061707888784575</v>
      </c>
      <c r="M149" s="17"/>
      <c r="N149" s="13">
        <v>32907354</v>
      </c>
      <c r="O149" s="13" t="s">
        <v>4</v>
      </c>
      <c r="P149" s="13">
        <v>404</v>
      </c>
      <c r="Q149" s="14">
        <f t="shared" si="19"/>
        <v>4.2293479057399792E-3</v>
      </c>
      <c r="R149" s="15">
        <f t="shared" si="20"/>
        <v>1.2971960770364637</v>
      </c>
      <c r="S149" s="17"/>
    </row>
    <row r="150" spans="1:19" x14ac:dyDescent="0.25">
      <c r="A150" s="14">
        <f t="shared" si="14"/>
        <v>3.7432157951000481E-3</v>
      </c>
      <c r="B150" s="13">
        <v>32907270</v>
      </c>
      <c r="C150" s="13" t="s">
        <v>4</v>
      </c>
      <c r="D150" s="13">
        <v>348</v>
      </c>
      <c r="E150" s="14">
        <f t="shared" si="15"/>
        <v>3.7031125299281722E-3</v>
      </c>
      <c r="F150" s="15">
        <f t="shared" si="16"/>
        <v>0.98928641377705984</v>
      </c>
      <c r="G150" s="17"/>
      <c r="H150" s="13">
        <v>32907270</v>
      </c>
      <c r="I150" s="13" t="s">
        <v>4</v>
      </c>
      <c r="J150" s="13">
        <v>388</v>
      </c>
      <c r="K150" s="14">
        <f t="shared" si="17"/>
        <v>3.9776513404069912E-3</v>
      </c>
      <c r="L150" s="15">
        <f t="shared" si="18"/>
        <v>1.0626294496870377</v>
      </c>
      <c r="M150" s="17"/>
      <c r="N150" s="13">
        <v>32907270</v>
      </c>
      <c r="O150" s="13" t="s">
        <v>4</v>
      </c>
      <c r="P150" s="13">
        <v>339</v>
      </c>
      <c r="Q150" s="14">
        <f t="shared" si="19"/>
        <v>3.5488835149649822E-3</v>
      </c>
      <c r="R150" s="15">
        <f t="shared" si="20"/>
        <v>0.94808413653590284</v>
      </c>
      <c r="S150" s="17"/>
    </row>
    <row r="151" spans="1:19" x14ac:dyDescent="0.25">
      <c r="A151" s="14">
        <f t="shared" si="14"/>
        <v>5.7377322162265676E-3</v>
      </c>
      <c r="B151" s="13">
        <v>32907126</v>
      </c>
      <c r="C151" s="13" t="s">
        <v>4</v>
      </c>
      <c r="D151" s="13">
        <v>629</v>
      </c>
      <c r="E151" s="14">
        <f t="shared" si="15"/>
        <v>6.693269486565576E-3</v>
      </c>
      <c r="F151" s="15">
        <f t="shared" si="16"/>
        <v>1.1665357033632042</v>
      </c>
      <c r="G151" s="17"/>
      <c r="H151" s="13">
        <v>32907126</v>
      </c>
      <c r="I151" s="13" t="s">
        <v>4</v>
      </c>
      <c r="J151" s="13">
        <v>391</v>
      </c>
      <c r="K151" s="14">
        <f t="shared" si="17"/>
        <v>4.0084063765441595E-3</v>
      </c>
      <c r="L151" s="15">
        <f t="shared" si="18"/>
        <v>0.69860464474243045</v>
      </c>
      <c r="M151" s="17"/>
      <c r="N151" s="13">
        <v>32907126</v>
      </c>
      <c r="O151" s="13" t="s">
        <v>4</v>
      </c>
      <c r="P151" s="13">
        <v>622</v>
      </c>
      <c r="Q151" s="14">
        <f t="shared" si="19"/>
        <v>6.5115207855699674E-3</v>
      </c>
      <c r="R151" s="15">
        <f t="shared" si="20"/>
        <v>1.1348596518943652</v>
      </c>
      <c r="S151" s="17"/>
    </row>
    <row r="152" spans="1:19" x14ac:dyDescent="0.25">
      <c r="A152" s="14">
        <f t="shared" si="14"/>
        <v>6.5737824521713666E-3</v>
      </c>
      <c r="B152" s="13">
        <v>32906979</v>
      </c>
      <c r="C152" s="13" t="s">
        <v>4</v>
      </c>
      <c r="D152" s="13">
        <v>447</v>
      </c>
      <c r="E152" s="14">
        <f t="shared" si="15"/>
        <v>4.7565841979249797E-3</v>
      </c>
      <c r="F152" s="15">
        <f t="shared" si="16"/>
        <v>0.72356884830495816</v>
      </c>
      <c r="G152" s="17"/>
      <c r="H152" s="13">
        <v>32906979</v>
      </c>
      <c r="I152" s="13" t="s">
        <v>4</v>
      </c>
      <c r="J152" s="13">
        <v>797</v>
      </c>
      <c r="K152" s="14">
        <f t="shared" si="17"/>
        <v>8.1705879337741552E-3</v>
      </c>
      <c r="L152" s="15">
        <f t="shared" si="18"/>
        <v>1.2429051300709462</v>
      </c>
      <c r="M152" s="17"/>
      <c r="N152" s="13">
        <v>32906979</v>
      </c>
      <c r="O152" s="13" t="s">
        <v>4</v>
      </c>
      <c r="P152" s="13">
        <v>649</v>
      </c>
      <c r="Q152" s="14">
        <f t="shared" si="19"/>
        <v>6.7941752248149656E-3</v>
      </c>
      <c r="R152" s="15">
        <f t="shared" si="20"/>
        <v>1.0335260216240958</v>
      </c>
      <c r="S152" s="17"/>
    </row>
    <row r="153" spans="1:19" x14ac:dyDescent="0.25">
      <c r="A153" s="14">
        <f t="shared" si="14"/>
        <v>6.7558357458237126E-3</v>
      </c>
      <c r="B153" s="13">
        <v>32906844</v>
      </c>
      <c r="C153" s="13" t="s">
        <v>4</v>
      </c>
      <c r="D153" s="13">
        <v>692</v>
      </c>
      <c r="E153" s="14">
        <f t="shared" si="15"/>
        <v>7.3636605480180903E-3</v>
      </c>
      <c r="F153" s="15">
        <f t="shared" si="16"/>
        <v>1.0899703345467093</v>
      </c>
      <c r="G153" s="17"/>
      <c r="H153" s="13">
        <v>32906844</v>
      </c>
      <c r="I153" s="13" t="s">
        <v>4</v>
      </c>
      <c r="J153" s="13">
        <v>694</v>
      </c>
      <c r="K153" s="14">
        <f t="shared" si="17"/>
        <v>7.114665026398073E-3</v>
      </c>
      <c r="L153" s="15">
        <f t="shared" si="18"/>
        <v>1.0531139734704444</v>
      </c>
      <c r="M153" s="17"/>
      <c r="N153" s="13">
        <v>32906844</v>
      </c>
      <c r="O153" s="13" t="s">
        <v>4</v>
      </c>
      <c r="P153" s="13">
        <v>553</v>
      </c>
      <c r="Q153" s="14">
        <f t="shared" si="19"/>
        <v>5.7891816630549712E-3</v>
      </c>
      <c r="R153" s="15">
        <f t="shared" si="20"/>
        <v>0.85691569198284567</v>
      </c>
      <c r="S153" s="17"/>
    </row>
    <row r="154" spans="1:19" x14ac:dyDescent="0.25">
      <c r="A154" s="14">
        <f t="shared" si="14"/>
        <v>7.2341597477749639E-3</v>
      </c>
      <c r="B154" s="13">
        <v>32906761</v>
      </c>
      <c r="C154" s="13" t="s">
        <v>4</v>
      </c>
      <c r="D154" s="13">
        <v>825</v>
      </c>
      <c r="E154" s="14">
        <f t="shared" si="15"/>
        <v>8.7789305666400638E-3</v>
      </c>
      <c r="F154" s="15">
        <f t="shared" si="16"/>
        <v>1.2135383890769389</v>
      </c>
      <c r="G154" s="17"/>
      <c r="H154" s="13">
        <v>32906761</v>
      </c>
      <c r="I154" s="13" t="s">
        <v>4</v>
      </c>
      <c r="J154" s="13">
        <v>362</v>
      </c>
      <c r="K154" s="14">
        <f t="shared" si="17"/>
        <v>3.7111076938848736E-3</v>
      </c>
      <c r="L154" s="15">
        <f t="shared" si="18"/>
        <v>0.51299775278342619</v>
      </c>
      <c r="M154" s="17"/>
      <c r="N154" s="13">
        <v>32906761</v>
      </c>
      <c r="O154" s="13" t="s">
        <v>4</v>
      </c>
      <c r="P154" s="13">
        <v>880</v>
      </c>
      <c r="Q154" s="14">
        <f t="shared" si="19"/>
        <v>9.2124409827999531E-3</v>
      </c>
      <c r="R154" s="15">
        <f t="shared" si="20"/>
        <v>1.2734638581396349</v>
      </c>
      <c r="S154" s="17"/>
    </row>
    <row r="155" spans="1:19" x14ac:dyDescent="0.25">
      <c r="A155" s="14">
        <f t="shared" si="14"/>
        <v>5.1726172665017365E-3</v>
      </c>
      <c r="B155" s="13">
        <v>32906649</v>
      </c>
      <c r="C155" s="13" t="s">
        <v>4</v>
      </c>
      <c r="D155" s="13">
        <v>355</v>
      </c>
      <c r="E155" s="14">
        <f t="shared" si="15"/>
        <v>3.7776004256451184E-3</v>
      </c>
      <c r="F155" s="15">
        <f t="shared" si="16"/>
        <v>0.73030735332172103</v>
      </c>
      <c r="G155" s="17"/>
      <c r="H155" s="13">
        <v>32906649</v>
      </c>
      <c r="I155" s="13" t="s">
        <v>4</v>
      </c>
      <c r="J155" s="13">
        <v>653</v>
      </c>
      <c r="K155" s="14">
        <f t="shared" si="17"/>
        <v>6.694346199190117E-3</v>
      </c>
      <c r="L155" s="15">
        <f t="shared" si="18"/>
        <v>1.2941893541096134</v>
      </c>
      <c r="M155" s="17"/>
      <c r="N155" s="13">
        <v>32906649</v>
      </c>
      <c r="O155" s="13" t="s">
        <v>4</v>
      </c>
      <c r="P155" s="13">
        <v>482</v>
      </c>
      <c r="Q155" s="14">
        <f t="shared" si="19"/>
        <v>5.0459051746699745E-3</v>
      </c>
      <c r="R155" s="15">
        <f t="shared" si="20"/>
        <v>0.97550329256866553</v>
      </c>
      <c r="S155" s="17"/>
    </row>
    <row r="156" spans="1:19" x14ac:dyDescent="0.25">
      <c r="A156" s="14">
        <f t="shared" si="14"/>
        <v>2.9456820950009397E-3</v>
      </c>
      <c r="B156" s="13">
        <v>32906432</v>
      </c>
      <c r="C156" s="13" t="s">
        <v>4</v>
      </c>
      <c r="D156" s="13">
        <v>276</v>
      </c>
      <c r="E156" s="14">
        <f t="shared" si="15"/>
        <v>2.9369513168395851E-3</v>
      </c>
      <c r="F156" s="15">
        <f t="shared" si="16"/>
        <v>0.99703607589693011</v>
      </c>
      <c r="G156" s="17"/>
      <c r="H156" s="13">
        <v>32906432</v>
      </c>
      <c r="I156" s="13" t="s">
        <v>4</v>
      </c>
      <c r="J156" s="13">
        <v>309</v>
      </c>
      <c r="K156" s="14">
        <f t="shared" si="17"/>
        <v>3.1677687221282483E-3</v>
      </c>
      <c r="L156" s="15">
        <f t="shared" si="18"/>
        <v>1.075393956294268</v>
      </c>
      <c r="M156" s="17"/>
      <c r="N156" s="13">
        <v>32906432</v>
      </c>
      <c r="O156" s="13" t="s">
        <v>4</v>
      </c>
      <c r="P156" s="13">
        <v>261</v>
      </c>
      <c r="Q156" s="14">
        <f t="shared" si="19"/>
        <v>2.7323262460349864E-3</v>
      </c>
      <c r="R156" s="15">
        <f t="shared" si="20"/>
        <v>0.92756996780880219</v>
      </c>
      <c r="S156" s="17"/>
    </row>
    <row r="157" spans="1:19" x14ac:dyDescent="0.25">
      <c r="A157" s="14">
        <f t="shared" si="14"/>
        <v>4.3906148853401251E-3</v>
      </c>
      <c r="B157" s="13">
        <v>32906268</v>
      </c>
      <c r="C157" s="13" t="s">
        <v>4</v>
      </c>
      <c r="D157" s="13">
        <v>455</v>
      </c>
      <c r="E157" s="14">
        <f t="shared" si="15"/>
        <v>4.8417132216014899E-3</v>
      </c>
      <c r="F157" s="15">
        <f t="shared" si="16"/>
        <v>1.1027414947659249</v>
      </c>
      <c r="G157" s="17"/>
      <c r="H157" s="13">
        <v>32906268</v>
      </c>
      <c r="I157" s="13" t="s">
        <v>4</v>
      </c>
      <c r="J157" s="13">
        <v>303</v>
      </c>
      <c r="K157" s="14">
        <f t="shared" si="17"/>
        <v>3.1062586498539135E-3</v>
      </c>
      <c r="L157" s="15">
        <f t="shared" si="18"/>
        <v>0.70747690949289055</v>
      </c>
      <c r="M157" s="17"/>
      <c r="N157" s="13">
        <v>32906268</v>
      </c>
      <c r="O157" s="13" t="s">
        <v>4</v>
      </c>
      <c r="P157" s="13">
        <v>499</v>
      </c>
      <c r="Q157" s="14">
        <f t="shared" si="19"/>
        <v>5.2238727845649738E-3</v>
      </c>
      <c r="R157" s="15">
        <f t="shared" si="20"/>
        <v>1.189781595741185</v>
      </c>
      <c r="S157" s="17"/>
    </row>
    <row r="158" spans="1:19" x14ac:dyDescent="0.25">
      <c r="A158" s="14">
        <f t="shared" si="14"/>
        <v>2.3593530781275498E-3</v>
      </c>
      <c r="B158" s="13">
        <v>32905132</v>
      </c>
      <c r="C158" s="13" t="s">
        <v>4</v>
      </c>
      <c r="D158" s="13">
        <v>161</v>
      </c>
      <c r="E158" s="14">
        <f t="shared" si="15"/>
        <v>1.713221601489758E-3</v>
      </c>
      <c r="F158" s="15">
        <f t="shared" si="16"/>
        <v>0.7261404057630152</v>
      </c>
      <c r="G158" s="17"/>
      <c r="H158" s="13">
        <v>32905132</v>
      </c>
      <c r="I158" s="13" t="s">
        <v>4</v>
      </c>
      <c r="J158" s="13">
        <v>267</v>
      </c>
      <c r="K158" s="14">
        <f t="shared" si="17"/>
        <v>2.7371982162079042E-3</v>
      </c>
      <c r="L158" s="15">
        <f t="shared" si="18"/>
        <v>1.1601477716850346</v>
      </c>
      <c r="M158" s="17"/>
      <c r="N158" s="13">
        <v>32905132</v>
      </c>
      <c r="O158" s="13" t="s">
        <v>4</v>
      </c>
      <c r="P158" s="13">
        <v>251</v>
      </c>
      <c r="Q158" s="14">
        <f t="shared" si="19"/>
        <v>2.6276394166849871E-3</v>
      </c>
      <c r="R158" s="15">
        <f t="shared" si="20"/>
        <v>1.1137118225519502</v>
      </c>
      <c r="S158" s="17"/>
    </row>
    <row r="159" spans="1:19" x14ac:dyDescent="0.25">
      <c r="A159" s="14">
        <f t="shared" si="14"/>
        <v>4.5965657247298399E-3</v>
      </c>
      <c r="B159" s="13">
        <v>32904954</v>
      </c>
      <c r="C159" s="13" t="s">
        <v>4</v>
      </c>
      <c r="D159" s="13">
        <v>493</v>
      </c>
      <c r="E159" s="14">
        <f t="shared" si="15"/>
        <v>5.246076084064911E-3</v>
      </c>
      <c r="F159" s="15">
        <f t="shared" si="16"/>
        <v>1.141303398718017</v>
      </c>
      <c r="G159" s="17"/>
      <c r="H159" s="13">
        <v>32904954</v>
      </c>
      <c r="I159" s="13" t="s">
        <v>4</v>
      </c>
      <c r="J159" s="13">
        <v>477</v>
      </c>
      <c r="K159" s="14">
        <f t="shared" si="17"/>
        <v>4.8900507458096267E-3</v>
      </c>
      <c r="L159" s="15">
        <f t="shared" si="18"/>
        <v>1.0638487598471218</v>
      </c>
      <c r="M159" s="17"/>
      <c r="N159" s="13">
        <v>32904954</v>
      </c>
      <c r="O159" s="13" t="s">
        <v>4</v>
      </c>
      <c r="P159" s="13">
        <v>349</v>
      </c>
      <c r="Q159" s="14">
        <f t="shared" si="19"/>
        <v>3.6535703443149816E-3</v>
      </c>
      <c r="R159" s="15">
        <f t="shared" si="20"/>
        <v>0.7948478414348612</v>
      </c>
      <c r="S159" s="17"/>
    </row>
    <row r="160" spans="1:19" x14ac:dyDescent="0.25">
      <c r="A160" s="14">
        <f t="shared" si="14"/>
        <v>1.7749603100864636E-3</v>
      </c>
      <c r="B160" s="13">
        <v>32903521</v>
      </c>
      <c r="C160" s="13" t="s">
        <v>4</v>
      </c>
      <c r="D160" s="13">
        <v>208</v>
      </c>
      <c r="E160" s="14">
        <f t="shared" si="15"/>
        <v>2.2133546155892526E-3</v>
      </c>
      <c r="F160" s="15">
        <f t="shared" si="16"/>
        <v>1.2469882301094573</v>
      </c>
      <c r="G160" s="17"/>
      <c r="H160" s="13">
        <v>32903521</v>
      </c>
      <c r="I160" s="13" t="s">
        <v>4</v>
      </c>
      <c r="J160" s="13">
        <v>134</v>
      </c>
      <c r="K160" s="14">
        <f t="shared" si="17"/>
        <v>1.3737249474601466E-3</v>
      </c>
      <c r="L160" s="15">
        <f t="shared" si="18"/>
        <v>0.77394685371484639</v>
      </c>
      <c r="M160" s="17"/>
      <c r="N160" s="13">
        <v>32903521</v>
      </c>
      <c r="O160" s="13" t="s">
        <v>4</v>
      </c>
      <c r="P160" s="13">
        <v>166</v>
      </c>
      <c r="Q160" s="14">
        <f t="shared" si="19"/>
        <v>1.7378013672099913E-3</v>
      </c>
      <c r="R160" s="15">
        <f t="shared" si="20"/>
        <v>0.97906491617569624</v>
      </c>
      <c r="S160" s="17"/>
    </row>
    <row r="161" spans="1:19" x14ac:dyDescent="0.25">
      <c r="A161" s="14">
        <f t="shared" si="14"/>
        <v>7.9560675231799497E-3</v>
      </c>
      <c r="B161" s="13">
        <v>32900654</v>
      </c>
      <c r="C161" s="13" t="s">
        <v>4</v>
      </c>
      <c r="D161" s="13">
        <v>466</v>
      </c>
      <c r="E161" s="14">
        <f t="shared" si="15"/>
        <v>4.9587656291566907E-3</v>
      </c>
      <c r="F161" s="15">
        <f t="shared" si="16"/>
        <v>0.623268419317629</v>
      </c>
      <c r="G161" s="17"/>
      <c r="H161" s="13">
        <v>32900654</v>
      </c>
      <c r="I161" s="13" t="s">
        <v>4</v>
      </c>
      <c r="J161" s="13">
        <v>1144</v>
      </c>
      <c r="K161" s="14">
        <f t="shared" si="17"/>
        <v>1.1727920446973192E-2</v>
      </c>
      <c r="L161" s="15">
        <f t="shared" si="18"/>
        <v>1.4740850819583888</v>
      </c>
      <c r="M161" s="17"/>
      <c r="N161" s="13">
        <v>32900654</v>
      </c>
      <c r="O161" s="13" t="s">
        <v>4</v>
      </c>
      <c r="P161" s="13">
        <v>686</v>
      </c>
      <c r="Q161" s="14">
        <f t="shared" si="19"/>
        <v>7.1815164934099637E-3</v>
      </c>
      <c r="R161" s="15">
        <f t="shared" si="20"/>
        <v>0.90264649872398184</v>
      </c>
      <c r="S161" s="17"/>
    </row>
    <row r="162" spans="1:19" x14ac:dyDescent="0.25">
      <c r="A162" s="14">
        <f t="shared" si="14"/>
        <v>7.0535748578760653E-3</v>
      </c>
      <c r="B162" s="13">
        <v>32900497</v>
      </c>
      <c r="C162" s="13" t="s">
        <v>4</v>
      </c>
      <c r="D162" s="13">
        <v>705</v>
      </c>
      <c r="E162" s="14">
        <f t="shared" si="15"/>
        <v>7.5019952114924182E-3</v>
      </c>
      <c r="F162" s="15">
        <f t="shared" si="16"/>
        <v>1.06357348757923</v>
      </c>
      <c r="G162" s="17"/>
      <c r="H162" s="13">
        <v>32900497</v>
      </c>
      <c r="I162" s="13" t="s">
        <v>4</v>
      </c>
      <c r="J162" s="13">
        <v>737</v>
      </c>
      <c r="K162" s="14">
        <f t="shared" si="17"/>
        <v>7.5554872110308062E-3</v>
      </c>
      <c r="L162" s="15">
        <f t="shared" si="18"/>
        <v>1.0711571597761245</v>
      </c>
      <c r="M162" s="17"/>
      <c r="N162" s="13">
        <v>32900497</v>
      </c>
      <c r="O162" s="13" t="s">
        <v>4</v>
      </c>
      <c r="P162" s="13">
        <v>583</v>
      </c>
      <c r="Q162" s="14">
        <f t="shared" si="19"/>
        <v>6.1032421511049697E-3</v>
      </c>
      <c r="R162" s="15">
        <f t="shared" si="20"/>
        <v>0.86526935264464544</v>
      </c>
      <c r="S162" s="17"/>
    </row>
    <row r="163" spans="1:19" x14ac:dyDescent="0.25">
      <c r="A163" s="14">
        <f t="shared" si="14"/>
        <v>1.037654442431625E-2</v>
      </c>
      <c r="B163" s="13">
        <v>32900398</v>
      </c>
      <c r="C163" s="13" t="s">
        <v>4</v>
      </c>
      <c r="D163" s="13">
        <v>1258</v>
      </c>
      <c r="E163" s="14">
        <f t="shared" si="15"/>
        <v>1.3386538973131152E-2</v>
      </c>
      <c r="F163" s="15">
        <f t="shared" si="16"/>
        <v>1.2900767756326781</v>
      </c>
      <c r="G163" s="17"/>
      <c r="H163" s="13">
        <v>32900398</v>
      </c>
      <c r="I163" s="13" t="s">
        <v>4</v>
      </c>
      <c r="J163" s="13">
        <v>585</v>
      </c>
      <c r="K163" s="14">
        <f t="shared" si="17"/>
        <v>5.9972320467476551E-3</v>
      </c>
      <c r="L163" s="15">
        <f t="shared" si="18"/>
        <v>0.5779604270467753</v>
      </c>
      <c r="M163" s="17"/>
      <c r="N163" s="13">
        <v>32900398</v>
      </c>
      <c r="O163" s="13" t="s">
        <v>4</v>
      </c>
      <c r="P163" s="13">
        <v>1122</v>
      </c>
      <c r="Q163" s="14">
        <f t="shared" si="19"/>
        <v>1.1745862253069941E-2</v>
      </c>
      <c r="R163" s="15">
        <f t="shared" si="20"/>
        <v>1.1319627973205464</v>
      </c>
      <c r="S163" s="17"/>
    </row>
    <row r="164" spans="1:19" x14ac:dyDescent="0.25">
      <c r="A164" s="14">
        <f t="shared" si="14"/>
        <v>2.5036232126938855E-3</v>
      </c>
      <c r="B164" s="13">
        <v>32900295</v>
      </c>
      <c r="C164" s="13" t="s">
        <v>4</v>
      </c>
      <c r="D164" s="13">
        <v>146</v>
      </c>
      <c r="E164" s="14">
        <f t="shared" si="15"/>
        <v>1.5536046820963023E-3</v>
      </c>
      <c r="F164" s="15">
        <f t="shared" si="16"/>
        <v>0.6205425298100794</v>
      </c>
      <c r="G164" s="17"/>
      <c r="H164" s="13">
        <v>32900295</v>
      </c>
      <c r="I164" s="13" t="s">
        <v>4</v>
      </c>
      <c r="J164" s="13">
        <v>335</v>
      </c>
      <c r="K164" s="14">
        <f t="shared" si="17"/>
        <v>3.4343123686503664E-3</v>
      </c>
      <c r="L164" s="15">
        <f t="shared" si="18"/>
        <v>1.3717369096266943</v>
      </c>
      <c r="M164" s="17"/>
      <c r="N164" s="13">
        <v>32900295</v>
      </c>
      <c r="O164" s="13" t="s">
        <v>4</v>
      </c>
      <c r="P164" s="13">
        <v>241</v>
      </c>
      <c r="Q164" s="14">
        <f t="shared" si="19"/>
        <v>2.5229525873349872E-3</v>
      </c>
      <c r="R164" s="15">
        <f t="shared" si="20"/>
        <v>1.007720560563226</v>
      </c>
      <c r="S164" s="17"/>
    </row>
    <row r="165" spans="1:19" x14ac:dyDescent="0.25">
      <c r="A165" s="14">
        <f t="shared" si="14"/>
        <v>4.352654860420092E-3</v>
      </c>
      <c r="B165" s="13">
        <v>32900212</v>
      </c>
      <c r="C165" s="13" t="s">
        <v>4</v>
      </c>
      <c r="D165" s="13">
        <v>464</v>
      </c>
      <c r="E165" s="14">
        <f t="shared" si="15"/>
        <v>4.9374833732375636E-3</v>
      </c>
      <c r="F165" s="15">
        <f t="shared" si="16"/>
        <v>1.1343613338460352</v>
      </c>
      <c r="G165" s="17"/>
      <c r="H165" s="13">
        <v>32900212</v>
      </c>
      <c r="I165" s="13" t="s">
        <v>4</v>
      </c>
      <c r="J165" s="13">
        <v>449</v>
      </c>
      <c r="K165" s="14">
        <f t="shared" si="17"/>
        <v>4.6030037418627297E-3</v>
      </c>
      <c r="L165" s="15">
        <f t="shared" si="18"/>
        <v>1.0575163640285679</v>
      </c>
      <c r="M165" s="17"/>
      <c r="N165" s="13">
        <v>32900212</v>
      </c>
      <c r="O165" s="13" t="s">
        <v>4</v>
      </c>
      <c r="P165" s="13">
        <v>336</v>
      </c>
      <c r="Q165" s="14">
        <f t="shared" si="19"/>
        <v>3.5174774661599823E-3</v>
      </c>
      <c r="R165" s="15">
        <f t="shared" si="20"/>
        <v>0.80812230212539682</v>
      </c>
      <c r="S165" s="17"/>
    </row>
    <row r="166" spans="1:19" x14ac:dyDescent="0.25">
      <c r="A166" s="14">
        <f t="shared" si="14"/>
        <v>3.1405865526132185E-3</v>
      </c>
      <c r="B166" s="13">
        <v>32899235</v>
      </c>
      <c r="C166" s="13" t="s">
        <v>4</v>
      </c>
      <c r="D166" s="13">
        <v>369</v>
      </c>
      <c r="E166" s="14">
        <f t="shared" si="15"/>
        <v>3.9265762170790103E-3</v>
      </c>
      <c r="F166" s="15">
        <f t="shared" si="16"/>
        <v>1.2502684295746556</v>
      </c>
      <c r="G166" s="17"/>
      <c r="H166" s="13">
        <v>32899235</v>
      </c>
      <c r="I166" s="13" t="s">
        <v>4</v>
      </c>
      <c r="J166" s="13">
        <v>197</v>
      </c>
      <c r="K166" s="14">
        <f t="shared" si="17"/>
        <v>2.0195807063406635E-3</v>
      </c>
      <c r="L166" s="15">
        <f t="shared" si="18"/>
        <v>0.64305844545510493</v>
      </c>
      <c r="M166" s="17"/>
      <c r="N166" s="13">
        <v>32899235</v>
      </c>
      <c r="O166" s="13" t="s">
        <v>4</v>
      </c>
      <c r="P166" s="13">
        <v>332</v>
      </c>
      <c r="Q166" s="14">
        <f t="shared" si="19"/>
        <v>3.4756027344199827E-3</v>
      </c>
      <c r="R166" s="15">
        <f t="shared" si="20"/>
        <v>1.1066731249702397</v>
      </c>
      <c r="S166" s="17"/>
    </row>
    <row r="167" spans="1:19" x14ac:dyDescent="0.25">
      <c r="A167" s="14">
        <f t="shared" si="14"/>
        <v>4.655223783133728E-3</v>
      </c>
      <c r="B167" s="13">
        <v>32899095</v>
      </c>
      <c r="C167" s="13" t="s">
        <v>4</v>
      </c>
      <c r="D167" s="13">
        <v>283</v>
      </c>
      <c r="E167" s="14">
        <f t="shared" si="15"/>
        <v>3.0114392125565308E-3</v>
      </c>
      <c r="F167" s="15">
        <f t="shared" si="16"/>
        <v>0.64689461835695883</v>
      </c>
      <c r="G167" s="17"/>
      <c r="H167" s="13">
        <v>32899095</v>
      </c>
      <c r="I167" s="13" t="s">
        <v>4</v>
      </c>
      <c r="J167" s="13">
        <v>657</v>
      </c>
      <c r="K167" s="14">
        <f t="shared" si="17"/>
        <v>6.7353529140396738E-3</v>
      </c>
      <c r="L167" s="15">
        <f t="shared" si="18"/>
        <v>1.4468376232400322</v>
      </c>
      <c r="M167" s="17"/>
      <c r="N167" s="13">
        <v>32899095</v>
      </c>
      <c r="O167" s="13" t="s">
        <v>4</v>
      </c>
      <c r="P167" s="13">
        <v>403</v>
      </c>
      <c r="Q167" s="14">
        <f t="shared" si="19"/>
        <v>4.2188792228049785E-3</v>
      </c>
      <c r="R167" s="15">
        <f t="shared" si="20"/>
        <v>0.90626775840300888</v>
      </c>
      <c r="S167" s="17"/>
    </row>
    <row r="168" spans="1:19" x14ac:dyDescent="0.25">
      <c r="A168" s="14">
        <f t="shared" si="14"/>
        <v>5.007552461909392E-3</v>
      </c>
      <c r="B168" s="13">
        <v>32893271</v>
      </c>
      <c r="C168" s="13" t="s">
        <v>4</v>
      </c>
      <c r="D168" s="13">
        <v>464</v>
      </c>
      <c r="E168" s="14">
        <f t="shared" si="15"/>
        <v>4.9374833732375636E-3</v>
      </c>
      <c r="F168" s="15">
        <f t="shared" si="16"/>
        <v>0.98600731810503872</v>
      </c>
      <c r="G168" s="17"/>
      <c r="H168" s="13">
        <v>32893271</v>
      </c>
      <c r="I168" s="13" t="s">
        <v>4</v>
      </c>
      <c r="J168" s="13">
        <v>513</v>
      </c>
      <c r="K168" s="14">
        <f t="shared" si="17"/>
        <v>5.2591111794556356E-3</v>
      </c>
      <c r="L168" s="15">
        <f t="shared" si="18"/>
        <v>1.0502358626214618</v>
      </c>
      <c r="M168" s="17"/>
      <c r="N168" s="13">
        <v>32893271</v>
      </c>
      <c r="O168" s="13" t="s">
        <v>4</v>
      </c>
      <c r="P168" s="13">
        <v>461</v>
      </c>
      <c r="Q168" s="14">
        <f t="shared" si="19"/>
        <v>4.826062833034976E-3</v>
      </c>
      <c r="R168" s="15">
        <f t="shared" si="20"/>
        <v>0.96375681927349921</v>
      </c>
      <c r="S168" s="17"/>
    </row>
    <row r="169" spans="1:19" x14ac:dyDescent="0.25">
      <c r="A169" s="14">
        <f t="shared" si="14"/>
        <v>5.3441880032375931E-3</v>
      </c>
      <c r="B169" s="13">
        <v>32893189</v>
      </c>
      <c r="C169" s="13" t="s">
        <v>4</v>
      </c>
      <c r="D169" s="13">
        <v>656</v>
      </c>
      <c r="E169" s="14">
        <f t="shared" si="15"/>
        <v>6.9805799414737963E-3</v>
      </c>
      <c r="F169" s="15">
        <f t="shared" si="16"/>
        <v>1.3062002940848734</v>
      </c>
      <c r="G169" s="17"/>
      <c r="H169" s="13">
        <v>32893189</v>
      </c>
      <c r="I169" s="13" t="s">
        <v>4</v>
      </c>
      <c r="J169" s="13">
        <v>257</v>
      </c>
      <c r="K169" s="14">
        <f t="shared" si="17"/>
        <v>2.6346814290840125E-3</v>
      </c>
      <c r="L169" s="15">
        <f t="shared" si="18"/>
        <v>0.49299939064416914</v>
      </c>
      <c r="M169" s="17"/>
      <c r="N169" s="13">
        <v>32893189</v>
      </c>
      <c r="O169" s="13" t="s">
        <v>4</v>
      </c>
      <c r="P169" s="13">
        <v>613</v>
      </c>
      <c r="Q169" s="14">
        <f t="shared" si="19"/>
        <v>6.4173026391549683E-3</v>
      </c>
      <c r="R169" s="15">
        <f t="shared" si="20"/>
        <v>1.200800315270957</v>
      </c>
      <c r="S169" s="17"/>
    </row>
    <row r="170" spans="1:19" x14ac:dyDescent="0.25">
      <c r="A170" s="14">
        <f t="shared" si="14"/>
        <v>3.5909725289167221E-3</v>
      </c>
      <c r="B170" s="13">
        <v>32890544</v>
      </c>
      <c r="C170" s="13" t="s">
        <v>4</v>
      </c>
      <c r="D170" s="13">
        <v>285</v>
      </c>
      <c r="E170" s="14">
        <f t="shared" si="15"/>
        <v>3.0327214684756584E-3</v>
      </c>
      <c r="F170" s="15">
        <f t="shared" si="16"/>
        <v>0.84454042576330446</v>
      </c>
      <c r="G170" s="17"/>
      <c r="H170" s="13">
        <v>32890544</v>
      </c>
      <c r="I170" s="13" t="s">
        <v>4</v>
      </c>
      <c r="J170" s="13">
        <v>320</v>
      </c>
      <c r="K170" s="14">
        <f t="shared" si="17"/>
        <v>3.2805371879645294E-3</v>
      </c>
      <c r="L170" s="15">
        <f t="shared" si="18"/>
        <v>0.91355117911585892</v>
      </c>
      <c r="M170" s="17"/>
      <c r="N170" s="13">
        <v>32890544</v>
      </c>
      <c r="O170" s="13" t="s">
        <v>4</v>
      </c>
      <c r="P170" s="13">
        <v>426</v>
      </c>
      <c r="Q170" s="14">
        <f t="shared" si="19"/>
        <v>4.4596589303099775E-3</v>
      </c>
      <c r="R170" s="15">
        <f t="shared" si="20"/>
        <v>1.2419083951208363</v>
      </c>
      <c r="S170" s="17"/>
    </row>
    <row r="171" spans="1:19" x14ac:dyDescent="0.25">
      <c r="A171" s="5"/>
      <c r="B171" s="4"/>
      <c r="C171" s="4"/>
      <c r="D171" s="4"/>
      <c r="E171" s="5"/>
      <c r="F171" s="4"/>
      <c r="G171" s="6"/>
      <c r="H171" s="4"/>
      <c r="I171" s="4"/>
      <c r="J171" s="4"/>
      <c r="K171" s="5"/>
      <c r="L171" s="4"/>
      <c r="M171" s="6"/>
      <c r="N171" s="4"/>
      <c r="O171" s="4"/>
      <c r="P171" s="4"/>
      <c r="Q171" s="5"/>
      <c r="R171" s="4"/>
      <c r="S171" s="6"/>
    </row>
    <row r="172" spans="1:19" x14ac:dyDescent="0.25">
      <c r="A172" s="5"/>
      <c r="B172" s="4"/>
      <c r="C172" s="4"/>
      <c r="D172" s="4">
        <f>SUM(D4:D170)</f>
        <v>93975</v>
      </c>
      <c r="E172" s="5"/>
      <c r="F172" s="4"/>
      <c r="G172" s="6"/>
      <c r="H172" s="4"/>
      <c r="I172" s="4"/>
      <c r="J172" s="4">
        <f>SUM(J4:J170)</f>
        <v>97545</v>
      </c>
      <c r="K172" s="5"/>
      <c r="L172" s="4"/>
      <c r="M172" s="6"/>
      <c r="N172" s="4"/>
      <c r="O172" s="4"/>
      <c r="P172" s="4">
        <f>SUM(P4:P170)</f>
        <v>95523</v>
      </c>
      <c r="Q172" s="5"/>
      <c r="R172" s="4"/>
      <c r="S172" s="6"/>
    </row>
    <row r="173" spans="1:19" x14ac:dyDescent="0.25">
      <c r="A173" s="5"/>
      <c r="B173" s="4"/>
      <c r="C173" s="4"/>
      <c r="D173" s="4"/>
      <c r="E173" s="5"/>
      <c r="F173" s="4"/>
      <c r="G173" s="6"/>
      <c r="H173" s="4"/>
      <c r="I173" s="4"/>
      <c r="J173" s="4"/>
      <c r="K173" s="5"/>
      <c r="L173" s="4"/>
      <c r="M173" s="6"/>
      <c r="N173" s="4"/>
      <c r="O173" s="4"/>
      <c r="P173" s="4"/>
      <c r="Q173" s="5"/>
      <c r="R173" s="4"/>
      <c r="S173" s="6"/>
    </row>
    <row r="177" spans="2:19" x14ac:dyDescent="0.25">
      <c r="B177" s="1"/>
      <c r="E177"/>
      <c r="F177" s="2"/>
      <c r="G177"/>
      <c r="H177" s="1"/>
      <c r="K177"/>
      <c r="L177" s="2"/>
      <c r="M177"/>
      <c r="N177" s="1"/>
      <c r="Q177"/>
      <c r="R177" s="2"/>
      <c r="S177"/>
    </row>
    <row r="178" spans="2:19" x14ac:dyDescent="0.25">
      <c r="B178" s="1"/>
      <c r="E178"/>
      <c r="F178" s="2"/>
      <c r="G178"/>
      <c r="H178" s="1"/>
      <c r="K178"/>
      <c r="L178" s="2"/>
      <c r="M178"/>
      <c r="N178" s="1"/>
      <c r="Q178"/>
      <c r="R178" s="2"/>
      <c r="S178"/>
    </row>
    <row r="179" spans="2:19" x14ac:dyDescent="0.25">
      <c r="B179" s="1"/>
      <c r="E179"/>
      <c r="F179" s="2"/>
      <c r="G179"/>
      <c r="H179" s="1"/>
      <c r="K179"/>
      <c r="L179" s="2"/>
      <c r="M179"/>
      <c r="N179" s="1"/>
      <c r="Q179"/>
      <c r="R179" s="2"/>
      <c r="S179"/>
    </row>
    <row r="180" spans="2:19" x14ac:dyDescent="0.25">
      <c r="B180" s="1"/>
      <c r="E180"/>
      <c r="F180" s="2"/>
      <c r="G180"/>
      <c r="H180" s="1"/>
      <c r="K180"/>
      <c r="L180" s="2"/>
      <c r="M180"/>
      <c r="N180" s="1"/>
      <c r="Q180"/>
      <c r="R180" s="2"/>
      <c r="S180"/>
    </row>
    <row r="181" spans="2:19" x14ac:dyDescent="0.25">
      <c r="B181" s="1"/>
      <c r="E181"/>
      <c r="F181" s="2"/>
      <c r="G181"/>
      <c r="H181" s="1"/>
      <c r="K181"/>
      <c r="L181" s="2"/>
      <c r="M181"/>
      <c r="N181" s="1"/>
      <c r="Q181"/>
      <c r="R181" s="2"/>
      <c r="S181"/>
    </row>
    <row r="182" spans="2:19" x14ac:dyDescent="0.25">
      <c r="B182" s="1"/>
      <c r="E182"/>
      <c r="F182" s="2"/>
      <c r="G182"/>
      <c r="H182" s="1"/>
      <c r="K182"/>
      <c r="L182" s="2"/>
      <c r="M182"/>
      <c r="N182" s="1"/>
      <c r="Q182"/>
      <c r="R182" s="2"/>
      <c r="S182"/>
    </row>
    <row r="183" spans="2:19" x14ac:dyDescent="0.25">
      <c r="B183" s="1"/>
      <c r="E183"/>
      <c r="F183" s="2"/>
      <c r="G183"/>
      <c r="H183" s="1"/>
      <c r="K183"/>
      <c r="L183" s="2"/>
      <c r="M183"/>
      <c r="N183" s="1"/>
      <c r="Q183"/>
      <c r="R183" s="2"/>
      <c r="S183"/>
    </row>
    <row r="184" spans="2:19" x14ac:dyDescent="0.25">
      <c r="B184" s="1"/>
      <c r="E184"/>
      <c r="F184" s="2"/>
      <c r="G184"/>
      <c r="H184" s="1"/>
      <c r="K184"/>
      <c r="L184" s="2"/>
      <c r="M184"/>
      <c r="N184" s="1"/>
      <c r="Q184"/>
      <c r="R184" s="2"/>
      <c r="S184"/>
    </row>
    <row r="185" spans="2:19" x14ac:dyDescent="0.25">
      <c r="B185" s="1"/>
      <c r="E185"/>
      <c r="F185" s="2"/>
      <c r="G185" s="3"/>
      <c r="H185" s="1"/>
      <c r="K185"/>
      <c r="L185" s="2"/>
      <c r="M185" s="3"/>
      <c r="N185" s="1"/>
      <c r="Q185"/>
      <c r="R185" s="2"/>
      <c r="S185" s="3"/>
    </row>
    <row r="186" spans="2:19" x14ac:dyDescent="0.25">
      <c r="B186" s="1"/>
      <c r="E186"/>
      <c r="F186" s="2"/>
      <c r="G186"/>
      <c r="H186" s="1"/>
      <c r="K186"/>
      <c r="L186" s="2"/>
      <c r="M186"/>
      <c r="N186" s="1"/>
      <c r="Q186"/>
      <c r="R186" s="2"/>
      <c r="S186"/>
    </row>
    <row r="187" spans="2:19" x14ac:dyDescent="0.25">
      <c r="B187" s="1"/>
      <c r="E187"/>
      <c r="F187" s="2"/>
      <c r="G187" s="3"/>
      <c r="H187" s="1"/>
      <c r="K187"/>
      <c r="L187" s="2"/>
      <c r="M187" s="3"/>
      <c r="N187" s="1"/>
      <c r="Q187"/>
      <c r="R187" s="2"/>
      <c r="S187" s="3"/>
    </row>
    <row r="188" spans="2:19" x14ac:dyDescent="0.25">
      <c r="B188" s="1"/>
      <c r="E188"/>
      <c r="F188" s="2"/>
      <c r="G188"/>
      <c r="H188" s="1"/>
      <c r="K188"/>
      <c r="L188" s="2"/>
      <c r="M188"/>
      <c r="N188" s="1"/>
      <c r="Q188"/>
      <c r="R188" s="2"/>
      <c r="S188"/>
    </row>
    <row r="189" spans="2:19" x14ac:dyDescent="0.25">
      <c r="B189" s="1"/>
      <c r="E189"/>
      <c r="F189" s="2"/>
      <c r="G189"/>
      <c r="H189" s="1"/>
      <c r="K189"/>
      <c r="L189" s="2"/>
      <c r="M189"/>
      <c r="N189" s="1"/>
      <c r="Q189"/>
      <c r="R189" s="2"/>
      <c r="S189"/>
    </row>
    <row r="190" spans="2:19" x14ac:dyDescent="0.25">
      <c r="B190" s="1"/>
      <c r="E190"/>
      <c r="F190" s="2"/>
      <c r="G190"/>
      <c r="H190" s="1"/>
      <c r="K190"/>
      <c r="L190" s="2"/>
      <c r="M190"/>
      <c r="N190" s="1"/>
      <c r="Q190"/>
      <c r="R190" s="2"/>
      <c r="S190"/>
    </row>
    <row r="191" spans="2:19" x14ac:dyDescent="0.25">
      <c r="B191" s="1"/>
      <c r="E191"/>
      <c r="F191" s="2"/>
      <c r="G191"/>
      <c r="H191" s="1"/>
      <c r="K191"/>
      <c r="L191" s="2"/>
      <c r="M191"/>
      <c r="N191" s="1"/>
      <c r="Q191"/>
      <c r="R191" s="2"/>
      <c r="S191"/>
    </row>
    <row r="192" spans="2:19" x14ac:dyDescent="0.25">
      <c r="B192" s="1"/>
      <c r="E192"/>
      <c r="F192" s="2"/>
      <c r="G192"/>
      <c r="H192" s="1"/>
      <c r="K192"/>
      <c r="L192" s="2"/>
      <c r="M192"/>
      <c r="N192" s="1"/>
      <c r="Q192"/>
      <c r="R192" s="2"/>
      <c r="S192"/>
    </row>
    <row r="193" spans="1:19" x14ac:dyDescent="0.25">
      <c r="B193" s="1"/>
      <c r="E193"/>
      <c r="F193" s="2"/>
      <c r="G193"/>
      <c r="H193" s="1"/>
      <c r="K193"/>
      <c r="L193" s="2"/>
      <c r="M193"/>
      <c r="N193" s="1"/>
      <c r="Q193"/>
      <c r="R193" s="2"/>
      <c r="S193"/>
    </row>
    <row r="194" spans="1:19" x14ac:dyDescent="0.25">
      <c r="B194" s="1"/>
      <c r="E194"/>
      <c r="F194" s="2"/>
      <c r="G194"/>
      <c r="H194" s="1"/>
      <c r="K194"/>
      <c r="L194" s="2"/>
      <c r="M194"/>
      <c r="N194" s="1"/>
      <c r="Q194"/>
      <c r="R194" s="2"/>
      <c r="S194"/>
    </row>
    <row r="195" spans="1:19" x14ac:dyDescent="0.25">
      <c r="B195" s="1"/>
      <c r="E195"/>
      <c r="F195" s="2"/>
      <c r="G195"/>
      <c r="H195" s="1"/>
      <c r="K195"/>
      <c r="L195" s="2"/>
      <c r="M195"/>
      <c r="N195" s="1"/>
      <c r="Q195"/>
      <c r="R195" s="2"/>
      <c r="S195"/>
    </row>
    <row r="196" spans="1:19" x14ac:dyDescent="0.25">
      <c r="B196" s="1"/>
      <c r="E196"/>
      <c r="F196" s="2"/>
      <c r="G196"/>
      <c r="H196" s="1"/>
      <c r="K196"/>
      <c r="L196" s="2"/>
      <c r="M196"/>
      <c r="N196" s="1"/>
      <c r="Q196"/>
      <c r="R196" s="2"/>
      <c r="S196"/>
    </row>
    <row r="197" spans="1:19" x14ac:dyDescent="0.25">
      <c r="B197" s="1"/>
      <c r="E197"/>
      <c r="F197" s="2"/>
      <c r="G197"/>
      <c r="H197" s="1"/>
      <c r="K197"/>
      <c r="L197" s="2"/>
      <c r="M197"/>
      <c r="N197" s="1"/>
      <c r="Q197"/>
      <c r="R197" s="2"/>
      <c r="S197"/>
    </row>
    <row r="198" spans="1:19" x14ac:dyDescent="0.25">
      <c r="B198" s="1"/>
      <c r="E198"/>
      <c r="F198" s="2"/>
      <c r="G198"/>
      <c r="H198" s="1"/>
      <c r="K198"/>
      <c r="L198" s="2"/>
      <c r="M198"/>
      <c r="N198" s="1"/>
      <c r="Q198"/>
      <c r="R198" s="2"/>
      <c r="S198"/>
    </row>
    <row r="199" spans="1:19" x14ac:dyDescent="0.25">
      <c r="B199" s="1"/>
      <c r="E199"/>
      <c r="F199" s="2"/>
      <c r="G199"/>
      <c r="H199" s="1"/>
      <c r="K199"/>
      <c r="L199" s="2"/>
      <c r="M199"/>
      <c r="N199" s="1"/>
      <c r="Q199"/>
      <c r="R199" s="2"/>
      <c r="S199"/>
    </row>
    <row r="200" spans="1:19" x14ac:dyDescent="0.25">
      <c r="B200" s="1"/>
      <c r="E200"/>
      <c r="F200" s="2"/>
      <c r="G200"/>
      <c r="H200" s="1"/>
      <c r="K200"/>
      <c r="L200" s="2"/>
      <c r="M200"/>
      <c r="N200" s="1"/>
      <c r="Q200"/>
      <c r="R200" s="2"/>
      <c r="S200"/>
    </row>
    <row r="201" spans="1:19" x14ac:dyDescent="0.25">
      <c r="B201" s="1"/>
      <c r="E201"/>
      <c r="F201" s="2"/>
      <c r="G201"/>
      <c r="H201" s="1"/>
      <c r="K201"/>
      <c r="L201" s="2"/>
      <c r="M201"/>
      <c r="N201" s="1"/>
      <c r="Q201"/>
      <c r="R201" s="2"/>
      <c r="S201"/>
    </row>
    <row r="202" spans="1:19" x14ac:dyDescent="0.25">
      <c r="B202" s="1"/>
      <c r="E202"/>
      <c r="F202" s="2"/>
      <c r="G202"/>
      <c r="H202" s="1"/>
      <c r="K202"/>
      <c r="L202" s="2"/>
      <c r="M202"/>
      <c r="N202" s="1"/>
      <c r="Q202"/>
      <c r="R202" s="2"/>
      <c r="S202"/>
    </row>
    <row r="203" spans="1:19" x14ac:dyDescent="0.25">
      <c r="B203" s="1"/>
      <c r="E203"/>
      <c r="F203" s="2"/>
      <c r="G203"/>
      <c r="H203" s="1"/>
      <c r="K203"/>
      <c r="L203" s="2"/>
      <c r="M203"/>
      <c r="N203" s="1"/>
      <c r="Q203"/>
      <c r="R203" s="2"/>
      <c r="S203"/>
    </row>
    <row r="204" spans="1:19" x14ac:dyDescent="0.25">
      <c r="B204" s="1"/>
      <c r="E204"/>
      <c r="F204" s="2"/>
      <c r="G204"/>
      <c r="H204" s="1"/>
      <c r="K204"/>
      <c r="L204" s="2"/>
      <c r="M204"/>
      <c r="N204" s="1"/>
      <c r="Q204"/>
      <c r="R204" s="2"/>
      <c r="S204"/>
    </row>
    <row r="205" spans="1:19" x14ac:dyDescent="0.25">
      <c r="B205" s="1"/>
      <c r="E205"/>
      <c r="F205" s="2"/>
      <c r="G205"/>
      <c r="H205" s="1"/>
      <c r="K205"/>
      <c r="L205" s="2"/>
      <c r="M205"/>
      <c r="N205" s="1"/>
      <c r="Q205"/>
      <c r="R205" s="2"/>
      <c r="S205"/>
    </row>
    <row r="206" spans="1:19" x14ac:dyDescent="0.25">
      <c r="B206" s="1"/>
      <c r="E206"/>
      <c r="F206" s="2"/>
      <c r="G206"/>
      <c r="H206" s="1"/>
      <c r="K206"/>
      <c r="L206" s="2"/>
      <c r="M206"/>
      <c r="N206" s="1"/>
      <c r="Q206"/>
      <c r="R206" s="2"/>
      <c r="S206"/>
    </row>
    <row r="207" spans="1:19" x14ac:dyDescent="0.25">
      <c r="B207" s="1"/>
      <c r="E207"/>
      <c r="F207" s="2"/>
      <c r="G207"/>
      <c r="H207" s="1"/>
      <c r="K207"/>
      <c r="L207" s="2"/>
      <c r="M207"/>
      <c r="N207" s="1"/>
      <c r="Q207"/>
      <c r="R207" s="2"/>
      <c r="S207"/>
    </row>
    <row r="208" spans="1:19" x14ac:dyDescent="0.25">
      <c r="A208"/>
      <c r="C208" s="1"/>
      <c r="E208"/>
      <c r="G208" s="2"/>
      <c r="I208" s="1"/>
      <c r="K208"/>
      <c r="M208" s="2"/>
      <c r="O208" s="1"/>
      <c r="Q208"/>
      <c r="S208" s="2"/>
    </row>
    <row r="209" spans="1:19" x14ac:dyDescent="0.25">
      <c r="A209"/>
      <c r="C209" s="1"/>
      <c r="E209"/>
      <c r="G209" s="2"/>
      <c r="I209" s="1"/>
      <c r="K209"/>
      <c r="M209" s="2"/>
      <c r="O209" s="1"/>
      <c r="Q209"/>
      <c r="S209" s="2"/>
    </row>
    <row r="210" spans="1:19" x14ac:dyDescent="0.25">
      <c r="A210"/>
      <c r="C210" s="1"/>
      <c r="E210"/>
      <c r="G210" s="2"/>
      <c r="I210" s="1"/>
      <c r="K210"/>
      <c r="M210" s="2"/>
      <c r="O210" s="1"/>
      <c r="Q210"/>
      <c r="S210" s="2"/>
    </row>
    <row r="211" spans="1:19" x14ac:dyDescent="0.25">
      <c r="A211"/>
      <c r="C211" s="1"/>
      <c r="E211"/>
      <c r="G211" s="2"/>
      <c r="I211" s="1"/>
      <c r="K211"/>
      <c r="M211" s="2"/>
      <c r="O211" s="1"/>
      <c r="Q211"/>
      <c r="S211" s="2"/>
    </row>
    <row r="212" spans="1:19" x14ac:dyDescent="0.25">
      <c r="A212"/>
      <c r="C212" s="1"/>
      <c r="E212"/>
      <c r="G212" s="2"/>
      <c r="I212" s="1"/>
      <c r="K212"/>
      <c r="M212" s="2"/>
      <c r="O212" s="1"/>
      <c r="Q212"/>
      <c r="S212" s="2"/>
    </row>
    <row r="213" spans="1:19" x14ac:dyDescent="0.25">
      <c r="A213"/>
      <c r="C213" s="1"/>
      <c r="E213"/>
      <c r="G213" s="2"/>
      <c r="I213" s="1"/>
      <c r="K213"/>
      <c r="M213" s="2"/>
      <c r="O213" s="1"/>
      <c r="Q213"/>
      <c r="S213" s="2"/>
    </row>
    <row r="214" spans="1:19" x14ac:dyDescent="0.25">
      <c r="A214"/>
      <c r="C214" s="1"/>
      <c r="E214"/>
      <c r="G214" s="2"/>
      <c r="I214" s="1"/>
      <c r="K214"/>
      <c r="M214" s="2"/>
      <c r="O214" s="1"/>
      <c r="Q214"/>
      <c r="S214" s="2"/>
    </row>
    <row r="215" spans="1:19" x14ac:dyDescent="0.25">
      <c r="A215"/>
      <c r="C215" s="1"/>
      <c r="E215"/>
      <c r="G215" s="2"/>
      <c r="I215" s="1"/>
      <c r="K215"/>
      <c r="M215" s="2"/>
      <c r="O215" s="1"/>
      <c r="Q215"/>
      <c r="S215" s="2"/>
    </row>
    <row r="216" spans="1:19" x14ac:dyDescent="0.25">
      <c r="A216"/>
      <c r="C216" s="1"/>
      <c r="E216"/>
      <c r="G216" s="2"/>
      <c r="I216" s="1"/>
      <c r="K216"/>
      <c r="M216" s="2"/>
      <c r="O216" s="1"/>
      <c r="Q216"/>
      <c r="S216" s="2"/>
    </row>
    <row r="217" spans="1:19" x14ac:dyDescent="0.25">
      <c r="A217"/>
      <c r="C217" s="1"/>
      <c r="E217"/>
      <c r="G217" s="2"/>
      <c r="I217" s="1"/>
      <c r="K217"/>
      <c r="M217" s="2"/>
      <c r="O217" s="1"/>
      <c r="Q217"/>
      <c r="S217" s="2"/>
    </row>
    <row r="218" spans="1:19" x14ac:dyDescent="0.25">
      <c r="A218"/>
      <c r="C218" s="1"/>
      <c r="E218"/>
      <c r="G218" s="2"/>
      <c r="I218" s="1"/>
      <c r="K218"/>
      <c r="M218" s="2"/>
      <c r="O218" s="1"/>
      <c r="Q218"/>
      <c r="S218" s="2"/>
    </row>
    <row r="219" spans="1:19" x14ac:dyDescent="0.25">
      <c r="A219"/>
      <c r="C219" s="1"/>
      <c r="E219"/>
      <c r="G219" s="2"/>
      <c r="I219" s="1"/>
      <c r="K219"/>
      <c r="M219" s="2"/>
      <c r="O219" s="1"/>
      <c r="Q219"/>
      <c r="S219" s="2"/>
    </row>
    <row r="220" spans="1:19" x14ac:dyDescent="0.25">
      <c r="A220"/>
      <c r="C220" s="1"/>
      <c r="E220"/>
      <c r="G220" s="2"/>
      <c r="I220" s="1"/>
      <c r="K220"/>
      <c r="M220" s="2"/>
      <c r="O220" s="1"/>
      <c r="Q220"/>
      <c r="S220" s="2"/>
    </row>
    <row r="221" spans="1:19" x14ac:dyDescent="0.25">
      <c r="A221"/>
      <c r="C221" s="1"/>
      <c r="E221"/>
      <c r="G221" s="2"/>
      <c r="I221" s="1"/>
      <c r="K221"/>
      <c r="M221" s="2"/>
      <c r="O221" s="1"/>
      <c r="Q221"/>
      <c r="S221" s="2"/>
    </row>
    <row r="222" spans="1:19" x14ac:dyDescent="0.25">
      <c r="A222"/>
      <c r="C222" s="1"/>
      <c r="E222"/>
      <c r="G222" s="2"/>
      <c r="I222" s="1"/>
      <c r="K222"/>
      <c r="M222" s="2"/>
      <c r="O222" s="1"/>
      <c r="Q222"/>
      <c r="S222" s="2"/>
    </row>
    <row r="223" spans="1:19" x14ac:dyDescent="0.25">
      <c r="A223"/>
      <c r="C223" s="1"/>
      <c r="E223"/>
      <c r="G223" s="2"/>
      <c r="I223" s="1"/>
      <c r="K223"/>
      <c r="M223" s="2"/>
      <c r="O223" s="1"/>
      <c r="Q223"/>
      <c r="S223" s="2"/>
    </row>
    <row r="224" spans="1:19" x14ac:dyDescent="0.25">
      <c r="A224"/>
      <c r="C224" s="1"/>
      <c r="E224"/>
      <c r="G224" s="2"/>
      <c r="I224" s="1"/>
      <c r="K224"/>
      <c r="M224" s="2"/>
      <c r="O224" s="1"/>
      <c r="Q224"/>
      <c r="S224" s="2"/>
    </row>
    <row r="225" spans="1:19" x14ac:dyDescent="0.25">
      <c r="A225"/>
      <c r="C225" s="1"/>
      <c r="E225"/>
      <c r="G225" s="2"/>
      <c r="I225" s="1"/>
      <c r="K225"/>
      <c r="M225" s="2"/>
      <c r="O225" s="1"/>
      <c r="Q225"/>
      <c r="S225" s="2"/>
    </row>
    <row r="226" spans="1:19" x14ac:dyDescent="0.25">
      <c r="A226"/>
      <c r="C226" s="1"/>
      <c r="E226"/>
      <c r="G226" s="2"/>
      <c r="I226" s="1"/>
      <c r="K226"/>
      <c r="M226" s="2"/>
      <c r="O226" s="1"/>
      <c r="Q226"/>
      <c r="S226" s="2"/>
    </row>
    <row r="227" spans="1:19" x14ac:dyDescent="0.25">
      <c r="A227"/>
      <c r="C227" s="1"/>
      <c r="E227"/>
      <c r="G227" s="2"/>
      <c r="I227" s="1"/>
      <c r="K227"/>
      <c r="M227" s="2"/>
      <c r="O227" s="1"/>
      <c r="Q227"/>
      <c r="S227" s="2"/>
    </row>
    <row r="228" spans="1:19" x14ac:dyDescent="0.25">
      <c r="A228"/>
      <c r="C228" s="1"/>
      <c r="E228"/>
      <c r="G228" s="2"/>
      <c r="I228" s="1"/>
      <c r="K228"/>
      <c r="M228" s="2"/>
      <c r="O228" s="1"/>
      <c r="Q228"/>
      <c r="S228" s="2"/>
    </row>
    <row r="229" spans="1:19" x14ac:dyDescent="0.25">
      <c r="A229"/>
      <c r="C229" s="1"/>
      <c r="E229"/>
      <c r="G229" s="2"/>
      <c r="I229" s="1"/>
      <c r="K229"/>
      <c r="M229" s="2"/>
      <c r="O229" s="1"/>
      <c r="Q229"/>
      <c r="S229" s="2"/>
    </row>
    <row r="230" spans="1:19" x14ac:dyDescent="0.25">
      <c r="A230"/>
      <c r="C230" s="1"/>
      <c r="E230"/>
      <c r="G230" s="2"/>
      <c r="I230" s="1"/>
      <c r="K230"/>
      <c r="M230" s="2"/>
      <c r="O230" s="1"/>
      <c r="Q230"/>
      <c r="S230" s="2"/>
    </row>
    <row r="231" spans="1:19" x14ac:dyDescent="0.25">
      <c r="A231"/>
      <c r="C231" s="1"/>
      <c r="E231"/>
      <c r="G231" s="2"/>
      <c r="I231" s="1"/>
      <c r="K231"/>
      <c r="M231" s="2"/>
      <c r="O231" s="1"/>
      <c r="Q231"/>
      <c r="S231" s="2"/>
    </row>
    <row r="232" spans="1:19" x14ac:dyDescent="0.25">
      <c r="A232"/>
      <c r="C232" s="1"/>
      <c r="E232"/>
      <c r="G232" s="2"/>
      <c r="I232" s="1"/>
      <c r="K232"/>
      <c r="M232" s="2"/>
      <c r="O232" s="1"/>
      <c r="Q232"/>
      <c r="S232" s="2"/>
    </row>
    <row r="233" spans="1:19" x14ac:dyDescent="0.25">
      <c r="A233"/>
      <c r="C233" s="1"/>
      <c r="E233"/>
      <c r="G233" s="2"/>
      <c r="I233" s="1"/>
      <c r="K233"/>
      <c r="M233" s="2"/>
      <c r="O233" s="1"/>
      <c r="Q233"/>
      <c r="S233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7"/>
  <sheetViews>
    <sheetView workbookViewId="0">
      <selection activeCell="C2" sqref="C2"/>
    </sheetView>
  </sheetViews>
  <sheetFormatPr defaultColWidth="11" defaultRowHeight="15.75" x14ac:dyDescent="0.25"/>
  <cols>
    <col min="1" max="3" width="12.875" customWidth="1"/>
  </cols>
  <sheetData>
    <row r="2" spans="1:3" ht="31.5" x14ac:dyDescent="0.25">
      <c r="A2" s="7" t="s">
        <v>15</v>
      </c>
      <c r="B2" s="7" t="s">
        <v>14</v>
      </c>
      <c r="C2" s="7" t="s">
        <v>13</v>
      </c>
    </row>
    <row r="3" spans="1:3" x14ac:dyDescent="0.25">
      <c r="A3" s="1" t="s">
        <v>1</v>
      </c>
      <c r="B3" s="1" t="s">
        <v>1</v>
      </c>
      <c r="C3" s="1" t="s">
        <v>1</v>
      </c>
    </row>
    <row r="4" spans="1:3" x14ac:dyDescent="0.25">
      <c r="A4" s="10">
        <v>1.1211336280430166</v>
      </c>
      <c r="B4" s="10">
        <v>1.0769980859197861</v>
      </c>
      <c r="C4" s="10">
        <v>0.80186828603719706</v>
      </c>
    </row>
    <row r="5" spans="1:3" x14ac:dyDescent="0.25">
      <c r="A5" s="10">
        <v>1.212266211322063</v>
      </c>
      <c r="B5" s="10">
        <v>0.55961831629136771</v>
      </c>
      <c r="C5" s="10">
        <v>1.2281154723865693</v>
      </c>
    </row>
    <row r="6" spans="1:3" x14ac:dyDescent="0.25">
      <c r="A6" s="10">
        <v>0.71507333614073321</v>
      </c>
      <c r="B6" s="10">
        <v>1.3643503278638818</v>
      </c>
      <c r="C6" s="10">
        <v>0.92057633599538502</v>
      </c>
    </row>
    <row r="7" spans="1:3" x14ac:dyDescent="0.25">
      <c r="A7" s="10">
        <v>1.0769696872948595</v>
      </c>
      <c r="B7" s="10">
        <v>1.0359151135374025</v>
      </c>
      <c r="C7" s="10">
        <v>0.88711519916773862</v>
      </c>
    </row>
    <row r="8" spans="1:3" x14ac:dyDescent="0.25">
      <c r="A8" s="10">
        <v>1.1566107420911254</v>
      </c>
      <c r="B8" s="10">
        <v>0.61000759047768804</v>
      </c>
      <c r="C8" s="10">
        <v>1.2333816674311864</v>
      </c>
    </row>
    <row r="9" spans="1:3" x14ac:dyDescent="0.25">
      <c r="A9" s="10">
        <v>0.75123451805230812</v>
      </c>
      <c r="B9" s="10">
        <v>1.1548494091170298</v>
      </c>
      <c r="C9" s="10">
        <v>1.0939160728306621</v>
      </c>
    </row>
    <row r="10" spans="1:3" x14ac:dyDescent="0.25">
      <c r="A10" s="10">
        <v>1.031137630858485</v>
      </c>
      <c r="B10" s="10">
        <v>1.0620750789082731</v>
      </c>
      <c r="C10" s="10">
        <v>0.90678729023324256</v>
      </c>
    </row>
    <row r="11" spans="1:3" x14ac:dyDescent="0.25">
      <c r="A11" s="10">
        <v>1.1631074319076722</v>
      </c>
      <c r="B11" s="10">
        <v>0.6716383263883885</v>
      </c>
      <c r="C11" s="10">
        <v>1.1652542417039391</v>
      </c>
    </row>
    <row r="12" spans="1:3" x14ac:dyDescent="0.25">
      <c r="A12" s="10">
        <v>0.85897041316272638</v>
      </c>
      <c r="B12" s="10">
        <v>1.2658705545991837</v>
      </c>
      <c r="C12" s="10">
        <v>0.87515903223809033</v>
      </c>
    </row>
    <row r="13" spans="1:3" x14ac:dyDescent="0.25">
      <c r="A13" s="10">
        <v>0.96524699498959821</v>
      </c>
      <c r="B13" s="10">
        <v>1.1652530285902101</v>
      </c>
      <c r="C13" s="10">
        <v>0.86949997642019161</v>
      </c>
    </row>
    <row r="14" spans="1:3" x14ac:dyDescent="0.25">
      <c r="A14" s="10">
        <v>1.0660278732989164</v>
      </c>
      <c r="B14" s="10">
        <v>0.73099150597673734</v>
      </c>
      <c r="C14" s="10">
        <v>1.2029806207243467</v>
      </c>
    </row>
    <row r="15" spans="1:3" x14ac:dyDescent="0.25">
      <c r="A15" s="10">
        <v>0.91408393941586741</v>
      </c>
      <c r="B15" s="10">
        <v>0.7932143822239851</v>
      </c>
      <c r="C15" s="10">
        <v>1.2927016783601473</v>
      </c>
    </row>
    <row r="16" spans="1:3" x14ac:dyDescent="0.25">
      <c r="A16" s="10">
        <v>1.1438844273450139</v>
      </c>
      <c r="B16" s="10">
        <v>1.0259044869418636</v>
      </c>
      <c r="C16" s="10">
        <v>0.83021108571312274</v>
      </c>
    </row>
    <row r="17" spans="1:3" x14ac:dyDescent="0.25">
      <c r="A17" s="10">
        <v>1.2081232530669752</v>
      </c>
      <c r="B17" s="10">
        <v>0.73573444063416027</v>
      </c>
      <c r="C17" s="10">
        <v>1.0561423062988646</v>
      </c>
    </row>
    <row r="18" spans="1:3" x14ac:dyDescent="0.25">
      <c r="A18" s="10">
        <v>0.70716020262959789</v>
      </c>
      <c r="B18" s="10">
        <v>1.6768327179464071</v>
      </c>
      <c r="C18" s="10">
        <v>0.61600707942399513</v>
      </c>
    </row>
    <row r="19" spans="1:3" x14ac:dyDescent="0.25">
      <c r="A19" s="10">
        <v>0.97156373970586629</v>
      </c>
      <c r="B19" s="10">
        <v>1.0837963874459526</v>
      </c>
      <c r="C19" s="10">
        <v>0.94463987284818129</v>
      </c>
    </row>
    <row r="20" spans="1:3" x14ac:dyDescent="0.25">
      <c r="A20" s="10">
        <v>1.1490648046311347</v>
      </c>
      <c r="B20" s="10">
        <v>0.80744878558553401</v>
      </c>
      <c r="C20" s="10">
        <v>1.043486409783331</v>
      </c>
    </row>
    <row r="21" spans="1:3" x14ac:dyDescent="0.25">
      <c r="A21" s="10">
        <v>0.62574733832554263</v>
      </c>
      <c r="B21" s="10">
        <v>1.4826450609098656</v>
      </c>
      <c r="C21" s="10">
        <v>0.89160760076459156</v>
      </c>
    </row>
    <row r="22" spans="1:3" x14ac:dyDescent="0.25">
      <c r="A22" s="10">
        <v>1.043149275901093</v>
      </c>
      <c r="B22" s="10">
        <v>1.1501137328162525</v>
      </c>
      <c r="C22" s="10">
        <v>0.80673699128265386</v>
      </c>
    </row>
    <row r="23" spans="1:3" x14ac:dyDescent="0.25">
      <c r="A23" s="10">
        <v>1.15945761864393</v>
      </c>
      <c r="B23" s="10">
        <v>0.66607680723397156</v>
      </c>
      <c r="C23" s="10">
        <v>1.1744655741220984</v>
      </c>
    </row>
    <row r="24" spans="1:3" x14ac:dyDescent="0.25">
      <c r="A24" s="10">
        <v>0.76565336875908019</v>
      </c>
      <c r="B24" s="10">
        <v>1.2883228731713023</v>
      </c>
      <c r="C24" s="10">
        <v>0.9460237580696178</v>
      </c>
    </row>
    <row r="25" spans="1:3" x14ac:dyDescent="0.25">
      <c r="A25" s="10">
        <v>1.1018599579374408</v>
      </c>
      <c r="B25" s="10">
        <v>1.0716193733727786</v>
      </c>
      <c r="C25" s="10">
        <v>0.82652066868978047</v>
      </c>
    </row>
    <row r="26" spans="1:3" x14ac:dyDescent="0.25">
      <c r="A26" s="10">
        <v>1.1400823325797869</v>
      </c>
      <c r="B26" s="10">
        <v>0.64379354433956726</v>
      </c>
      <c r="C26" s="10">
        <v>1.2161241230806461</v>
      </c>
    </row>
    <row r="27" spans="1:3" x14ac:dyDescent="0.25">
      <c r="A27" s="10">
        <v>0.78063082432053332</v>
      </c>
      <c r="B27" s="10">
        <v>1.2230359358717675</v>
      </c>
      <c r="C27" s="10">
        <v>0.9963332398076985</v>
      </c>
    </row>
    <row r="28" spans="1:3" x14ac:dyDescent="0.25">
      <c r="A28" s="10">
        <v>1.0206025057090704</v>
      </c>
      <c r="B28" s="10">
        <v>1.1131131985412817</v>
      </c>
      <c r="C28" s="10">
        <v>0.86628429574964794</v>
      </c>
    </row>
    <row r="29" spans="1:3" x14ac:dyDescent="0.25">
      <c r="A29" s="10">
        <v>1.1558346346913313</v>
      </c>
      <c r="B29" s="10">
        <v>0.5697419029227051</v>
      </c>
      <c r="C29" s="10">
        <v>1.2744234623859634</v>
      </c>
    </row>
    <row r="30" spans="1:3" x14ac:dyDescent="0.25">
      <c r="A30" s="10">
        <v>0.65136090871349828</v>
      </c>
      <c r="B30" s="10">
        <v>1.527546105561109</v>
      </c>
      <c r="C30" s="10">
        <v>0.82109298572539269</v>
      </c>
    </row>
    <row r="31" spans="1:3" x14ac:dyDescent="0.25">
      <c r="A31" s="10">
        <v>1.0904966201220554</v>
      </c>
      <c r="B31" s="10">
        <v>1.0725878900737813</v>
      </c>
      <c r="C31" s="10">
        <v>0.83691548980416341</v>
      </c>
    </row>
    <row r="32" spans="1:3" x14ac:dyDescent="0.25">
      <c r="A32" s="10">
        <v>1.1701391832748456</v>
      </c>
      <c r="B32" s="10">
        <v>0.68487346956781769</v>
      </c>
      <c r="C32" s="10">
        <v>1.1449873471573369</v>
      </c>
    </row>
    <row r="33" spans="1:3" x14ac:dyDescent="0.25">
      <c r="A33" s="10">
        <v>0.78862932632496241</v>
      </c>
      <c r="B33" s="10">
        <v>1.2678126845902622</v>
      </c>
      <c r="C33" s="10">
        <v>0.94355798908477562</v>
      </c>
    </row>
    <row r="34" spans="1:3" x14ac:dyDescent="0.25">
      <c r="A34" s="10">
        <v>1.0471071206733482</v>
      </c>
      <c r="B34" s="10">
        <v>1.1347368721810078</v>
      </c>
      <c r="C34" s="10">
        <v>0.81815600714564363</v>
      </c>
    </row>
    <row r="35" spans="1:3" x14ac:dyDescent="0.25">
      <c r="A35" s="10">
        <v>1.1962040085052936</v>
      </c>
      <c r="B35" s="10">
        <v>0.60328275213843674</v>
      </c>
      <c r="C35" s="10">
        <v>1.2005132393562699</v>
      </c>
    </row>
    <row r="36" spans="1:3" x14ac:dyDescent="0.25">
      <c r="A36" s="10">
        <v>0.71564537507407933</v>
      </c>
      <c r="B36" s="10">
        <v>1.3151255930033872</v>
      </c>
      <c r="C36" s="10">
        <v>0.96922903192253373</v>
      </c>
    </row>
    <row r="37" spans="1:3" x14ac:dyDescent="0.25">
      <c r="A37" s="10">
        <v>1.130788531210136</v>
      </c>
      <c r="B37" s="10">
        <v>1.1057327618407489</v>
      </c>
      <c r="C37" s="10">
        <v>0.76347870694911502</v>
      </c>
    </row>
    <row r="38" spans="1:3" x14ac:dyDescent="0.25">
      <c r="A38" s="10">
        <v>1.2582093293440455</v>
      </c>
      <c r="B38" s="10">
        <v>0.68080262088089638</v>
      </c>
      <c r="C38" s="10">
        <v>1.0609880497750581</v>
      </c>
    </row>
    <row r="39" spans="1:3" x14ac:dyDescent="0.25">
      <c r="A39" s="10">
        <v>0.6548682218857681</v>
      </c>
      <c r="B39" s="10">
        <v>1.3353527021260867</v>
      </c>
      <c r="C39" s="10">
        <v>1.0097790759881449</v>
      </c>
    </row>
    <row r="40" spans="1:3" x14ac:dyDescent="0.25">
      <c r="A40" s="10">
        <v>1.0459086067627972</v>
      </c>
      <c r="B40" s="10">
        <v>1.0656327216460182</v>
      </c>
      <c r="C40" s="10">
        <v>0.88845867159118475</v>
      </c>
    </row>
    <row r="41" spans="1:3" x14ac:dyDescent="0.25">
      <c r="A41" s="10">
        <v>1.1087757699256979</v>
      </c>
      <c r="B41" s="10">
        <v>0.6875745962000418</v>
      </c>
      <c r="C41" s="10">
        <v>1.2036496338742604</v>
      </c>
    </row>
    <row r="42" spans="1:3" x14ac:dyDescent="0.25">
      <c r="A42" s="10">
        <v>0.76668055327737372</v>
      </c>
      <c r="B42" s="10">
        <v>1.0526667939371113</v>
      </c>
      <c r="C42" s="10">
        <v>1.180652652785515</v>
      </c>
    </row>
    <row r="43" spans="1:3" x14ac:dyDescent="0.25">
      <c r="A43" s="10">
        <v>1.1039183658584837</v>
      </c>
      <c r="B43" s="10">
        <v>1.0555897853395169</v>
      </c>
      <c r="C43" s="10">
        <v>0.84049184880199934</v>
      </c>
    </row>
    <row r="44" spans="1:3" x14ac:dyDescent="0.25">
      <c r="A44" s="10">
        <v>1.1569295084006248</v>
      </c>
      <c r="B44" s="10">
        <v>0.71190677350798648</v>
      </c>
      <c r="C44" s="10">
        <v>1.1311637180913887</v>
      </c>
    </row>
    <row r="45" spans="1:3" x14ac:dyDescent="0.25">
      <c r="A45" s="10">
        <v>0.7362468184753963</v>
      </c>
      <c r="B45" s="10">
        <v>1.2630540593989235</v>
      </c>
      <c r="C45" s="10">
        <v>1.0006991221256802</v>
      </c>
    </row>
    <row r="46" spans="1:3" x14ac:dyDescent="0.25">
      <c r="A46" s="10">
        <v>1.1224286058163204</v>
      </c>
      <c r="B46" s="10">
        <v>1.0131360556026816</v>
      </c>
      <c r="C46" s="10">
        <v>0.86443533858099775</v>
      </c>
    </row>
    <row r="47" spans="1:3" x14ac:dyDescent="0.25">
      <c r="A47" s="10">
        <v>1.1099158213327949</v>
      </c>
      <c r="B47" s="10">
        <v>0.81028766676632547</v>
      </c>
      <c r="C47" s="10">
        <v>1.0797965119008799</v>
      </c>
    </row>
    <row r="48" spans="1:3" x14ac:dyDescent="0.25">
      <c r="A48" s="10">
        <v>0.70701509464895429</v>
      </c>
      <c r="B48" s="10">
        <v>1.4373476641261842</v>
      </c>
      <c r="C48" s="10">
        <v>0.85563724122486118</v>
      </c>
    </row>
    <row r="49" spans="1:3" x14ac:dyDescent="0.25">
      <c r="A49" s="10">
        <v>1.1192766917452053</v>
      </c>
      <c r="B49" s="10">
        <v>1.0035453965339125</v>
      </c>
      <c r="C49" s="10">
        <v>0.87717791172088222</v>
      </c>
    </row>
    <row r="50" spans="1:3" x14ac:dyDescent="0.25">
      <c r="A50" s="10">
        <v>1.2572537441378357</v>
      </c>
      <c r="B50" s="10">
        <v>0.50700484734109852</v>
      </c>
      <c r="C50" s="10">
        <v>1.2357414085210656</v>
      </c>
    </row>
    <row r="51" spans="1:3" x14ac:dyDescent="0.25">
      <c r="A51" s="10">
        <v>0.77868891120290085</v>
      </c>
      <c r="B51" s="10">
        <v>1.3951216056076516</v>
      </c>
      <c r="C51" s="10">
        <v>0.8261894831894474</v>
      </c>
    </row>
    <row r="52" spans="1:3" x14ac:dyDescent="0.25">
      <c r="A52" s="10">
        <v>0.68410432424734902</v>
      </c>
      <c r="B52" s="10">
        <v>1.2320328664093232</v>
      </c>
      <c r="C52" s="10">
        <v>1.083862809343328</v>
      </c>
    </row>
    <row r="53" spans="1:3" x14ac:dyDescent="0.25">
      <c r="A53" s="10">
        <v>0.81728983878563577</v>
      </c>
      <c r="B53" s="10">
        <v>0.67893694477155109</v>
      </c>
      <c r="C53" s="10">
        <v>1.503773216442813</v>
      </c>
    </row>
    <row r="54" spans="1:3" x14ac:dyDescent="0.25">
      <c r="A54" s="10">
        <v>0.38168854793513346</v>
      </c>
      <c r="B54" s="10">
        <v>1.5684354766812327</v>
      </c>
      <c r="C54" s="10">
        <v>1.0498759753836338</v>
      </c>
    </row>
    <row r="55" spans="1:3" x14ac:dyDescent="0.25">
      <c r="A55" s="10">
        <v>0.67554165814043032</v>
      </c>
      <c r="B55" s="10">
        <v>1.3580841901023442</v>
      </c>
      <c r="C55" s="10">
        <v>0.96637415175722596</v>
      </c>
    </row>
    <row r="56" spans="1:3" x14ac:dyDescent="0.25">
      <c r="A56" s="10">
        <v>0.84709714327213914</v>
      </c>
      <c r="B56" s="10">
        <v>0.80093501119235022</v>
      </c>
      <c r="C56" s="10">
        <v>1.3519678455355111</v>
      </c>
    </row>
    <row r="57" spans="1:3" x14ac:dyDescent="0.25">
      <c r="A57" s="10">
        <v>0.89880514876509177</v>
      </c>
      <c r="B57" s="10">
        <v>1.0142153026582883</v>
      </c>
      <c r="C57" s="10">
        <v>1.08697954857662</v>
      </c>
    </row>
    <row r="58" spans="1:3" x14ac:dyDescent="0.25">
      <c r="A58" s="10">
        <v>1.1266254528207666</v>
      </c>
      <c r="B58" s="10">
        <v>0.9924207779131804</v>
      </c>
      <c r="C58" s="10">
        <v>0.88095376926605284</v>
      </c>
    </row>
    <row r="59" spans="1:3" x14ac:dyDescent="0.25">
      <c r="A59" s="10">
        <v>1.0573030140235635</v>
      </c>
      <c r="B59" s="10">
        <v>0.77414156096752196</v>
      </c>
      <c r="C59" s="10">
        <v>1.1685554250089141</v>
      </c>
    </row>
    <row r="60" spans="1:3" x14ac:dyDescent="0.25">
      <c r="A60" s="10">
        <v>0.84825979017157105</v>
      </c>
      <c r="B60" s="10">
        <v>1.0383179578894717</v>
      </c>
      <c r="C60" s="10">
        <v>1.1134222519389574</v>
      </c>
    </row>
    <row r="61" spans="1:3" x14ac:dyDescent="0.25">
      <c r="A61" s="10">
        <v>1.0576939431598582</v>
      </c>
      <c r="B61" s="10">
        <v>1.0855959630482035</v>
      </c>
      <c r="C61" s="10">
        <v>0.8567100937919383</v>
      </c>
    </row>
    <row r="62" spans="1:3" x14ac:dyDescent="0.25">
      <c r="A62" s="10">
        <v>1.1740727793600303</v>
      </c>
      <c r="B62" s="10">
        <v>0.61069556227849076</v>
      </c>
      <c r="C62" s="10">
        <v>1.2152316583614793</v>
      </c>
    </row>
    <row r="63" spans="1:3" x14ac:dyDescent="0.25">
      <c r="A63" s="10">
        <v>0.81683644510332309</v>
      </c>
      <c r="B63" s="10">
        <v>1.3215069840702245</v>
      </c>
      <c r="C63" s="10">
        <v>0.86165657082645253</v>
      </c>
    </row>
    <row r="64" spans="1:3" x14ac:dyDescent="0.25">
      <c r="A64" s="10">
        <v>1.0123163394230794</v>
      </c>
      <c r="B64" s="10">
        <v>1.1100772242476915</v>
      </c>
      <c r="C64" s="10">
        <v>0.87760643632922908</v>
      </c>
    </row>
    <row r="65" spans="1:3" x14ac:dyDescent="0.25">
      <c r="A65" s="10">
        <v>1.2266779423652958</v>
      </c>
      <c r="B65" s="10">
        <v>0.46226220578761479</v>
      </c>
      <c r="C65" s="10">
        <v>1.3110598518470891</v>
      </c>
    </row>
    <row r="66" spans="1:3" x14ac:dyDescent="0.25">
      <c r="A66" s="10">
        <v>0.56295657595244708</v>
      </c>
      <c r="B66" s="10">
        <v>1.5440199144476845</v>
      </c>
      <c r="C66" s="10">
        <v>0.89302350959986831</v>
      </c>
    </row>
    <row r="67" spans="1:3" x14ac:dyDescent="0.25">
      <c r="A67" s="15">
        <v>1.1463543004874746</v>
      </c>
      <c r="B67" s="15">
        <v>0.99682808460531691</v>
      </c>
      <c r="C67" s="15">
        <v>0.85681761490720865</v>
      </c>
    </row>
    <row r="68" spans="1:3" x14ac:dyDescent="0.25">
      <c r="A68" s="15">
        <v>1.2434930976237275</v>
      </c>
      <c r="B68" s="15">
        <v>0.56276223374284695</v>
      </c>
      <c r="C68" s="15">
        <v>1.1937446686334254</v>
      </c>
    </row>
    <row r="69" spans="1:3" x14ac:dyDescent="0.25">
      <c r="A69" s="15">
        <v>0.79428963148251575</v>
      </c>
      <c r="B69" s="15">
        <v>1.1614943817282866</v>
      </c>
      <c r="C69" s="15">
        <v>1.0442159867891974</v>
      </c>
    </row>
    <row r="70" spans="1:3" x14ac:dyDescent="0.25">
      <c r="A70" s="15">
        <v>1.0506271701093253</v>
      </c>
      <c r="B70" s="15">
        <v>0.99931906249848779</v>
      </c>
      <c r="C70" s="15">
        <v>0.95005376739218728</v>
      </c>
    </row>
    <row r="71" spans="1:3" x14ac:dyDescent="0.25">
      <c r="A71" s="15">
        <v>1.1620820758006378</v>
      </c>
      <c r="B71" s="15">
        <v>0.90667913136782419</v>
      </c>
      <c r="C71" s="15">
        <v>0.93123879283153821</v>
      </c>
    </row>
    <row r="72" spans="1:3" x14ac:dyDescent="0.25">
      <c r="A72" s="15">
        <v>0.64170774146773601</v>
      </c>
      <c r="B72" s="15">
        <v>1.4484063092823973</v>
      </c>
      <c r="C72" s="15">
        <v>0.90988594924986721</v>
      </c>
    </row>
    <row r="73" spans="1:3" x14ac:dyDescent="0.25">
      <c r="A73" s="15">
        <v>1.0522092445624565</v>
      </c>
      <c r="B73" s="15">
        <v>1.0747662352541152</v>
      </c>
      <c r="C73" s="15">
        <v>0.8730245201834288</v>
      </c>
    </row>
    <row r="74" spans="1:3" x14ac:dyDescent="0.25">
      <c r="A74" s="15">
        <v>1.1838314092373279</v>
      </c>
      <c r="B74" s="15">
        <v>0.673056087970758</v>
      </c>
      <c r="C74" s="15">
        <v>1.143112502791914</v>
      </c>
    </row>
    <row r="75" spans="1:3" x14ac:dyDescent="0.25">
      <c r="A75" s="15">
        <v>0.70466553965483603</v>
      </c>
      <c r="B75" s="15">
        <v>1.3061412414724047</v>
      </c>
      <c r="C75" s="15">
        <v>0.98919321887275935</v>
      </c>
    </row>
    <row r="76" spans="1:3" x14ac:dyDescent="0.25">
      <c r="A76" s="15">
        <v>1.0509325899176019</v>
      </c>
      <c r="B76" s="15">
        <v>1.084617549729846</v>
      </c>
      <c r="C76" s="15">
        <v>0.86444986035255222</v>
      </c>
    </row>
    <row r="77" spans="1:3" x14ac:dyDescent="0.25">
      <c r="A77" s="15">
        <v>1.1447650262437925</v>
      </c>
      <c r="B77" s="15">
        <v>0.67458780829775267</v>
      </c>
      <c r="C77" s="15">
        <v>1.1806471654584549</v>
      </c>
    </row>
    <row r="78" spans="1:3" x14ac:dyDescent="0.25">
      <c r="A78" s="15">
        <v>0.87899782891349609</v>
      </c>
      <c r="B78" s="15">
        <v>0.9744556530702968</v>
      </c>
      <c r="C78" s="15">
        <v>1.1465465180162069</v>
      </c>
    </row>
    <row r="79" spans="1:3" x14ac:dyDescent="0.25">
      <c r="A79" s="15">
        <v>0.58923870272290524</v>
      </c>
      <c r="B79" s="15">
        <v>2.0436244350626493</v>
      </c>
      <c r="C79" s="15">
        <v>0.36713686221444591</v>
      </c>
    </row>
    <row r="80" spans="1:3" x14ac:dyDescent="0.25">
      <c r="A80" s="15">
        <v>1.1684562082306225</v>
      </c>
      <c r="B80" s="15">
        <v>0.63422590410920976</v>
      </c>
      <c r="C80" s="15">
        <v>1.197317887660168</v>
      </c>
    </row>
    <row r="81" spans="1:3" x14ac:dyDescent="0.25">
      <c r="A81" s="15">
        <v>1.060087116229417</v>
      </c>
      <c r="B81" s="15">
        <v>1.0598772907637075</v>
      </c>
      <c r="C81" s="15">
        <v>0.88003559300687562</v>
      </c>
    </row>
    <row r="82" spans="1:3" x14ac:dyDescent="0.25">
      <c r="A82" s="15">
        <v>1.2042007026372317</v>
      </c>
      <c r="B82" s="15">
        <v>0.60469223237622416</v>
      </c>
      <c r="C82" s="15">
        <v>1.1911070649865441</v>
      </c>
    </row>
    <row r="83" spans="1:3" x14ac:dyDescent="0.25">
      <c r="A83" s="15">
        <v>0.8330567006124584</v>
      </c>
      <c r="B83" s="15">
        <v>1.0895791825210532</v>
      </c>
      <c r="C83" s="15">
        <v>1.0773641168664885</v>
      </c>
    </row>
    <row r="84" spans="1:3" x14ac:dyDescent="0.25">
      <c r="A84" s="15">
        <v>1.0329777750929032</v>
      </c>
      <c r="B84" s="15">
        <v>1.1179412700493891</v>
      </c>
      <c r="C84" s="15">
        <v>0.84908095485770751</v>
      </c>
    </row>
    <row r="85" spans="1:3" x14ac:dyDescent="0.25">
      <c r="A85" s="15">
        <v>1.230762262506812</v>
      </c>
      <c r="B85" s="15">
        <v>0.50577639635574145</v>
      </c>
      <c r="C85" s="15">
        <v>1.2634613411374469</v>
      </c>
    </row>
    <row r="86" spans="1:3" x14ac:dyDescent="0.25">
      <c r="A86" s="15">
        <v>0.95235342426565839</v>
      </c>
      <c r="B86" s="15">
        <v>1.3715187113299501</v>
      </c>
      <c r="C86" s="15">
        <v>0.67612786440439143</v>
      </c>
    </row>
    <row r="87" spans="1:3" x14ac:dyDescent="0.25">
      <c r="A87" s="15">
        <v>1.1300091744166352</v>
      </c>
      <c r="B87" s="15">
        <v>1.2487485035462753</v>
      </c>
      <c r="C87" s="15">
        <v>0.62124232203708951</v>
      </c>
    </row>
    <row r="88" spans="1:3" x14ac:dyDescent="0.25">
      <c r="A88" s="15">
        <v>1.1251939327051388</v>
      </c>
      <c r="B88" s="15">
        <v>0.8849090044340846</v>
      </c>
      <c r="C88" s="15">
        <v>0.9898970628607765</v>
      </c>
    </row>
    <row r="89" spans="1:3" x14ac:dyDescent="0.25">
      <c r="A89" s="15">
        <v>0.64238373971657448</v>
      </c>
      <c r="B89" s="15">
        <v>1.5005562045976841</v>
      </c>
      <c r="C89" s="15">
        <v>0.85706005568574162</v>
      </c>
    </row>
    <row r="90" spans="1:3" x14ac:dyDescent="0.25">
      <c r="A90" s="15">
        <v>1.0312561870165398</v>
      </c>
      <c r="B90" s="15">
        <v>1.0579311159968108</v>
      </c>
      <c r="C90" s="15">
        <v>0.91081269698664979</v>
      </c>
    </row>
    <row r="91" spans="1:3" x14ac:dyDescent="0.25">
      <c r="A91" s="15">
        <v>1.2293387225845731</v>
      </c>
      <c r="B91" s="15">
        <v>0.5342765053176376</v>
      </c>
      <c r="C91" s="15">
        <v>1.2363847720977892</v>
      </c>
    </row>
    <row r="92" spans="1:3" x14ac:dyDescent="0.25">
      <c r="A92" s="15">
        <v>0.6523808504749441</v>
      </c>
      <c r="B92" s="15">
        <v>1.425902720964533</v>
      </c>
      <c r="C92" s="15">
        <v>0.92171642856052316</v>
      </c>
    </row>
    <row r="93" spans="1:3" x14ac:dyDescent="0.25">
      <c r="A93" s="15">
        <v>1.0773210195196281</v>
      </c>
      <c r="B93" s="15">
        <v>1.1135238877739388</v>
      </c>
      <c r="C93" s="15">
        <v>0.80915509270643293</v>
      </c>
    </row>
    <row r="94" spans="1:3" x14ac:dyDescent="0.25">
      <c r="A94" s="15">
        <v>1.264499489416204</v>
      </c>
      <c r="B94" s="15">
        <v>0.62662471215889815</v>
      </c>
      <c r="C94" s="15">
        <v>1.1088757984248978</v>
      </c>
    </row>
    <row r="95" spans="1:3" x14ac:dyDescent="0.25">
      <c r="A95" s="15">
        <v>0.67803929769683535</v>
      </c>
      <c r="B95" s="15">
        <v>1.380025600126378</v>
      </c>
      <c r="C95" s="15">
        <v>0.941935102176787</v>
      </c>
    </row>
    <row r="96" spans="1:3" x14ac:dyDescent="0.25">
      <c r="A96" s="15">
        <v>1.1002621353487951</v>
      </c>
      <c r="B96" s="15">
        <v>1.1164151815814927</v>
      </c>
      <c r="C96" s="15">
        <v>0.78332268306971198</v>
      </c>
    </row>
    <row r="97" spans="1:3" x14ac:dyDescent="0.25">
      <c r="A97" s="15">
        <v>1.2576096140892647</v>
      </c>
      <c r="B97" s="15">
        <v>0.48901241462424133</v>
      </c>
      <c r="C97" s="15">
        <v>1.2533779712864943</v>
      </c>
    </row>
    <row r="98" spans="1:3" x14ac:dyDescent="0.25">
      <c r="A98" s="15">
        <v>0.94831977889094776</v>
      </c>
      <c r="B98" s="15">
        <v>1.0178688084699707</v>
      </c>
      <c r="C98" s="15">
        <v>1.0338114126390812</v>
      </c>
    </row>
    <row r="99" spans="1:3" x14ac:dyDescent="0.25">
      <c r="A99" s="15">
        <v>1.0668529997912148</v>
      </c>
      <c r="B99" s="15">
        <v>1.1540297967639377</v>
      </c>
      <c r="C99" s="15">
        <v>0.77911720344484714</v>
      </c>
    </row>
    <row r="100" spans="1:3" x14ac:dyDescent="0.25">
      <c r="A100" s="15">
        <v>1.2250378071876058</v>
      </c>
      <c r="B100" s="15">
        <v>0.59070439437237376</v>
      </c>
      <c r="C100" s="15">
        <v>1.1842577984400204</v>
      </c>
    </row>
    <row r="101" spans="1:3" x14ac:dyDescent="0.25">
      <c r="A101" s="15">
        <v>0.9283897416793816</v>
      </c>
      <c r="B101" s="15">
        <v>0.75751226863044385</v>
      </c>
      <c r="C101" s="15">
        <v>1.3140979896901746</v>
      </c>
    </row>
    <row r="102" spans="1:3" x14ac:dyDescent="0.25">
      <c r="A102" s="15">
        <v>1.0387612874143977</v>
      </c>
      <c r="B102" s="15">
        <v>1.0856879936056205</v>
      </c>
      <c r="C102" s="15">
        <v>0.87555071897998216</v>
      </c>
    </row>
    <row r="103" spans="1:3" x14ac:dyDescent="0.25">
      <c r="A103" s="15">
        <v>1.1606455394083133</v>
      </c>
      <c r="B103" s="15">
        <v>0.69525672433878283</v>
      </c>
      <c r="C103" s="15">
        <v>1.1440977362529039</v>
      </c>
    </row>
    <row r="104" spans="1:3" x14ac:dyDescent="0.25">
      <c r="A104" s="15">
        <v>0.75767486067015932</v>
      </c>
      <c r="B104" s="15">
        <v>1.170603205985961</v>
      </c>
      <c r="C104" s="15">
        <v>1.0717219333438794</v>
      </c>
    </row>
    <row r="105" spans="1:3" x14ac:dyDescent="0.25">
      <c r="A105" s="15">
        <v>1.0835330101407403</v>
      </c>
      <c r="B105" s="15">
        <v>1.1138349486182302</v>
      </c>
      <c r="C105" s="15">
        <v>0.8026320412410296</v>
      </c>
    </row>
    <row r="106" spans="1:3" x14ac:dyDescent="0.25">
      <c r="A106" s="15">
        <v>1.3791152099155353</v>
      </c>
      <c r="B106" s="15">
        <v>0.46502458504417804</v>
      </c>
      <c r="C106" s="15">
        <v>1.1558602050402864</v>
      </c>
    </row>
    <row r="107" spans="1:3" x14ac:dyDescent="0.25">
      <c r="A107" s="15">
        <v>1.1016524401698329</v>
      </c>
      <c r="B107" s="15">
        <v>0.32398605274044551</v>
      </c>
      <c r="C107" s="15">
        <v>1.5743615070897214</v>
      </c>
    </row>
    <row r="108" spans="1:3" x14ac:dyDescent="0.25">
      <c r="A108" s="15">
        <v>1.1158277385165687</v>
      </c>
      <c r="B108" s="15">
        <v>1.0445371467949907</v>
      </c>
      <c r="C108" s="15">
        <v>0.83963511468844076</v>
      </c>
    </row>
    <row r="109" spans="1:3" x14ac:dyDescent="0.25">
      <c r="A109" s="15">
        <v>1.2170439588334305</v>
      </c>
      <c r="B109" s="15">
        <v>0.61535565118855873</v>
      </c>
      <c r="C109" s="15">
        <v>1.1676003899780105</v>
      </c>
    </row>
    <row r="110" spans="1:3" x14ac:dyDescent="0.25">
      <c r="A110" s="15">
        <v>0.81802658163425224</v>
      </c>
      <c r="B110" s="15">
        <v>0.80196283097305709</v>
      </c>
      <c r="C110" s="15">
        <v>1.3800105873926904</v>
      </c>
    </row>
    <row r="111" spans="1:3" x14ac:dyDescent="0.25">
      <c r="A111" s="15">
        <v>1.0343371313388301</v>
      </c>
      <c r="B111" s="15">
        <v>1.089310117619513</v>
      </c>
      <c r="C111" s="15">
        <v>0.876352751041657</v>
      </c>
    </row>
    <row r="112" spans="1:3" x14ac:dyDescent="0.25">
      <c r="A112" s="15">
        <v>1.1556362628556005</v>
      </c>
      <c r="B112" s="15">
        <v>0.71871168277052644</v>
      </c>
      <c r="C112" s="15">
        <v>1.1256520543738735</v>
      </c>
    </row>
    <row r="113" spans="1:3" x14ac:dyDescent="0.25">
      <c r="A113" s="15">
        <v>0.69176264317381098</v>
      </c>
      <c r="B113" s="15">
        <v>1.3976836265357715</v>
      </c>
      <c r="C113" s="15">
        <v>0.91055373029041764</v>
      </c>
    </row>
    <row r="114" spans="1:3" x14ac:dyDescent="0.25">
      <c r="A114" s="15">
        <v>1.0753723485248898</v>
      </c>
      <c r="B114" s="15">
        <v>1.11905473872475</v>
      </c>
      <c r="C114" s="15">
        <v>0.80557291275036003</v>
      </c>
    </row>
    <row r="115" spans="1:3" x14ac:dyDescent="0.25">
      <c r="A115" s="15">
        <v>1.2661288864957527</v>
      </c>
      <c r="B115" s="15">
        <v>0.43125315501872397</v>
      </c>
      <c r="C115" s="15">
        <v>1.3026179584855233</v>
      </c>
    </row>
    <row r="116" spans="1:3" x14ac:dyDescent="0.25">
      <c r="A116" s="15">
        <v>0.68595955760850558</v>
      </c>
      <c r="B116" s="15">
        <v>1.4157928558354231</v>
      </c>
      <c r="C116" s="15">
        <v>0.89824758655607118</v>
      </c>
    </row>
    <row r="117" spans="1:3" x14ac:dyDescent="0.25">
      <c r="A117" s="15">
        <v>1.2047149225019749</v>
      </c>
      <c r="B117" s="15">
        <v>1.0060489435361664</v>
      </c>
      <c r="C117" s="15">
        <v>0.78923613396185854</v>
      </c>
    </row>
    <row r="118" spans="1:3" x14ac:dyDescent="0.25">
      <c r="A118" s="15">
        <v>1.1562809448577382</v>
      </c>
      <c r="B118" s="15">
        <v>0.69580351484453118</v>
      </c>
      <c r="C118" s="15">
        <v>1.1479155402977306</v>
      </c>
    </row>
    <row r="119" spans="1:3" x14ac:dyDescent="0.25">
      <c r="A119" s="15">
        <v>0.62734778275266434</v>
      </c>
      <c r="B119" s="15">
        <v>1.4124423843947911</v>
      </c>
      <c r="C119" s="15">
        <v>0.96020983285254458</v>
      </c>
    </row>
    <row r="120" spans="1:3" x14ac:dyDescent="0.25">
      <c r="A120" s="15">
        <v>1.1449854320847062</v>
      </c>
      <c r="B120" s="15">
        <v>1.0300949006944473</v>
      </c>
      <c r="C120" s="15">
        <v>0.82491966722084631</v>
      </c>
    </row>
    <row r="121" spans="1:3" x14ac:dyDescent="0.25">
      <c r="A121" s="15">
        <v>1.1442708302026023</v>
      </c>
      <c r="B121" s="15">
        <v>0.68515215054909462</v>
      </c>
      <c r="C121" s="15">
        <v>1.1705770192483032</v>
      </c>
    </row>
    <row r="122" spans="1:3" x14ac:dyDescent="0.25">
      <c r="A122" s="15">
        <v>0.58287078890151922</v>
      </c>
      <c r="B122" s="15">
        <v>1.5164190870091454</v>
      </c>
      <c r="C122" s="15">
        <v>0.9007101240893356</v>
      </c>
    </row>
    <row r="123" spans="1:3" x14ac:dyDescent="0.25">
      <c r="A123" s="15">
        <v>1.0500315835195866</v>
      </c>
      <c r="B123" s="15">
        <v>1.0464848378865259</v>
      </c>
      <c r="C123" s="15">
        <v>0.90348357859388739</v>
      </c>
    </row>
    <row r="124" spans="1:3" x14ac:dyDescent="0.25">
      <c r="A124" s="15">
        <v>1.2374529753704098</v>
      </c>
      <c r="B124" s="15">
        <v>0.61040562843387958</v>
      </c>
      <c r="C124" s="15">
        <v>1.1521413961957103</v>
      </c>
    </row>
    <row r="125" spans="1:3" x14ac:dyDescent="0.25">
      <c r="A125" s="15">
        <v>0.71683623981549804</v>
      </c>
      <c r="B125" s="15">
        <v>1.4894846320046846</v>
      </c>
      <c r="C125" s="15">
        <v>0.79367912817981745</v>
      </c>
    </row>
    <row r="126" spans="1:3" x14ac:dyDescent="0.25">
      <c r="A126" s="15">
        <v>1.1621427753368996</v>
      </c>
      <c r="B126" s="15">
        <v>1.0750895227105246</v>
      </c>
      <c r="C126" s="15">
        <v>0.76276770195257548</v>
      </c>
    </row>
    <row r="127" spans="1:3" x14ac:dyDescent="0.25">
      <c r="A127" s="15">
        <v>1.1338706784782577</v>
      </c>
      <c r="B127" s="15">
        <v>0.65671447148723716</v>
      </c>
      <c r="C127" s="15">
        <v>1.2094148500345054</v>
      </c>
    </row>
    <row r="128" spans="1:3" x14ac:dyDescent="0.25">
      <c r="A128" s="15">
        <v>0.9313981705620904</v>
      </c>
      <c r="B128" s="15">
        <v>0.88435285021465715</v>
      </c>
      <c r="C128" s="15">
        <v>1.1842489792232522</v>
      </c>
    </row>
    <row r="129" spans="1:3" x14ac:dyDescent="0.25">
      <c r="A129" s="15">
        <v>1.082082932254989</v>
      </c>
      <c r="B129" s="15">
        <v>1.1109766312081903</v>
      </c>
      <c r="C129" s="15">
        <v>0.8069404365368209</v>
      </c>
    </row>
    <row r="130" spans="1:3" x14ac:dyDescent="0.25">
      <c r="A130" s="15">
        <v>1.3049449911553075</v>
      </c>
      <c r="B130" s="15">
        <v>0.52918758315318803</v>
      </c>
      <c r="C130" s="15">
        <v>1.1658674256915043</v>
      </c>
    </row>
    <row r="131" spans="1:3" x14ac:dyDescent="0.25">
      <c r="A131" s="15">
        <v>0.8133141615283549</v>
      </c>
      <c r="B131" s="15">
        <v>0.84745449329028644</v>
      </c>
      <c r="C131" s="15">
        <v>1.3392313451813587</v>
      </c>
    </row>
    <row r="132" spans="1:3" x14ac:dyDescent="0.25">
      <c r="A132" s="15">
        <v>1.1323058471847316</v>
      </c>
      <c r="B132" s="15">
        <v>1.0392085921147265</v>
      </c>
      <c r="C132" s="15">
        <v>0.82848556070054213</v>
      </c>
    </row>
    <row r="133" spans="1:3" x14ac:dyDescent="0.25">
      <c r="A133" s="15">
        <v>1.283370674014503</v>
      </c>
      <c r="B133" s="15">
        <v>0.63135382538605977</v>
      </c>
      <c r="C133" s="15">
        <v>1.0852755005994372</v>
      </c>
    </row>
    <row r="134" spans="1:3" x14ac:dyDescent="0.25">
      <c r="A134" s="15">
        <v>0.65860078589489113</v>
      </c>
      <c r="B134" s="15">
        <v>1.5006357374034753</v>
      </c>
      <c r="C134" s="15">
        <v>0.84076347670163343</v>
      </c>
    </row>
    <row r="135" spans="1:3" x14ac:dyDescent="0.25">
      <c r="A135" s="15">
        <v>1.0739248459801678</v>
      </c>
      <c r="B135" s="15">
        <v>1.0178101370788282</v>
      </c>
      <c r="C135" s="15">
        <v>0.90826501694100437</v>
      </c>
    </row>
    <row r="136" spans="1:3" x14ac:dyDescent="0.25">
      <c r="A136" s="15">
        <v>1.2343589573714684</v>
      </c>
      <c r="B136" s="15">
        <v>0.58490773692411047</v>
      </c>
      <c r="C136" s="15">
        <v>1.1807333057044209</v>
      </c>
    </row>
    <row r="137" spans="1:3" x14ac:dyDescent="0.25">
      <c r="A137" s="15">
        <v>1.1161182456462506</v>
      </c>
      <c r="B137" s="15">
        <v>0.49047403501573578</v>
      </c>
      <c r="C137" s="15">
        <v>1.3934077193380139</v>
      </c>
    </row>
    <row r="138" spans="1:3" x14ac:dyDescent="0.25">
      <c r="A138" s="15">
        <v>1.0998216320101739</v>
      </c>
      <c r="B138" s="15">
        <v>0.97729733774317584</v>
      </c>
      <c r="C138" s="15">
        <v>0.92288103024665036</v>
      </c>
    </row>
    <row r="139" spans="1:3" x14ac:dyDescent="0.25">
      <c r="A139" s="15">
        <v>1.1401294853962773</v>
      </c>
      <c r="B139" s="15">
        <v>0.76476542393291103</v>
      </c>
      <c r="C139" s="15">
        <v>1.0951050906708115</v>
      </c>
    </row>
    <row r="140" spans="1:3" x14ac:dyDescent="0.25">
      <c r="A140" s="15">
        <v>0.65518332520781186</v>
      </c>
      <c r="B140" s="15">
        <v>1.4971865275258323</v>
      </c>
      <c r="C140" s="15">
        <v>0.84763014726635588</v>
      </c>
    </row>
    <row r="141" spans="1:3" x14ac:dyDescent="0.25">
      <c r="A141" s="15">
        <v>1.0821248461991626</v>
      </c>
      <c r="B141" s="15">
        <v>1.153588289024754</v>
      </c>
      <c r="C141" s="15">
        <v>0.76428686477608354</v>
      </c>
    </row>
    <row r="142" spans="1:3" x14ac:dyDescent="0.25">
      <c r="A142" s="15">
        <v>1.2291015020743221</v>
      </c>
      <c r="B142" s="15">
        <v>0.61159902461497373</v>
      </c>
      <c r="C142" s="15">
        <v>1.1592994733107043</v>
      </c>
    </row>
    <row r="143" spans="1:3" x14ac:dyDescent="0.25">
      <c r="A143" s="15">
        <v>0.87270161680980907</v>
      </c>
      <c r="B143" s="15">
        <v>0.90228122738770455</v>
      </c>
      <c r="C143" s="15">
        <v>1.225017155802486</v>
      </c>
    </row>
    <row r="144" spans="1:3" x14ac:dyDescent="0.25">
      <c r="A144" s="15">
        <v>1.1390773518280646</v>
      </c>
      <c r="B144" s="15">
        <v>1.050540413492129</v>
      </c>
      <c r="C144" s="15">
        <v>0.8103822346798063</v>
      </c>
    </row>
    <row r="145" spans="1:3" x14ac:dyDescent="0.25">
      <c r="A145" s="15">
        <v>1.2239939131111541</v>
      </c>
      <c r="B145" s="15">
        <v>0.78062466796610974</v>
      </c>
      <c r="C145" s="15">
        <v>0.99538141892273635</v>
      </c>
    </row>
    <row r="146" spans="1:3" x14ac:dyDescent="0.25">
      <c r="A146" s="15">
        <v>0.62044983122887665</v>
      </c>
      <c r="B146" s="15">
        <v>1.4372897433637259</v>
      </c>
      <c r="C146" s="15">
        <v>0.94226042540739763</v>
      </c>
    </row>
    <row r="147" spans="1:3" x14ac:dyDescent="0.25">
      <c r="A147" s="15">
        <v>1.0566901356977734</v>
      </c>
      <c r="B147" s="15">
        <v>1.0575810524156959</v>
      </c>
      <c r="C147" s="15">
        <v>0.88572881188653085</v>
      </c>
    </row>
    <row r="148" spans="1:3" x14ac:dyDescent="0.25">
      <c r="A148" s="15">
        <v>1.082016772510666</v>
      </c>
      <c r="B148" s="15">
        <v>0.8138164600148915</v>
      </c>
      <c r="C148" s="15">
        <v>1.1041667674744426</v>
      </c>
    </row>
    <row r="149" spans="1:3" x14ac:dyDescent="0.25">
      <c r="A149" s="15">
        <v>0.99218684407569024</v>
      </c>
      <c r="B149" s="15">
        <v>0.71061707888784575</v>
      </c>
      <c r="C149" s="15">
        <v>1.2971960770364637</v>
      </c>
    </row>
    <row r="150" spans="1:3" x14ac:dyDescent="0.25">
      <c r="A150" s="15">
        <v>0.98928641377705984</v>
      </c>
      <c r="B150" s="15">
        <v>1.0626294496870377</v>
      </c>
      <c r="C150" s="15">
        <v>0.94808413653590284</v>
      </c>
    </row>
    <row r="151" spans="1:3" x14ac:dyDescent="0.25">
      <c r="A151" s="15">
        <v>1.1665357033632042</v>
      </c>
      <c r="B151" s="15">
        <v>0.69860464474243045</v>
      </c>
      <c r="C151" s="15">
        <v>1.1348596518943652</v>
      </c>
    </row>
    <row r="152" spans="1:3" x14ac:dyDescent="0.25">
      <c r="A152" s="15">
        <v>0.72356884830495816</v>
      </c>
      <c r="B152" s="15">
        <v>1.2429051300709462</v>
      </c>
      <c r="C152" s="15">
        <v>1.0335260216240958</v>
      </c>
    </row>
    <row r="153" spans="1:3" x14ac:dyDescent="0.25">
      <c r="A153" s="15">
        <v>1.0899703345467093</v>
      </c>
      <c r="B153" s="15">
        <v>1.0531139734704444</v>
      </c>
      <c r="C153" s="15">
        <v>0.85691569198284567</v>
      </c>
    </row>
    <row r="154" spans="1:3" x14ac:dyDescent="0.25">
      <c r="A154" s="15">
        <v>1.2135383890769389</v>
      </c>
      <c r="B154" s="15">
        <v>0.51299775278342619</v>
      </c>
      <c r="C154" s="15">
        <v>1.2734638581396349</v>
      </c>
    </row>
    <row r="155" spans="1:3" x14ac:dyDescent="0.25">
      <c r="A155" s="15">
        <v>0.73030735332172103</v>
      </c>
      <c r="B155" s="15">
        <v>1.2941893541096134</v>
      </c>
      <c r="C155" s="15">
        <v>0.97550329256866553</v>
      </c>
    </row>
    <row r="156" spans="1:3" x14ac:dyDescent="0.25">
      <c r="A156" s="15">
        <v>0.99703607589693011</v>
      </c>
      <c r="B156" s="15">
        <v>1.075393956294268</v>
      </c>
      <c r="C156" s="15">
        <v>0.92756996780880219</v>
      </c>
    </row>
    <row r="157" spans="1:3" x14ac:dyDescent="0.25">
      <c r="A157" s="15">
        <v>1.1027414947659249</v>
      </c>
      <c r="B157" s="15">
        <v>0.70747690949289055</v>
      </c>
      <c r="C157" s="15">
        <v>1.189781595741185</v>
      </c>
    </row>
    <row r="158" spans="1:3" x14ac:dyDescent="0.25">
      <c r="A158" s="15">
        <v>0.7261404057630152</v>
      </c>
      <c r="B158" s="15">
        <v>1.1601477716850346</v>
      </c>
      <c r="C158" s="15">
        <v>1.1137118225519502</v>
      </c>
    </row>
    <row r="159" spans="1:3" x14ac:dyDescent="0.25">
      <c r="A159" s="15">
        <v>1.141303398718017</v>
      </c>
      <c r="B159" s="15">
        <v>1.0638487598471218</v>
      </c>
      <c r="C159" s="15">
        <v>0.7948478414348612</v>
      </c>
    </row>
    <row r="160" spans="1:3" x14ac:dyDescent="0.25">
      <c r="A160" s="15">
        <v>1.2469882301094573</v>
      </c>
      <c r="B160" s="15">
        <v>0.77394685371484639</v>
      </c>
      <c r="C160" s="15">
        <v>0.97906491617569624</v>
      </c>
    </row>
    <row r="161" spans="1:3" x14ac:dyDescent="0.25">
      <c r="A161" s="15">
        <v>0.623268419317629</v>
      </c>
      <c r="B161" s="15">
        <v>1.4740850819583888</v>
      </c>
      <c r="C161" s="15">
        <v>0.90264649872398184</v>
      </c>
    </row>
    <row r="162" spans="1:3" x14ac:dyDescent="0.25">
      <c r="A162" s="15">
        <v>1.06357348757923</v>
      </c>
      <c r="B162" s="15">
        <v>1.0711571597761245</v>
      </c>
      <c r="C162" s="15">
        <v>0.86526935264464544</v>
      </c>
    </row>
    <row r="163" spans="1:3" x14ac:dyDescent="0.25">
      <c r="A163" s="15">
        <v>1.2900767756326781</v>
      </c>
      <c r="B163" s="15">
        <v>0.5779604270467753</v>
      </c>
      <c r="C163" s="15">
        <v>1.1319627973205464</v>
      </c>
    </row>
    <row r="164" spans="1:3" x14ac:dyDescent="0.25">
      <c r="A164" s="15">
        <v>0.6205425298100794</v>
      </c>
      <c r="B164" s="15">
        <v>1.3717369096266943</v>
      </c>
      <c r="C164" s="15">
        <v>1.007720560563226</v>
      </c>
    </row>
    <row r="165" spans="1:3" x14ac:dyDescent="0.25">
      <c r="A165" s="15">
        <v>1.1343613338460352</v>
      </c>
      <c r="B165" s="15">
        <v>1.0575163640285679</v>
      </c>
      <c r="C165" s="15">
        <v>0.80812230212539682</v>
      </c>
    </row>
    <row r="166" spans="1:3" x14ac:dyDescent="0.25">
      <c r="A166" s="15">
        <v>1.2502684295746556</v>
      </c>
      <c r="B166" s="15">
        <v>0.64305844545510493</v>
      </c>
      <c r="C166" s="15">
        <v>1.1066731249702397</v>
      </c>
    </row>
    <row r="167" spans="1:3" x14ac:dyDescent="0.25">
      <c r="A167" s="15">
        <v>0.64689461835695883</v>
      </c>
      <c r="B167" s="15">
        <v>1.4468376232400322</v>
      </c>
      <c r="C167" s="15">
        <v>0.90626775840300888</v>
      </c>
    </row>
    <row r="168" spans="1:3" x14ac:dyDescent="0.25">
      <c r="A168" s="15">
        <v>0.98600731810503872</v>
      </c>
      <c r="B168" s="15">
        <v>1.0502358626214618</v>
      </c>
      <c r="C168" s="15">
        <v>0.96375681927349921</v>
      </c>
    </row>
    <row r="169" spans="1:3" x14ac:dyDescent="0.25">
      <c r="A169" s="15">
        <v>1.3062002940848734</v>
      </c>
      <c r="B169" s="15">
        <v>0.49299939064416914</v>
      </c>
      <c r="C169" s="15">
        <v>1.200800315270957</v>
      </c>
    </row>
    <row r="170" spans="1:3" x14ac:dyDescent="0.25">
      <c r="A170" s="15">
        <v>0.84454042576330446</v>
      </c>
      <c r="B170" s="15">
        <v>0.91355117911585892</v>
      </c>
      <c r="C170" s="15">
        <v>1.2419083951208363</v>
      </c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4B42-2BD0-FE4A-BDEC-1A86D73DFA1F}">
  <dimension ref="A1:E3"/>
  <sheetViews>
    <sheetView workbookViewId="0">
      <selection activeCell="B4" sqref="B4"/>
    </sheetView>
  </sheetViews>
  <sheetFormatPr defaultColWidth="11" defaultRowHeight="15.75" x14ac:dyDescent="0.25"/>
  <sheetData>
    <row r="1" spans="1:5" x14ac:dyDescent="0.25">
      <c r="A1" t="s">
        <v>10</v>
      </c>
      <c r="B1" s="18">
        <f>AVERAGE(matrix_DQ!A4:C170)</f>
        <v>0.99999999999999978</v>
      </c>
      <c r="C1" s="19"/>
      <c r="D1" s="19"/>
    </row>
    <row r="2" spans="1:5" x14ac:dyDescent="0.25">
      <c r="B2" s="19"/>
      <c r="C2" s="19"/>
      <c r="D2" s="19"/>
    </row>
    <row r="3" spans="1:5" x14ac:dyDescent="0.25">
      <c r="A3" t="s">
        <v>11</v>
      </c>
      <c r="B3" s="20">
        <f>STDEV(matrix_DQ!A4:C170)</f>
        <v>0.24315162914977584</v>
      </c>
      <c r="C3" s="19"/>
      <c r="D3" s="21">
        <f>2*B3</f>
        <v>0.48630325829955168</v>
      </c>
      <c r="E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 1</vt:lpstr>
      <vt:lpstr>matrix_DQ</vt:lpstr>
      <vt:lpstr>mean_stdev_DQ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Arianna Nicolussi</cp:lastModifiedBy>
  <dcterms:created xsi:type="dcterms:W3CDTF">2014-03-19T09:13:12Z</dcterms:created>
  <dcterms:modified xsi:type="dcterms:W3CDTF">2019-08-28T13:52:33Z</dcterms:modified>
</cp:coreProperties>
</file>