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hurramaamir/Downloads/"/>
    </mc:Choice>
  </mc:AlternateContent>
  <xr:revisionPtr revIDLastSave="0" documentId="13_ncr:1_{D12F233E-0755-2345-B9D6-D2D69FEB18A2}" xr6:coauthVersionLast="36" xr6:coauthVersionMax="36" xr10:uidLastSave="{00000000-0000-0000-0000-000000000000}"/>
  <bookViews>
    <workbookView xWindow="0" yWindow="460" windowWidth="25600" windowHeight="14740" activeTab="3" xr2:uid="{00000000-000D-0000-FFFF-FFFF00000000}"/>
  </bookViews>
  <sheets>
    <sheet name="BW Variation" sheetId="1" r:id="rId1"/>
    <sheet name="RWO" sheetId="5" r:id="rId2"/>
    <sheet name="F&amp;W intake" sheetId="2" r:id="rId3"/>
    <sheet name="hematology new" sheetId="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S19" i="1"/>
  <c r="S20" i="1"/>
  <c r="S21" i="1"/>
  <c r="S22" i="1"/>
  <c r="S23" i="1"/>
  <c r="S24" i="1"/>
  <c r="J18" i="1"/>
  <c r="J19" i="1"/>
  <c r="J20" i="1"/>
  <c r="J21" i="1"/>
  <c r="J22" i="1"/>
  <c r="J23" i="1"/>
  <c r="J24" i="1"/>
  <c r="T18" i="1" l="1"/>
  <c r="T19" i="1"/>
  <c r="T20" i="1"/>
  <c r="T21" i="1"/>
  <c r="T22" i="1"/>
  <c r="T23" i="1"/>
  <c r="T24" i="1"/>
  <c r="K19" i="1"/>
  <c r="K20" i="1"/>
  <c r="K21" i="1"/>
  <c r="K22" i="1"/>
  <c r="K23" i="1"/>
  <c r="K24" i="1"/>
  <c r="F3" i="5" l="1"/>
  <c r="I3" i="5"/>
  <c r="L3" i="5"/>
  <c r="O3" i="5"/>
  <c r="R3" i="5"/>
  <c r="U3" i="5"/>
  <c r="X3" i="5"/>
  <c r="AA3" i="5"/>
  <c r="AD3" i="5"/>
  <c r="AG3" i="5"/>
  <c r="AJ3" i="5"/>
  <c r="AM3" i="5"/>
  <c r="AP3" i="5"/>
  <c r="AS3" i="5"/>
  <c r="AV3" i="5"/>
  <c r="AY3" i="5"/>
  <c r="BB3" i="5"/>
  <c r="BE3" i="5"/>
  <c r="BE4" i="5"/>
  <c r="BE5" i="5"/>
  <c r="BE6" i="5"/>
  <c r="BE7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B4" i="5"/>
  <c r="BB5" i="5"/>
  <c r="BB6" i="5"/>
  <c r="BB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AY4" i="5"/>
  <c r="AY5" i="5"/>
  <c r="AY6" i="5"/>
  <c r="AY7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S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M4" i="5"/>
  <c r="AM5" i="5"/>
  <c r="AM6" i="5"/>
  <c r="AM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G4" i="5"/>
  <c r="AG5" i="5"/>
  <c r="AG6" i="5"/>
  <c r="AG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S6" i="1" l="1"/>
  <c r="T6" i="1" s="1"/>
  <c r="S7" i="1"/>
  <c r="T7" i="1" s="1"/>
  <c r="S8" i="1"/>
  <c r="T8" i="1" s="1"/>
  <c r="S9" i="1"/>
  <c r="T9" i="1" s="1"/>
  <c r="S10" i="1"/>
  <c r="T10" i="1" s="1"/>
  <c r="S11" i="1"/>
  <c r="T11" i="1" s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5" i="1"/>
  <c r="T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5" i="1"/>
  <c r="K5" i="1" s="1"/>
</calcChain>
</file>

<file path=xl/sharedStrings.xml><?xml version="1.0" encoding="utf-8"?>
<sst xmlns="http://schemas.openxmlformats.org/spreadsheetml/2006/main" count="187" uniqueCount="98">
  <si>
    <t>Group1 AA 300 mg/kg</t>
  </si>
  <si>
    <t>Group 2 AA 2000 mg/kg</t>
  </si>
  <si>
    <t>Groups</t>
  </si>
  <si>
    <t>Days</t>
  </si>
  <si>
    <t>% body wt change</t>
  </si>
  <si>
    <t>Difference in wt</t>
  </si>
  <si>
    <t>DATE</t>
  </si>
  <si>
    <t xml:space="preserve">DIET </t>
  </si>
  <si>
    <t>WATER</t>
  </si>
  <si>
    <t>Water</t>
  </si>
  <si>
    <t>S.NO</t>
  </si>
  <si>
    <t xml:space="preserve">Fasting wt </t>
  </si>
  <si>
    <t>13/12/18</t>
  </si>
  <si>
    <t>14/12/18</t>
  </si>
  <si>
    <t>15/12/18</t>
  </si>
  <si>
    <t>16/12/18</t>
  </si>
  <si>
    <t>17/12/18</t>
  </si>
  <si>
    <t>18/12/18</t>
  </si>
  <si>
    <t>19/12/18</t>
  </si>
  <si>
    <t>DIET (g)</t>
  </si>
  <si>
    <t>CAGE 1 AA 300 mg/kg</t>
  </si>
  <si>
    <t>CAGE 2 AA 2000 mg/kg</t>
  </si>
  <si>
    <t>control</t>
  </si>
  <si>
    <t>AA 300mg/kg</t>
  </si>
  <si>
    <t>Control</t>
  </si>
  <si>
    <t>AA 2000 mg/kg</t>
  </si>
  <si>
    <t>Group</t>
  </si>
  <si>
    <t>f</t>
  </si>
  <si>
    <t xml:space="preserve">Rat </t>
  </si>
  <si>
    <t>sex (n=6)</t>
  </si>
  <si>
    <t>Brain</t>
  </si>
  <si>
    <t xml:space="preserve">Heart </t>
  </si>
  <si>
    <t xml:space="preserve">Liver </t>
  </si>
  <si>
    <t xml:space="preserve">Stomach  </t>
  </si>
  <si>
    <t>Lungs</t>
  </si>
  <si>
    <t xml:space="preserve">pancreas </t>
  </si>
  <si>
    <t xml:space="preserve">Spleen </t>
  </si>
  <si>
    <t xml:space="preserve">Left Kidney </t>
  </si>
  <si>
    <t xml:space="preserve">Right Kidney </t>
  </si>
  <si>
    <t xml:space="preserve">Left Adrenal gland </t>
  </si>
  <si>
    <t xml:space="preserve">Right Adrenal gland </t>
  </si>
  <si>
    <t xml:space="preserve">Urinary bladder </t>
  </si>
  <si>
    <t xml:space="preserve">Uterus </t>
  </si>
  <si>
    <t>Cervics/vag</t>
  </si>
  <si>
    <t xml:space="preserve">Left Ovary </t>
  </si>
  <si>
    <t>Right Ovary</t>
  </si>
  <si>
    <t xml:space="preserve">Left Eye </t>
  </si>
  <si>
    <t xml:space="preserve">Right Eye </t>
  </si>
  <si>
    <t xml:space="preserve">Ab. Weight (g) </t>
  </si>
  <si>
    <t>Body weight at sacrifice (g)</t>
  </si>
  <si>
    <t>Relative weight of organ (g)</t>
  </si>
  <si>
    <t xml:space="preserve">Ab. Weight(g) </t>
  </si>
  <si>
    <t>Ab. Weight (g)</t>
  </si>
  <si>
    <t>Relative weight of organ  (g)</t>
  </si>
  <si>
    <t xml:space="preserve">Control </t>
  </si>
  <si>
    <t>Rat</t>
  </si>
  <si>
    <t>RBCs 10x12/L</t>
  </si>
  <si>
    <t>Hb g/dl</t>
  </si>
  <si>
    <t>PCV (HCT) %</t>
  </si>
  <si>
    <t>MCV fL</t>
  </si>
  <si>
    <t>MCH pg</t>
  </si>
  <si>
    <t>MCHC g/dL</t>
  </si>
  <si>
    <t>Plat 10x9/L</t>
  </si>
  <si>
    <t>WBCs 10x9/L</t>
  </si>
  <si>
    <t>Neutrophil %</t>
  </si>
  <si>
    <t>Lymphocyte %</t>
  </si>
  <si>
    <t>Monocytes %</t>
  </si>
  <si>
    <t>Eosinophils %</t>
  </si>
  <si>
    <t>Basophils %</t>
  </si>
  <si>
    <t>UREA mmol/L</t>
  </si>
  <si>
    <t>Creatinine Umol/L</t>
  </si>
  <si>
    <t>Calcium mmol/L</t>
  </si>
  <si>
    <t>Inorganic Phosphate mmol/L</t>
  </si>
  <si>
    <t>Uric Acid mmol/L</t>
  </si>
  <si>
    <t>Sodium mmol/L</t>
  </si>
  <si>
    <t>Potassium mmol/L</t>
  </si>
  <si>
    <t>Chloride mmol/L</t>
  </si>
  <si>
    <t>TC mmol/L</t>
  </si>
  <si>
    <t>HDL mmol/L</t>
  </si>
  <si>
    <t>LDL mmol/L</t>
  </si>
  <si>
    <t>Total protein g/dL</t>
  </si>
  <si>
    <t>Albumin g/dL</t>
  </si>
  <si>
    <t>Globulin g/dL</t>
  </si>
  <si>
    <t>Total Bilirubin Umol/L</t>
  </si>
  <si>
    <t>Alkaline phosphatase IU/L</t>
  </si>
  <si>
    <t>SGOT (AST) IU/L</t>
  </si>
  <si>
    <t>SGPT (ALT) IU/L</t>
  </si>
  <si>
    <t>CONTROL</t>
  </si>
  <si>
    <t>AA 300MG/KG</t>
  </si>
  <si>
    <t>AA 2000MG/KG</t>
  </si>
  <si>
    <t>20/12?18</t>
  </si>
  <si>
    <t>Food intake(g)</t>
  </si>
  <si>
    <t>Water intake(ml)</t>
  </si>
  <si>
    <t>TG Umol/L</t>
  </si>
  <si>
    <t>Body weight of animals (control and treated groups)</t>
  </si>
  <si>
    <t>Relative organ weight (ROW)</t>
  </si>
  <si>
    <t>Food and water intake</t>
  </si>
  <si>
    <t xml:space="preserve">Hematology and biochemical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</si>
</sst>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36"/>
      <color theme="1"/>
      <name val="Times New Roman"/>
      <family val="1"/>
    </font>
    <font>
      <sz val="36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1" fillId="22" borderId="1" xfId="0" applyFont="1" applyFill="1" applyBorder="1" applyAlignment="1">
      <alignment horizontal="center"/>
    </xf>
    <xf numFmtId="0" fontId="1" fillId="23" borderId="1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22" borderId="8" xfId="0" applyFill="1" applyBorder="1" applyAlignment="1">
      <alignment horizontal="center" vertical="center"/>
    </xf>
    <xf numFmtId="0" fontId="0" fillId="22" borderId="3" xfId="0" applyFill="1" applyBorder="1"/>
    <xf numFmtId="0" fontId="0" fillId="22" borderId="4" xfId="0" applyFill="1" applyBorder="1" applyAlignment="1">
      <alignment horizontal="center" vertical="center"/>
    </xf>
    <xf numFmtId="0" fontId="0" fillId="22" borderId="1" xfId="0" applyFill="1" applyBorder="1"/>
    <xf numFmtId="0" fontId="0" fillId="6" borderId="4" xfId="0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0" fillId="23" borderId="1" xfId="0" applyFill="1" applyBorder="1"/>
    <xf numFmtId="0" fontId="0" fillId="22" borderId="1" xfId="0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vertical="center" wrapText="1"/>
    </xf>
    <xf numFmtId="0" fontId="0" fillId="0" borderId="9" xfId="0" applyBorder="1" applyAlignment="1"/>
    <xf numFmtId="0" fontId="1" fillId="0" borderId="9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top" wrapText="1"/>
    </xf>
    <xf numFmtId="0" fontId="1" fillId="2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20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0" borderId="10" xfId="0" applyFill="1" applyBorder="1"/>
    <xf numFmtId="0" fontId="0" fillId="11" borderId="1" xfId="0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19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5" borderId="0" xfId="0" applyFont="1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16" borderId="0" xfId="0" applyFont="1" applyFill="1" applyAlignment="1">
      <alignment horizontal="center"/>
    </xf>
    <xf numFmtId="0" fontId="0" fillId="10" borderId="1" xfId="0" applyFill="1" applyBorder="1" applyAlignment="1">
      <alignment horizont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32"/>
  <sheetViews>
    <sheetView zoomScale="75" zoomScaleNormal="60" workbookViewId="0">
      <selection activeCell="N34" sqref="N34"/>
    </sheetView>
  </sheetViews>
  <sheetFormatPr baseColWidth="10" defaultColWidth="11" defaultRowHeight="16"/>
  <cols>
    <col min="1" max="1" width="22.83203125" style="1" customWidth="1"/>
    <col min="2" max="2" width="10.83203125" style="1"/>
    <col min="10" max="10" width="14.1640625" bestFit="1" customWidth="1"/>
    <col min="11" max="11" width="16" bestFit="1" customWidth="1"/>
    <col min="19" max="19" width="14.33203125" bestFit="1" customWidth="1"/>
    <col min="20" max="20" width="19" customWidth="1"/>
  </cols>
  <sheetData>
    <row r="2" spans="1:20">
      <c r="A2" s="89" t="s">
        <v>2</v>
      </c>
      <c r="B2" s="89" t="s">
        <v>11</v>
      </c>
      <c r="C2" s="88" t="s">
        <v>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34">
      <c r="A3" s="89"/>
      <c r="B3" s="89"/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9" t="s">
        <v>5</v>
      </c>
      <c r="K3" s="15" t="s">
        <v>4</v>
      </c>
      <c r="L3" s="13">
        <v>8</v>
      </c>
      <c r="M3" s="13">
        <v>9</v>
      </c>
      <c r="N3" s="13">
        <v>10</v>
      </c>
      <c r="O3" s="13">
        <v>11</v>
      </c>
      <c r="P3" s="13">
        <v>12</v>
      </c>
      <c r="Q3" s="13">
        <v>13</v>
      </c>
      <c r="R3" s="13">
        <v>14</v>
      </c>
      <c r="S3" s="14" t="s">
        <v>5</v>
      </c>
      <c r="T3" s="15" t="s">
        <v>4</v>
      </c>
    </row>
    <row r="4" spans="1:20">
      <c r="A4" s="16" t="s">
        <v>0</v>
      </c>
      <c r="B4" s="3"/>
      <c r="C4" s="4"/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4"/>
      <c r="P4" s="4"/>
      <c r="Q4" s="4"/>
      <c r="R4" s="4"/>
      <c r="S4" s="4"/>
      <c r="T4" s="4"/>
    </row>
    <row r="5" spans="1:20">
      <c r="A5" s="16">
        <v>1</v>
      </c>
      <c r="B5" s="3">
        <v>260</v>
      </c>
      <c r="C5" s="4">
        <v>263</v>
      </c>
      <c r="D5" s="4">
        <v>266</v>
      </c>
      <c r="E5" s="4">
        <v>270</v>
      </c>
      <c r="F5" s="4">
        <v>273</v>
      </c>
      <c r="G5" s="4">
        <v>274</v>
      </c>
      <c r="H5" s="4">
        <v>278</v>
      </c>
      <c r="I5" s="4">
        <v>279</v>
      </c>
      <c r="J5" s="4">
        <f>I5-B5</f>
        <v>19</v>
      </c>
      <c r="K5" s="5">
        <f>J5/B5*100</f>
        <v>7.3076923076923084</v>
      </c>
      <c r="L5" s="4">
        <v>282</v>
      </c>
      <c r="M5" s="4">
        <v>284</v>
      </c>
      <c r="N5" s="4">
        <v>285</v>
      </c>
      <c r="O5" s="4">
        <v>285</v>
      </c>
      <c r="P5" s="4">
        <v>282</v>
      </c>
      <c r="Q5" s="4">
        <v>286</v>
      </c>
      <c r="R5" s="4">
        <v>292</v>
      </c>
      <c r="S5" s="4">
        <f>R5-B5</f>
        <v>32</v>
      </c>
      <c r="T5" s="4">
        <f>S5/B5*100</f>
        <v>12.307692307692308</v>
      </c>
    </row>
    <row r="6" spans="1:20">
      <c r="A6" s="16">
        <v>2</v>
      </c>
      <c r="B6" s="3">
        <v>261</v>
      </c>
      <c r="C6" s="4">
        <v>263</v>
      </c>
      <c r="D6" s="4">
        <v>267</v>
      </c>
      <c r="E6" s="4">
        <v>270</v>
      </c>
      <c r="F6" s="4">
        <v>274</v>
      </c>
      <c r="G6" s="4">
        <v>279</v>
      </c>
      <c r="H6" s="4">
        <v>282</v>
      </c>
      <c r="I6" s="4">
        <v>283</v>
      </c>
      <c r="J6" s="4">
        <f t="shared" ref="J6:J24" si="0">I6-B6</f>
        <v>22</v>
      </c>
      <c r="K6" s="5">
        <f t="shared" ref="K6:K24" si="1">J6/B6*100</f>
        <v>8.4291187739463602</v>
      </c>
      <c r="L6" s="4">
        <v>291</v>
      </c>
      <c r="M6" s="4">
        <v>291</v>
      </c>
      <c r="N6" s="4">
        <v>292</v>
      </c>
      <c r="O6" s="4">
        <v>290</v>
      </c>
      <c r="P6" s="4">
        <v>285</v>
      </c>
      <c r="Q6" s="4">
        <v>286</v>
      </c>
      <c r="R6" s="4">
        <v>298</v>
      </c>
      <c r="S6" s="4">
        <f t="shared" ref="S6:S24" si="2">R6-B6</f>
        <v>37</v>
      </c>
      <c r="T6" s="4">
        <f t="shared" ref="T6:T24" si="3">S6/B6*100</f>
        <v>14.17624521072797</v>
      </c>
    </row>
    <row r="7" spans="1:20">
      <c r="A7" s="16">
        <v>3</v>
      </c>
      <c r="B7" s="3">
        <v>266</v>
      </c>
      <c r="C7" s="4">
        <v>268</v>
      </c>
      <c r="D7" s="4">
        <v>269</v>
      </c>
      <c r="E7" s="4">
        <v>269</v>
      </c>
      <c r="F7" s="4">
        <v>270</v>
      </c>
      <c r="G7" s="4">
        <v>271</v>
      </c>
      <c r="H7" s="4">
        <v>273</v>
      </c>
      <c r="I7" s="4">
        <v>274</v>
      </c>
      <c r="J7" s="4">
        <f t="shared" si="0"/>
        <v>8</v>
      </c>
      <c r="K7" s="5">
        <f t="shared" si="1"/>
        <v>3.007518796992481</v>
      </c>
      <c r="L7" s="4">
        <v>284</v>
      </c>
      <c r="M7" s="4">
        <v>286</v>
      </c>
      <c r="N7" s="4">
        <v>284</v>
      </c>
      <c r="O7" s="4">
        <v>285</v>
      </c>
      <c r="P7" s="4">
        <v>287</v>
      </c>
      <c r="Q7" s="4">
        <v>286</v>
      </c>
      <c r="R7" s="4">
        <v>294</v>
      </c>
      <c r="S7" s="4">
        <f t="shared" si="2"/>
        <v>28</v>
      </c>
      <c r="T7" s="4">
        <f t="shared" si="3"/>
        <v>10.526315789473683</v>
      </c>
    </row>
    <row r="8" spans="1:20">
      <c r="A8" s="16">
        <v>4</v>
      </c>
      <c r="B8" s="3">
        <v>266</v>
      </c>
      <c r="C8" s="4">
        <v>267</v>
      </c>
      <c r="D8" s="4">
        <v>266</v>
      </c>
      <c r="E8" s="4">
        <v>268</v>
      </c>
      <c r="F8" s="4">
        <v>269</v>
      </c>
      <c r="G8" s="4">
        <v>269</v>
      </c>
      <c r="H8" s="4">
        <v>272</v>
      </c>
      <c r="I8" s="4">
        <v>273</v>
      </c>
      <c r="J8" s="4">
        <f t="shared" si="0"/>
        <v>7</v>
      </c>
      <c r="K8" s="5">
        <f t="shared" si="1"/>
        <v>2.6315789473684208</v>
      </c>
      <c r="L8" s="4">
        <v>266</v>
      </c>
      <c r="M8" s="4">
        <v>267</v>
      </c>
      <c r="N8" s="4">
        <v>268</v>
      </c>
      <c r="O8" s="4">
        <v>269</v>
      </c>
      <c r="P8" s="4">
        <v>280</v>
      </c>
      <c r="Q8" s="4">
        <v>278</v>
      </c>
      <c r="R8" s="4">
        <v>284</v>
      </c>
      <c r="S8" s="4">
        <f t="shared" si="2"/>
        <v>18</v>
      </c>
      <c r="T8" s="4">
        <f t="shared" si="3"/>
        <v>6.7669172932330826</v>
      </c>
    </row>
    <row r="9" spans="1:20">
      <c r="A9" s="16">
        <v>5</v>
      </c>
      <c r="B9" s="3">
        <v>263</v>
      </c>
      <c r="C9" s="4">
        <v>265</v>
      </c>
      <c r="D9" s="4">
        <v>268</v>
      </c>
      <c r="E9" s="4">
        <v>269</v>
      </c>
      <c r="F9" s="4">
        <v>270</v>
      </c>
      <c r="G9" s="4">
        <v>272</v>
      </c>
      <c r="H9" s="4">
        <v>276</v>
      </c>
      <c r="I9" s="4">
        <v>276</v>
      </c>
      <c r="J9" s="4">
        <f t="shared" si="0"/>
        <v>13</v>
      </c>
      <c r="K9" s="5">
        <f t="shared" si="1"/>
        <v>4.9429657794676807</v>
      </c>
      <c r="L9" s="4">
        <v>289</v>
      </c>
      <c r="M9" s="4">
        <v>292</v>
      </c>
      <c r="N9" s="4">
        <v>292</v>
      </c>
      <c r="O9" s="4">
        <v>293</v>
      </c>
      <c r="P9" s="4">
        <v>280</v>
      </c>
      <c r="Q9" s="4">
        <v>283</v>
      </c>
      <c r="R9" s="4">
        <v>288</v>
      </c>
      <c r="S9" s="4">
        <f t="shared" si="2"/>
        <v>25</v>
      </c>
      <c r="T9" s="4">
        <f t="shared" si="3"/>
        <v>9.5057034220532319</v>
      </c>
    </row>
    <row r="10" spans="1:20">
      <c r="A10" s="16">
        <v>6</v>
      </c>
      <c r="B10" s="3">
        <v>263</v>
      </c>
      <c r="C10" s="4">
        <v>268</v>
      </c>
      <c r="D10" s="4">
        <v>271</v>
      </c>
      <c r="E10" s="4">
        <v>273</v>
      </c>
      <c r="F10" s="4">
        <v>277</v>
      </c>
      <c r="G10" s="4">
        <v>280</v>
      </c>
      <c r="H10" s="4">
        <v>284</v>
      </c>
      <c r="I10" s="4">
        <v>287</v>
      </c>
      <c r="J10" s="4">
        <f t="shared" si="0"/>
        <v>24</v>
      </c>
      <c r="K10" s="5">
        <f t="shared" si="1"/>
        <v>9.1254752851711025</v>
      </c>
      <c r="L10" s="4">
        <v>298</v>
      </c>
      <c r="M10" s="4">
        <v>298</v>
      </c>
      <c r="N10" s="4">
        <v>300</v>
      </c>
      <c r="O10" s="4">
        <v>300</v>
      </c>
      <c r="P10" s="4">
        <v>296</v>
      </c>
      <c r="Q10" s="4">
        <v>294</v>
      </c>
      <c r="R10" s="4">
        <v>298</v>
      </c>
      <c r="S10" s="4">
        <f t="shared" si="2"/>
        <v>35</v>
      </c>
      <c r="T10" s="4">
        <f t="shared" si="3"/>
        <v>13.307984790874524</v>
      </c>
    </row>
    <row r="11" spans="1:20">
      <c r="A11" s="17" t="s">
        <v>1</v>
      </c>
      <c r="B11" s="6"/>
      <c r="C11" s="7"/>
      <c r="D11" s="7"/>
      <c r="E11" s="7"/>
      <c r="F11" s="7"/>
      <c r="G11" s="7"/>
      <c r="H11" s="7"/>
      <c r="I11" s="7"/>
      <c r="J11" s="7">
        <f t="shared" si="0"/>
        <v>0</v>
      </c>
      <c r="K11" s="8" t="e">
        <f t="shared" si="1"/>
        <v>#DIV/0!</v>
      </c>
      <c r="L11" s="7"/>
      <c r="M11" s="7"/>
      <c r="N11" s="7"/>
      <c r="O11" s="7"/>
      <c r="P11" s="7"/>
      <c r="Q11" s="7"/>
      <c r="R11" s="7"/>
      <c r="S11" s="7">
        <f t="shared" si="2"/>
        <v>0</v>
      </c>
      <c r="T11" s="7" t="e">
        <f t="shared" si="3"/>
        <v>#DIV/0!</v>
      </c>
    </row>
    <row r="12" spans="1:20">
      <c r="A12" s="17">
        <v>1</v>
      </c>
      <c r="B12" s="6">
        <v>267</v>
      </c>
      <c r="C12" s="7">
        <v>270</v>
      </c>
      <c r="D12" s="7">
        <v>273</v>
      </c>
      <c r="E12" s="7">
        <v>278</v>
      </c>
      <c r="F12" s="7">
        <v>281</v>
      </c>
      <c r="G12" s="7">
        <v>285</v>
      </c>
      <c r="H12" s="7">
        <v>287</v>
      </c>
      <c r="I12" s="7">
        <v>289</v>
      </c>
      <c r="J12" s="7">
        <f t="shared" si="0"/>
        <v>22</v>
      </c>
      <c r="K12" s="8">
        <f t="shared" si="1"/>
        <v>8.239700374531834</v>
      </c>
      <c r="L12" s="7">
        <v>296</v>
      </c>
      <c r="M12" s="7">
        <v>294</v>
      </c>
      <c r="N12" s="7">
        <v>294</v>
      </c>
      <c r="O12" s="7">
        <v>295</v>
      </c>
      <c r="P12" s="7">
        <v>288</v>
      </c>
      <c r="Q12" s="7">
        <v>292</v>
      </c>
      <c r="R12" s="7">
        <v>299</v>
      </c>
      <c r="S12" s="7">
        <f t="shared" si="2"/>
        <v>32</v>
      </c>
      <c r="T12" s="7">
        <f t="shared" si="3"/>
        <v>11.985018726591761</v>
      </c>
    </row>
    <row r="13" spans="1:20">
      <c r="A13" s="17">
        <v>2</v>
      </c>
      <c r="B13" s="6">
        <v>240</v>
      </c>
      <c r="C13" s="7">
        <v>243</v>
      </c>
      <c r="D13" s="7">
        <v>247</v>
      </c>
      <c r="E13" s="7">
        <v>249</v>
      </c>
      <c r="F13" s="7">
        <v>253</v>
      </c>
      <c r="G13" s="7">
        <v>255</v>
      </c>
      <c r="H13" s="7">
        <v>257</v>
      </c>
      <c r="I13" s="7">
        <v>258</v>
      </c>
      <c r="J13" s="7">
        <f t="shared" si="0"/>
        <v>18</v>
      </c>
      <c r="K13" s="8">
        <f t="shared" si="1"/>
        <v>7.5</v>
      </c>
      <c r="L13" s="7">
        <v>253</v>
      </c>
      <c r="M13" s="7">
        <v>253</v>
      </c>
      <c r="N13" s="7">
        <v>255</v>
      </c>
      <c r="O13" s="7">
        <v>255</v>
      </c>
      <c r="P13" s="7">
        <v>260</v>
      </c>
      <c r="Q13" s="7">
        <v>259</v>
      </c>
      <c r="R13" s="7">
        <v>260</v>
      </c>
      <c r="S13" s="7">
        <f t="shared" si="2"/>
        <v>20</v>
      </c>
      <c r="T13" s="7">
        <f t="shared" si="3"/>
        <v>8.3333333333333321</v>
      </c>
    </row>
    <row r="14" spans="1:20">
      <c r="A14" s="17">
        <v>3</v>
      </c>
      <c r="B14" s="6">
        <v>250</v>
      </c>
      <c r="C14" s="7">
        <v>257</v>
      </c>
      <c r="D14" s="7">
        <v>263</v>
      </c>
      <c r="E14" s="7">
        <v>270</v>
      </c>
      <c r="F14" s="7">
        <v>277</v>
      </c>
      <c r="G14" s="7">
        <v>285</v>
      </c>
      <c r="H14" s="7">
        <v>290</v>
      </c>
      <c r="I14" s="7">
        <v>294</v>
      </c>
      <c r="J14" s="7">
        <f t="shared" si="0"/>
        <v>44</v>
      </c>
      <c r="K14" s="8">
        <f t="shared" si="1"/>
        <v>17.599999999999998</v>
      </c>
      <c r="L14" s="7">
        <v>298</v>
      </c>
      <c r="M14" s="7">
        <v>297</v>
      </c>
      <c r="N14" s="7">
        <v>298</v>
      </c>
      <c r="O14" s="7">
        <v>300</v>
      </c>
      <c r="P14" s="7">
        <v>269</v>
      </c>
      <c r="Q14" s="7">
        <v>316</v>
      </c>
      <c r="R14" s="7">
        <v>305</v>
      </c>
      <c r="S14" s="7">
        <f t="shared" si="2"/>
        <v>55</v>
      </c>
      <c r="T14" s="7">
        <f t="shared" si="3"/>
        <v>22</v>
      </c>
    </row>
    <row r="15" spans="1:20">
      <c r="A15" s="17">
        <v>4</v>
      </c>
      <c r="B15" s="6">
        <v>252</v>
      </c>
      <c r="C15" s="7">
        <v>253</v>
      </c>
      <c r="D15" s="7">
        <v>255</v>
      </c>
      <c r="E15" s="7">
        <v>257</v>
      </c>
      <c r="F15" s="7">
        <v>258</v>
      </c>
      <c r="G15" s="7">
        <v>260</v>
      </c>
      <c r="H15" s="7">
        <v>262</v>
      </c>
      <c r="I15" s="7">
        <v>263</v>
      </c>
      <c r="J15" s="7">
        <f t="shared" si="0"/>
        <v>11</v>
      </c>
      <c r="K15" s="8">
        <f t="shared" si="1"/>
        <v>4.3650793650793647</v>
      </c>
      <c r="L15" s="7">
        <v>263</v>
      </c>
      <c r="M15" s="7">
        <v>260</v>
      </c>
      <c r="N15" s="7">
        <v>262</v>
      </c>
      <c r="O15" s="7">
        <v>263</v>
      </c>
      <c r="P15" s="7">
        <v>268</v>
      </c>
      <c r="Q15" s="7">
        <v>266</v>
      </c>
      <c r="R15" s="7">
        <v>261</v>
      </c>
      <c r="S15" s="7">
        <f t="shared" si="2"/>
        <v>9</v>
      </c>
      <c r="T15" s="7">
        <f t="shared" si="3"/>
        <v>3.5714285714285712</v>
      </c>
    </row>
    <row r="16" spans="1:20">
      <c r="A16" s="17">
        <v>5</v>
      </c>
      <c r="B16" s="6">
        <v>253</v>
      </c>
      <c r="C16" s="7">
        <v>256</v>
      </c>
      <c r="D16" s="7">
        <v>259</v>
      </c>
      <c r="E16" s="7">
        <v>264</v>
      </c>
      <c r="F16" s="7">
        <v>268</v>
      </c>
      <c r="G16" s="7">
        <v>268</v>
      </c>
      <c r="H16" s="7">
        <v>269</v>
      </c>
      <c r="I16" s="7">
        <v>271</v>
      </c>
      <c r="J16" s="7">
        <f t="shared" si="0"/>
        <v>18</v>
      </c>
      <c r="K16" s="8">
        <f t="shared" si="1"/>
        <v>7.1146245059288544</v>
      </c>
      <c r="L16" s="7">
        <v>285</v>
      </c>
      <c r="M16" s="7">
        <v>286</v>
      </c>
      <c r="N16" s="7">
        <v>285</v>
      </c>
      <c r="O16" s="7">
        <v>286</v>
      </c>
      <c r="P16" s="7">
        <v>278</v>
      </c>
      <c r="Q16" s="7">
        <v>290</v>
      </c>
      <c r="R16" s="7">
        <v>301</v>
      </c>
      <c r="S16" s="7">
        <f t="shared" si="2"/>
        <v>48</v>
      </c>
      <c r="T16" s="7">
        <f t="shared" si="3"/>
        <v>18.972332015810274</v>
      </c>
    </row>
    <row r="17" spans="1:20">
      <c r="A17" s="17">
        <v>6</v>
      </c>
      <c r="B17" s="6">
        <v>247</v>
      </c>
      <c r="C17" s="7">
        <v>251</v>
      </c>
      <c r="D17" s="7">
        <v>255</v>
      </c>
      <c r="E17" s="7">
        <v>258</v>
      </c>
      <c r="F17" s="7">
        <v>263</v>
      </c>
      <c r="G17" s="7">
        <v>268</v>
      </c>
      <c r="H17" s="7">
        <v>272</v>
      </c>
      <c r="I17" s="7">
        <v>274</v>
      </c>
      <c r="J17" s="7">
        <f t="shared" si="0"/>
        <v>27</v>
      </c>
      <c r="K17" s="8">
        <f t="shared" si="1"/>
        <v>10.931174089068826</v>
      </c>
      <c r="L17" s="7">
        <v>272</v>
      </c>
      <c r="M17" s="7">
        <v>266</v>
      </c>
      <c r="N17" s="7">
        <v>265</v>
      </c>
      <c r="O17" s="7">
        <v>265</v>
      </c>
      <c r="P17" s="7">
        <v>272</v>
      </c>
      <c r="Q17" s="7">
        <v>275</v>
      </c>
      <c r="R17" s="7">
        <v>282</v>
      </c>
      <c r="S17" s="7">
        <f t="shared" si="2"/>
        <v>35</v>
      </c>
      <c r="T17" s="7">
        <f t="shared" si="3"/>
        <v>14.17004048582996</v>
      </c>
    </row>
    <row r="18" spans="1:20">
      <c r="A18" s="87" t="s">
        <v>54</v>
      </c>
      <c r="B18" s="49"/>
      <c r="C18" s="49"/>
      <c r="D18" s="49"/>
      <c r="E18" s="49"/>
      <c r="F18" s="49"/>
      <c r="G18" s="49"/>
      <c r="H18" s="49"/>
      <c r="I18" s="49"/>
      <c r="J18" s="26">
        <f t="shared" si="0"/>
        <v>0</v>
      </c>
      <c r="K18" s="50"/>
      <c r="L18" s="49"/>
      <c r="M18" s="49"/>
      <c r="N18" s="49"/>
      <c r="O18" s="49"/>
      <c r="P18" s="49"/>
      <c r="Q18" s="49"/>
      <c r="R18" s="49"/>
      <c r="S18" s="26">
        <f t="shared" si="2"/>
        <v>0</v>
      </c>
      <c r="T18" s="26" t="e">
        <f t="shared" si="3"/>
        <v>#DIV/0!</v>
      </c>
    </row>
    <row r="19" spans="1:20">
      <c r="A19" s="87">
        <v>1</v>
      </c>
      <c r="B19" s="49">
        <v>285</v>
      </c>
      <c r="C19" s="49">
        <v>286</v>
      </c>
      <c r="D19" s="49">
        <v>287</v>
      </c>
      <c r="E19" s="49">
        <v>290</v>
      </c>
      <c r="F19" s="49">
        <v>290</v>
      </c>
      <c r="G19" s="49">
        <v>292</v>
      </c>
      <c r="H19" s="49">
        <v>294</v>
      </c>
      <c r="I19" s="49">
        <v>294</v>
      </c>
      <c r="J19" s="49">
        <f t="shared" si="0"/>
        <v>9</v>
      </c>
      <c r="K19" s="86">
        <f t="shared" si="1"/>
        <v>3.1578947368421053</v>
      </c>
      <c r="L19" s="49">
        <v>296</v>
      </c>
      <c r="M19" s="49">
        <v>298</v>
      </c>
      <c r="N19" s="49">
        <v>300</v>
      </c>
      <c r="O19" s="49">
        <v>303</v>
      </c>
      <c r="P19" s="49">
        <v>308</v>
      </c>
      <c r="Q19" s="49">
        <v>312</v>
      </c>
      <c r="R19" s="49">
        <v>314</v>
      </c>
      <c r="S19" s="49">
        <f t="shared" si="2"/>
        <v>29</v>
      </c>
      <c r="T19" s="49">
        <f t="shared" si="3"/>
        <v>10.175438596491228</v>
      </c>
    </row>
    <row r="20" spans="1:20">
      <c r="A20" s="87">
        <v>2</v>
      </c>
      <c r="B20" s="49">
        <v>265</v>
      </c>
      <c r="C20" s="49">
        <v>268</v>
      </c>
      <c r="D20" s="49">
        <v>272</v>
      </c>
      <c r="E20" s="49">
        <v>275</v>
      </c>
      <c r="F20" s="49">
        <v>278</v>
      </c>
      <c r="G20" s="49">
        <v>282</v>
      </c>
      <c r="H20" s="49">
        <v>284</v>
      </c>
      <c r="I20" s="49">
        <v>286</v>
      </c>
      <c r="J20" s="49">
        <f t="shared" si="0"/>
        <v>21</v>
      </c>
      <c r="K20" s="86">
        <f t="shared" si="1"/>
        <v>7.9245283018867925</v>
      </c>
      <c r="L20" s="49">
        <v>290</v>
      </c>
      <c r="M20" s="49">
        <v>295</v>
      </c>
      <c r="N20" s="49">
        <v>296</v>
      </c>
      <c r="O20" s="49">
        <v>298</v>
      </c>
      <c r="P20" s="49">
        <v>300</v>
      </c>
      <c r="Q20" s="49">
        <v>301</v>
      </c>
      <c r="R20" s="49">
        <v>302</v>
      </c>
      <c r="S20" s="49">
        <f t="shared" si="2"/>
        <v>37</v>
      </c>
      <c r="T20" s="49">
        <f t="shared" si="3"/>
        <v>13.962264150943396</v>
      </c>
    </row>
    <row r="21" spans="1:20">
      <c r="A21" s="87">
        <v>3</v>
      </c>
      <c r="B21" s="49">
        <v>250</v>
      </c>
      <c r="C21" s="49">
        <v>252</v>
      </c>
      <c r="D21" s="49">
        <v>253</v>
      </c>
      <c r="E21" s="49">
        <v>256</v>
      </c>
      <c r="F21" s="49">
        <v>256</v>
      </c>
      <c r="G21" s="49">
        <v>258</v>
      </c>
      <c r="H21" s="49">
        <v>262</v>
      </c>
      <c r="I21" s="49">
        <v>263</v>
      </c>
      <c r="J21" s="49">
        <f t="shared" si="0"/>
        <v>13</v>
      </c>
      <c r="K21" s="86">
        <f t="shared" si="1"/>
        <v>5.2</v>
      </c>
      <c r="L21" s="49">
        <v>266</v>
      </c>
      <c r="M21" s="49">
        <v>265</v>
      </c>
      <c r="N21" s="49">
        <v>270</v>
      </c>
      <c r="O21" s="49">
        <v>275</v>
      </c>
      <c r="P21" s="49">
        <v>276</v>
      </c>
      <c r="Q21" s="49">
        <v>276</v>
      </c>
      <c r="R21" s="49">
        <v>278</v>
      </c>
      <c r="S21" s="49">
        <f t="shared" si="2"/>
        <v>28</v>
      </c>
      <c r="T21" s="49">
        <f t="shared" si="3"/>
        <v>11.200000000000001</v>
      </c>
    </row>
    <row r="22" spans="1:20">
      <c r="A22" s="87">
        <v>4</v>
      </c>
      <c r="B22" s="49">
        <v>255</v>
      </c>
      <c r="C22" s="49">
        <v>256</v>
      </c>
      <c r="D22" s="49">
        <v>258</v>
      </c>
      <c r="E22" s="49">
        <v>262</v>
      </c>
      <c r="F22" s="49">
        <v>263</v>
      </c>
      <c r="G22" s="49">
        <v>266</v>
      </c>
      <c r="H22" s="49">
        <v>269</v>
      </c>
      <c r="I22" s="49">
        <v>270</v>
      </c>
      <c r="J22" s="49">
        <f t="shared" si="0"/>
        <v>15</v>
      </c>
      <c r="K22" s="86">
        <f t="shared" si="1"/>
        <v>5.8823529411764701</v>
      </c>
      <c r="L22" s="49">
        <v>274</v>
      </c>
      <c r="M22" s="49">
        <v>278</v>
      </c>
      <c r="N22" s="49">
        <v>282</v>
      </c>
      <c r="O22" s="49">
        <v>286</v>
      </c>
      <c r="P22" s="49">
        <v>288</v>
      </c>
      <c r="Q22" s="49">
        <v>289</v>
      </c>
      <c r="R22" s="49">
        <v>289</v>
      </c>
      <c r="S22" s="49">
        <f t="shared" si="2"/>
        <v>34</v>
      </c>
      <c r="T22" s="49">
        <f t="shared" si="3"/>
        <v>13.333333333333334</v>
      </c>
    </row>
    <row r="23" spans="1:20">
      <c r="A23" s="87">
        <v>5</v>
      </c>
      <c r="B23" s="49">
        <v>260</v>
      </c>
      <c r="C23" s="49">
        <v>262</v>
      </c>
      <c r="D23" s="49">
        <v>263</v>
      </c>
      <c r="E23" s="49">
        <v>268</v>
      </c>
      <c r="F23" s="49">
        <v>270</v>
      </c>
      <c r="G23" s="49">
        <v>272</v>
      </c>
      <c r="H23" s="49">
        <v>275</v>
      </c>
      <c r="I23" s="49">
        <v>278</v>
      </c>
      <c r="J23" s="49">
        <f t="shared" si="0"/>
        <v>18</v>
      </c>
      <c r="K23" s="86">
        <f t="shared" si="1"/>
        <v>6.9230769230769234</v>
      </c>
      <c r="L23" s="49">
        <v>280</v>
      </c>
      <c r="M23" s="49">
        <v>284</v>
      </c>
      <c r="N23" s="49">
        <v>286</v>
      </c>
      <c r="O23" s="49">
        <v>290</v>
      </c>
      <c r="P23" s="49">
        <v>294</v>
      </c>
      <c r="Q23" s="49">
        <v>295</v>
      </c>
      <c r="R23" s="49">
        <v>296</v>
      </c>
      <c r="S23" s="49">
        <f t="shared" si="2"/>
        <v>36</v>
      </c>
      <c r="T23" s="49">
        <f t="shared" si="3"/>
        <v>13.846153846153847</v>
      </c>
    </row>
    <row r="24" spans="1:20">
      <c r="A24" s="87">
        <v>6</v>
      </c>
      <c r="B24" s="49">
        <v>265</v>
      </c>
      <c r="C24" s="49">
        <v>266</v>
      </c>
      <c r="D24" s="49">
        <v>265</v>
      </c>
      <c r="E24" s="49">
        <v>268</v>
      </c>
      <c r="F24" s="49">
        <v>271</v>
      </c>
      <c r="G24" s="49">
        <v>274</v>
      </c>
      <c r="H24" s="49">
        <v>276</v>
      </c>
      <c r="I24" s="49">
        <v>278</v>
      </c>
      <c r="J24" s="49">
        <f t="shared" si="0"/>
        <v>13</v>
      </c>
      <c r="K24" s="86">
        <f t="shared" si="1"/>
        <v>4.9056603773584913</v>
      </c>
      <c r="L24" s="49">
        <v>282</v>
      </c>
      <c r="M24" s="49">
        <v>286</v>
      </c>
      <c r="N24" s="49">
        <v>288</v>
      </c>
      <c r="O24" s="49">
        <v>291</v>
      </c>
      <c r="P24" s="49">
        <v>295</v>
      </c>
      <c r="Q24" s="49">
        <v>300</v>
      </c>
      <c r="R24" s="49">
        <v>302</v>
      </c>
      <c r="S24" s="49">
        <f t="shared" si="2"/>
        <v>37</v>
      </c>
      <c r="T24" s="49">
        <f t="shared" si="3"/>
        <v>13.962264150943396</v>
      </c>
    </row>
    <row r="29" spans="1:20">
      <c r="F29" s="121" t="s">
        <v>94</v>
      </c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20"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20"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20"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</sheetData>
  <mergeCells count="4">
    <mergeCell ref="C2:T2"/>
    <mergeCell ref="A2:A3"/>
    <mergeCell ref="B2:B3"/>
    <mergeCell ref="F29:Q32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1"/>
  <sheetViews>
    <sheetView zoomScale="68" zoomScaleNormal="68" workbookViewId="0">
      <selection activeCell="I28" sqref="I28:S31"/>
    </sheetView>
  </sheetViews>
  <sheetFormatPr baseColWidth="10" defaultColWidth="11" defaultRowHeight="16"/>
  <cols>
    <col min="2" max="2" width="15" customWidth="1"/>
    <col min="6" max="6" width="17.1640625" customWidth="1"/>
  </cols>
  <sheetData>
    <row r="1" spans="1:57">
      <c r="D1" s="97" t="s">
        <v>30</v>
      </c>
      <c r="E1" s="97"/>
      <c r="F1" s="97"/>
      <c r="G1" s="101" t="s">
        <v>31</v>
      </c>
      <c r="H1" s="101"/>
      <c r="I1" s="101"/>
      <c r="J1" s="102" t="s">
        <v>33</v>
      </c>
      <c r="K1" s="102"/>
      <c r="L1" s="102"/>
      <c r="M1" s="103" t="s">
        <v>34</v>
      </c>
      <c r="N1" s="104"/>
      <c r="O1" s="104"/>
      <c r="P1" s="105" t="s">
        <v>32</v>
      </c>
      <c r="Q1" s="105"/>
      <c r="R1" s="105"/>
      <c r="S1" s="90" t="s">
        <v>35</v>
      </c>
      <c r="T1" s="90"/>
      <c r="U1" s="90"/>
      <c r="V1" s="91" t="s">
        <v>36</v>
      </c>
      <c r="W1" s="91"/>
      <c r="X1" s="91"/>
      <c r="Y1" s="92" t="s">
        <v>37</v>
      </c>
      <c r="Z1" s="92"/>
      <c r="AA1" s="92"/>
      <c r="AB1" s="93" t="s">
        <v>38</v>
      </c>
      <c r="AC1" s="93"/>
      <c r="AD1" s="93"/>
      <c r="AE1" s="94" t="s">
        <v>39</v>
      </c>
      <c r="AF1" s="94"/>
      <c r="AG1" s="94"/>
      <c r="AH1" s="95" t="s">
        <v>40</v>
      </c>
      <c r="AI1" s="95"/>
      <c r="AJ1" s="95"/>
      <c r="AK1" s="96" t="s">
        <v>41</v>
      </c>
      <c r="AL1" s="96"/>
      <c r="AM1" s="96"/>
      <c r="AN1" s="97" t="s">
        <v>42</v>
      </c>
      <c r="AO1" s="97"/>
      <c r="AP1" s="97"/>
      <c r="AQ1" s="98" t="s">
        <v>43</v>
      </c>
      <c r="AR1" s="98"/>
      <c r="AS1" s="98"/>
      <c r="AT1" s="93" t="s">
        <v>44</v>
      </c>
      <c r="AU1" s="93"/>
      <c r="AV1" s="93"/>
      <c r="AW1" s="99" t="s">
        <v>45</v>
      </c>
      <c r="AX1" s="99"/>
      <c r="AY1" s="99"/>
      <c r="AZ1" s="100" t="s">
        <v>46</v>
      </c>
      <c r="BA1" s="100"/>
      <c r="BB1" s="100"/>
      <c r="BC1" s="90" t="s">
        <v>47</v>
      </c>
      <c r="BD1" s="90"/>
      <c r="BE1" s="90"/>
    </row>
    <row r="2" spans="1:57" ht="51">
      <c r="A2" s="31" t="s">
        <v>28</v>
      </c>
      <c r="B2" s="31" t="s">
        <v>26</v>
      </c>
      <c r="C2" s="31" t="s">
        <v>29</v>
      </c>
      <c r="D2" s="38" t="s">
        <v>48</v>
      </c>
      <c r="E2" s="37" t="s">
        <v>49</v>
      </c>
      <c r="F2" s="38" t="s">
        <v>50</v>
      </c>
      <c r="G2" s="38" t="s">
        <v>51</v>
      </c>
      <c r="H2" s="37" t="s">
        <v>49</v>
      </c>
      <c r="I2" s="38" t="s">
        <v>50</v>
      </c>
      <c r="J2" s="38" t="s">
        <v>48</v>
      </c>
      <c r="K2" s="37" t="s">
        <v>49</v>
      </c>
      <c r="L2" s="38" t="s">
        <v>50</v>
      </c>
      <c r="M2" s="38" t="s">
        <v>48</v>
      </c>
      <c r="N2" s="37" t="s">
        <v>49</v>
      </c>
      <c r="O2" s="38" t="s">
        <v>50</v>
      </c>
      <c r="P2" s="38" t="s">
        <v>48</v>
      </c>
      <c r="Q2" s="37" t="s">
        <v>49</v>
      </c>
      <c r="R2" s="38" t="s">
        <v>50</v>
      </c>
      <c r="S2" s="38" t="s">
        <v>48</v>
      </c>
      <c r="T2" s="37" t="s">
        <v>49</v>
      </c>
      <c r="U2" s="38" t="s">
        <v>50</v>
      </c>
      <c r="V2" s="38" t="s">
        <v>48</v>
      </c>
      <c r="W2" s="37" t="s">
        <v>49</v>
      </c>
      <c r="X2" s="38" t="s">
        <v>50</v>
      </c>
      <c r="Y2" s="38" t="s">
        <v>48</v>
      </c>
      <c r="Z2" s="37" t="s">
        <v>49</v>
      </c>
      <c r="AA2" s="38" t="s">
        <v>50</v>
      </c>
      <c r="AB2" s="38" t="s">
        <v>52</v>
      </c>
      <c r="AC2" s="37" t="s">
        <v>49</v>
      </c>
      <c r="AD2" s="38" t="s">
        <v>50</v>
      </c>
      <c r="AE2" s="38" t="s">
        <v>48</v>
      </c>
      <c r="AF2" s="37" t="s">
        <v>49</v>
      </c>
      <c r="AG2" s="38" t="s">
        <v>50</v>
      </c>
      <c r="AH2" s="38" t="s">
        <v>48</v>
      </c>
      <c r="AI2" s="37" t="s">
        <v>49</v>
      </c>
      <c r="AJ2" s="38" t="s">
        <v>50</v>
      </c>
      <c r="AK2" s="38" t="s">
        <v>48</v>
      </c>
      <c r="AL2" s="37" t="s">
        <v>49</v>
      </c>
      <c r="AM2" s="38" t="s">
        <v>50</v>
      </c>
      <c r="AN2" s="38" t="s">
        <v>48</v>
      </c>
      <c r="AO2" s="37" t="s">
        <v>49</v>
      </c>
      <c r="AP2" s="38" t="s">
        <v>50</v>
      </c>
      <c r="AQ2" s="38" t="s">
        <v>48</v>
      </c>
      <c r="AR2" s="37" t="s">
        <v>49</v>
      </c>
      <c r="AS2" s="38" t="s">
        <v>50</v>
      </c>
      <c r="AT2" s="38" t="s">
        <v>48</v>
      </c>
      <c r="AU2" s="37" t="s">
        <v>49</v>
      </c>
      <c r="AV2" s="38" t="s">
        <v>50</v>
      </c>
      <c r="AW2" s="38" t="s">
        <v>48</v>
      </c>
      <c r="AX2" s="37" t="s">
        <v>49</v>
      </c>
      <c r="AY2" s="38" t="s">
        <v>50</v>
      </c>
      <c r="AZ2" s="38" t="s">
        <v>48</v>
      </c>
      <c r="BA2" s="37" t="s">
        <v>49</v>
      </c>
      <c r="BB2" s="38" t="s">
        <v>50</v>
      </c>
      <c r="BC2" s="38" t="s">
        <v>52</v>
      </c>
      <c r="BD2" s="37" t="s">
        <v>49</v>
      </c>
      <c r="BE2" s="38" t="s">
        <v>53</v>
      </c>
    </row>
    <row r="3" spans="1:57">
      <c r="A3" s="46">
        <v>1</v>
      </c>
      <c r="B3" s="36" t="s">
        <v>22</v>
      </c>
      <c r="C3" s="39" t="s">
        <v>27</v>
      </c>
      <c r="D3" s="40">
        <v>1.96</v>
      </c>
      <c r="E3" s="40">
        <v>314</v>
      </c>
      <c r="F3" s="40">
        <f>D3/E3*100</f>
        <v>0.62420382165605093</v>
      </c>
      <c r="G3" s="40">
        <v>0.84</v>
      </c>
      <c r="H3" s="40">
        <v>314</v>
      </c>
      <c r="I3" s="40">
        <f>G3/H3*100</f>
        <v>0.26751592356687898</v>
      </c>
      <c r="J3" s="40">
        <v>2.13</v>
      </c>
      <c r="K3" s="40">
        <v>314</v>
      </c>
      <c r="L3" s="40">
        <f>J3/K3*100</f>
        <v>0.67834394904458595</v>
      </c>
      <c r="M3" s="40">
        <v>1.35</v>
      </c>
      <c r="N3" s="40">
        <v>314</v>
      </c>
      <c r="O3" s="40">
        <f>M3/N3*100</f>
        <v>0.42993630573248409</v>
      </c>
      <c r="P3" s="40">
        <v>9.68</v>
      </c>
      <c r="Q3" s="40">
        <v>314</v>
      </c>
      <c r="R3" s="40">
        <f>P3/Q3*100</f>
        <v>3.0828025477707004</v>
      </c>
      <c r="S3" s="40">
        <v>1.4</v>
      </c>
      <c r="T3" s="40">
        <v>314</v>
      </c>
      <c r="U3" s="40">
        <f>S3/T3*100</f>
        <v>0.44585987261146498</v>
      </c>
      <c r="V3" s="40">
        <v>0.68</v>
      </c>
      <c r="W3" s="40">
        <v>314</v>
      </c>
      <c r="X3" s="40">
        <f>V3/W3*100</f>
        <v>0.21656050955414013</v>
      </c>
      <c r="Y3" s="40">
        <v>0.82</v>
      </c>
      <c r="Z3" s="40">
        <v>314</v>
      </c>
      <c r="AA3" s="40">
        <f>Y3/Z3*100</f>
        <v>0.26114649681528662</v>
      </c>
      <c r="AB3" s="40">
        <v>0.82</v>
      </c>
      <c r="AC3" s="40">
        <v>314</v>
      </c>
      <c r="AD3" s="40">
        <f>AB3/AC3*100</f>
        <v>0.26114649681528662</v>
      </c>
      <c r="AE3" s="40">
        <v>0.06</v>
      </c>
      <c r="AF3" s="40">
        <v>314</v>
      </c>
      <c r="AG3" s="40">
        <f>AE3/AF3*100</f>
        <v>1.9108280254777069E-2</v>
      </c>
      <c r="AH3" s="40">
        <v>7.0000000000000007E-2</v>
      </c>
      <c r="AI3" s="40">
        <v>314</v>
      </c>
      <c r="AJ3" s="40">
        <f>AH3/AI3*100</f>
        <v>2.229299363057325E-2</v>
      </c>
      <c r="AK3" s="40">
        <v>0.1</v>
      </c>
      <c r="AL3" s="40">
        <v>314</v>
      </c>
      <c r="AM3" s="40">
        <f>AK3/AL3*100</f>
        <v>3.184713375796179E-2</v>
      </c>
      <c r="AN3" s="40">
        <v>1.1499999999999999</v>
      </c>
      <c r="AO3" s="40">
        <v>314</v>
      </c>
      <c r="AP3" s="40">
        <f>AN3/AO3*100</f>
        <v>0.36624203821656048</v>
      </c>
      <c r="AQ3" s="40">
        <v>0.2</v>
      </c>
      <c r="AR3" s="40">
        <v>314</v>
      </c>
      <c r="AS3" s="40">
        <f>AQ3/AR3*100</f>
        <v>6.369426751592358E-2</v>
      </c>
      <c r="AT3" s="40">
        <v>0.11</v>
      </c>
      <c r="AU3" s="40">
        <v>314</v>
      </c>
      <c r="AV3" s="40">
        <f>AT3/AU3*100</f>
        <v>3.5031847133757961E-2</v>
      </c>
      <c r="AW3" s="40">
        <v>0.12</v>
      </c>
      <c r="AX3" s="40">
        <v>314</v>
      </c>
      <c r="AY3" s="40">
        <f>AW3/AX3*100</f>
        <v>3.8216560509554139E-2</v>
      </c>
      <c r="AZ3" s="40">
        <v>0.12</v>
      </c>
      <c r="BA3" s="40">
        <v>314</v>
      </c>
      <c r="BB3" s="40">
        <f>AZ3/BA3*100</f>
        <v>3.8216560509554139E-2</v>
      </c>
      <c r="BC3" s="40">
        <v>0.13</v>
      </c>
      <c r="BD3" s="40">
        <v>314</v>
      </c>
      <c r="BE3" s="40">
        <f>BC3/BD3*100</f>
        <v>4.1401273885350316E-2</v>
      </c>
    </row>
    <row r="4" spans="1:57">
      <c r="A4" s="46">
        <v>2</v>
      </c>
      <c r="B4" s="34" t="s">
        <v>22</v>
      </c>
      <c r="C4" s="41" t="s">
        <v>27</v>
      </c>
      <c r="D4" s="42">
        <v>1.86</v>
      </c>
      <c r="E4" s="42">
        <v>304</v>
      </c>
      <c r="F4" s="42">
        <f t="shared" ref="F4:F20" si="0">D4/E4*100</f>
        <v>0.61184210526315796</v>
      </c>
      <c r="G4" s="42">
        <v>0.84</v>
      </c>
      <c r="H4" s="42">
        <v>313</v>
      </c>
      <c r="I4" s="42">
        <f t="shared" ref="I4:I20" si="1">G4/H4*100</f>
        <v>0.26837060702875398</v>
      </c>
      <c r="J4" s="42">
        <v>2.56</v>
      </c>
      <c r="K4" s="42">
        <v>304</v>
      </c>
      <c r="L4" s="42">
        <f t="shared" ref="L4:L20" si="2">J4/K4*100</f>
        <v>0.84210526315789469</v>
      </c>
      <c r="M4" s="42">
        <v>1.36</v>
      </c>
      <c r="N4" s="42">
        <v>313</v>
      </c>
      <c r="O4" s="42">
        <f t="shared" ref="O4:O20" si="3">M4/N4*100</f>
        <v>0.43450479233226841</v>
      </c>
      <c r="P4" s="42">
        <v>9</v>
      </c>
      <c r="Q4" s="42">
        <v>304</v>
      </c>
      <c r="R4" s="42">
        <f t="shared" ref="R4:R20" si="4">P4/Q4*100</f>
        <v>2.9605263157894735</v>
      </c>
      <c r="S4" s="42">
        <v>1.39</v>
      </c>
      <c r="T4" s="42">
        <v>313</v>
      </c>
      <c r="U4" s="42">
        <f t="shared" ref="U4:U20" si="5">S4/T4*100</f>
        <v>0.44408945686900958</v>
      </c>
      <c r="V4" s="42">
        <v>0.63</v>
      </c>
      <c r="W4" s="42">
        <v>304</v>
      </c>
      <c r="X4" s="42">
        <f t="shared" ref="X4:X20" si="6">V4/W4*100</f>
        <v>0.20723684210526316</v>
      </c>
      <c r="Y4" s="42">
        <v>0.82</v>
      </c>
      <c r="Z4" s="42">
        <v>313</v>
      </c>
      <c r="AA4" s="42">
        <f t="shared" ref="AA4:AA20" si="7">Y4/Z4*100</f>
        <v>0.26198083067092653</v>
      </c>
      <c r="AB4" s="42">
        <v>0.82</v>
      </c>
      <c r="AC4" s="42">
        <v>313</v>
      </c>
      <c r="AD4" s="42">
        <f t="shared" ref="AD4:AD20" si="8">AB4/AC4*100</f>
        <v>0.26198083067092653</v>
      </c>
      <c r="AE4" s="42">
        <v>0.05</v>
      </c>
      <c r="AF4" s="42">
        <v>304</v>
      </c>
      <c r="AG4" s="42">
        <f t="shared" ref="AG4:AG20" si="9">AE4/AF4*100</f>
        <v>1.6447368421052631E-2</v>
      </c>
      <c r="AH4" s="42">
        <v>0.04</v>
      </c>
      <c r="AI4" s="42">
        <v>304</v>
      </c>
      <c r="AJ4" s="42">
        <f t="shared" ref="AJ4:AJ20" si="10">AH4/AI4*100</f>
        <v>1.3157894736842105E-2</v>
      </c>
      <c r="AK4" s="42">
        <v>0.1</v>
      </c>
      <c r="AL4" s="42">
        <v>304</v>
      </c>
      <c r="AM4" s="42">
        <f t="shared" ref="AM4:AM20" si="11">AK4/AL4*100</f>
        <v>3.2894736842105261E-2</v>
      </c>
      <c r="AN4" s="42">
        <v>1.1599999999999999</v>
      </c>
      <c r="AO4" s="42">
        <v>304</v>
      </c>
      <c r="AP4" s="42">
        <f t="shared" ref="AP4:AP20" si="12">AN4/AO4*100</f>
        <v>0.38157894736842102</v>
      </c>
      <c r="AQ4" s="42">
        <v>0.21</v>
      </c>
      <c r="AR4" s="42">
        <v>313</v>
      </c>
      <c r="AS4" s="42">
        <f t="shared" ref="AS4:AS20" si="13">AQ4/AR4*100</f>
        <v>6.7092651757188496E-2</v>
      </c>
      <c r="AT4" s="42">
        <v>0.11</v>
      </c>
      <c r="AU4" s="42">
        <v>313</v>
      </c>
      <c r="AV4" s="42">
        <f t="shared" ref="AV4:AV20" si="14">AT4/AU4*100</f>
        <v>3.5143769968051117E-2</v>
      </c>
      <c r="AW4" s="42">
        <v>0.11</v>
      </c>
      <c r="AX4" s="42">
        <v>313</v>
      </c>
      <c r="AY4" s="42">
        <f t="shared" ref="AY4:AY20" si="15">AW4/AX4*100</f>
        <v>3.5143769968051117E-2</v>
      </c>
      <c r="AZ4" s="42">
        <v>0.12</v>
      </c>
      <c r="BA4" s="42">
        <v>304</v>
      </c>
      <c r="BB4" s="42">
        <f t="shared" ref="BB4:BB20" si="16">AZ4/BA4*100</f>
        <v>3.9473684210526314E-2</v>
      </c>
      <c r="BC4" s="42">
        <v>0.13</v>
      </c>
      <c r="BD4" s="42">
        <v>304</v>
      </c>
      <c r="BE4" s="42">
        <f t="shared" ref="BE4:BE20" si="17">BC4/BD4*100</f>
        <v>4.2763157894736843E-2</v>
      </c>
    </row>
    <row r="5" spans="1:57">
      <c r="A5" s="46">
        <v>3</v>
      </c>
      <c r="B5" s="34" t="s">
        <v>22</v>
      </c>
      <c r="C5" s="41" t="s">
        <v>27</v>
      </c>
      <c r="D5" s="42">
        <v>1.9</v>
      </c>
      <c r="E5" s="42">
        <v>278</v>
      </c>
      <c r="F5" s="42">
        <f t="shared" si="0"/>
        <v>0.68345323741007191</v>
      </c>
      <c r="G5" s="42">
        <v>0.84</v>
      </c>
      <c r="H5" s="42">
        <v>312</v>
      </c>
      <c r="I5" s="42">
        <f t="shared" si="1"/>
        <v>0.26923076923076922</v>
      </c>
      <c r="J5" s="42">
        <v>2.02</v>
      </c>
      <c r="K5" s="42">
        <v>278</v>
      </c>
      <c r="L5" s="42">
        <f t="shared" si="2"/>
        <v>0.72661870503597126</v>
      </c>
      <c r="M5" s="42">
        <v>1.34</v>
      </c>
      <c r="N5" s="42">
        <v>312</v>
      </c>
      <c r="O5" s="42">
        <f t="shared" si="3"/>
        <v>0.42948717948717946</v>
      </c>
      <c r="P5" s="42">
        <v>8.4</v>
      </c>
      <c r="Q5" s="42">
        <v>278</v>
      </c>
      <c r="R5" s="42">
        <f t="shared" si="4"/>
        <v>3.0215827338129495</v>
      </c>
      <c r="S5" s="42">
        <v>1.39</v>
      </c>
      <c r="T5" s="42">
        <v>312</v>
      </c>
      <c r="U5" s="42">
        <f t="shared" si="5"/>
        <v>0.44551282051282043</v>
      </c>
      <c r="V5" s="42">
        <v>0.7</v>
      </c>
      <c r="W5" s="42">
        <v>278</v>
      </c>
      <c r="X5" s="42">
        <f t="shared" si="6"/>
        <v>0.25179856115107913</v>
      </c>
      <c r="Y5" s="42">
        <v>0.82</v>
      </c>
      <c r="Z5" s="42">
        <v>312</v>
      </c>
      <c r="AA5" s="42">
        <f t="shared" si="7"/>
        <v>0.26282051282051283</v>
      </c>
      <c r="AB5" s="42">
        <v>0.81</v>
      </c>
      <c r="AC5" s="42">
        <v>312</v>
      </c>
      <c r="AD5" s="42">
        <f t="shared" si="8"/>
        <v>0.25961538461538464</v>
      </c>
      <c r="AE5" s="42">
        <v>7.0000000000000007E-2</v>
      </c>
      <c r="AF5" s="42">
        <v>278</v>
      </c>
      <c r="AG5" s="42">
        <f t="shared" si="9"/>
        <v>2.5179856115107917E-2</v>
      </c>
      <c r="AH5" s="42">
        <v>0.06</v>
      </c>
      <c r="AI5" s="42">
        <v>278</v>
      </c>
      <c r="AJ5" s="42">
        <f t="shared" si="10"/>
        <v>2.1582733812949638E-2</v>
      </c>
      <c r="AK5" s="42">
        <v>0.1</v>
      </c>
      <c r="AL5" s="42">
        <v>278</v>
      </c>
      <c r="AM5" s="42">
        <f t="shared" si="11"/>
        <v>3.5971223021582732E-2</v>
      </c>
      <c r="AN5" s="42">
        <v>1.21</v>
      </c>
      <c r="AO5" s="42">
        <v>278</v>
      </c>
      <c r="AP5" s="42">
        <f t="shared" si="12"/>
        <v>0.43525179856115109</v>
      </c>
      <c r="AQ5" s="42">
        <v>0.2</v>
      </c>
      <c r="AR5" s="42">
        <v>312</v>
      </c>
      <c r="AS5" s="42">
        <f t="shared" si="13"/>
        <v>6.4102564102564097E-2</v>
      </c>
      <c r="AT5" s="42">
        <v>0.12</v>
      </c>
      <c r="AU5" s="42">
        <v>312</v>
      </c>
      <c r="AV5" s="42">
        <f t="shared" si="14"/>
        <v>3.8461538461538464E-2</v>
      </c>
      <c r="AW5" s="42">
        <v>0.12</v>
      </c>
      <c r="AX5" s="42">
        <v>312</v>
      </c>
      <c r="AY5" s="42">
        <f t="shared" si="15"/>
        <v>3.8461538461538464E-2</v>
      </c>
      <c r="AZ5" s="42">
        <v>0.13</v>
      </c>
      <c r="BA5" s="42">
        <v>278</v>
      </c>
      <c r="BB5" s="42">
        <f t="shared" si="16"/>
        <v>4.6762589928057555E-2</v>
      </c>
      <c r="BC5" s="42">
        <v>0.13</v>
      </c>
      <c r="BD5" s="42">
        <v>278</v>
      </c>
      <c r="BE5" s="42">
        <f t="shared" si="17"/>
        <v>4.6762589928057555E-2</v>
      </c>
    </row>
    <row r="6" spans="1:57">
      <c r="A6" s="46">
        <v>4</v>
      </c>
      <c r="B6" s="34" t="s">
        <v>22</v>
      </c>
      <c r="C6" s="41" t="s">
        <v>27</v>
      </c>
      <c r="D6" s="42">
        <v>1.94</v>
      </c>
      <c r="E6" s="42">
        <v>290</v>
      </c>
      <c r="F6" s="42">
        <f t="shared" si="0"/>
        <v>0.6689655172413792</v>
      </c>
      <c r="G6" s="42">
        <v>0.83</v>
      </c>
      <c r="H6" s="42">
        <v>311</v>
      </c>
      <c r="I6" s="42">
        <f t="shared" si="1"/>
        <v>0.26688102893890675</v>
      </c>
      <c r="J6" s="42">
        <v>2.4300000000000002</v>
      </c>
      <c r="K6" s="42">
        <v>290</v>
      </c>
      <c r="L6" s="42">
        <f t="shared" si="2"/>
        <v>0.83793103448275874</v>
      </c>
      <c r="M6" s="42">
        <v>1.35</v>
      </c>
      <c r="N6" s="42">
        <v>311</v>
      </c>
      <c r="O6" s="42">
        <f t="shared" si="3"/>
        <v>0.43408360128617368</v>
      </c>
      <c r="P6" s="42">
        <v>8.27</v>
      </c>
      <c r="Q6" s="42">
        <v>290</v>
      </c>
      <c r="R6" s="42">
        <f t="shared" si="4"/>
        <v>2.8517241379310341</v>
      </c>
      <c r="S6" s="42">
        <v>1.41</v>
      </c>
      <c r="T6" s="42">
        <v>311</v>
      </c>
      <c r="U6" s="42">
        <f t="shared" si="5"/>
        <v>0.45337620578778132</v>
      </c>
      <c r="V6" s="42">
        <v>0.65</v>
      </c>
      <c r="W6" s="42">
        <v>290</v>
      </c>
      <c r="X6" s="42">
        <f t="shared" si="6"/>
        <v>0.22413793103448273</v>
      </c>
      <c r="Y6" s="42">
        <v>0.82</v>
      </c>
      <c r="Z6" s="42">
        <v>311</v>
      </c>
      <c r="AA6" s="42">
        <f t="shared" si="7"/>
        <v>0.26366559485530544</v>
      </c>
      <c r="AB6" s="42">
        <v>0.83</v>
      </c>
      <c r="AC6" s="42">
        <v>311</v>
      </c>
      <c r="AD6" s="42">
        <f t="shared" si="8"/>
        <v>0.26688102893890675</v>
      </c>
      <c r="AE6" s="42">
        <v>0.06</v>
      </c>
      <c r="AF6" s="42">
        <v>290</v>
      </c>
      <c r="AG6" s="42">
        <f t="shared" si="9"/>
        <v>2.0689655172413793E-2</v>
      </c>
      <c r="AH6" s="42">
        <v>0.06</v>
      </c>
      <c r="AI6" s="42">
        <v>290</v>
      </c>
      <c r="AJ6" s="42">
        <f t="shared" si="10"/>
        <v>2.0689655172413793E-2</v>
      </c>
      <c r="AK6" s="42">
        <v>0.09</v>
      </c>
      <c r="AL6" s="42">
        <v>290</v>
      </c>
      <c r="AM6" s="42">
        <f t="shared" si="11"/>
        <v>3.1034482758620686E-2</v>
      </c>
      <c r="AN6" s="42">
        <v>1.41</v>
      </c>
      <c r="AO6" s="42">
        <v>290</v>
      </c>
      <c r="AP6" s="42">
        <f t="shared" si="12"/>
        <v>0.48620689655172417</v>
      </c>
      <c r="AQ6" s="42">
        <v>0.21</v>
      </c>
      <c r="AR6" s="42">
        <v>311</v>
      </c>
      <c r="AS6" s="42">
        <f t="shared" si="13"/>
        <v>6.7524115755627001E-2</v>
      </c>
      <c r="AT6" s="42">
        <v>0.11</v>
      </c>
      <c r="AU6" s="42">
        <v>311</v>
      </c>
      <c r="AV6" s="42">
        <f t="shared" si="14"/>
        <v>3.5369774919614148E-2</v>
      </c>
      <c r="AW6" s="42">
        <v>0.12</v>
      </c>
      <c r="AX6" s="42">
        <v>311</v>
      </c>
      <c r="AY6" s="42">
        <f t="shared" si="15"/>
        <v>3.858520900321543E-2</v>
      </c>
      <c r="AZ6" s="42">
        <v>0.12</v>
      </c>
      <c r="BA6" s="42">
        <v>290</v>
      </c>
      <c r="BB6" s="42">
        <f t="shared" si="16"/>
        <v>4.1379310344827586E-2</v>
      </c>
      <c r="BC6" s="42">
        <v>0.11</v>
      </c>
      <c r="BD6" s="42">
        <v>290</v>
      </c>
      <c r="BE6" s="42">
        <f t="shared" si="17"/>
        <v>3.793103448275862E-2</v>
      </c>
    </row>
    <row r="7" spans="1:57">
      <c r="A7" s="46">
        <v>5</v>
      </c>
      <c r="B7" s="34" t="s">
        <v>22</v>
      </c>
      <c r="C7" s="41" t="s">
        <v>27</v>
      </c>
      <c r="D7" s="42">
        <v>1.82</v>
      </c>
      <c r="E7" s="42">
        <v>297</v>
      </c>
      <c r="F7" s="42">
        <f t="shared" si="0"/>
        <v>0.61279461279461278</v>
      </c>
      <c r="G7" s="42">
        <v>0.84</v>
      </c>
      <c r="H7" s="42">
        <v>312</v>
      </c>
      <c r="I7" s="42">
        <f t="shared" si="1"/>
        <v>0.26923076923076922</v>
      </c>
      <c r="J7" s="42">
        <v>2.42</v>
      </c>
      <c r="K7" s="42">
        <v>297</v>
      </c>
      <c r="L7" s="42">
        <f t="shared" si="2"/>
        <v>0.81481481481481477</v>
      </c>
      <c r="M7" s="42">
        <v>1.36</v>
      </c>
      <c r="N7" s="42">
        <v>312</v>
      </c>
      <c r="O7" s="42">
        <f t="shared" si="3"/>
        <v>0.43589743589743596</v>
      </c>
      <c r="P7" s="42">
        <v>8.68</v>
      </c>
      <c r="Q7" s="42">
        <v>297</v>
      </c>
      <c r="R7" s="42">
        <f t="shared" si="4"/>
        <v>2.9225589225589226</v>
      </c>
      <c r="S7" s="42">
        <v>1.4</v>
      </c>
      <c r="T7" s="42">
        <v>312</v>
      </c>
      <c r="U7" s="42">
        <f t="shared" si="5"/>
        <v>0.44871794871794868</v>
      </c>
      <c r="V7" s="42">
        <v>0.65</v>
      </c>
      <c r="W7" s="42">
        <v>297</v>
      </c>
      <c r="X7" s="42">
        <f t="shared" si="6"/>
        <v>0.21885521885521886</v>
      </c>
      <c r="Y7" s="42">
        <v>0.82</v>
      </c>
      <c r="Z7" s="42">
        <v>312</v>
      </c>
      <c r="AA7" s="42">
        <f t="shared" si="7"/>
        <v>0.26282051282051283</v>
      </c>
      <c r="AB7" s="42">
        <v>0.82</v>
      </c>
      <c r="AC7" s="42">
        <v>312</v>
      </c>
      <c r="AD7" s="42">
        <f t="shared" si="8"/>
        <v>0.26282051282051283</v>
      </c>
      <c r="AE7" s="42">
        <v>0.08</v>
      </c>
      <c r="AF7" s="42">
        <v>297</v>
      </c>
      <c r="AG7" s="42">
        <f t="shared" si="9"/>
        <v>2.6936026936026935E-2</v>
      </c>
      <c r="AH7" s="42">
        <v>7.0000000000000007E-2</v>
      </c>
      <c r="AI7" s="42">
        <v>297</v>
      </c>
      <c r="AJ7" s="42">
        <f t="shared" si="10"/>
        <v>2.3569023569023569E-2</v>
      </c>
      <c r="AK7" s="42">
        <v>0.1</v>
      </c>
      <c r="AL7" s="42">
        <v>297</v>
      </c>
      <c r="AM7" s="42">
        <f t="shared" si="11"/>
        <v>3.3670033670033669E-2</v>
      </c>
      <c r="AN7" s="42">
        <v>1.45</v>
      </c>
      <c r="AO7" s="42">
        <v>297</v>
      </c>
      <c r="AP7" s="42">
        <f t="shared" si="12"/>
        <v>0.48821548821548816</v>
      </c>
      <c r="AQ7" s="42">
        <v>0.22</v>
      </c>
      <c r="AR7" s="42">
        <v>312</v>
      </c>
      <c r="AS7" s="42">
        <f t="shared" si="13"/>
        <v>7.0512820512820512E-2</v>
      </c>
      <c r="AT7" s="42">
        <v>0.12</v>
      </c>
      <c r="AU7" s="42">
        <v>312</v>
      </c>
      <c r="AV7" s="42">
        <f t="shared" si="14"/>
        <v>3.8461538461538464E-2</v>
      </c>
      <c r="AW7" s="42">
        <v>0.12</v>
      </c>
      <c r="AX7" s="42">
        <v>312</v>
      </c>
      <c r="AY7" s="42">
        <f t="shared" si="15"/>
        <v>3.8461538461538464E-2</v>
      </c>
      <c r="AZ7" s="42">
        <v>0.12</v>
      </c>
      <c r="BA7" s="42">
        <v>297</v>
      </c>
      <c r="BB7" s="42">
        <f t="shared" si="16"/>
        <v>4.0404040404040401E-2</v>
      </c>
      <c r="BC7" s="42">
        <v>0.12</v>
      </c>
      <c r="BD7" s="42">
        <v>297</v>
      </c>
      <c r="BE7" s="42">
        <f t="shared" si="17"/>
        <v>4.0404040404040401E-2</v>
      </c>
    </row>
    <row r="8" spans="1:57">
      <c r="A8" s="46">
        <v>6</v>
      </c>
      <c r="B8" s="34" t="s">
        <v>22</v>
      </c>
      <c r="C8" s="41" t="s">
        <v>27</v>
      </c>
      <c r="D8" s="42">
        <v>1.81</v>
      </c>
      <c r="E8" s="42">
        <v>305</v>
      </c>
      <c r="F8" s="42">
        <f t="shared" si="0"/>
        <v>0.59344262295081962</v>
      </c>
      <c r="G8" s="42">
        <v>0.83</v>
      </c>
      <c r="H8" s="42">
        <v>312</v>
      </c>
      <c r="I8" s="42">
        <f t="shared" si="1"/>
        <v>0.26602564102564102</v>
      </c>
      <c r="J8" s="42">
        <v>2.36</v>
      </c>
      <c r="K8" s="42">
        <v>305</v>
      </c>
      <c r="L8" s="42">
        <f t="shared" si="2"/>
        <v>0.77377049180327861</v>
      </c>
      <c r="M8" s="42">
        <v>1.36</v>
      </c>
      <c r="N8" s="42">
        <v>312</v>
      </c>
      <c r="O8" s="42">
        <f t="shared" si="3"/>
        <v>0.43589743589743596</v>
      </c>
      <c r="P8" s="42">
        <v>8.68</v>
      </c>
      <c r="Q8" s="42">
        <v>305</v>
      </c>
      <c r="R8" s="42">
        <f t="shared" si="4"/>
        <v>2.8459016393442624</v>
      </c>
      <c r="S8" s="42">
        <v>1.4</v>
      </c>
      <c r="T8" s="42">
        <v>312</v>
      </c>
      <c r="U8" s="42">
        <f t="shared" si="5"/>
        <v>0.44871794871794868</v>
      </c>
      <c r="V8" s="42">
        <v>0.56999999999999995</v>
      </c>
      <c r="W8" s="42">
        <v>305</v>
      </c>
      <c r="X8" s="42">
        <f t="shared" si="6"/>
        <v>0.18688524590163932</v>
      </c>
      <c r="Y8" s="42">
        <v>0.82</v>
      </c>
      <c r="Z8" s="42">
        <v>312</v>
      </c>
      <c r="AA8" s="42">
        <f t="shared" si="7"/>
        <v>0.26282051282051283</v>
      </c>
      <c r="AB8" s="42">
        <v>0.81</v>
      </c>
      <c r="AC8" s="42">
        <v>312</v>
      </c>
      <c r="AD8" s="42">
        <f t="shared" si="8"/>
        <v>0.25961538461538464</v>
      </c>
      <c r="AE8" s="42">
        <v>0.06</v>
      </c>
      <c r="AF8" s="42">
        <v>305</v>
      </c>
      <c r="AG8" s="42">
        <f t="shared" si="9"/>
        <v>1.9672131147540982E-2</v>
      </c>
      <c r="AH8" s="42">
        <v>0.06</v>
      </c>
      <c r="AI8" s="42">
        <v>305</v>
      </c>
      <c r="AJ8" s="42">
        <f t="shared" si="10"/>
        <v>1.9672131147540982E-2</v>
      </c>
      <c r="AK8" s="42">
        <v>0.11</v>
      </c>
      <c r="AL8" s="42">
        <v>305</v>
      </c>
      <c r="AM8" s="42">
        <f t="shared" si="11"/>
        <v>3.6065573770491799E-2</v>
      </c>
      <c r="AN8" s="42">
        <v>1.25</v>
      </c>
      <c r="AO8" s="42">
        <v>305</v>
      </c>
      <c r="AP8" s="42">
        <f t="shared" si="12"/>
        <v>0.4098360655737705</v>
      </c>
      <c r="AQ8" s="42">
        <v>0.2</v>
      </c>
      <c r="AR8" s="42">
        <v>312</v>
      </c>
      <c r="AS8" s="42">
        <f t="shared" si="13"/>
        <v>6.4102564102564097E-2</v>
      </c>
      <c r="AT8" s="42">
        <v>0.11</v>
      </c>
      <c r="AU8" s="42">
        <v>312</v>
      </c>
      <c r="AV8" s="42">
        <f t="shared" si="14"/>
        <v>3.5256410256410256E-2</v>
      </c>
      <c r="AW8" s="42">
        <v>0.12</v>
      </c>
      <c r="AX8" s="42">
        <v>312</v>
      </c>
      <c r="AY8" s="42">
        <f t="shared" si="15"/>
        <v>3.8461538461538464E-2</v>
      </c>
      <c r="AZ8" s="42">
        <v>0.13</v>
      </c>
      <c r="BA8" s="42">
        <v>305</v>
      </c>
      <c r="BB8" s="42">
        <f t="shared" si="16"/>
        <v>4.2622950819672135E-2</v>
      </c>
      <c r="BC8" s="42">
        <v>0.13</v>
      </c>
      <c r="BD8" s="42">
        <v>305</v>
      </c>
      <c r="BE8" s="42">
        <f t="shared" si="17"/>
        <v>4.2622950819672135E-2</v>
      </c>
    </row>
    <row r="9" spans="1:57">
      <c r="A9" s="9">
        <v>1</v>
      </c>
      <c r="B9" s="18" t="s">
        <v>23</v>
      </c>
      <c r="C9" s="43" t="s">
        <v>27</v>
      </c>
      <c r="D9" s="10">
        <v>2.65</v>
      </c>
      <c r="E9" s="10">
        <v>282</v>
      </c>
      <c r="F9" s="10">
        <f t="shared" si="0"/>
        <v>0.93971631205673756</v>
      </c>
      <c r="G9" s="10">
        <v>0.84</v>
      </c>
      <c r="H9" s="10">
        <v>310</v>
      </c>
      <c r="I9" s="10">
        <f t="shared" si="1"/>
        <v>0.2709677419354839</v>
      </c>
      <c r="J9" s="10">
        <v>1.61</v>
      </c>
      <c r="K9" s="10">
        <v>282</v>
      </c>
      <c r="L9" s="10">
        <f t="shared" si="2"/>
        <v>0.57092198581560283</v>
      </c>
      <c r="M9" s="10">
        <v>1.35</v>
      </c>
      <c r="N9" s="10">
        <v>310</v>
      </c>
      <c r="O9" s="10">
        <f t="shared" si="3"/>
        <v>0.43548387096774199</v>
      </c>
      <c r="P9" s="10">
        <v>7.92</v>
      </c>
      <c r="Q9" s="10">
        <v>282</v>
      </c>
      <c r="R9" s="10">
        <f t="shared" si="4"/>
        <v>2.8085106382978724</v>
      </c>
      <c r="S9" s="10">
        <v>1.39</v>
      </c>
      <c r="T9" s="10">
        <v>310</v>
      </c>
      <c r="U9" s="10">
        <f t="shared" si="5"/>
        <v>0.44838709677419353</v>
      </c>
      <c r="V9" s="10">
        <v>0.93</v>
      </c>
      <c r="W9" s="10">
        <v>282</v>
      </c>
      <c r="X9" s="10">
        <f t="shared" si="6"/>
        <v>0.32978723404255322</v>
      </c>
      <c r="Y9" s="10">
        <v>0.81</v>
      </c>
      <c r="Z9" s="10">
        <v>310</v>
      </c>
      <c r="AA9" s="10">
        <f t="shared" si="7"/>
        <v>0.26129032258064516</v>
      </c>
      <c r="AB9" s="10">
        <v>0.83</v>
      </c>
      <c r="AC9" s="10">
        <v>310</v>
      </c>
      <c r="AD9" s="10">
        <f t="shared" si="8"/>
        <v>0.26774193548387093</v>
      </c>
      <c r="AE9" s="10">
        <v>0.05</v>
      </c>
      <c r="AF9" s="10">
        <v>282</v>
      </c>
      <c r="AG9" s="10">
        <f t="shared" si="9"/>
        <v>1.7730496453900711E-2</v>
      </c>
      <c r="AH9" s="10">
        <v>0.05</v>
      </c>
      <c r="AI9" s="10">
        <v>282</v>
      </c>
      <c r="AJ9" s="10">
        <f t="shared" si="10"/>
        <v>1.7730496453900711E-2</v>
      </c>
      <c r="AK9" s="10">
        <v>0.1</v>
      </c>
      <c r="AL9" s="10">
        <v>282</v>
      </c>
      <c r="AM9" s="10">
        <f t="shared" si="11"/>
        <v>3.5460992907801421E-2</v>
      </c>
      <c r="AN9" s="10">
        <v>2.36</v>
      </c>
      <c r="AO9" s="10">
        <v>282</v>
      </c>
      <c r="AP9" s="10">
        <f t="shared" si="12"/>
        <v>0.83687943262411335</v>
      </c>
      <c r="AQ9" s="10">
        <v>0.21</v>
      </c>
      <c r="AR9" s="10">
        <v>310</v>
      </c>
      <c r="AS9" s="10">
        <f t="shared" si="13"/>
        <v>6.7741935483870974E-2</v>
      </c>
      <c r="AT9" s="10">
        <v>0.12</v>
      </c>
      <c r="AU9" s="10">
        <v>310</v>
      </c>
      <c r="AV9" s="10">
        <f t="shared" si="14"/>
        <v>3.870967741935484E-2</v>
      </c>
      <c r="AW9" s="10">
        <v>0.12</v>
      </c>
      <c r="AX9" s="10">
        <v>310</v>
      </c>
      <c r="AY9" s="10">
        <f t="shared" si="15"/>
        <v>3.870967741935484E-2</v>
      </c>
      <c r="AZ9" s="10">
        <v>0.12</v>
      </c>
      <c r="BA9" s="10">
        <v>282</v>
      </c>
      <c r="BB9" s="10">
        <f t="shared" si="16"/>
        <v>4.2553191489361701E-2</v>
      </c>
      <c r="BC9" s="10">
        <v>0.11</v>
      </c>
      <c r="BD9" s="10">
        <v>282</v>
      </c>
      <c r="BE9" s="10">
        <f t="shared" si="17"/>
        <v>3.9007092198581561E-2</v>
      </c>
    </row>
    <row r="10" spans="1:57">
      <c r="A10" s="9">
        <v>2</v>
      </c>
      <c r="B10" s="18" t="s">
        <v>23</v>
      </c>
      <c r="C10" s="43" t="s">
        <v>27</v>
      </c>
      <c r="D10" s="10">
        <v>2.4700000000000002</v>
      </c>
      <c r="E10" s="10">
        <v>286</v>
      </c>
      <c r="F10" s="10">
        <f t="shared" si="0"/>
        <v>0.86363636363636365</v>
      </c>
      <c r="G10" s="10">
        <v>0.84</v>
      </c>
      <c r="H10" s="10">
        <v>314</v>
      </c>
      <c r="I10" s="10">
        <f t="shared" si="1"/>
        <v>0.26751592356687898</v>
      </c>
      <c r="J10" s="10">
        <v>2.95</v>
      </c>
      <c r="K10" s="10">
        <v>286</v>
      </c>
      <c r="L10" s="10">
        <f t="shared" si="2"/>
        <v>1.0314685314685315</v>
      </c>
      <c r="M10" s="10">
        <v>1.34</v>
      </c>
      <c r="N10" s="10">
        <v>314</v>
      </c>
      <c r="O10" s="10">
        <f t="shared" si="3"/>
        <v>0.42675159235668797</v>
      </c>
      <c r="P10" s="10">
        <v>9.6</v>
      </c>
      <c r="Q10" s="10">
        <v>286</v>
      </c>
      <c r="R10" s="10">
        <f t="shared" si="4"/>
        <v>3.3566433566433567</v>
      </c>
      <c r="S10" s="10">
        <v>1.4</v>
      </c>
      <c r="T10" s="10">
        <v>314</v>
      </c>
      <c r="U10" s="10">
        <f t="shared" si="5"/>
        <v>0.44585987261146498</v>
      </c>
      <c r="V10" s="10">
        <v>0.86</v>
      </c>
      <c r="W10" s="10">
        <v>286</v>
      </c>
      <c r="X10" s="10">
        <f t="shared" si="6"/>
        <v>0.30069930069930068</v>
      </c>
      <c r="Y10" s="10">
        <v>0.82</v>
      </c>
      <c r="Z10" s="10">
        <v>314</v>
      </c>
      <c r="AA10" s="10">
        <f t="shared" si="7"/>
        <v>0.26114649681528662</v>
      </c>
      <c r="AB10" s="10">
        <v>0.82</v>
      </c>
      <c r="AC10" s="10">
        <v>314</v>
      </c>
      <c r="AD10" s="10">
        <f t="shared" si="8"/>
        <v>0.26114649681528662</v>
      </c>
      <c r="AE10" s="10">
        <v>0.06</v>
      </c>
      <c r="AF10" s="10">
        <v>286</v>
      </c>
      <c r="AG10" s="10">
        <f t="shared" si="9"/>
        <v>2.097902097902098E-2</v>
      </c>
      <c r="AH10" s="10">
        <v>0.06</v>
      </c>
      <c r="AI10" s="10">
        <v>286</v>
      </c>
      <c r="AJ10" s="10">
        <f t="shared" si="10"/>
        <v>2.097902097902098E-2</v>
      </c>
      <c r="AK10" s="10">
        <v>0.09</v>
      </c>
      <c r="AL10" s="10">
        <v>286</v>
      </c>
      <c r="AM10" s="10">
        <f t="shared" si="11"/>
        <v>3.1468531468531472E-2</v>
      </c>
      <c r="AN10" s="10">
        <v>1.84</v>
      </c>
      <c r="AO10" s="10">
        <v>286</v>
      </c>
      <c r="AP10" s="10">
        <f t="shared" si="12"/>
        <v>0.64335664335664333</v>
      </c>
      <c r="AQ10" s="10">
        <v>0.2</v>
      </c>
      <c r="AR10" s="10">
        <v>314</v>
      </c>
      <c r="AS10" s="10">
        <f t="shared" si="13"/>
        <v>6.369426751592358E-2</v>
      </c>
      <c r="AT10" s="10">
        <v>0.11</v>
      </c>
      <c r="AU10" s="10">
        <v>314</v>
      </c>
      <c r="AV10" s="10">
        <f t="shared" si="14"/>
        <v>3.5031847133757961E-2</v>
      </c>
      <c r="AW10" s="10">
        <v>0.11</v>
      </c>
      <c r="AX10" s="10">
        <v>314</v>
      </c>
      <c r="AY10" s="10">
        <f t="shared" si="15"/>
        <v>3.5031847133757961E-2</v>
      </c>
      <c r="AZ10" s="10">
        <v>0.11</v>
      </c>
      <c r="BA10" s="10">
        <v>286</v>
      </c>
      <c r="BB10" s="10">
        <f t="shared" si="16"/>
        <v>3.8461538461538464E-2</v>
      </c>
      <c r="BC10" s="10">
        <v>0.12</v>
      </c>
      <c r="BD10" s="10">
        <v>286</v>
      </c>
      <c r="BE10" s="10">
        <f t="shared" si="17"/>
        <v>4.195804195804196E-2</v>
      </c>
    </row>
    <row r="11" spans="1:57">
      <c r="A11" s="9">
        <v>3</v>
      </c>
      <c r="B11" s="18" t="s">
        <v>23</v>
      </c>
      <c r="C11" s="43" t="s">
        <v>27</v>
      </c>
      <c r="D11" s="10">
        <v>1.84</v>
      </c>
      <c r="E11" s="10">
        <v>285</v>
      </c>
      <c r="F11" s="10">
        <f t="shared" si="0"/>
        <v>0.64561403508771931</v>
      </c>
      <c r="G11" s="10">
        <v>0.85</v>
      </c>
      <c r="H11" s="10">
        <v>313</v>
      </c>
      <c r="I11" s="10">
        <f t="shared" si="1"/>
        <v>0.27156549520766771</v>
      </c>
      <c r="J11" s="10">
        <v>2.02</v>
      </c>
      <c r="K11" s="10">
        <v>285</v>
      </c>
      <c r="L11" s="10">
        <f t="shared" si="2"/>
        <v>0.70877192982456139</v>
      </c>
      <c r="M11" s="10">
        <v>1.36</v>
      </c>
      <c r="N11" s="10">
        <v>313</v>
      </c>
      <c r="O11" s="10">
        <f t="shared" si="3"/>
        <v>0.43450479233226841</v>
      </c>
      <c r="P11" s="10">
        <v>8.9</v>
      </c>
      <c r="Q11" s="10">
        <v>285</v>
      </c>
      <c r="R11" s="10">
        <f t="shared" si="4"/>
        <v>3.1228070175438596</v>
      </c>
      <c r="S11" s="10">
        <v>1.41</v>
      </c>
      <c r="T11" s="10">
        <v>313</v>
      </c>
      <c r="U11" s="10">
        <f t="shared" si="5"/>
        <v>0.45047923322683703</v>
      </c>
      <c r="V11" s="10">
        <v>0.79</v>
      </c>
      <c r="W11" s="10">
        <v>285</v>
      </c>
      <c r="X11" s="10">
        <f t="shared" si="6"/>
        <v>0.27719298245614038</v>
      </c>
      <c r="Y11" s="10">
        <v>0.82</v>
      </c>
      <c r="Z11" s="10">
        <v>313</v>
      </c>
      <c r="AA11" s="10">
        <f t="shared" si="7"/>
        <v>0.26198083067092653</v>
      </c>
      <c r="AB11" s="10">
        <v>0.81</v>
      </c>
      <c r="AC11" s="10">
        <v>313</v>
      </c>
      <c r="AD11" s="10">
        <f t="shared" si="8"/>
        <v>0.25878594249201275</v>
      </c>
      <c r="AE11" s="10">
        <v>7.0000000000000007E-2</v>
      </c>
      <c r="AF11" s="10">
        <v>285</v>
      </c>
      <c r="AG11" s="10">
        <f t="shared" si="9"/>
        <v>2.456140350877193E-2</v>
      </c>
      <c r="AH11" s="10">
        <v>0.04</v>
      </c>
      <c r="AI11" s="10">
        <v>285</v>
      </c>
      <c r="AJ11" s="10">
        <f t="shared" si="10"/>
        <v>1.4035087719298244E-2</v>
      </c>
      <c r="AK11" s="10">
        <v>0.08</v>
      </c>
      <c r="AL11" s="10">
        <v>285</v>
      </c>
      <c r="AM11" s="10">
        <f t="shared" si="11"/>
        <v>2.8070175438596488E-2</v>
      </c>
      <c r="AN11" s="10">
        <v>1.08</v>
      </c>
      <c r="AO11" s="10">
        <v>285</v>
      </c>
      <c r="AP11" s="10">
        <f t="shared" si="12"/>
        <v>0.37894736842105264</v>
      </c>
      <c r="AQ11" s="10">
        <v>0.21</v>
      </c>
      <c r="AR11" s="10">
        <v>313</v>
      </c>
      <c r="AS11" s="10">
        <f t="shared" si="13"/>
        <v>6.7092651757188496E-2</v>
      </c>
      <c r="AT11" s="10">
        <v>0.13</v>
      </c>
      <c r="AU11" s="10">
        <v>313</v>
      </c>
      <c r="AV11" s="10">
        <f t="shared" si="14"/>
        <v>4.1533546325878593E-2</v>
      </c>
      <c r="AW11" s="10">
        <v>0.11</v>
      </c>
      <c r="AX11" s="10">
        <v>313</v>
      </c>
      <c r="AY11" s="10">
        <f t="shared" si="15"/>
        <v>3.5143769968051117E-2</v>
      </c>
      <c r="AZ11" s="10">
        <v>0.13</v>
      </c>
      <c r="BA11" s="10">
        <v>285</v>
      </c>
      <c r="BB11" s="10">
        <f t="shared" si="16"/>
        <v>4.5614035087719294E-2</v>
      </c>
      <c r="BC11" s="10">
        <v>0.13</v>
      </c>
      <c r="BD11" s="10">
        <v>285</v>
      </c>
      <c r="BE11" s="10">
        <f t="shared" si="17"/>
        <v>4.5614035087719294E-2</v>
      </c>
    </row>
    <row r="12" spans="1:57">
      <c r="A12" s="9">
        <v>4</v>
      </c>
      <c r="B12" s="18" t="s">
        <v>23</v>
      </c>
      <c r="C12" s="43" t="s">
        <v>27</v>
      </c>
      <c r="D12" s="10">
        <v>1.89</v>
      </c>
      <c r="E12" s="10">
        <v>275</v>
      </c>
      <c r="F12" s="10">
        <f t="shared" si="0"/>
        <v>0.68727272727272726</v>
      </c>
      <c r="G12" s="10">
        <v>0.84</v>
      </c>
      <c r="H12" s="10">
        <v>312</v>
      </c>
      <c r="I12" s="10">
        <f t="shared" si="1"/>
        <v>0.26923076923076922</v>
      </c>
      <c r="J12" s="10">
        <v>2.98</v>
      </c>
      <c r="K12" s="10">
        <v>275</v>
      </c>
      <c r="L12" s="10">
        <f t="shared" si="2"/>
        <v>1.0836363636363637</v>
      </c>
      <c r="M12" s="10">
        <v>1.36</v>
      </c>
      <c r="N12" s="10">
        <v>312</v>
      </c>
      <c r="O12" s="10">
        <f t="shared" si="3"/>
        <v>0.43589743589743596</v>
      </c>
      <c r="P12" s="10">
        <v>10.15</v>
      </c>
      <c r="Q12" s="10">
        <v>275</v>
      </c>
      <c r="R12" s="10">
        <f t="shared" si="4"/>
        <v>3.6909090909090914</v>
      </c>
      <c r="S12" s="10">
        <v>1.4</v>
      </c>
      <c r="T12" s="10">
        <v>312</v>
      </c>
      <c r="U12" s="10">
        <f t="shared" si="5"/>
        <v>0.44871794871794868</v>
      </c>
      <c r="V12" s="10">
        <v>0.56999999999999995</v>
      </c>
      <c r="W12" s="10">
        <v>275</v>
      </c>
      <c r="X12" s="10">
        <f t="shared" si="6"/>
        <v>0.20727272727272725</v>
      </c>
      <c r="Y12" s="10">
        <v>0.81</v>
      </c>
      <c r="Z12" s="10">
        <v>312</v>
      </c>
      <c r="AA12" s="10">
        <f t="shared" si="7"/>
        <v>0.25961538461538464</v>
      </c>
      <c r="AB12" s="10">
        <v>0.81</v>
      </c>
      <c r="AC12" s="10">
        <v>312</v>
      </c>
      <c r="AD12" s="10">
        <f t="shared" si="8"/>
        <v>0.25961538461538464</v>
      </c>
      <c r="AE12" s="10">
        <v>7.0000000000000007E-2</v>
      </c>
      <c r="AF12" s="10">
        <v>275</v>
      </c>
      <c r="AG12" s="10">
        <f t="shared" si="9"/>
        <v>2.5454545454545455E-2</v>
      </c>
      <c r="AH12" s="10">
        <v>0.05</v>
      </c>
      <c r="AI12" s="10">
        <v>275</v>
      </c>
      <c r="AJ12" s="10">
        <f t="shared" si="10"/>
        <v>1.8181818181818184E-2</v>
      </c>
      <c r="AK12" s="10">
        <v>0.09</v>
      </c>
      <c r="AL12" s="10">
        <v>275</v>
      </c>
      <c r="AM12" s="10">
        <f t="shared" si="11"/>
        <v>3.272727272727273E-2</v>
      </c>
      <c r="AN12" s="10">
        <v>1.1499999999999999</v>
      </c>
      <c r="AO12" s="10">
        <v>275</v>
      </c>
      <c r="AP12" s="10">
        <f t="shared" si="12"/>
        <v>0.41818181818181815</v>
      </c>
      <c r="AQ12" s="10">
        <v>0.2</v>
      </c>
      <c r="AR12" s="10">
        <v>312</v>
      </c>
      <c r="AS12" s="10">
        <f t="shared" si="13"/>
        <v>6.4102564102564097E-2</v>
      </c>
      <c r="AT12" s="10">
        <v>0.11</v>
      </c>
      <c r="AU12" s="10">
        <v>312</v>
      </c>
      <c r="AV12" s="10">
        <f t="shared" si="14"/>
        <v>3.5256410256410256E-2</v>
      </c>
      <c r="AW12" s="10">
        <v>0.12</v>
      </c>
      <c r="AX12" s="10">
        <v>312</v>
      </c>
      <c r="AY12" s="10">
        <f t="shared" si="15"/>
        <v>3.8461538461538464E-2</v>
      </c>
      <c r="AZ12" s="10">
        <v>0.12</v>
      </c>
      <c r="BA12" s="10">
        <v>275</v>
      </c>
      <c r="BB12" s="10">
        <f t="shared" si="16"/>
        <v>4.363636363636364E-2</v>
      </c>
      <c r="BC12" s="10">
        <v>0.13</v>
      </c>
      <c r="BD12" s="10">
        <v>275</v>
      </c>
      <c r="BE12" s="10">
        <f t="shared" si="17"/>
        <v>4.7272727272727272E-2</v>
      </c>
    </row>
    <row r="13" spans="1:57">
      <c r="A13" s="9">
        <v>5</v>
      </c>
      <c r="B13" s="18" t="s">
        <v>23</v>
      </c>
      <c r="C13" s="43" t="s">
        <v>27</v>
      </c>
      <c r="D13" s="10">
        <v>1.96</v>
      </c>
      <c r="E13" s="10">
        <v>279</v>
      </c>
      <c r="F13" s="10">
        <f t="shared" si="0"/>
        <v>0.70250896057347667</v>
      </c>
      <c r="G13" s="10">
        <v>0.85</v>
      </c>
      <c r="H13" s="10">
        <v>312</v>
      </c>
      <c r="I13" s="10">
        <f t="shared" si="1"/>
        <v>0.27243589743589741</v>
      </c>
      <c r="J13" s="10">
        <v>2.19</v>
      </c>
      <c r="K13" s="10">
        <v>279</v>
      </c>
      <c r="L13" s="10">
        <f t="shared" si="2"/>
        <v>0.78494623655913975</v>
      </c>
      <c r="M13" s="10">
        <v>1.35</v>
      </c>
      <c r="N13" s="10">
        <v>312</v>
      </c>
      <c r="O13" s="10">
        <f t="shared" si="3"/>
        <v>0.43269230769230771</v>
      </c>
      <c r="P13" s="10">
        <v>9.33</v>
      </c>
      <c r="Q13" s="10">
        <v>279</v>
      </c>
      <c r="R13" s="10">
        <f t="shared" si="4"/>
        <v>3.344086021505376</v>
      </c>
      <c r="S13" s="10">
        <v>1.39</v>
      </c>
      <c r="T13" s="10">
        <v>312</v>
      </c>
      <c r="U13" s="10">
        <f t="shared" si="5"/>
        <v>0.44551282051282043</v>
      </c>
      <c r="V13" s="10">
        <v>0.56000000000000005</v>
      </c>
      <c r="W13" s="10">
        <v>279</v>
      </c>
      <c r="X13" s="10">
        <f t="shared" si="6"/>
        <v>0.20071684587813621</v>
      </c>
      <c r="Y13" s="10">
        <v>0.82</v>
      </c>
      <c r="Z13" s="10">
        <v>312</v>
      </c>
      <c r="AA13" s="10">
        <f t="shared" si="7"/>
        <v>0.26282051282051283</v>
      </c>
      <c r="AB13" s="10">
        <v>0.82</v>
      </c>
      <c r="AC13" s="10">
        <v>312</v>
      </c>
      <c r="AD13" s="10">
        <f t="shared" si="8"/>
        <v>0.26282051282051283</v>
      </c>
      <c r="AE13" s="10">
        <v>0.06</v>
      </c>
      <c r="AF13" s="10">
        <v>279</v>
      </c>
      <c r="AG13" s="10">
        <f t="shared" si="9"/>
        <v>2.1505376344086023E-2</v>
      </c>
      <c r="AH13" s="10">
        <v>7.0000000000000007E-2</v>
      </c>
      <c r="AI13" s="10">
        <v>279</v>
      </c>
      <c r="AJ13" s="10">
        <f t="shared" si="10"/>
        <v>2.5089605734767026E-2</v>
      </c>
      <c r="AK13" s="10">
        <v>0.1</v>
      </c>
      <c r="AL13" s="10">
        <v>279</v>
      </c>
      <c r="AM13" s="10">
        <f t="shared" si="11"/>
        <v>3.5842293906810034E-2</v>
      </c>
      <c r="AN13" s="10">
        <v>1.25</v>
      </c>
      <c r="AO13" s="10">
        <v>279</v>
      </c>
      <c r="AP13" s="10">
        <f t="shared" si="12"/>
        <v>0.4480286738351254</v>
      </c>
      <c r="AQ13" s="10">
        <v>0.21</v>
      </c>
      <c r="AR13" s="10">
        <v>312</v>
      </c>
      <c r="AS13" s="10">
        <f t="shared" si="13"/>
        <v>6.7307692307692304E-2</v>
      </c>
      <c r="AT13" s="10">
        <v>0.1</v>
      </c>
      <c r="AU13" s="10">
        <v>312</v>
      </c>
      <c r="AV13" s="10">
        <f t="shared" si="14"/>
        <v>3.2051282051282048E-2</v>
      </c>
      <c r="AW13" s="10">
        <v>0.11</v>
      </c>
      <c r="AX13" s="10">
        <v>312</v>
      </c>
      <c r="AY13" s="10">
        <f t="shared" si="15"/>
        <v>3.5256410256410256E-2</v>
      </c>
      <c r="AZ13" s="10">
        <v>0.13</v>
      </c>
      <c r="BA13" s="10">
        <v>279</v>
      </c>
      <c r="BB13" s="10">
        <f t="shared" si="16"/>
        <v>4.6594982078853049E-2</v>
      </c>
      <c r="BC13" s="10">
        <v>0.11</v>
      </c>
      <c r="BD13" s="10">
        <v>279</v>
      </c>
      <c r="BE13" s="10">
        <f t="shared" si="17"/>
        <v>3.9426523297491037E-2</v>
      </c>
    </row>
    <row r="14" spans="1:57">
      <c r="A14" s="9">
        <v>6</v>
      </c>
      <c r="B14" s="18" t="s">
        <v>23</v>
      </c>
      <c r="C14" s="43" t="s">
        <v>27</v>
      </c>
      <c r="D14" s="10">
        <v>1.92</v>
      </c>
      <c r="E14" s="10">
        <v>290</v>
      </c>
      <c r="F14" s="10">
        <f t="shared" si="0"/>
        <v>0.66206896551724137</v>
      </c>
      <c r="G14" s="10">
        <v>0.84</v>
      </c>
      <c r="H14" s="10">
        <v>315</v>
      </c>
      <c r="I14" s="10">
        <f t="shared" si="1"/>
        <v>0.26666666666666666</v>
      </c>
      <c r="J14" s="10">
        <v>2.0699999999999998</v>
      </c>
      <c r="K14" s="10">
        <v>290</v>
      </c>
      <c r="L14" s="10">
        <f t="shared" si="2"/>
        <v>0.71379310344827585</v>
      </c>
      <c r="M14" s="10">
        <v>1.35</v>
      </c>
      <c r="N14" s="10">
        <v>315</v>
      </c>
      <c r="O14" s="10">
        <f t="shared" si="3"/>
        <v>0.4285714285714286</v>
      </c>
      <c r="P14" s="10">
        <v>7.93</v>
      </c>
      <c r="Q14" s="10">
        <v>290</v>
      </c>
      <c r="R14" s="10">
        <f t="shared" si="4"/>
        <v>2.7344827586206892</v>
      </c>
      <c r="S14" s="10">
        <v>1.39</v>
      </c>
      <c r="T14" s="10">
        <v>315</v>
      </c>
      <c r="U14" s="10">
        <f t="shared" si="5"/>
        <v>0.44126984126984126</v>
      </c>
      <c r="V14" s="10">
        <v>0.62</v>
      </c>
      <c r="W14" s="10">
        <v>290</v>
      </c>
      <c r="X14" s="10">
        <f t="shared" si="6"/>
        <v>0.21379310344827587</v>
      </c>
      <c r="Y14" s="10">
        <v>0.81</v>
      </c>
      <c r="Z14" s="10">
        <v>315</v>
      </c>
      <c r="AA14" s="10">
        <f t="shared" si="7"/>
        <v>0.25714285714285717</v>
      </c>
      <c r="AB14" s="10">
        <v>0.82</v>
      </c>
      <c r="AC14" s="10">
        <v>315</v>
      </c>
      <c r="AD14" s="10">
        <f t="shared" si="8"/>
        <v>0.26031746031746028</v>
      </c>
      <c r="AE14" s="10">
        <v>0.05</v>
      </c>
      <c r="AF14" s="10">
        <v>290</v>
      </c>
      <c r="AG14" s="10">
        <f t="shared" si="9"/>
        <v>1.7241379310344827E-2</v>
      </c>
      <c r="AH14" s="10">
        <v>0.06</v>
      </c>
      <c r="AI14" s="10">
        <v>290</v>
      </c>
      <c r="AJ14" s="10">
        <f t="shared" si="10"/>
        <v>2.0689655172413793E-2</v>
      </c>
      <c r="AK14" s="10">
        <v>0.1</v>
      </c>
      <c r="AL14" s="10">
        <v>290</v>
      </c>
      <c r="AM14" s="10">
        <f t="shared" si="11"/>
        <v>3.4482758620689655E-2</v>
      </c>
      <c r="AN14" s="10">
        <v>1.25</v>
      </c>
      <c r="AO14" s="10">
        <v>290</v>
      </c>
      <c r="AP14" s="10">
        <f t="shared" si="12"/>
        <v>0.43103448275862066</v>
      </c>
      <c r="AQ14" s="10">
        <v>0.2</v>
      </c>
      <c r="AR14" s="10">
        <v>315</v>
      </c>
      <c r="AS14" s="10">
        <f t="shared" si="13"/>
        <v>6.3492063492063489E-2</v>
      </c>
      <c r="AT14" s="10">
        <v>0.12</v>
      </c>
      <c r="AU14" s="10">
        <v>315</v>
      </c>
      <c r="AV14" s="10">
        <f t="shared" si="14"/>
        <v>3.8095238095238099E-2</v>
      </c>
      <c r="AW14" s="10">
        <v>0.12</v>
      </c>
      <c r="AX14" s="10">
        <v>315</v>
      </c>
      <c r="AY14" s="10">
        <f t="shared" si="15"/>
        <v>3.8095238095238099E-2</v>
      </c>
      <c r="AZ14" s="10">
        <v>0.14000000000000001</v>
      </c>
      <c r="BA14" s="10">
        <v>290</v>
      </c>
      <c r="BB14" s="10">
        <f t="shared" si="16"/>
        <v>4.8275862068965524E-2</v>
      </c>
      <c r="BC14" s="10">
        <v>0.12</v>
      </c>
      <c r="BD14" s="10">
        <v>290</v>
      </c>
      <c r="BE14" s="10">
        <f t="shared" si="17"/>
        <v>4.1379310344827586E-2</v>
      </c>
    </row>
    <row r="15" spans="1:57">
      <c r="A15" s="47">
        <v>1</v>
      </c>
      <c r="B15" s="35" t="s">
        <v>25</v>
      </c>
      <c r="C15" s="44" t="s">
        <v>27</v>
      </c>
      <c r="D15" s="45">
        <v>1.75</v>
      </c>
      <c r="E15" s="45">
        <v>286</v>
      </c>
      <c r="F15" s="45">
        <f t="shared" si="0"/>
        <v>0.61188811188811187</v>
      </c>
      <c r="G15" s="45">
        <v>0.85</v>
      </c>
      <c r="H15" s="45">
        <v>311</v>
      </c>
      <c r="I15" s="45">
        <f t="shared" si="1"/>
        <v>0.27331189710610931</v>
      </c>
      <c r="J15" s="45">
        <v>2.86</v>
      </c>
      <c r="K15" s="45">
        <v>286</v>
      </c>
      <c r="L15" s="45">
        <f t="shared" si="2"/>
        <v>1</v>
      </c>
      <c r="M15" s="45">
        <v>1.35</v>
      </c>
      <c r="N15" s="45">
        <v>311</v>
      </c>
      <c r="O15" s="45">
        <f t="shared" si="3"/>
        <v>0.43408360128617368</v>
      </c>
      <c r="P15" s="45">
        <v>9.4499999999999993</v>
      </c>
      <c r="Q15" s="45">
        <v>286</v>
      </c>
      <c r="R15" s="45">
        <f t="shared" si="4"/>
        <v>3.3041958041958037</v>
      </c>
      <c r="S15" s="45">
        <v>1.39</v>
      </c>
      <c r="T15" s="45">
        <v>311</v>
      </c>
      <c r="U15" s="45">
        <f t="shared" si="5"/>
        <v>0.44694533762057881</v>
      </c>
      <c r="V15" s="45">
        <v>0.74</v>
      </c>
      <c r="W15" s="45">
        <v>286</v>
      </c>
      <c r="X15" s="45">
        <f t="shared" si="6"/>
        <v>0.2587412587412587</v>
      </c>
      <c r="Y15" s="45">
        <v>0.81</v>
      </c>
      <c r="Z15" s="45">
        <v>311</v>
      </c>
      <c r="AA15" s="45">
        <f t="shared" si="7"/>
        <v>0.26045016077170419</v>
      </c>
      <c r="AB15" s="45">
        <v>0.81</v>
      </c>
      <c r="AC15" s="45">
        <v>311</v>
      </c>
      <c r="AD15" s="45">
        <f t="shared" si="8"/>
        <v>0.26045016077170419</v>
      </c>
      <c r="AE15" s="45">
        <v>0.06</v>
      </c>
      <c r="AF15" s="45">
        <v>286</v>
      </c>
      <c r="AG15" s="45">
        <f t="shared" si="9"/>
        <v>2.097902097902098E-2</v>
      </c>
      <c r="AH15" s="45">
        <v>0.08</v>
      </c>
      <c r="AI15" s="45">
        <v>286</v>
      </c>
      <c r="AJ15" s="45">
        <f t="shared" si="10"/>
        <v>2.7972027972027972E-2</v>
      </c>
      <c r="AK15" s="45">
        <v>0.11</v>
      </c>
      <c r="AL15" s="45">
        <v>286</v>
      </c>
      <c r="AM15" s="45">
        <f t="shared" si="11"/>
        <v>3.8461538461538464E-2</v>
      </c>
      <c r="AN15" s="45">
        <v>1.3</v>
      </c>
      <c r="AO15" s="45">
        <v>286</v>
      </c>
      <c r="AP15" s="45">
        <f t="shared" si="12"/>
        <v>0.45454545454545453</v>
      </c>
      <c r="AQ15" s="45">
        <v>0.2</v>
      </c>
      <c r="AR15" s="45">
        <v>311</v>
      </c>
      <c r="AS15" s="45">
        <f t="shared" si="13"/>
        <v>6.4308681672025719E-2</v>
      </c>
      <c r="AT15" s="45">
        <v>0.12</v>
      </c>
      <c r="AU15" s="45">
        <v>311</v>
      </c>
      <c r="AV15" s="45">
        <f t="shared" si="14"/>
        <v>3.858520900321543E-2</v>
      </c>
      <c r="AW15" s="45">
        <v>0.11</v>
      </c>
      <c r="AX15" s="45">
        <v>311</v>
      </c>
      <c r="AY15" s="45">
        <f t="shared" si="15"/>
        <v>3.5369774919614148E-2</v>
      </c>
      <c r="AZ15" s="45">
        <v>0.12</v>
      </c>
      <c r="BA15" s="45">
        <v>286</v>
      </c>
      <c r="BB15" s="45">
        <f t="shared" si="16"/>
        <v>4.195804195804196E-2</v>
      </c>
      <c r="BC15" s="45">
        <v>0.12</v>
      </c>
      <c r="BD15" s="45">
        <v>286</v>
      </c>
      <c r="BE15" s="45">
        <f t="shared" si="17"/>
        <v>4.195804195804196E-2</v>
      </c>
    </row>
    <row r="16" spans="1:57">
      <c r="A16" s="47">
        <v>2</v>
      </c>
      <c r="B16" s="35" t="s">
        <v>25</v>
      </c>
      <c r="C16" s="44" t="s">
        <v>27</v>
      </c>
      <c r="D16" s="45">
        <v>2.19</v>
      </c>
      <c r="E16" s="45">
        <v>257</v>
      </c>
      <c r="F16" s="45">
        <f t="shared" si="0"/>
        <v>0.85214007782101164</v>
      </c>
      <c r="G16" s="45">
        <v>0.83</v>
      </c>
      <c r="H16" s="45">
        <v>315</v>
      </c>
      <c r="I16" s="45">
        <f t="shared" si="1"/>
        <v>0.2634920634920635</v>
      </c>
      <c r="J16" s="45">
        <v>3.07</v>
      </c>
      <c r="K16" s="45">
        <v>257</v>
      </c>
      <c r="L16" s="45">
        <f t="shared" si="2"/>
        <v>1.1945525291828794</v>
      </c>
      <c r="M16" s="45">
        <v>1.36</v>
      </c>
      <c r="N16" s="45">
        <v>315</v>
      </c>
      <c r="O16" s="45">
        <f t="shared" si="3"/>
        <v>0.43174603174603182</v>
      </c>
      <c r="P16" s="45">
        <v>8.69</v>
      </c>
      <c r="Q16" s="45">
        <v>257</v>
      </c>
      <c r="R16" s="45">
        <f t="shared" si="4"/>
        <v>3.3813229571984431</v>
      </c>
      <c r="S16" s="45">
        <v>1.41</v>
      </c>
      <c r="T16" s="45">
        <v>315</v>
      </c>
      <c r="U16" s="45">
        <f t="shared" si="5"/>
        <v>0.44761904761904758</v>
      </c>
      <c r="V16" s="45">
        <v>0.57999999999999996</v>
      </c>
      <c r="W16" s="45">
        <v>257</v>
      </c>
      <c r="X16" s="45">
        <f t="shared" si="6"/>
        <v>0.22568093385214008</v>
      </c>
      <c r="Y16" s="45">
        <v>0.83</v>
      </c>
      <c r="Z16" s="45">
        <v>315</v>
      </c>
      <c r="AA16" s="45">
        <f t="shared" si="7"/>
        <v>0.2634920634920635</v>
      </c>
      <c r="AB16" s="45">
        <v>0.83</v>
      </c>
      <c r="AC16" s="45">
        <v>315</v>
      </c>
      <c r="AD16" s="45">
        <f t="shared" si="8"/>
        <v>0.2634920634920635</v>
      </c>
      <c r="AE16" s="45">
        <v>7.0000000000000007E-2</v>
      </c>
      <c r="AF16" s="45">
        <v>257</v>
      </c>
      <c r="AG16" s="45">
        <f t="shared" si="9"/>
        <v>2.7237354085603113E-2</v>
      </c>
      <c r="AH16" s="45">
        <v>7.0000000000000007E-2</v>
      </c>
      <c r="AI16" s="45">
        <v>257</v>
      </c>
      <c r="AJ16" s="45">
        <f t="shared" si="10"/>
        <v>2.7237354085603113E-2</v>
      </c>
      <c r="AK16" s="45">
        <v>0.09</v>
      </c>
      <c r="AL16" s="45">
        <v>257</v>
      </c>
      <c r="AM16" s="45">
        <f t="shared" si="11"/>
        <v>3.5019455252918288E-2</v>
      </c>
      <c r="AN16" s="45">
        <v>1.5</v>
      </c>
      <c r="AO16" s="45">
        <v>257</v>
      </c>
      <c r="AP16" s="45">
        <f t="shared" si="12"/>
        <v>0.58365758754863817</v>
      </c>
      <c r="AQ16" s="45">
        <v>0.21</v>
      </c>
      <c r="AR16" s="45">
        <v>315</v>
      </c>
      <c r="AS16" s="45">
        <f t="shared" si="13"/>
        <v>6.6666666666666666E-2</v>
      </c>
      <c r="AT16" s="45">
        <v>0.11</v>
      </c>
      <c r="AU16" s="45">
        <v>315</v>
      </c>
      <c r="AV16" s="45">
        <f t="shared" si="14"/>
        <v>3.4920634920634921E-2</v>
      </c>
      <c r="AW16" s="45">
        <v>0.12</v>
      </c>
      <c r="AX16" s="45">
        <v>315</v>
      </c>
      <c r="AY16" s="45">
        <f t="shared" si="15"/>
        <v>3.8095238095238099E-2</v>
      </c>
      <c r="AZ16" s="45">
        <v>0.13</v>
      </c>
      <c r="BA16" s="45">
        <v>257</v>
      </c>
      <c r="BB16" s="45">
        <f t="shared" si="16"/>
        <v>5.0583657587548639E-2</v>
      </c>
      <c r="BC16" s="45">
        <v>0.14000000000000001</v>
      </c>
      <c r="BD16" s="45">
        <v>257</v>
      </c>
      <c r="BE16" s="45">
        <f t="shared" si="17"/>
        <v>5.4474708171206226E-2</v>
      </c>
    </row>
    <row r="17" spans="1:57">
      <c r="A17" s="47">
        <v>3</v>
      </c>
      <c r="B17" s="35" t="s">
        <v>25</v>
      </c>
      <c r="C17" s="44" t="s">
        <v>27</v>
      </c>
      <c r="D17" s="45">
        <v>1.91</v>
      </c>
      <c r="E17" s="45">
        <v>293</v>
      </c>
      <c r="F17" s="45">
        <f t="shared" si="0"/>
        <v>0.65187713310580198</v>
      </c>
      <c r="G17" s="45">
        <v>0.84</v>
      </c>
      <c r="H17" s="45">
        <v>314</v>
      </c>
      <c r="I17" s="45">
        <f t="shared" si="1"/>
        <v>0.26751592356687898</v>
      </c>
      <c r="J17" s="45">
        <v>2.0699999999999998</v>
      </c>
      <c r="K17" s="45">
        <v>293</v>
      </c>
      <c r="L17" s="45">
        <f t="shared" si="2"/>
        <v>0.70648464163822522</v>
      </c>
      <c r="M17" s="45">
        <v>1.35</v>
      </c>
      <c r="N17" s="45">
        <v>314</v>
      </c>
      <c r="O17" s="45">
        <f t="shared" si="3"/>
        <v>0.42993630573248409</v>
      </c>
      <c r="P17" s="45">
        <v>9.06</v>
      </c>
      <c r="Q17" s="45">
        <v>293</v>
      </c>
      <c r="R17" s="45">
        <f t="shared" si="4"/>
        <v>3.0921501706484644</v>
      </c>
      <c r="S17" s="45">
        <v>1.39</v>
      </c>
      <c r="T17" s="45">
        <v>314</v>
      </c>
      <c r="U17" s="45">
        <f t="shared" si="5"/>
        <v>0.44267515923566875</v>
      </c>
      <c r="V17" s="45">
        <v>0.62</v>
      </c>
      <c r="W17" s="45">
        <v>293</v>
      </c>
      <c r="X17" s="45">
        <f t="shared" si="6"/>
        <v>0.21160409556313992</v>
      </c>
      <c r="Y17" s="45">
        <v>0.83</v>
      </c>
      <c r="Z17" s="45">
        <v>314</v>
      </c>
      <c r="AA17" s="45">
        <f t="shared" si="7"/>
        <v>0.2643312101910828</v>
      </c>
      <c r="AB17" s="45">
        <v>0.84</v>
      </c>
      <c r="AC17" s="45">
        <v>314</v>
      </c>
      <c r="AD17" s="45">
        <f t="shared" si="8"/>
        <v>0.26751592356687898</v>
      </c>
      <c r="AE17" s="45">
        <v>0.06</v>
      </c>
      <c r="AF17" s="45">
        <v>293</v>
      </c>
      <c r="AG17" s="45">
        <f t="shared" si="9"/>
        <v>2.0477815699658702E-2</v>
      </c>
      <c r="AH17" s="45">
        <v>0.06</v>
      </c>
      <c r="AI17" s="45">
        <v>293</v>
      </c>
      <c r="AJ17" s="45">
        <f t="shared" si="10"/>
        <v>2.0477815699658702E-2</v>
      </c>
      <c r="AK17" s="45">
        <v>0.1</v>
      </c>
      <c r="AL17" s="45">
        <v>293</v>
      </c>
      <c r="AM17" s="45">
        <f t="shared" si="11"/>
        <v>3.4129692832764506E-2</v>
      </c>
      <c r="AN17" s="45">
        <v>1.25</v>
      </c>
      <c r="AO17" s="45">
        <v>293</v>
      </c>
      <c r="AP17" s="45">
        <f t="shared" si="12"/>
        <v>0.42662116040955633</v>
      </c>
      <c r="AQ17" s="45">
        <v>0.22</v>
      </c>
      <c r="AR17" s="45">
        <v>314</v>
      </c>
      <c r="AS17" s="45">
        <f t="shared" si="13"/>
        <v>7.0063694267515922E-2</v>
      </c>
      <c r="AT17" s="45">
        <v>0.13</v>
      </c>
      <c r="AU17" s="45">
        <v>314</v>
      </c>
      <c r="AV17" s="45">
        <f t="shared" si="14"/>
        <v>4.1401273885350316E-2</v>
      </c>
      <c r="AW17" s="45">
        <v>0.11</v>
      </c>
      <c r="AX17" s="45">
        <v>314</v>
      </c>
      <c r="AY17" s="45">
        <f t="shared" si="15"/>
        <v>3.5031847133757961E-2</v>
      </c>
      <c r="AZ17" s="45">
        <v>0.13</v>
      </c>
      <c r="BA17" s="45">
        <v>293</v>
      </c>
      <c r="BB17" s="45">
        <f t="shared" si="16"/>
        <v>4.4368600682593858E-2</v>
      </c>
      <c r="BC17" s="45">
        <v>0.13</v>
      </c>
      <c r="BD17" s="45">
        <v>293</v>
      </c>
      <c r="BE17" s="45">
        <f t="shared" si="17"/>
        <v>4.4368600682593858E-2</v>
      </c>
    </row>
    <row r="18" spans="1:57">
      <c r="A18" s="47">
        <v>4</v>
      </c>
      <c r="B18" s="35" t="s">
        <v>25</v>
      </c>
      <c r="C18" s="44" t="s">
        <v>27</v>
      </c>
      <c r="D18" s="45">
        <v>1.79</v>
      </c>
      <c r="E18" s="45">
        <v>259</v>
      </c>
      <c r="F18" s="45">
        <f t="shared" si="0"/>
        <v>0.69111969111969107</v>
      </c>
      <c r="G18" s="45">
        <v>0.83</v>
      </c>
      <c r="H18" s="45">
        <v>310</v>
      </c>
      <c r="I18" s="45">
        <f t="shared" si="1"/>
        <v>0.26774193548387093</v>
      </c>
      <c r="J18" s="45">
        <v>1.82</v>
      </c>
      <c r="K18" s="45">
        <v>259</v>
      </c>
      <c r="L18" s="45">
        <f t="shared" si="2"/>
        <v>0.70270270270270274</v>
      </c>
      <c r="M18" s="45">
        <v>1.34</v>
      </c>
      <c r="N18" s="45">
        <v>310</v>
      </c>
      <c r="O18" s="45">
        <f t="shared" si="3"/>
        <v>0.43225806451612903</v>
      </c>
      <c r="P18" s="45">
        <v>7.79</v>
      </c>
      <c r="Q18" s="45">
        <v>259</v>
      </c>
      <c r="R18" s="45">
        <f t="shared" si="4"/>
        <v>3.0077220077220077</v>
      </c>
      <c r="S18" s="45">
        <v>1.38</v>
      </c>
      <c r="T18" s="45">
        <v>310</v>
      </c>
      <c r="U18" s="45">
        <f t="shared" si="5"/>
        <v>0.44516129032258062</v>
      </c>
      <c r="V18" s="45">
        <v>0.59</v>
      </c>
      <c r="W18" s="45">
        <v>259</v>
      </c>
      <c r="X18" s="45">
        <f t="shared" si="6"/>
        <v>0.22779922779922779</v>
      </c>
      <c r="Y18" s="45">
        <v>0.81</v>
      </c>
      <c r="Z18" s="45">
        <v>310</v>
      </c>
      <c r="AA18" s="45">
        <f t="shared" si="7"/>
        <v>0.26129032258064516</v>
      </c>
      <c r="AB18" s="45">
        <v>0.83</v>
      </c>
      <c r="AC18" s="45">
        <v>310</v>
      </c>
      <c r="AD18" s="45">
        <f t="shared" si="8"/>
        <v>0.26774193548387093</v>
      </c>
      <c r="AE18" s="45">
        <v>0.05</v>
      </c>
      <c r="AF18" s="45">
        <v>259</v>
      </c>
      <c r="AG18" s="45">
        <f t="shared" si="9"/>
        <v>1.9305019305019305E-2</v>
      </c>
      <c r="AH18" s="45">
        <v>0.08</v>
      </c>
      <c r="AI18" s="45">
        <v>259</v>
      </c>
      <c r="AJ18" s="45">
        <f t="shared" si="10"/>
        <v>3.0888030888030889E-2</v>
      </c>
      <c r="AK18" s="45">
        <v>0.08</v>
      </c>
      <c r="AL18" s="45">
        <v>259</v>
      </c>
      <c r="AM18" s="45">
        <f t="shared" si="11"/>
        <v>3.0888030888030889E-2</v>
      </c>
      <c r="AN18" s="45">
        <v>1.22</v>
      </c>
      <c r="AO18" s="45">
        <v>259</v>
      </c>
      <c r="AP18" s="45">
        <f t="shared" si="12"/>
        <v>0.47104247104247099</v>
      </c>
      <c r="AQ18" s="45">
        <v>0.21</v>
      </c>
      <c r="AR18" s="45">
        <v>310</v>
      </c>
      <c r="AS18" s="45">
        <f t="shared" si="13"/>
        <v>6.7741935483870974E-2</v>
      </c>
      <c r="AT18" s="45">
        <v>0.1</v>
      </c>
      <c r="AU18" s="45">
        <v>310</v>
      </c>
      <c r="AV18" s="45">
        <f t="shared" si="14"/>
        <v>3.2258064516129031E-2</v>
      </c>
      <c r="AW18" s="45">
        <v>0.12</v>
      </c>
      <c r="AX18" s="45">
        <v>310</v>
      </c>
      <c r="AY18" s="45">
        <f t="shared" si="15"/>
        <v>3.870967741935484E-2</v>
      </c>
      <c r="AZ18" s="45">
        <v>0.14000000000000001</v>
      </c>
      <c r="BA18" s="45">
        <v>259</v>
      </c>
      <c r="BB18" s="45">
        <f t="shared" si="16"/>
        <v>5.4054054054054057E-2</v>
      </c>
      <c r="BC18" s="45">
        <v>0.12</v>
      </c>
      <c r="BD18" s="45">
        <v>259</v>
      </c>
      <c r="BE18" s="45">
        <f t="shared" si="17"/>
        <v>4.633204633204633E-2</v>
      </c>
    </row>
    <row r="19" spans="1:57">
      <c r="A19" s="47">
        <v>5</v>
      </c>
      <c r="B19" s="35" t="s">
        <v>25</v>
      </c>
      <c r="C19" s="44" t="s">
        <v>27</v>
      </c>
      <c r="D19" s="45">
        <v>2.0099999999999998</v>
      </c>
      <c r="E19" s="45">
        <v>285</v>
      </c>
      <c r="F19" s="45">
        <f t="shared" si="0"/>
        <v>0.70526315789473681</v>
      </c>
      <c r="G19" s="45">
        <v>0.84</v>
      </c>
      <c r="H19" s="45">
        <v>312</v>
      </c>
      <c r="I19" s="45">
        <f t="shared" si="1"/>
        <v>0.26923076923076922</v>
      </c>
      <c r="J19" s="45">
        <v>2.0299999999999998</v>
      </c>
      <c r="K19" s="45">
        <v>285</v>
      </c>
      <c r="L19" s="45">
        <f t="shared" si="2"/>
        <v>0.71228070175438585</v>
      </c>
      <c r="M19" s="45">
        <v>1.36</v>
      </c>
      <c r="N19" s="45">
        <v>312</v>
      </c>
      <c r="O19" s="45">
        <f t="shared" si="3"/>
        <v>0.43589743589743596</v>
      </c>
      <c r="P19" s="45">
        <v>7.91</v>
      </c>
      <c r="Q19" s="45">
        <v>285</v>
      </c>
      <c r="R19" s="45">
        <f t="shared" si="4"/>
        <v>2.7754385964912283</v>
      </c>
      <c r="S19" s="45">
        <v>1.37</v>
      </c>
      <c r="T19" s="45">
        <v>312</v>
      </c>
      <c r="U19" s="45">
        <f t="shared" si="5"/>
        <v>0.4391025641025641</v>
      </c>
      <c r="V19" s="45">
        <v>0.56000000000000005</v>
      </c>
      <c r="W19" s="45">
        <v>285</v>
      </c>
      <c r="X19" s="45">
        <f t="shared" si="6"/>
        <v>0.19649122807017544</v>
      </c>
      <c r="Y19" s="45">
        <v>0.82</v>
      </c>
      <c r="Z19" s="45">
        <v>312</v>
      </c>
      <c r="AA19" s="45">
        <f t="shared" si="7"/>
        <v>0.26282051282051283</v>
      </c>
      <c r="AB19" s="45">
        <v>0.82</v>
      </c>
      <c r="AC19" s="45">
        <v>312</v>
      </c>
      <c r="AD19" s="45">
        <f t="shared" si="8"/>
        <v>0.26282051282051283</v>
      </c>
      <c r="AE19" s="45">
        <v>0.08</v>
      </c>
      <c r="AF19" s="45">
        <v>285</v>
      </c>
      <c r="AG19" s="45">
        <f t="shared" si="9"/>
        <v>2.8070175438596488E-2</v>
      </c>
      <c r="AH19" s="45">
        <v>0.05</v>
      </c>
      <c r="AI19" s="45">
        <v>285</v>
      </c>
      <c r="AJ19" s="45">
        <f t="shared" si="10"/>
        <v>1.754385964912281E-2</v>
      </c>
      <c r="AK19" s="45">
        <v>0.08</v>
      </c>
      <c r="AL19" s="45">
        <v>285</v>
      </c>
      <c r="AM19" s="45">
        <f t="shared" si="11"/>
        <v>2.8070175438596488E-2</v>
      </c>
      <c r="AN19" s="45">
        <v>1.23</v>
      </c>
      <c r="AO19" s="45">
        <v>285</v>
      </c>
      <c r="AP19" s="45">
        <f t="shared" si="12"/>
        <v>0.43157894736842106</v>
      </c>
      <c r="AQ19" s="45">
        <v>0.22</v>
      </c>
      <c r="AR19" s="45">
        <v>312</v>
      </c>
      <c r="AS19" s="45">
        <f t="shared" si="13"/>
        <v>7.0512820512820512E-2</v>
      </c>
      <c r="AT19" s="45">
        <v>0.12</v>
      </c>
      <c r="AU19" s="45">
        <v>312</v>
      </c>
      <c r="AV19" s="45">
        <f t="shared" si="14"/>
        <v>3.8461538461538464E-2</v>
      </c>
      <c r="AW19" s="45">
        <v>0.11</v>
      </c>
      <c r="AX19" s="45">
        <v>312</v>
      </c>
      <c r="AY19" s="45">
        <f t="shared" si="15"/>
        <v>3.5256410256410256E-2</v>
      </c>
      <c r="AZ19" s="45">
        <v>0.11</v>
      </c>
      <c r="BA19" s="45">
        <v>285</v>
      </c>
      <c r="BB19" s="45">
        <f t="shared" si="16"/>
        <v>3.8596491228070177E-2</v>
      </c>
      <c r="BC19" s="45">
        <v>0.11</v>
      </c>
      <c r="BD19" s="45">
        <v>285</v>
      </c>
      <c r="BE19" s="45">
        <f t="shared" si="17"/>
        <v>3.8596491228070177E-2</v>
      </c>
    </row>
    <row r="20" spans="1:57">
      <c r="A20" s="47">
        <v>6</v>
      </c>
      <c r="B20" s="35" t="s">
        <v>25</v>
      </c>
      <c r="C20" s="44" t="s">
        <v>27</v>
      </c>
      <c r="D20" s="45">
        <v>1.8</v>
      </c>
      <c r="E20" s="45">
        <v>275</v>
      </c>
      <c r="F20" s="45">
        <f t="shared" si="0"/>
        <v>0.65454545454545454</v>
      </c>
      <c r="G20" s="45">
        <v>0.83</v>
      </c>
      <c r="H20" s="45">
        <v>311</v>
      </c>
      <c r="I20" s="45">
        <f t="shared" si="1"/>
        <v>0.26688102893890675</v>
      </c>
      <c r="J20" s="45">
        <v>2.34</v>
      </c>
      <c r="K20" s="45">
        <v>275</v>
      </c>
      <c r="L20" s="45">
        <f t="shared" si="2"/>
        <v>0.85090909090909084</v>
      </c>
      <c r="M20" s="45">
        <v>1.36</v>
      </c>
      <c r="N20" s="45">
        <v>311</v>
      </c>
      <c r="O20" s="45">
        <f t="shared" si="3"/>
        <v>0.43729903536977494</v>
      </c>
      <c r="P20" s="45">
        <v>8.44</v>
      </c>
      <c r="Q20" s="45">
        <v>275</v>
      </c>
      <c r="R20" s="45">
        <f t="shared" si="4"/>
        <v>3.0690909090909089</v>
      </c>
      <c r="S20" s="45">
        <v>1.41</v>
      </c>
      <c r="T20" s="45">
        <v>311</v>
      </c>
      <c r="U20" s="45">
        <f t="shared" si="5"/>
        <v>0.45337620578778132</v>
      </c>
      <c r="V20" s="45">
        <v>0.77</v>
      </c>
      <c r="W20" s="45">
        <v>275</v>
      </c>
      <c r="X20" s="45">
        <f t="shared" si="6"/>
        <v>0.27999999999999997</v>
      </c>
      <c r="Y20" s="45">
        <v>0.81</v>
      </c>
      <c r="Z20" s="45">
        <v>311</v>
      </c>
      <c r="AA20" s="45">
        <f t="shared" si="7"/>
        <v>0.26045016077170419</v>
      </c>
      <c r="AB20" s="45">
        <v>0.81</v>
      </c>
      <c r="AC20" s="45">
        <v>311</v>
      </c>
      <c r="AD20" s="45">
        <f t="shared" si="8"/>
        <v>0.26045016077170419</v>
      </c>
      <c r="AE20" s="45">
        <v>7.0000000000000007E-2</v>
      </c>
      <c r="AF20" s="45">
        <v>275</v>
      </c>
      <c r="AG20" s="45">
        <f t="shared" si="9"/>
        <v>2.5454545454545455E-2</v>
      </c>
      <c r="AH20" s="45">
        <v>0.06</v>
      </c>
      <c r="AI20" s="45">
        <v>275</v>
      </c>
      <c r="AJ20" s="45">
        <f t="shared" si="10"/>
        <v>2.181818181818182E-2</v>
      </c>
      <c r="AK20" s="45">
        <v>0.09</v>
      </c>
      <c r="AL20" s="45">
        <v>275</v>
      </c>
      <c r="AM20" s="45">
        <f t="shared" si="11"/>
        <v>3.272727272727273E-2</v>
      </c>
      <c r="AN20" s="45">
        <v>1.26</v>
      </c>
      <c r="AO20" s="45">
        <v>275</v>
      </c>
      <c r="AP20" s="45">
        <f t="shared" si="12"/>
        <v>0.45818181818181819</v>
      </c>
      <c r="AQ20" s="45">
        <v>0.2</v>
      </c>
      <c r="AR20" s="45">
        <v>311</v>
      </c>
      <c r="AS20" s="45">
        <f t="shared" si="13"/>
        <v>6.4308681672025719E-2</v>
      </c>
      <c r="AT20" s="45">
        <v>0.11</v>
      </c>
      <c r="AU20" s="45">
        <v>311</v>
      </c>
      <c r="AV20" s="45">
        <f t="shared" si="14"/>
        <v>3.5369774919614148E-2</v>
      </c>
      <c r="AW20" s="45">
        <v>0.1</v>
      </c>
      <c r="AX20" s="45">
        <v>311</v>
      </c>
      <c r="AY20" s="45">
        <f t="shared" si="15"/>
        <v>3.215434083601286E-2</v>
      </c>
      <c r="AZ20" s="45">
        <v>0.12</v>
      </c>
      <c r="BA20" s="45">
        <v>275</v>
      </c>
      <c r="BB20" s="45">
        <f t="shared" si="16"/>
        <v>4.363636363636364E-2</v>
      </c>
      <c r="BC20" s="45">
        <v>0.1</v>
      </c>
      <c r="BD20" s="45">
        <v>275</v>
      </c>
      <c r="BE20" s="45">
        <f t="shared" si="17"/>
        <v>3.6363636363636369E-2</v>
      </c>
    </row>
    <row r="21" spans="1:57">
      <c r="C21" s="33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</row>
    <row r="22" spans="1:57">
      <c r="C22" s="33"/>
    </row>
    <row r="23" spans="1:57">
      <c r="C23" s="33"/>
    </row>
    <row r="24" spans="1:57">
      <c r="C24" s="33"/>
    </row>
    <row r="25" spans="1:57">
      <c r="C25" s="33"/>
    </row>
    <row r="26" spans="1:57">
      <c r="C26" s="33"/>
    </row>
    <row r="27" spans="1:57">
      <c r="C27" s="33"/>
    </row>
    <row r="28" spans="1:57">
      <c r="C28" s="33"/>
      <c r="I28" s="121" t="s">
        <v>95</v>
      </c>
      <c r="J28" s="120"/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57">
      <c r="C29" s="33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</row>
    <row r="30" spans="1:57"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57"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</row>
  </sheetData>
  <mergeCells count="19">
    <mergeCell ref="I28:S31"/>
    <mergeCell ref="S1:U1"/>
    <mergeCell ref="D1:F1"/>
    <mergeCell ref="G1:I1"/>
    <mergeCell ref="J1:L1"/>
    <mergeCell ref="M1:O1"/>
    <mergeCell ref="P1:R1"/>
    <mergeCell ref="BC1:BE1"/>
    <mergeCell ref="V1:X1"/>
    <mergeCell ref="Y1:AA1"/>
    <mergeCell ref="AB1:AD1"/>
    <mergeCell ref="AE1:AG1"/>
    <mergeCell ref="AH1:AJ1"/>
    <mergeCell ref="AK1:AM1"/>
    <mergeCell ref="AN1:AP1"/>
    <mergeCell ref="AQ1:AS1"/>
    <mergeCell ref="AT1:AV1"/>
    <mergeCell ref="AW1:AY1"/>
    <mergeCell ref="AZ1:BB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0"/>
  <sheetViews>
    <sheetView zoomScale="71" zoomScaleNormal="71" workbookViewId="0">
      <selection activeCell="H26" sqref="H26:Q30"/>
    </sheetView>
  </sheetViews>
  <sheetFormatPr baseColWidth="10" defaultColWidth="11" defaultRowHeight="16"/>
  <cols>
    <col min="2" max="10" width="10.83203125" style="1"/>
    <col min="13" max="14" width="12.33203125" customWidth="1"/>
  </cols>
  <sheetData>
    <row r="2" spans="1:14">
      <c r="A2" s="89" t="s">
        <v>10</v>
      </c>
      <c r="B2" s="89" t="s">
        <v>6</v>
      </c>
      <c r="C2" s="107" t="s">
        <v>20</v>
      </c>
      <c r="D2" s="108"/>
      <c r="E2" s="108"/>
      <c r="F2" s="109"/>
      <c r="G2" s="110" t="s">
        <v>21</v>
      </c>
      <c r="H2" s="110"/>
      <c r="I2" s="110"/>
      <c r="J2" s="110"/>
      <c r="K2" s="106" t="s">
        <v>24</v>
      </c>
      <c r="L2" s="106"/>
      <c r="M2" s="106"/>
      <c r="N2" s="106"/>
    </row>
    <row r="3" spans="1:14" ht="34">
      <c r="A3" s="89"/>
      <c r="B3" s="89"/>
      <c r="C3" s="11" t="s">
        <v>19</v>
      </c>
      <c r="D3" s="11" t="s">
        <v>8</v>
      </c>
      <c r="E3" s="23" t="s">
        <v>91</v>
      </c>
      <c r="F3" s="23" t="s">
        <v>92</v>
      </c>
      <c r="G3" s="12" t="s">
        <v>7</v>
      </c>
      <c r="H3" s="12" t="s">
        <v>9</v>
      </c>
      <c r="I3" s="25" t="s">
        <v>91</v>
      </c>
      <c r="J3" s="25" t="s">
        <v>92</v>
      </c>
      <c r="K3" s="54" t="s">
        <v>7</v>
      </c>
      <c r="L3" s="54" t="s">
        <v>8</v>
      </c>
      <c r="M3" s="69" t="s">
        <v>91</v>
      </c>
      <c r="N3" s="69" t="s">
        <v>92</v>
      </c>
    </row>
    <row r="4" spans="1:14">
      <c r="A4" s="2">
        <v>2</v>
      </c>
      <c r="B4" s="21">
        <v>43293</v>
      </c>
      <c r="C4" s="22">
        <v>200</v>
      </c>
      <c r="D4" s="22">
        <v>500</v>
      </c>
      <c r="E4" s="22">
        <v>140</v>
      </c>
      <c r="F4" s="22">
        <v>225</v>
      </c>
      <c r="G4" s="24">
        <v>200</v>
      </c>
      <c r="H4" s="24">
        <v>500</v>
      </c>
      <c r="I4" s="24">
        <v>138</v>
      </c>
      <c r="J4" s="24">
        <v>185</v>
      </c>
      <c r="K4" s="83">
        <v>200</v>
      </c>
      <c r="L4" s="83">
        <v>500</v>
      </c>
      <c r="M4" s="48">
        <v>142</v>
      </c>
      <c r="N4" s="48">
        <v>241</v>
      </c>
    </row>
    <row r="5" spans="1:14">
      <c r="A5" s="2">
        <v>3</v>
      </c>
      <c r="B5" s="21">
        <v>43324</v>
      </c>
      <c r="C5" s="22">
        <v>200</v>
      </c>
      <c r="D5" s="22">
        <v>500</v>
      </c>
      <c r="E5" s="22">
        <v>141</v>
      </c>
      <c r="F5" s="27">
        <v>180</v>
      </c>
      <c r="G5" s="24">
        <v>200</v>
      </c>
      <c r="H5" s="24">
        <v>500</v>
      </c>
      <c r="I5" s="24">
        <v>139</v>
      </c>
      <c r="J5" s="24">
        <v>192</v>
      </c>
      <c r="K5" s="83">
        <v>200</v>
      </c>
      <c r="L5" s="83">
        <v>500</v>
      </c>
      <c r="M5" s="48">
        <v>144</v>
      </c>
      <c r="N5" s="48">
        <v>220</v>
      </c>
    </row>
    <row r="6" spans="1:14">
      <c r="A6" s="2">
        <v>4</v>
      </c>
      <c r="B6" s="21">
        <v>43355</v>
      </c>
      <c r="C6" s="22">
        <v>200</v>
      </c>
      <c r="D6" s="22">
        <v>500</v>
      </c>
      <c r="E6" s="30">
        <v>139</v>
      </c>
      <c r="F6" s="22">
        <v>210</v>
      </c>
      <c r="G6" s="24">
        <v>200</v>
      </c>
      <c r="H6" s="24">
        <v>500</v>
      </c>
      <c r="I6" s="29">
        <v>141</v>
      </c>
      <c r="J6" s="29">
        <v>190</v>
      </c>
      <c r="K6" s="83">
        <v>200</v>
      </c>
      <c r="L6" s="83">
        <v>500</v>
      </c>
      <c r="M6" s="48">
        <v>140</v>
      </c>
      <c r="N6" s="48">
        <v>230</v>
      </c>
    </row>
    <row r="7" spans="1:14">
      <c r="A7" s="2">
        <v>5</v>
      </c>
      <c r="B7" s="21">
        <v>43385</v>
      </c>
      <c r="C7" s="22">
        <v>200</v>
      </c>
      <c r="D7" s="22">
        <v>500</v>
      </c>
      <c r="E7" s="22">
        <v>140</v>
      </c>
      <c r="F7" s="22">
        <v>150</v>
      </c>
      <c r="G7" s="24">
        <v>200</v>
      </c>
      <c r="H7" s="24">
        <v>500</v>
      </c>
      <c r="I7" s="24">
        <v>140</v>
      </c>
      <c r="J7" s="24">
        <v>200</v>
      </c>
      <c r="K7" s="83">
        <v>200</v>
      </c>
      <c r="L7" s="83">
        <v>500</v>
      </c>
      <c r="M7" s="48">
        <v>138</v>
      </c>
      <c r="N7" s="48">
        <v>200</v>
      </c>
    </row>
    <row r="8" spans="1:14">
      <c r="A8" s="2">
        <v>6</v>
      </c>
      <c r="B8" s="21">
        <v>43416</v>
      </c>
      <c r="C8" s="22">
        <v>200</v>
      </c>
      <c r="D8" s="22">
        <v>500</v>
      </c>
      <c r="E8" s="28">
        <v>139</v>
      </c>
      <c r="F8" s="28">
        <v>190</v>
      </c>
      <c r="G8" s="24">
        <v>200</v>
      </c>
      <c r="H8" s="24">
        <v>500</v>
      </c>
      <c r="I8" s="29">
        <v>140</v>
      </c>
      <c r="J8" s="29">
        <v>150</v>
      </c>
      <c r="K8" s="83">
        <v>200</v>
      </c>
      <c r="L8" s="83">
        <v>500</v>
      </c>
      <c r="M8" s="48">
        <v>138</v>
      </c>
      <c r="N8" s="48">
        <v>200</v>
      </c>
    </row>
    <row r="9" spans="1:14">
      <c r="A9" s="2">
        <v>7</v>
      </c>
      <c r="B9" s="21">
        <v>43446</v>
      </c>
      <c r="C9" s="22">
        <v>200</v>
      </c>
      <c r="D9" s="22">
        <v>500</v>
      </c>
      <c r="E9" s="22">
        <v>142</v>
      </c>
      <c r="F9" s="22">
        <v>170</v>
      </c>
      <c r="G9" s="24">
        <v>200</v>
      </c>
      <c r="H9" s="24">
        <v>500</v>
      </c>
      <c r="I9" s="24">
        <v>141</v>
      </c>
      <c r="J9" s="24">
        <v>220</v>
      </c>
      <c r="K9" s="83">
        <v>200</v>
      </c>
      <c r="L9" s="83">
        <v>500</v>
      </c>
      <c r="M9" s="48">
        <v>139</v>
      </c>
      <c r="N9" s="48">
        <v>210</v>
      </c>
    </row>
    <row r="10" spans="1:14">
      <c r="A10" s="2">
        <v>8</v>
      </c>
      <c r="B10" s="20" t="s">
        <v>12</v>
      </c>
      <c r="C10" s="22">
        <v>200</v>
      </c>
      <c r="D10" s="22">
        <v>500</v>
      </c>
      <c r="E10" s="28">
        <v>140</v>
      </c>
      <c r="F10" s="28">
        <v>170</v>
      </c>
      <c r="G10" s="24">
        <v>200</v>
      </c>
      <c r="H10" s="24">
        <v>500</v>
      </c>
      <c r="I10" s="29">
        <v>138</v>
      </c>
      <c r="J10" s="29">
        <v>220</v>
      </c>
      <c r="K10" s="83">
        <v>200</v>
      </c>
      <c r="L10" s="83">
        <v>500</v>
      </c>
      <c r="M10" s="48">
        <v>140</v>
      </c>
      <c r="N10" s="48">
        <v>190</v>
      </c>
    </row>
    <row r="11" spans="1:14">
      <c r="A11" s="2">
        <v>9</v>
      </c>
      <c r="B11" s="20" t="s">
        <v>13</v>
      </c>
      <c r="C11" s="22">
        <v>200</v>
      </c>
      <c r="D11" s="22">
        <v>500</v>
      </c>
      <c r="E11" s="22">
        <v>138</v>
      </c>
      <c r="F11" s="22">
        <v>170</v>
      </c>
      <c r="G11" s="24">
        <v>200</v>
      </c>
      <c r="H11" s="24">
        <v>500</v>
      </c>
      <c r="I11" s="24">
        <v>137</v>
      </c>
      <c r="J11" s="24">
        <v>210</v>
      </c>
      <c r="K11" s="83">
        <v>200</v>
      </c>
      <c r="L11" s="83">
        <v>500</v>
      </c>
      <c r="M11" s="48">
        <v>140</v>
      </c>
      <c r="N11" s="48">
        <v>190</v>
      </c>
    </row>
    <row r="12" spans="1:14">
      <c r="A12" s="2">
        <v>10</v>
      </c>
      <c r="B12" s="20" t="s">
        <v>14</v>
      </c>
      <c r="C12" s="22">
        <v>200</v>
      </c>
      <c r="D12" s="22">
        <v>500</v>
      </c>
      <c r="E12" s="22">
        <v>139</v>
      </c>
      <c r="F12" s="22">
        <v>165</v>
      </c>
      <c r="G12" s="24">
        <v>200</v>
      </c>
      <c r="H12" s="24">
        <v>500</v>
      </c>
      <c r="I12" s="24">
        <v>142</v>
      </c>
      <c r="J12" s="24">
        <v>200</v>
      </c>
      <c r="K12" s="83">
        <v>200</v>
      </c>
      <c r="L12" s="83">
        <v>500</v>
      </c>
      <c r="M12" s="48">
        <v>141</v>
      </c>
      <c r="N12" s="48">
        <v>180</v>
      </c>
    </row>
    <row r="13" spans="1:14">
      <c r="A13" s="2">
        <v>11</v>
      </c>
      <c r="B13" s="20" t="s">
        <v>15</v>
      </c>
      <c r="C13" s="22">
        <v>200</v>
      </c>
      <c r="D13" s="22">
        <v>500</v>
      </c>
      <c r="E13" s="22">
        <v>140</v>
      </c>
      <c r="F13" s="22">
        <v>170</v>
      </c>
      <c r="G13" s="24">
        <v>200</v>
      </c>
      <c r="H13" s="24">
        <v>500</v>
      </c>
      <c r="I13" s="24">
        <v>140</v>
      </c>
      <c r="J13" s="24">
        <v>190</v>
      </c>
      <c r="K13" s="83">
        <v>200</v>
      </c>
      <c r="L13" s="83">
        <v>500</v>
      </c>
      <c r="M13" s="48">
        <v>140</v>
      </c>
      <c r="N13" s="48">
        <v>180</v>
      </c>
    </row>
    <row r="14" spans="1:14">
      <c r="A14" s="2">
        <v>12</v>
      </c>
      <c r="B14" s="20" t="s">
        <v>16</v>
      </c>
      <c r="C14" s="22">
        <v>200</v>
      </c>
      <c r="D14" s="22">
        <v>500</v>
      </c>
      <c r="E14" s="22">
        <v>141</v>
      </c>
      <c r="F14" s="22">
        <v>100</v>
      </c>
      <c r="G14" s="24">
        <v>200</v>
      </c>
      <c r="H14" s="24">
        <v>500</v>
      </c>
      <c r="I14" s="24">
        <v>141</v>
      </c>
      <c r="J14" s="24">
        <v>100</v>
      </c>
      <c r="K14" s="83">
        <v>200</v>
      </c>
      <c r="L14" s="83">
        <v>500</v>
      </c>
      <c r="M14" s="48">
        <v>142</v>
      </c>
      <c r="N14" s="48">
        <v>100</v>
      </c>
    </row>
    <row r="15" spans="1:14">
      <c r="A15" s="2">
        <v>13</v>
      </c>
      <c r="B15" s="20" t="s">
        <v>17</v>
      </c>
      <c r="C15" s="22">
        <v>200</v>
      </c>
      <c r="D15" s="22">
        <v>500</v>
      </c>
      <c r="E15" s="22">
        <v>142</v>
      </c>
      <c r="F15" s="22">
        <v>175</v>
      </c>
      <c r="G15" s="24">
        <v>200</v>
      </c>
      <c r="H15" s="24">
        <v>500</v>
      </c>
      <c r="I15" s="24">
        <v>142</v>
      </c>
      <c r="J15" s="24">
        <v>260</v>
      </c>
      <c r="K15" s="83">
        <v>200</v>
      </c>
      <c r="L15" s="83">
        <v>500</v>
      </c>
      <c r="M15" s="48">
        <v>138</v>
      </c>
      <c r="N15" s="48">
        <v>210</v>
      </c>
    </row>
    <row r="16" spans="1:14">
      <c r="A16" s="2">
        <v>14</v>
      </c>
      <c r="B16" s="20" t="s">
        <v>18</v>
      </c>
      <c r="C16" s="22">
        <v>200</v>
      </c>
      <c r="D16" s="22">
        <v>500</v>
      </c>
      <c r="E16" s="22">
        <v>140</v>
      </c>
      <c r="F16" s="22">
        <v>180</v>
      </c>
      <c r="G16" s="24">
        <v>200</v>
      </c>
      <c r="H16" s="24">
        <v>500</v>
      </c>
      <c r="I16" s="24">
        <v>137</v>
      </c>
      <c r="J16" s="24">
        <v>210</v>
      </c>
      <c r="K16" s="83">
        <v>200</v>
      </c>
      <c r="L16" s="83">
        <v>500</v>
      </c>
      <c r="M16" s="48">
        <v>139</v>
      </c>
      <c r="N16" s="48">
        <v>200</v>
      </c>
    </row>
    <row r="17" spans="1:17">
      <c r="A17" s="85">
        <v>15</v>
      </c>
      <c r="B17" s="20" t="s">
        <v>90</v>
      </c>
      <c r="C17" s="22">
        <v>200</v>
      </c>
      <c r="D17" s="22">
        <v>500</v>
      </c>
      <c r="E17" s="22">
        <v>139</v>
      </c>
      <c r="F17" s="22">
        <v>180</v>
      </c>
      <c r="G17" s="24">
        <v>200</v>
      </c>
      <c r="H17" s="24">
        <v>500</v>
      </c>
      <c r="I17" s="24">
        <v>138</v>
      </c>
      <c r="J17" s="24">
        <v>220</v>
      </c>
      <c r="K17" s="83">
        <v>200</v>
      </c>
      <c r="L17" s="83">
        <v>500</v>
      </c>
      <c r="M17" s="48">
        <v>140</v>
      </c>
      <c r="N17" s="48">
        <v>200</v>
      </c>
    </row>
    <row r="26" spans="1:17">
      <c r="H26" s="121" t="s">
        <v>96</v>
      </c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7"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7"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1:17"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7"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</sheetData>
  <mergeCells count="6">
    <mergeCell ref="H26:Q30"/>
    <mergeCell ref="K2:N2"/>
    <mergeCell ref="B2:B3"/>
    <mergeCell ref="A2:A3"/>
    <mergeCell ref="C2:F2"/>
    <mergeCell ref="G2:J2"/>
  </mergeCell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0"/>
  <sheetViews>
    <sheetView tabSelected="1" zoomScale="50" zoomScaleNormal="71" workbookViewId="0">
      <selection activeCell="AE56" sqref="AE56"/>
    </sheetView>
  </sheetViews>
  <sheetFormatPr baseColWidth="10" defaultColWidth="11" defaultRowHeight="16"/>
  <sheetData>
    <row r="1" spans="1:34">
      <c r="C1" s="52"/>
      <c r="D1" s="51"/>
    </row>
    <row r="2" spans="1:34" ht="51">
      <c r="A2" s="54" t="s">
        <v>26</v>
      </c>
      <c r="B2" s="55" t="s">
        <v>55</v>
      </c>
      <c r="C2" s="56" t="s">
        <v>56</v>
      </c>
      <c r="D2" s="57" t="s">
        <v>57</v>
      </c>
      <c r="E2" s="58" t="s">
        <v>58</v>
      </c>
      <c r="F2" s="59" t="s">
        <v>59</v>
      </c>
      <c r="G2" s="60" t="s">
        <v>60</v>
      </c>
      <c r="H2" s="61" t="s">
        <v>61</v>
      </c>
      <c r="I2" s="62" t="s">
        <v>62</v>
      </c>
      <c r="J2" s="63" t="s">
        <v>63</v>
      </c>
      <c r="K2" s="64" t="s">
        <v>64</v>
      </c>
      <c r="L2" s="65" t="s">
        <v>65</v>
      </c>
      <c r="M2" s="66" t="s">
        <v>66</v>
      </c>
      <c r="N2" s="67" t="s">
        <v>67</v>
      </c>
      <c r="O2" s="68" t="s">
        <v>68</v>
      </c>
      <c r="P2" s="59" t="s">
        <v>69</v>
      </c>
      <c r="Q2" s="70" t="s">
        <v>70</v>
      </c>
      <c r="R2" s="71" t="s">
        <v>71</v>
      </c>
      <c r="S2" s="72" t="s">
        <v>72</v>
      </c>
      <c r="T2" s="59" t="s">
        <v>73</v>
      </c>
      <c r="U2" s="73" t="s">
        <v>74</v>
      </c>
      <c r="V2" s="74" t="s">
        <v>75</v>
      </c>
      <c r="W2" s="75" t="s">
        <v>76</v>
      </c>
      <c r="X2" s="76" t="s">
        <v>77</v>
      </c>
      <c r="Y2" s="77" t="s">
        <v>78</v>
      </c>
      <c r="Z2" s="78" t="s">
        <v>79</v>
      </c>
      <c r="AA2" s="79" t="s">
        <v>93</v>
      </c>
      <c r="AB2" s="63" t="s">
        <v>80</v>
      </c>
      <c r="AC2" s="73" t="s">
        <v>81</v>
      </c>
      <c r="AD2" s="80" t="s">
        <v>82</v>
      </c>
      <c r="AE2" s="77" t="s">
        <v>83</v>
      </c>
      <c r="AF2" s="61" t="s">
        <v>84</v>
      </c>
      <c r="AG2" s="81" t="s">
        <v>85</v>
      </c>
      <c r="AH2" s="82" t="s">
        <v>86</v>
      </c>
    </row>
    <row r="3" spans="1:34">
      <c r="A3" s="111" t="s">
        <v>87</v>
      </c>
      <c r="B3" s="53">
        <v>1</v>
      </c>
      <c r="C3" s="84">
        <v>7</v>
      </c>
      <c r="D3" s="84">
        <v>12</v>
      </c>
      <c r="E3" s="84">
        <v>33</v>
      </c>
      <c r="F3" s="84">
        <v>56</v>
      </c>
      <c r="G3" s="84">
        <v>17.600000000000001</v>
      </c>
      <c r="H3" s="84">
        <v>30</v>
      </c>
      <c r="I3" s="84">
        <v>1000</v>
      </c>
      <c r="J3" s="84">
        <v>3</v>
      </c>
      <c r="K3" s="84">
        <v>15</v>
      </c>
      <c r="L3" s="84">
        <v>66</v>
      </c>
      <c r="M3" s="84">
        <v>4</v>
      </c>
      <c r="N3" s="84">
        <v>4</v>
      </c>
      <c r="O3" s="84">
        <v>0</v>
      </c>
      <c r="P3" s="84">
        <v>10</v>
      </c>
      <c r="Q3" s="84">
        <v>40</v>
      </c>
      <c r="R3" s="84">
        <v>2.5</v>
      </c>
      <c r="S3" s="84">
        <v>2.6</v>
      </c>
      <c r="T3" s="84">
        <v>0.17</v>
      </c>
      <c r="U3" s="84">
        <v>135</v>
      </c>
      <c r="V3" s="84">
        <v>3</v>
      </c>
      <c r="W3" s="84">
        <v>90</v>
      </c>
      <c r="X3" s="84">
        <v>2</v>
      </c>
      <c r="Y3" s="84">
        <v>1.3</v>
      </c>
      <c r="Z3" s="84">
        <v>1.8</v>
      </c>
      <c r="AA3" s="84">
        <v>0.3</v>
      </c>
      <c r="AB3" s="84">
        <v>68</v>
      </c>
      <c r="AC3" s="84">
        <v>35</v>
      </c>
      <c r="AD3" s="84">
        <v>31</v>
      </c>
      <c r="AE3" s="84">
        <v>1</v>
      </c>
      <c r="AF3" s="84">
        <v>40</v>
      </c>
      <c r="AG3" s="84">
        <v>120</v>
      </c>
      <c r="AH3" s="84">
        <v>40</v>
      </c>
    </row>
    <row r="4" spans="1:34">
      <c r="A4" s="112"/>
      <c r="B4" s="53">
        <v>2</v>
      </c>
      <c r="C4" s="84">
        <v>7.2</v>
      </c>
      <c r="D4" s="84">
        <v>11.9</v>
      </c>
      <c r="E4" s="84">
        <v>34</v>
      </c>
      <c r="F4" s="84">
        <v>55</v>
      </c>
      <c r="G4" s="84">
        <v>17.8</v>
      </c>
      <c r="H4" s="84">
        <v>30</v>
      </c>
      <c r="I4" s="84">
        <v>1000</v>
      </c>
      <c r="J4" s="84">
        <v>3.1</v>
      </c>
      <c r="K4" s="84">
        <v>18</v>
      </c>
      <c r="L4" s="84">
        <v>70</v>
      </c>
      <c r="M4" s="84">
        <v>4</v>
      </c>
      <c r="N4" s="84">
        <v>3</v>
      </c>
      <c r="O4" s="84">
        <v>0</v>
      </c>
      <c r="P4" s="84">
        <v>9.9</v>
      </c>
      <c r="Q4" s="84">
        <v>41</v>
      </c>
      <c r="R4" s="84">
        <v>2.4</v>
      </c>
      <c r="S4" s="84">
        <v>2.5</v>
      </c>
      <c r="T4" s="84">
        <v>0.18</v>
      </c>
      <c r="U4" s="84">
        <v>138</v>
      </c>
      <c r="V4" s="84">
        <v>4</v>
      </c>
      <c r="W4" s="84">
        <v>92</v>
      </c>
      <c r="X4" s="84">
        <v>3</v>
      </c>
      <c r="Y4" s="84">
        <v>1.3</v>
      </c>
      <c r="Z4" s="84">
        <v>1.9</v>
      </c>
      <c r="AA4" s="84">
        <v>0.4</v>
      </c>
      <c r="AB4" s="84">
        <v>65</v>
      </c>
      <c r="AC4" s="84">
        <v>36</v>
      </c>
      <c r="AD4" s="84">
        <v>32</v>
      </c>
      <c r="AE4" s="84">
        <v>1</v>
      </c>
      <c r="AF4" s="84">
        <v>50</v>
      </c>
      <c r="AG4" s="84">
        <v>125</v>
      </c>
      <c r="AH4" s="84">
        <v>50</v>
      </c>
    </row>
    <row r="5" spans="1:34">
      <c r="A5" s="112"/>
      <c r="B5" s="53">
        <v>3</v>
      </c>
      <c r="C5" s="84">
        <v>7.5</v>
      </c>
      <c r="D5" s="84">
        <v>12.1</v>
      </c>
      <c r="E5" s="84">
        <v>35</v>
      </c>
      <c r="F5" s="84">
        <v>57</v>
      </c>
      <c r="G5" s="84">
        <v>18</v>
      </c>
      <c r="H5" s="84">
        <v>31</v>
      </c>
      <c r="I5" s="84">
        <v>1000</v>
      </c>
      <c r="J5" s="84">
        <v>3.5</v>
      </c>
      <c r="K5" s="84">
        <v>18</v>
      </c>
      <c r="L5" s="84">
        <v>75</v>
      </c>
      <c r="M5" s="84">
        <v>5</v>
      </c>
      <c r="N5" s="84">
        <v>4</v>
      </c>
      <c r="O5" s="84">
        <v>0</v>
      </c>
      <c r="P5" s="84">
        <v>16</v>
      </c>
      <c r="Q5" s="84">
        <v>51</v>
      </c>
      <c r="R5" s="84">
        <v>2.6</v>
      </c>
      <c r="S5" s="84">
        <v>2.6</v>
      </c>
      <c r="T5" s="84">
        <v>0.18</v>
      </c>
      <c r="U5" s="84">
        <v>140</v>
      </c>
      <c r="V5" s="84">
        <v>4.0999999999999996</v>
      </c>
      <c r="W5" s="84">
        <v>94</v>
      </c>
      <c r="X5" s="84">
        <v>2</v>
      </c>
      <c r="Y5" s="84">
        <v>1.4</v>
      </c>
      <c r="Z5" s="84">
        <v>1.6</v>
      </c>
      <c r="AA5" s="84">
        <v>0.3</v>
      </c>
      <c r="AB5" s="84">
        <v>70</v>
      </c>
      <c r="AC5" s="84">
        <v>35</v>
      </c>
      <c r="AD5" s="84">
        <v>31</v>
      </c>
      <c r="AE5" s="84">
        <v>1</v>
      </c>
      <c r="AF5" s="84">
        <v>36</v>
      </c>
      <c r="AG5" s="84">
        <v>133</v>
      </c>
      <c r="AH5" s="84">
        <v>35</v>
      </c>
    </row>
    <row r="6" spans="1:34">
      <c r="A6" s="112"/>
      <c r="B6" s="53">
        <v>4</v>
      </c>
      <c r="C6" s="84">
        <v>7.4</v>
      </c>
      <c r="D6" s="84">
        <v>12.6</v>
      </c>
      <c r="E6" s="84">
        <v>35</v>
      </c>
      <c r="F6" s="84">
        <v>58</v>
      </c>
      <c r="G6" s="84">
        <v>18.2</v>
      </c>
      <c r="H6" s="84">
        <v>30</v>
      </c>
      <c r="I6" s="84">
        <v>1010</v>
      </c>
      <c r="J6" s="84">
        <v>3.5</v>
      </c>
      <c r="K6" s="84">
        <v>19</v>
      </c>
      <c r="L6" s="84">
        <v>80</v>
      </c>
      <c r="M6" s="84">
        <v>3</v>
      </c>
      <c r="N6" s="84">
        <v>2</v>
      </c>
      <c r="O6" s="84">
        <v>0</v>
      </c>
      <c r="P6" s="84">
        <v>13</v>
      </c>
      <c r="Q6" s="84">
        <v>55</v>
      </c>
      <c r="R6" s="84">
        <v>2.7</v>
      </c>
      <c r="S6" s="84">
        <v>2.2999999999999998</v>
      </c>
      <c r="T6" s="84">
        <v>0.17</v>
      </c>
      <c r="U6" s="84">
        <v>145</v>
      </c>
      <c r="V6" s="84">
        <v>4.5999999999999996</v>
      </c>
      <c r="W6" s="84">
        <v>94</v>
      </c>
      <c r="X6" s="84">
        <v>4</v>
      </c>
      <c r="Y6" s="84">
        <v>1.3</v>
      </c>
      <c r="Z6" s="84">
        <v>1.5</v>
      </c>
      <c r="AA6" s="84">
        <v>0.4</v>
      </c>
      <c r="AB6" s="84">
        <v>71</v>
      </c>
      <c r="AC6" s="84">
        <v>35</v>
      </c>
      <c r="AD6" s="84">
        <v>32</v>
      </c>
      <c r="AE6" s="84">
        <v>1</v>
      </c>
      <c r="AF6" s="84">
        <v>45</v>
      </c>
      <c r="AG6" s="84">
        <v>140</v>
      </c>
      <c r="AH6" s="84">
        <v>45</v>
      </c>
    </row>
    <row r="7" spans="1:34">
      <c r="A7" s="112"/>
      <c r="B7" s="53">
        <v>5</v>
      </c>
      <c r="C7" s="84">
        <v>7.5</v>
      </c>
      <c r="D7" s="84">
        <v>13.8</v>
      </c>
      <c r="E7" s="84">
        <v>33</v>
      </c>
      <c r="F7" s="84">
        <v>60</v>
      </c>
      <c r="G7" s="84">
        <v>17.8</v>
      </c>
      <c r="H7" s="84">
        <v>30</v>
      </c>
      <c r="I7" s="84">
        <v>1000</v>
      </c>
      <c r="J7" s="84">
        <v>3.6</v>
      </c>
      <c r="K7" s="84">
        <v>17</v>
      </c>
      <c r="L7" s="84">
        <v>82</v>
      </c>
      <c r="M7" s="84">
        <v>4</v>
      </c>
      <c r="N7" s="84">
        <v>3</v>
      </c>
      <c r="O7" s="84">
        <v>0</v>
      </c>
      <c r="P7" s="84">
        <v>9</v>
      </c>
      <c r="Q7" s="84">
        <v>42</v>
      </c>
      <c r="R7" s="84">
        <v>2.2999999999999998</v>
      </c>
      <c r="S7" s="84">
        <v>2</v>
      </c>
      <c r="T7" s="84">
        <v>0.18</v>
      </c>
      <c r="U7" s="84">
        <v>150</v>
      </c>
      <c r="V7" s="84">
        <v>5</v>
      </c>
      <c r="W7" s="84">
        <v>95</v>
      </c>
      <c r="X7" s="84">
        <v>3.5</v>
      </c>
      <c r="Y7" s="84">
        <v>1.3</v>
      </c>
      <c r="Z7" s="84">
        <v>1</v>
      </c>
      <c r="AA7" s="84">
        <v>0.3</v>
      </c>
      <c r="AB7" s="84">
        <v>75</v>
      </c>
      <c r="AC7" s="84">
        <v>34</v>
      </c>
      <c r="AD7" s="84">
        <v>33</v>
      </c>
      <c r="AE7" s="84">
        <v>1</v>
      </c>
      <c r="AF7" s="84">
        <v>39</v>
      </c>
      <c r="AG7" s="84">
        <v>143</v>
      </c>
      <c r="AH7" s="84">
        <v>42</v>
      </c>
    </row>
    <row r="8" spans="1:34">
      <c r="A8" s="113"/>
      <c r="B8" s="53">
        <v>6</v>
      </c>
      <c r="C8" s="84">
        <v>7.8</v>
      </c>
      <c r="D8" s="84">
        <v>14</v>
      </c>
      <c r="E8" s="84">
        <v>34</v>
      </c>
      <c r="F8" s="84">
        <v>62</v>
      </c>
      <c r="G8" s="84">
        <v>17</v>
      </c>
      <c r="H8" s="84">
        <v>30</v>
      </c>
      <c r="I8" s="84">
        <v>1000</v>
      </c>
      <c r="J8" s="84">
        <v>4</v>
      </c>
      <c r="K8" s="84">
        <v>16</v>
      </c>
      <c r="L8" s="84">
        <v>85</v>
      </c>
      <c r="M8" s="84">
        <v>3</v>
      </c>
      <c r="N8" s="84">
        <v>4</v>
      </c>
      <c r="O8" s="84">
        <v>0</v>
      </c>
      <c r="P8" s="84">
        <v>10</v>
      </c>
      <c r="Q8" s="84">
        <v>50</v>
      </c>
      <c r="R8" s="84">
        <v>2.5</v>
      </c>
      <c r="S8" s="84">
        <v>2.5</v>
      </c>
      <c r="T8" s="84">
        <v>0.18</v>
      </c>
      <c r="U8" s="84">
        <v>144</v>
      </c>
      <c r="V8" s="84">
        <v>6</v>
      </c>
      <c r="W8" s="84">
        <v>100</v>
      </c>
      <c r="X8" s="84">
        <v>2.8</v>
      </c>
      <c r="Y8" s="84">
        <v>1.3</v>
      </c>
      <c r="Z8" s="84">
        <v>1.2</v>
      </c>
      <c r="AA8" s="84">
        <v>0.4</v>
      </c>
      <c r="AB8" s="84">
        <v>65</v>
      </c>
      <c r="AC8" s="84">
        <v>36</v>
      </c>
      <c r="AD8" s="84">
        <v>32</v>
      </c>
      <c r="AE8" s="84">
        <v>1</v>
      </c>
      <c r="AF8" s="84">
        <v>33</v>
      </c>
      <c r="AG8" s="84">
        <v>144</v>
      </c>
      <c r="AH8" s="84">
        <v>45</v>
      </c>
    </row>
    <row r="9" spans="1:34">
      <c r="A9" s="114" t="s">
        <v>88</v>
      </c>
      <c r="B9" s="18">
        <v>1</v>
      </c>
      <c r="C9" s="9">
        <v>7</v>
      </c>
      <c r="D9" s="9">
        <v>12.4</v>
      </c>
      <c r="E9" s="9">
        <v>35</v>
      </c>
      <c r="F9" s="9">
        <v>56</v>
      </c>
      <c r="G9" s="9">
        <v>18</v>
      </c>
      <c r="H9" s="9">
        <v>31</v>
      </c>
      <c r="I9" s="9">
        <v>1000</v>
      </c>
      <c r="J9" s="9">
        <v>2.8</v>
      </c>
      <c r="K9" s="9">
        <v>41</v>
      </c>
      <c r="L9" s="9">
        <v>49</v>
      </c>
      <c r="M9" s="9">
        <v>6</v>
      </c>
      <c r="N9" s="9">
        <v>4</v>
      </c>
      <c r="O9" s="9">
        <v>0</v>
      </c>
      <c r="P9" s="9">
        <v>9.9</v>
      </c>
      <c r="Q9" s="9">
        <v>46</v>
      </c>
      <c r="R9" s="9">
        <v>2.72</v>
      </c>
      <c r="S9" s="9">
        <v>6.1</v>
      </c>
      <c r="T9" s="9">
        <v>0.17</v>
      </c>
      <c r="U9" s="9">
        <v>148</v>
      </c>
      <c r="V9" s="9">
        <v>8.6999999999999993</v>
      </c>
      <c r="W9" s="9">
        <v>99</v>
      </c>
      <c r="X9" s="9">
        <v>2</v>
      </c>
      <c r="Y9" s="18">
        <v>1.3</v>
      </c>
      <c r="Z9" s="9">
        <v>1.1000000000000001</v>
      </c>
      <c r="AA9" s="9">
        <v>0.4</v>
      </c>
      <c r="AB9" s="9">
        <v>67</v>
      </c>
      <c r="AC9" s="9">
        <v>35</v>
      </c>
      <c r="AD9" s="9">
        <v>32</v>
      </c>
      <c r="AE9" s="9">
        <v>1</v>
      </c>
      <c r="AF9" s="9">
        <v>35</v>
      </c>
      <c r="AG9" s="9">
        <v>122</v>
      </c>
      <c r="AH9" s="9">
        <v>50</v>
      </c>
    </row>
    <row r="10" spans="1:34">
      <c r="A10" s="115"/>
      <c r="B10" s="18">
        <v>2</v>
      </c>
      <c r="C10" s="9">
        <v>5.6</v>
      </c>
      <c r="D10" s="9">
        <v>10</v>
      </c>
      <c r="E10" s="9">
        <v>34</v>
      </c>
      <c r="F10" s="9">
        <v>60</v>
      </c>
      <c r="G10" s="9">
        <v>18</v>
      </c>
      <c r="H10" s="9">
        <v>30</v>
      </c>
      <c r="I10" s="9">
        <v>1000</v>
      </c>
      <c r="J10" s="9">
        <v>2.9</v>
      </c>
      <c r="K10" s="9">
        <v>21</v>
      </c>
      <c r="L10" s="9">
        <v>68</v>
      </c>
      <c r="M10" s="9">
        <v>9</v>
      </c>
      <c r="N10" s="9">
        <v>2</v>
      </c>
      <c r="O10" s="9">
        <v>0</v>
      </c>
      <c r="P10" s="9">
        <v>15.2</v>
      </c>
      <c r="Q10" s="9">
        <v>67</v>
      </c>
      <c r="R10" s="9">
        <v>2.5099999999999998</v>
      </c>
      <c r="S10" s="9">
        <v>6.6</v>
      </c>
      <c r="T10" s="9">
        <v>0.18</v>
      </c>
      <c r="U10" s="9">
        <v>145</v>
      </c>
      <c r="V10" s="9">
        <v>10</v>
      </c>
      <c r="W10" s="9">
        <v>97</v>
      </c>
      <c r="X10" s="9">
        <v>2.2999999999999998</v>
      </c>
      <c r="Y10" s="18">
        <v>1.4</v>
      </c>
      <c r="Z10" s="9">
        <v>1.5</v>
      </c>
      <c r="AA10" s="9">
        <v>0.3</v>
      </c>
      <c r="AB10" s="9">
        <v>65</v>
      </c>
      <c r="AC10" s="9">
        <v>35</v>
      </c>
      <c r="AD10" s="9">
        <v>31</v>
      </c>
      <c r="AE10" s="9">
        <v>1</v>
      </c>
      <c r="AF10" s="9">
        <v>51</v>
      </c>
      <c r="AG10" s="9">
        <v>125</v>
      </c>
      <c r="AH10" s="9">
        <v>50</v>
      </c>
    </row>
    <row r="11" spans="1:34">
      <c r="A11" s="115"/>
      <c r="B11" s="18">
        <v>3</v>
      </c>
      <c r="C11" s="9">
        <v>7.7</v>
      </c>
      <c r="D11" s="9">
        <v>14.1</v>
      </c>
      <c r="E11" s="9">
        <v>36</v>
      </c>
      <c r="F11" s="9">
        <v>59</v>
      </c>
      <c r="G11" s="9">
        <v>18</v>
      </c>
      <c r="H11" s="9">
        <v>31</v>
      </c>
      <c r="I11" s="9">
        <v>1010</v>
      </c>
      <c r="J11" s="9">
        <v>3.8</v>
      </c>
      <c r="K11" s="9">
        <v>18</v>
      </c>
      <c r="L11" s="9">
        <v>70</v>
      </c>
      <c r="M11" s="9">
        <v>6</v>
      </c>
      <c r="N11" s="9">
        <v>6</v>
      </c>
      <c r="O11" s="9">
        <v>0</v>
      </c>
      <c r="P11" s="9">
        <v>10</v>
      </c>
      <c r="Q11" s="9">
        <v>48</v>
      </c>
      <c r="R11" s="9">
        <v>2.44</v>
      </c>
      <c r="S11" s="9">
        <v>6.25</v>
      </c>
      <c r="T11" s="9">
        <v>0.16</v>
      </c>
      <c r="U11" s="9">
        <v>144</v>
      </c>
      <c r="V11" s="9">
        <v>11.6</v>
      </c>
      <c r="W11" s="9">
        <v>99</v>
      </c>
      <c r="X11" s="9">
        <v>2.5</v>
      </c>
      <c r="Y11" s="18">
        <v>1.3</v>
      </c>
      <c r="Z11" s="9">
        <v>1.8</v>
      </c>
      <c r="AA11" s="9">
        <v>0.4</v>
      </c>
      <c r="AB11" s="9">
        <v>72</v>
      </c>
      <c r="AC11" s="9">
        <v>36</v>
      </c>
      <c r="AD11" s="9">
        <v>30</v>
      </c>
      <c r="AE11" s="9">
        <v>1</v>
      </c>
      <c r="AF11" s="9">
        <v>21</v>
      </c>
      <c r="AG11" s="9">
        <v>130</v>
      </c>
      <c r="AH11" s="9">
        <v>40</v>
      </c>
    </row>
    <row r="12" spans="1:34">
      <c r="A12" s="115"/>
      <c r="B12" s="18">
        <v>4</v>
      </c>
      <c r="C12" s="9">
        <v>7.8</v>
      </c>
      <c r="D12" s="9">
        <v>14.3</v>
      </c>
      <c r="E12" s="9">
        <v>33</v>
      </c>
      <c r="F12" s="9">
        <v>59</v>
      </c>
      <c r="G12" s="9">
        <v>18</v>
      </c>
      <c r="H12" s="9">
        <v>30</v>
      </c>
      <c r="I12" s="9">
        <v>1000</v>
      </c>
      <c r="J12" s="9">
        <v>2.8</v>
      </c>
      <c r="K12" s="9">
        <v>19</v>
      </c>
      <c r="L12" s="9">
        <v>74</v>
      </c>
      <c r="M12" s="9">
        <v>3</v>
      </c>
      <c r="N12" s="9">
        <v>4</v>
      </c>
      <c r="O12" s="9">
        <v>0</v>
      </c>
      <c r="P12" s="9">
        <v>11.2</v>
      </c>
      <c r="Q12" s="9">
        <v>41</v>
      </c>
      <c r="R12" s="9">
        <v>2.54</v>
      </c>
      <c r="S12" s="9">
        <v>6.4</v>
      </c>
      <c r="T12" s="9">
        <v>0.16</v>
      </c>
      <c r="U12" s="9">
        <v>148</v>
      </c>
      <c r="V12" s="9">
        <v>9.9</v>
      </c>
      <c r="W12" s="9">
        <v>98</v>
      </c>
      <c r="X12" s="9">
        <v>3.2</v>
      </c>
      <c r="Y12" s="18">
        <v>1.3</v>
      </c>
      <c r="Z12" s="9">
        <v>2.2999999999999998</v>
      </c>
      <c r="AA12" s="9">
        <v>0.4</v>
      </c>
      <c r="AB12" s="9">
        <v>82</v>
      </c>
      <c r="AC12" s="9">
        <v>34</v>
      </c>
      <c r="AD12" s="9">
        <v>32</v>
      </c>
      <c r="AE12" s="9">
        <v>1</v>
      </c>
      <c r="AF12" s="9">
        <v>32</v>
      </c>
      <c r="AG12" s="9">
        <v>136</v>
      </c>
      <c r="AH12" s="9">
        <v>44</v>
      </c>
    </row>
    <row r="13" spans="1:34">
      <c r="A13" s="115"/>
      <c r="B13" s="18">
        <v>5</v>
      </c>
      <c r="C13" s="9">
        <v>7.9</v>
      </c>
      <c r="D13" s="9">
        <v>14.3</v>
      </c>
      <c r="E13" s="9">
        <v>33</v>
      </c>
      <c r="F13" s="9">
        <v>60</v>
      </c>
      <c r="G13" s="9">
        <v>18</v>
      </c>
      <c r="H13" s="9">
        <v>30</v>
      </c>
      <c r="I13" s="9">
        <v>1010</v>
      </c>
      <c r="J13" s="9">
        <v>2.9</v>
      </c>
      <c r="K13" s="9">
        <v>19</v>
      </c>
      <c r="L13" s="9">
        <v>75</v>
      </c>
      <c r="M13" s="9">
        <v>2</v>
      </c>
      <c r="N13" s="9">
        <v>4</v>
      </c>
      <c r="O13" s="9">
        <v>0</v>
      </c>
      <c r="P13" s="9">
        <v>11</v>
      </c>
      <c r="Q13" s="9">
        <v>40</v>
      </c>
      <c r="R13" s="9">
        <v>2.5499999999999998</v>
      </c>
      <c r="S13" s="9">
        <v>6.5</v>
      </c>
      <c r="T13" s="9">
        <v>0.16</v>
      </c>
      <c r="U13" s="9">
        <v>149</v>
      </c>
      <c r="V13" s="9">
        <v>9.8000000000000007</v>
      </c>
      <c r="W13" s="9">
        <v>98</v>
      </c>
      <c r="X13" s="9">
        <v>3.1</v>
      </c>
      <c r="Y13" s="18">
        <v>1.4</v>
      </c>
      <c r="Z13" s="9">
        <v>2.2999999999999998</v>
      </c>
      <c r="AA13" s="9">
        <v>0.3</v>
      </c>
      <c r="AB13" s="9">
        <v>82</v>
      </c>
      <c r="AC13" s="9">
        <v>36</v>
      </c>
      <c r="AD13" s="9">
        <v>32</v>
      </c>
      <c r="AE13" s="9">
        <v>1</v>
      </c>
      <c r="AF13" s="9">
        <v>31</v>
      </c>
      <c r="AG13" s="9">
        <v>125</v>
      </c>
      <c r="AH13" s="9">
        <v>44</v>
      </c>
    </row>
    <row r="14" spans="1:34">
      <c r="A14" s="116"/>
      <c r="B14" s="18">
        <v>6</v>
      </c>
      <c r="C14" s="9">
        <v>7.8</v>
      </c>
      <c r="D14" s="9">
        <v>14.2</v>
      </c>
      <c r="E14" s="9">
        <v>34</v>
      </c>
      <c r="F14" s="9">
        <v>60</v>
      </c>
      <c r="G14" s="9">
        <v>17</v>
      </c>
      <c r="H14" s="9">
        <v>30</v>
      </c>
      <c r="I14" s="9">
        <v>1000</v>
      </c>
      <c r="J14" s="9">
        <v>3</v>
      </c>
      <c r="K14" s="9">
        <v>20</v>
      </c>
      <c r="L14" s="9">
        <v>75</v>
      </c>
      <c r="M14" s="9">
        <v>2</v>
      </c>
      <c r="N14" s="9">
        <v>4</v>
      </c>
      <c r="O14" s="9">
        <v>0</v>
      </c>
      <c r="P14" s="9">
        <v>12</v>
      </c>
      <c r="Q14" s="9">
        <v>41</v>
      </c>
      <c r="R14" s="9">
        <v>2.56</v>
      </c>
      <c r="S14" s="9">
        <v>6.6</v>
      </c>
      <c r="T14" s="9">
        <v>0.16</v>
      </c>
      <c r="U14" s="9">
        <v>150</v>
      </c>
      <c r="V14" s="9">
        <v>9.8000000000000007</v>
      </c>
      <c r="W14" s="9">
        <v>99</v>
      </c>
      <c r="X14" s="9">
        <v>3.2</v>
      </c>
      <c r="Y14" s="18">
        <v>1.4</v>
      </c>
      <c r="Z14" s="9">
        <v>2.4</v>
      </c>
      <c r="AA14" s="9">
        <v>0.4</v>
      </c>
      <c r="AB14" s="9">
        <v>81</v>
      </c>
      <c r="AC14" s="9">
        <v>35</v>
      </c>
      <c r="AD14" s="9">
        <v>31</v>
      </c>
      <c r="AE14" s="9">
        <v>1</v>
      </c>
      <c r="AF14" s="9">
        <v>31</v>
      </c>
      <c r="AG14" s="9">
        <v>128</v>
      </c>
      <c r="AH14" s="9">
        <v>45</v>
      </c>
    </row>
    <row r="15" spans="1:34">
      <c r="A15" s="117" t="s">
        <v>89</v>
      </c>
      <c r="B15" s="17">
        <v>1</v>
      </c>
      <c r="C15" s="6">
        <v>6.8</v>
      </c>
      <c r="D15" s="6">
        <v>13.3</v>
      </c>
      <c r="E15" s="6">
        <v>32</v>
      </c>
      <c r="F15" s="6">
        <v>67</v>
      </c>
      <c r="G15" s="6">
        <v>18</v>
      </c>
      <c r="H15" s="6">
        <v>30</v>
      </c>
      <c r="I15" s="6">
        <v>1000</v>
      </c>
      <c r="J15" s="6">
        <v>3.5</v>
      </c>
      <c r="K15" s="6">
        <v>21</v>
      </c>
      <c r="L15" s="6">
        <v>72</v>
      </c>
      <c r="M15" s="6">
        <v>5</v>
      </c>
      <c r="N15" s="6">
        <v>2</v>
      </c>
      <c r="O15" s="6">
        <v>0</v>
      </c>
      <c r="P15" s="6">
        <v>8.6999999999999993</v>
      </c>
      <c r="Q15" s="6">
        <v>49</v>
      </c>
      <c r="R15" s="6">
        <v>2.67</v>
      </c>
      <c r="S15" s="6">
        <v>8.1199999999999992</v>
      </c>
      <c r="T15" s="6">
        <v>0.17</v>
      </c>
      <c r="U15" s="6">
        <v>144</v>
      </c>
      <c r="V15" s="6">
        <v>10.1</v>
      </c>
      <c r="W15" s="6">
        <v>94</v>
      </c>
      <c r="X15" s="6">
        <v>2.7</v>
      </c>
      <c r="Y15" s="17">
        <v>1.3</v>
      </c>
      <c r="Z15" s="6">
        <v>1.9</v>
      </c>
      <c r="AA15" s="6">
        <v>0.4</v>
      </c>
      <c r="AB15" s="6">
        <v>80</v>
      </c>
      <c r="AC15" s="6">
        <v>35</v>
      </c>
      <c r="AD15" s="6">
        <v>32</v>
      </c>
      <c r="AE15" s="6">
        <v>1</v>
      </c>
      <c r="AF15" s="6">
        <v>65</v>
      </c>
      <c r="AG15" s="6">
        <v>128</v>
      </c>
      <c r="AH15" s="6">
        <v>50</v>
      </c>
    </row>
    <row r="16" spans="1:34">
      <c r="A16" s="118"/>
      <c r="B16" s="17">
        <v>2</v>
      </c>
      <c r="C16" s="6">
        <v>7.7</v>
      </c>
      <c r="D16" s="6">
        <v>13.5</v>
      </c>
      <c r="E16" s="6">
        <v>33</v>
      </c>
      <c r="F16" s="6">
        <v>59</v>
      </c>
      <c r="G16" s="6">
        <v>17</v>
      </c>
      <c r="H16" s="6">
        <v>30</v>
      </c>
      <c r="I16" s="6">
        <v>1000</v>
      </c>
      <c r="J16" s="6">
        <v>3.3</v>
      </c>
      <c r="K16" s="6">
        <v>34</v>
      </c>
      <c r="L16" s="6">
        <v>57</v>
      </c>
      <c r="M16" s="6">
        <v>4</v>
      </c>
      <c r="N16" s="6">
        <v>5</v>
      </c>
      <c r="O16" s="6">
        <v>0</v>
      </c>
      <c r="P16" s="6">
        <v>10.9</v>
      </c>
      <c r="Q16" s="6">
        <v>49</v>
      </c>
      <c r="R16" s="6">
        <v>2.65</v>
      </c>
      <c r="S16" s="6">
        <v>7.02</v>
      </c>
      <c r="T16" s="6">
        <v>0.18</v>
      </c>
      <c r="U16" s="6">
        <v>145</v>
      </c>
      <c r="V16" s="6">
        <v>8</v>
      </c>
      <c r="W16" s="6">
        <v>93</v>
      </c>
      <c r="X16" s="6">
        <v>2.9</v>
      </c>
      <c r="Y16" s="17">
        <v>1.3</v>
      </c>
      <c r="Z16" s="6">
        <v>2.1</v>
      </c>
      <c r="AA16" s="6">
        <v>0.4</v>
      </c>
      <c r="AB16" s="6">
        <v>76</v>
      </c>
      <c r="AC16" s="6">
        <v>36</v>
      </c>
      <c r="AD16" s="6">
        <v>31</v>
      </c>
      <c r="AE16" s="6">
        <v>1</v>
      </c>
      <c r="AF16" s="6">
        <v>82</v>
      </c>
      <c r="AG16" s="6">
        <v>135</v>
      </c>
      <c r="AH16" s="6">
        <v>50</v>
      </c>
    </row>
    <row r="17" spans="1:34">
      <c r="A17" s="118"/>
      <c r="B17" s="17">
        <v>3</v>
      </c>
      <c r="C17" s="6">
        <v>7.7</v>
      </c>
      <c r="D17" s="6">
        <v>14.3</v>
      </c>
      <c r="E17" s="6">
        <v>35</v>
      </c>
      <c r="F17" s="6">
        <v>63</v>
      </c>
      <c r="G17" s="6">
        <v>17</v>
      </c>
      <c r="H17" s="6">
        <v>30</v>
      </c>
      <c r="I17" s="6">
        <v>1010</v>
      </c>
      <c r="J17" s="6">
        <v>3.3</v>
      </c>
      <c r="K17" s="6">
        <v>29</v>
      </c>
      <c r="L17" s="6">
        <v>63</v>
      </c>
      <c r="M17" s="6">
        <v>6</v>
      </c>
      <c r="N17" s="6">
        <v>2</v>
      </c>
      <c r="O17" s="6">
        <v>0</v>
      </c>
      <c r="P17" s="6">
        <v>9.4</v>
      </c>
      <c r="Q17" s="6">
        <v>51</v>
      </c>
      <c r="R17" s="6">
        <v>2.2000000000000002</v>
      </c>
      <c r="S17" s="6">
        <v>6.88</v>
      </c>
      <c r="T17" s="6">
        <v>0.18</v>
      </c>
      <c r="U17" s="6">
        <v>147</v>
      </c>
      <c r="V17" s="6">
        <v>8.6999999999999993</v>
      </c>
      <c r="W17" s="6">
        <v>103</v>
      </c>
      <c r="X17" s="6">
        <v>2.2000000000000002</v>
      </c>
      <c r="Y17" s="17">
        <v>1.2</v>
      </c>
      <c r="Z17" s="6">
        <v>1.6</v>
      </c>
      <c r="AA17" s="6">
        <v>0.4</v>
      </c>
      <c r="AB17" s="6">
        <v>63</v>
      </c>
      <c r="AC17" s="6">
        <v>34</v>
      </c>
      <c r="AD17" s="6">
        <v>32</v>
      </c>
      <c r="AE17" s="6">
        <v>1</v>
      </c>
      <c r="AF17" s="6">
        <v>48</v>
      </c>
      <c r="AG17" s="6">
        <v>140</v>
      </c>
      <c r="AH17" s="6">
        <v>40</v>
      </c>
    </row>
    <row r="18" spans="1:34">
      <c r="A18" s="118"/>
      <c r="B18" s="17">
        <v>4</v>
      </c>
      <c r="C18" s="6">
        <v>8</v>
      </c>
      <c r="D18" s="6">
        <v>14</v>
      </c>
      <c r="E18" s="6">
        <v>34</v>
      </c>
      <c r="F18" s="6">
        <v>58</v>
      </c>
      <c r="G18" s="6">
        <v>18</v>
      </c>
      <c r="H18" s="6">
        <v>30</v>
      </c>
      <c r="I18" s="6">
        <v>1000</v>
      </c>
      <c r="J18" s="6">
        <v>3</v>
      </c>
      <c r="K18" s="6">
        <v>23</v>
      </c>
      <c r="L18" s="6">
        <v>71</v>
      </c>
      <c r="M18" s="6">
        <v>4</v>
      </c>
      <c r="N18" s="6">
        <v>2</v>
      </c>
      <c r="O18" s="6">
        <v>0</v>
      </c>
      <c r="P18" s="6">
        <v>9.6999999999999993</v>
      </c>
      <c r="Q18" s="6">
        <v>47</v>
      </c>
      <c r="R18" s="6">
        <v>2.68</v>
      </c>
      <c r="S18" s="6">
        <v>6.21</v>
      </c>
      <c r="T18" s="6">
        <v>0.18</v>
      </c>
      <c r="U18" s="6">
        <v>148</v>
      </c>
      <c r="V18" s="6">
        <v>7.7</v>
      </c>
      <c r="W18" s="6">
        <v>103</v>
      </c>
      <c r="X18" s="6">
        <v>2.6</v>
      </c>
      <c r="Y18" s="17">
        <v>1.3</v>
      </c>
      <c r="Z18" s="6">
        <v>1.8</v>
      </c>
      <c r="AA18" s="6">
        <v>0.4</v>
      </c>
      <c r="AB18" s="6">
        <v>74</v>
      </c>
      <c r="AC18" s="6">
        <v>35</v>
      </c>
      <c r="AD18" s="6">
        <v>30</v>
      </c>
      <c r="AE18" s="6">
        <v>1</v>
      </c>
      <c r="AF18" s="6">
        <v>36</v>
      </c>
      <c r="AG18" s="6">
        <v>145</v>
      </c>
      <c r="AH18" s="6">
        <v>38</v>
      </c>
    </row>
    <row r="19" spans="1:34">
      <c r="A19" s="118"/>
      <c r="B19" s="17">
        <v>5</v>
      </c>
      <c r="C19" s="6">
        <v>7.6</v>
      </c>
      <c r="D19" s="6">
        <v>13</v>
      </c>
      <c r="E19" s="6">
        <v>35</v>
      </c>
      <c r="F19" s="6">
        <v>58</v>
      </c>
      <c r="G19" s="6">
        <v>18</v>
      </c>
      <c r="H19" s="6">
        <v>30</v>
      </c>
      <c r="I19" s="6">
        <v>1010</v>
      </c>
      <c r="J19" s="6">
        <v>3</v>
      </c>
      <c r="K19" s="6">
        <v>24</v>
      </c>
      <c r="L19" s="6">
        <v>70</v>
      </c>
      <c r="M19" s="6">
        <v>4</v>
      </c>
      <c r="N19" s="6">
        <v>2</v>
      </c>
      <c r="O19" s="6">
        <v>0</v>
      </c>
      <c r="P19" s="6">
        <v>9.9</v>
      </c>
      <c r="Q19" s="6">
        <v>48</v>
      </c>
      <c r="R19" s="6">
        <v>2.67</v>
      </c>
      <c r="S19" s="6">
        <v>6.2</v>
      </c>
      <c r="T19" s="6">
        <v>0.17</v>
      </c>
      <c r="U19" s="6">
        <v>145</v>
      </c>
      <c r="V19" s="6">
        <v>7.5</v>
      </c>
      <c r="W19" s="6">
        <v>102</v>
      </c>
      <c r="X19" s="6">
        <v>2.4</v>
      </c>
      <c r="Y19" s="17">
        <v>1.4</v>
      </c>
      <c r="Z19" s="6">
        <v>1.9</v>
      </c>
      <c r="AA19" s="6">
        <v>0.3</v>
      </c>
      <c r="AB19" s="6">
        <v>73</v>
      </c>
      <c r="AC19" s="6">
        <v>35</v>
      </c>
      <c r="AD19" s="6">
        <v>32</v>
      </c>
      <c r="AE19" s="6">
        <v>1</v>
      </c>
      <c r="AF19" s="6">
        <v>37</v>
      </c>
      <c r="AG19" s="6">
        <v>135</v>
      </c>
      <c r="AH19" s="6">
        <v>39</v>
      </c>
    </row>
    <row r="20" spans="1:34">
      <c r="A20" s="119"/>
      <c r="B20" s="17">
        <v>6</v>
      </c>
      <c r="C20" s="6">
        <v>7.7</v>
      </c>
      <c r="D20" s="6">
        <v>14</v>
      </c>
      <c r="E20" s="6">
        <v>35</v>
      </c>
      <c r="F20" s="6">
        <v>59</v>
      </c>
      <c r="G20" s="6">
        <v>18</v>
      </c>
      <c r="H20" s="6">
        <v>31</v>
      </c>
      <c r="I20" s="6">
        <v>1000</v>
      </c>
      <c r="J20" s="6">
        <v>2.5</v>
      </c>
      <c r="K20" s="6">
        <v>25</v>
      </c>
      <c r="L20" s="6">
        <v>70</v>
      </c>
      <c r="M20" s="6">
        <v>5</v>
      </c>
      <c r="N20" s="6">
        <v>3</v>
      </c>
      <c r="O20" s="6">
        <v>0</v>
      </c>
      <c r="P20" s="6">
        <v>10</v>
      </c>
      <c r="Q20" s="6">
        <v>49</v>
      </c>
      <c r="R20" s="6">
        <v>2.65</v>
      </c>
      <c r="S20" s="6">
        <v>6.3</v>
      </c>
      <c r="T20" s="6">
        <v>0.16</v>
      </c>
      <c r="U20" s="6">
        <v>145</v>
      </c>
      <c r="V20" s="6">
        <v>7.5</v>
      </c>
      <c r="W20" s="6">
        <v>103</v>
      </c>
      <c r="X20" s="6">
        <v>2.5</v>
      </c>
      <c r="Y20" s="17">
        <v>1.3</v>
      </c>
      <c r="Z20" s="6">
        <v>2</v>
      </c>
      <c r="AA20" s="6">
        <v>0.4</v>
      </c>
      <c r="AB20" s="6">
        <v>75</v>
      </c>
      <c r="AC20" s="6">
        <v>34</v>
      </c>
      <c r="AD20" s="6">
        <v>31</v>
      </c>
      <c r="AE20" s="6">
        <v>1</v>
      </c>
      <c r="AF20" s="6">
        <v>38</v>
      </c>
      <c r="AG20" s="6">
        <v>125</v>
      </c>
      <c r="AH20" s="6">
        <v>40</v>
      </c>
    </row>
    <row r="33" spans="9:26">
      <c r="I33" s="122" t="s">
        <v>97</v>
      </c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</row>
    <row r="34" spans="9:26"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</row>
    <row r="35" spans="9:26"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</row>
    <row r="36" spans="9:26"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9:26"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  <row r="38" spans="9:26"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</row>
    <row r="39" spans="9:26"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</row>
    <row r="40" spans="9:26"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</row>
  </sheetData>
  <mergeCells count="4">
    <mergeCell ref="A3:A8"/>
    <mergeCell ref="A9:A14"/>
    <mergeCell ref="A15:A20"/>
    <mergeCell ref="I33:Z4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BW Variation</vt:lpstr>
      <vt:lpstr>RWO</vt:lpstr>
      <vt:lpstr>F&amp;W intake</vt:lpstr>
      <vt:lpstr>hematology 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Khurram Aamir</cp:lastModifiedBy>
  <dcterms:created xsi:type="dcterms:W3CDTF">2018-12-10T07:41:52Z</dcterms:created>
  <dcterms:modified xsi:type="dcterms:W3CDTF">2019-07-27T04:18:29Z</dcterms:modified>
</cp:coreProperties>
</file>