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Papers in preparation\Antiproliferative PLA2\"/>
    </mc:Choice>
  </mc:AlternateContent>
  <xr:revisionPtr revIDLastSave="0" documentId="8_{99BD38B0-94FF-49F9-975A-9A0931B07607}" xr6:coauthVersionLast="41" xr6:coauthVersionMax="41" xr10:uidLastSave="{00000000-0000-0000-0000-000000000000}"/>
  <bookViews>
    <workbookView xWindow="-120" yWindow="-120" windowWidth="29040" windowHeight="15840" activeTab="5" xr2:uid="{00000000-000D-0000-FFFF-FFFF00000000}"/>
  </bookViews>
  <sheets>
    <sheet name="24h" sheetId="1" r:id="rId1"/>
    <sheet name="48h" sheetId="2" r:id="rId2"/>
    <sheet name="72h" sheetId="3" r:id="rId3"/>
    <sheet name="24h-frac" sheetId="4" r:id="rId4"/>
    <sheet name="48h-frac" sheetId="5" r:id="rId5"/>
    <sheet name="72h-frac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L14" i="6" s="1"/>
  <c r="B8" i="5"/>
  <c r="Q14" i="5" s="1"/>
  <c r="B8" i="4"/>
  <c r="F12" i="6" l="1"/>
  <c r="K13" i="6"/>
  <c r="E11" i="6"/>
  <c r="J12" i="6"/>
  <c r="O13" i="6"/>
  <c r="I11" i="6"/>
  <c r="N12" i="6"/>
  <c r="H14" i="6"/>
  <c r="M11" i="6"/>
  <c r="G13" i="6"/>
  <c r="Q14" i="6"/>
  <c r="F11" i="6"/>
  <c r="S14" i="6"/>
  <c r="O14" i="6"/>
  <c r="K14" i="6"/>
  <c r="G14" i="6"/>
  <c r="R13" i="6"/>
  <c r="N13" i="6"/>
  <c r="J13" i="6"/>
  <c r="F13" i="6"/>
  <c r="Q12" i="6"/>
  <c r="M12" i="6"/>
  <c r="I12" i="6"/>
  <c r="E12" i="6"/>
  <c r="P11" i="6"/>
  <c r="L11" i="6"/>
  <c r="H11" i="6"/>
  <c r="D11" i="6"/>
  <c r="R14" i="6"/>
  <c r="N14" i="6"/>
  <c r="J14" i="6"/>
  <c r="F14" i="6"/>
  <c r="Q13" i="6"/>
  <c r="M13" i="6"/>
  <c r="I13" i="6"/>
  <c r="E13" i="6"/>
  <c r="P12" i="6"/>
  <c r="L12" i="6"/>
  <c r="H12" i="6"/>
  <c r="S11" i="6"/>
  <c r="O11" i="6"/>
  <c r="K11" i="6"/>
  <c r="G11" i="6"/>
  <c r="C11" i="6"/>
  <c r="M14" i="6"/>
  <c r="I14" i="6"/>
  <c r="E14" i="6"/>
  <c r="P13" i="6"/>
  <c r="L13" i="6"/>
  <c r="H13" i="6"/>
  <c r="S12" i="6"/>
  <c r="O12" i="6"/>
  <c r="K12" i="6"/>
  <c r="G12" i="6"/>
  <c r="R11" i="6"/>
  <c r="N11" i="6"/>
  <c r="J11" i="6"/>
  <c r="B11" i="6"/>
  <c r="P14" i="6"/>
  <c r="Q11" i="6"/>
  <c r="R12" i="6"/>
  <c r="S13" i="6"/>
  <c r="E11" i="5"/>
  <c r="M11" i="5"/>
  <c r="F12" i="5"/>
  <c r="N12" i="5"/>
  <c r="G13" i="5"/>
  <c r="O13" i="5"/>
  <c r="H14" i="5"/>
  <c r="P14" i="5"/>
  <c r="C11" i="5"/>
  <c r="G11" i="5"/>
  <c r="K11" i="5"/>
  <c r="O11" i="5"/>
  <c r="S11" i="5"/>
  <c r="H12" i="5"/>
  <c r="L12" i="5"/>
  <c r="P12" i="5"/>
  <c r="E13" i="5"/>
  <c r="I13" i="5"/>
  <c r="M13" i="5"/>
  <c r="Q13" i="5"/>
  <c r="F14" i="5"/>
  <c r="J14" i="5"/>
  <c r="N14" i="5"/>
  <c r="R14" i="5"/>
  <c r="D11" i="5"/>
  <c r="H11" i="5"/>
  <c r="L11" i="5"/>
  <c r="P11" i="5"/>
  <c r="E12" i="5"/>
  <c r="I12" i="5"/>
  <c r="M12" i="5"/>
  <c r="Q12" i="5"/>
  <c r="F13" i="5"/>
  <c r="J13" i="5"/>
  <c r="N13" i="5"/>
  <c r="R13" i="5"/>
  <c r="G14" i="5"/>
  <c r="K14" i="5"/>
  <c r="O14" i="5"/>
  <c r="S14" i="5"/>
  <c r="I11" i="5"/>
  <c r="Q11" i="5"/>
  <c r="J12" i="5"/>
  <c r="R12" i="5"/>
  <c r="K13" i="5"/>
  <c r="S13" i="5"/>
  <c r="L14" i="5"/>
  <c r="B11" i="5"/>
  <c r="F11" i="5"/>
  <c r="J11" i="5"/>
  <c r="N11" i="5"/>
  <c r="R11" i="5"/>
  <c r="G12" i="5"/>
  <c r="K12" i="5"/>
  <c r="O12" i="5"/>
  <c r="S12" i="5"/>
  <c r="H13" i="5"/>
  <c r="L13" i="5"/>
  <c r="P13" i="5"/>
  <c r="E14" i="5"/>
  <c r="I14" i="5"/>
  <c r="M14" i="5"/>
  <c r="Q14" i="4"/>
  <c r="M14" i="4"/>
  <c r="I14" i="4"/>
  <c r="E14" i="4"/>
  <c r="S13" i="4"/>
  <c r="O13" i="4"/>
  <c r="K13" i="4"/>
  <c r="G13" i="4"/>
  <c r="Q12" i="4"/>
  <c r="M12" i="4"/>
  <c r="I12" i="4"/>
  <c r="E12" i="4"/>
  <c r="S11" i="4"/>
  <c r="O11" i="4"/>
  <c r="K11" i="4"/>
  <c r="G11" i="4"/>
  <c r="C11" i="4"/>
  <c r="P14" i="4"/>
  <c r="L14" i="4"/>
  <c r="H14" i="4"/>
  <c r="R13" i="4"/>
  <c r="N13" i="4"/>
  <c r="J13" i="4"/>
  <c r="F13" i="4"/>
  <c r="P12" i="4"/>
  <c r="L12" i="4"/>
  <c r="H12" i="4"/>
  <c r="R11" i="4"/>
  <c r="N11" i="4"/>
  <c r="J11" i="4"/>
  <c r="F11" i="4"/>
  <c r="B11" i="4"/>
  <c r="S14" i="4"/>
  <c r="O14" i="4"/>
  <c r="K14" i="4"/>
  <c r="G14" i="4"/>
  <c r="Q13" i="4"/>
  <c r="M13" i="4"/>
  <c r="I13" i="4"/>
  <c r="E13" i="4"/>
  <c r="I11" i="4"/>
  <c r="Q11" i="4"/>
  <c r="G12" i="4"/>
  <c r="O12" i="4"/>
  <c r="H13" i="4"/>
  <c r="F14" i="4"/>
  <c r="D11" i="4"/>
  <c r="L11" i="4"/>
  <c r="J12" i="4"/>
  <c r="R12" i="4"/>
  <c r="L13" i="4"/>
  <c r="J14" i="4"/>
  <c r="E11" i="4"/>
  <c r="M11" i="4"/>
  <c r="K12" i="4"/>
  <c r="S12" i="4"/>
  <c r="P13" i="4"/>
  <c r="N14" i="4"/>
  <c r="H11" i="4"/>
  <c r="P11" i="4"/>
  <c r="F12" i="4"/>
  <c r="N12" i="4"/>
  <c r="R14" i="4"/>
  <c r="K20" i="6" l="1"/>
  <c r="L20" i="6"/>
  <c r="I21" i="6"/>
  <c r="E18" i="6"/>
  <c r="O19" i="6"/>
  <c r="R21" i="5"/>
  <c r="K20" i="4"/>
  <c r="R18" i="6"/>
  <c r="Q18" i="6"/>
  <c r="O18" i="6"/>
  <c r="N18" i="6"/>
  <c r="F20" i="6"/>
  <c r="E20" i="6"/>
  <c r="F21" i="6"/>
  <c r="E21" i="6"/>
  <c r="I19" i="6"/>
  <c r="H19" i="6"/>
  <c r="H18" i="6"/>
  <c r="I18" i="6"/>
  <c r="L21" i="6"/>
  <c r="K21" i="6"/>
  <c r="R21" i="6"/>
  <c r="Q21" i="6"/>
  <c r="F18" i="6"/>
  <c r="C18" i="6"/>
  <c r="B18" i="6"/>
  <c r="I20" i="6"/>
  <c r="H20" i="6"/>
  <c r="L18" i="6"/>
  <c r="K18" i="6"/>
  <c r="O21" i="6"/>
  <c r="N21" i="6"/>
  <c r="N20" i="6"/>
  <c r="O20" i="6"/>
  <c r="N19" i="6"/>
  <c r="H21" i="6"/>
  <c r="L19" i="6"/>
  <c r="K19" i="6"/>
  <c r="R20" i="6"/>
  <c r="Q20" i="6"/>
  <c r="Q19" i="6"/>
  <c r="R19" i="6"/>
  <c r="F19" i="6"/>
  <c r="E19" i="6"/>
  <c r="F21" i="5"/>
  <c r="E21" i="5"/>
  <c r="C18" i="5"/>
  <c r="B18" i="5"/>
  <c r="R19" i="5"/>
  <c r="Q19" i="5"/>
  <c r="R20" i="5"/>
  <c r="Q20" i="5"/>
  <c r="O19" i="5"/>
  <c r="N19" i="5"/>
  <c r="Q21" i="5"/>
  <c r="O18" i="5"/>
  <c r="N18" i="5"/>
  <c r="O20" i="5"/>
  <c r="N20" i="5"/>
  <c r="O21" i="5"/>
  <c r="N21" i="5"/>
  <c r="L18" i="5"/>
  <c r="K18" i="5"/>
  <c r="I21" i="5"/>
  <c r="H21" i="5"/>
  <c r="L19" i="5"/>
  <c r="K19" i="5"/>
  <c r="R18" i="5"/>
  <c r="Q18" i="5"/>
  <c r="L21" i="5"/>
  <c r="K21" i="5"/>
  <c r="I18" i="5"/>
  <c r="H18" i="5"/>
  <c r="I19" i="5"/>
  <c r="H19" i="5"/>
  <c r="I20" i="5"/>
  <c r="H20" i="5"/>
  <c r="L20" i="5"/>
  <c r="K20" i="5"/>
  <c r="F19" i="5"/>
  <c r="E19" i="5"/>
  <c r="F20" i="5"/>
  <c r="E20" i="5"/>
  <c r="F18" i="5"/>
  <c r="E18" i="5"/>
  <c r="E18" i="4"/>
  <c r="F18" i="4"/>
  <c r="C18" i="4"/>
  <c r="B18" i="4"/>
  <c r="O20" i="4"/>
  <c r="N20" i="4"/>
  <c r="E19" i="4"/>
  <c r="F19" i="4"/>
  <c r="Q21" i="4"/>
  <c r="R21" i="4"/>
  <c r="I18" i="4"/>
  <c r="H18" i="4"/>
  <c r="K19" i="4"/>
  <c r="L19" i="4"/>
  <c r="Q18" i="4"/>
  <c r="R18" i="4"/>
  <c r="K21" i="4"/>
  <c r="L21" i="4"/>
  <c r="K18" i="4"/>
  <c r="L18" i="4"/>
  <c r="E21" i="4"/>
  <c r="F21" i="4"/>
  <c r="O19" i="4"/>
  <c r="N19" i="4"/>
  <c r="O21" i="4"/>
  <c r="N21" i="4"/>
  <c r="I20" i="4"/>
  <c r="H20" i="4"/>
  <c r="Q20" i="4"/>
  <c r="R20" i="4"/>
  <c r="I19" i="4"/>
  <c r="H19" i="4"/>
  <c r="L20" i="4"/>
  <c r="E20" i="4"/>
  <c r="F20" i="4"/>
  <c r="O18" i="4"/>
  <c r="N18" i="4"/>
  <c r="I21" i="4"/>
  <c r="H21" i="4"/>
  <c r="Q19" i="4"/>
  <c r="R19" i="4"/>
  <c r="B8" i="3"/>
  <c r="T14" i="3" s="1"/>
  <c r="B8" i="2"/>
  <c r="N14" i="2" s="1"/>
  <c r="H11" i="3" l="1"/>
  <c r="P11" i="3"/>
  <c r="F12" i="3"/>
  <c r="N12" i="3"/>
  <c r="V12" i="3"/>
  <c r="L13" i="3"/>
  <c r="T13" i="3"/>
  <c r="J14" i="3"/>
  <c r="R14" i="3"/>
  <c r="K11" i="3"/>
  <c r="E14" i="3"/>
  <c r="U14" i="3"/>
  <c r="G11" i="3"/>
  <c r="O11" i="3"/>
  <c r="E12" i="3"/>
  <c r="M12" i="3"/>
  <c r="U12" i="3"/>
  <c r="K13" i="3"/>
  <c r="S13" i="3"/>
  <c r="I14" i="3"/>
  <c r="Q14" i="3"/>
  <c r="C11" i="3"/>
  <c r="S11" i="3"/>
  <c r="I12" i="3"/>
  <c r="Q12" i="3"/>
  <c r="R19" i="3" s="1"/>
  <c r="G13" i="3"/>
  <c r="O13" i="3"/>
  <c r="M14" i="3"/>
  <c r="D11" i="3"/>
  <c r="L11" i="3"/>
  <c r="T11" i="3"/>
  <c r="J12" i="3"/>
  <c r="R12" i="3"/>
  <c r="H13" i="3"/>
  <c r="P13" i="3"/>
  <c r="F14" i="3"/>
  <c r="N14" i="3"/>
  <c r="V14" i="3"/>
  <c r="U21" i="3" s="1"/>
  <c r="E11" i="3"/>
  <c r="I11" i="3"/>
  <c r="M11" i="3"/>
  <c r="Q11" i="3"/>
  <c r="U11" i="3"/>
  <c r="G12" i="3"/>
  <c r="K12" i="3"/>
  <c r="O12" i="3"/>
  <c r="S12" i="3"/>
  <c r="Q19" i="3" s="1"/>
  <c r="E13" i="3"/>
  <c r="I13" i="3"/>
  <c r="M13" i="3"/>
  <c r="L20" i="3" s="1"/>
  <c r="Q13" i="3"/>
  <c r="U13" i="3"/>
  <c r="G14" i="3"/>
  <c r="K14" i="3"/>
  <c r="O14" i="3"/>
  <c r="S14" i="3"/>
  <c r="B11" i="3"/>
  <c r="F11" i="3"/>
  <c r="J11" i="3"/>
  <c r="N11" i="3"/>
  <c r="R11" i="3"/>
  <c r="V11" i="3"/>
  <c r="H12" i="3"/>
  <c r="L12" i="3"/>
  <c r="P12" i="3"/>
  <c r="T12" i="3"/>
  <c r="F13" i="3"/>
  <c r="J13" i="3"/>
  <c r="N13" i="3"/>
  <c r="R13" i="3"/>
  <c r="V13" i="3"/>
  <c r="H14" i="3"/>
  <c r="L14" i="3"/>
  <c r="P14" i="3"/>
  <c r="Q11" i="2"/>
  <c r="O12" i="2"/>
  <c r="F14" i="2"/>
  <c r="L11" i="2"/>
  <c r="J12" i="2"/>
  <c r="E11" i="2"/>
  <c r="M11" i="2"/>
  <c r="U11" i="2"/>
  <c r="K12" i="2"/>
  <c r="S12" i="2"/>
  <c r="P13" i="2"/>
  <c r="U14" i="2"/>
  <c r="Q14" i="2"/>
  <c r="M14" i="2"/>
  <c r="I14" i="2"/>
  <c r="E14" i="2"/>
  <c r="S13" i="2"/>
  <c r="O13" i="2"/>
  <c r="K13" i="2"/>
  <c r="G13" i="2"/>
  <c r="U12" i="2"/>
  <c r="Q12" i="2"/>
  <c r="M12" i="2"/>
  <c r="I12" i="2"/>
  <c r="E12" i="2"/>
  <c r="S11" i="2"/>
  <c r="O11" i="2"/>
  <c r="K11" i="2"/>
  <c r="G11" i="2"/>
  <c r="C11" i="2"/>
  <c r="T14" i="2"/>
  <c r="P14" i="2"/>
  <c r="L14" i="2"/>
  <c r="H14" i="2"/>
  <c r="V13" i="2"/>
  <c r="R13" i="2"/>
  <c r="N13" i="2"/>
  <c r="J13" i="2"/>
  <c r="F13" i="2"/>
  <c r="T12" i="2"/>
  <c r="P12" i="2"/>
  <c r="L12" i="2"/>
  <c r="H12" i="2"/>
  <c r="V11" i="2"/>
  <c r="R11" i="2"/>
  <c r="N11" i="2"/>
  <c r="J11" i="2"/>
  <c r="F11" i="2"/>
  <c r="B11" i="2"/>
  <c r="S14" i="2"/>
  <c r="O14" i="2"/>
  <c r="K14" i="2"/>
  <c r="G14" i="2"/>
  <c r="U13" i="2"/>
  <c r="Q13" i="2"/>
  <c r="M13" i="2"/>
  <c r="I13" i="2"/>
  <c r="E13" i="2"/>
  <c r="I11" i="2"/>
  <c r="G12" i="2"/>
  <c r="H13" i="2"/>
  <c r="V14" i="2"/>
  <c r="D11" i="2"/>
  <c r="T11" i="2"/>
  <c r="R12" i="2"/>
  <c r="L13" i="2"/>
  <c r="J14" i="2"/>
  <c r="H11" i="2"/>
  <c r="P11" i="2"/>
  <c r="F12" i="2"/>
  <c r="N12" i="2"/>
  <c r="V12" i="2"/>
  <c r="T13" i="2"/>
  <c r="R14" i="2"/>
  <c r="E12" i="1"/>
  <c r="E19" i="1" s="1"/>
  <c r="F12" i="1"/>
  <c r="F19" i="1" s="1"/>
  <c r="G12" i="1"/>
  <c r="I12" i="1"/>
  <c r="J12" i="1"/>
  <c r="N12" i="1"/>
  <c r="O12" i="1"/>
  <c r="Q12" i="1"/>
  <c r="R12" i="1"/>
  <c r="V12" i="1"/>
  <c r="E13" i="1"/>
  <c r="G13" i="1"/>
  <c r="H13" i="1"/>
  <c r="K13" i="1"/>
  <c r="L13" i="1"/>
  <c r="M13" i="1"/>
  <c r="O13" i="1"/>
  <c r="P13" i="1"/>
  <c r="S13" i="1"/>
  <c r="T13" i="1"/>
  <c r="U13" i="1"/>
  <c r="E14" i="1"/>
  <c r="F14" i="1"/>
  <c r="I14" i="1"/>
  <c r="J14" i="1"/>
  <c r="K14" i="1"/>
  <c r="M14" i="1"/>
  <c r="N14" i="1"/>
  <c r="Q14" i="1"/>
  <c r="R21" i="1" s="1"/>
  <c r="R14" i="1"/>
  <c r="S14" i="1"/>
  <c r="U14" i="1"/>
  <c r="V14" i="1"/>
  <c r="G11" i="1"/>
  <c r="H11" i="1"/>
  <c r="I11" i="1"/>
  <c r="K11" i="1"/>
  <c r="L11" i="1"/>
  <c r="O11" i="1"/>
  <c r="P11" i="1"/>
  <c r="Q11" i="1"/>
  <c r="S11" i="1"/>
  <c r="T11" i="1"/>
  <c r="C11" i="1"/>
  <c r="D11" i="1"/>
  <c r="B11" i="1"/>
  <c r="C18" i="1" s="1"/>
  <c r="B8" i="1"/>
  <c r="H12" i="1" s="1"/>
  <c r="I19" i="1" l="1"/>
  <c r="H19" i="1"/>
  <c r="E20" i="1"/>
  <c r="U12" i="1"/>
  <c r="O18" i="1"/>
  <c r="M12" i="1"/>
  <c r="V11" i="1"/>
  <c r="N11" i="1"/>
  <c r="N18" i="1" s="1"/>
  <c r="F11" i="1"/>
  <c r="P14" i="1"/>
  <c r="H14" i="1"/>
  <c r="R13" i="1"/>
  <c r="J13" i="1"/>
  <c r="I20" i="1" s="1"/>
  <c r="T12" i="1"/>
  <c r="L12" i="1"/>
  <c r="B18" i="1"/>
  <c r="U11" i="1"/>
  <c r="U18" i="1" s="1"/>
  <c r="M11" i="1"/>
  <c r="L18" i="1" s="1"/>
  <c r="E11" i="1"/>
  <c r="O14" i="1"/>
  <c r="O21" i="1" s="1"/>
  <c r="G14" i="1"/>
  <c r="F21" i="1" s="1"/>
  <c r="Q13" i="1"/>
  <c r="I13" i="1"/>
  <c r="H20" i="1" s="1"/>
  <c r="S12" i="1"/>
  <c r="R19" i="1" s="1"/>
  <c r="K12" i="1"/>
  <c r="T21" i="3"/>
  <c r="L18" i="3"/>
  <c r="R11" i="1"/>
  <c r="Q18" i="1" s="1"/>
  <c r="J11" i="1"/>
  <c r="I18" i="1" s="1"/>
  <c r="T14" i="1"/>
  <c r="L14" i="1"/>
  <c r="V13" i="1"/>
  <c r="N13" i="1"/>
  <c r="F13" i="1"/>
  <c r="F20" i="1" s="1"/>
  <c r="P12" i="1"/>
  <c r="O19" i="1" s="1"/>
  <c r="N21" i="1"/>
  <c r="Q21" i="1"/>
  <c r="Q21" i="3"/>
  <c r="O21" i="3"/>
  <c r="I20" i="3"/>
  <c r="O19" i="3"/>
  <c r="F21" i="3"/>
  <c r="H20" i="3"/>
  <c r="F19" i="3"/>
  <c r="K20" i="3"/>
  <c r="K18" i="3"/>
  <c r="T20" i="3"/>
  <c r="H18" i="3"/>
  <c r="N21" i="3"/>
  <c r="U18" i="3"/>
  <c r="F20" i="3"/>
  <c r="E20" i="3"/>
  <c r="U20" i="3"/>
  <c r="O20" i="3"/>
  <c r="N20" i="3"/>
  <c r="C18" i="3"/>
  <c r="B18" i="3"/>
  <c r="N19" i="3"/>
  <c r="R20" i="3"/>
  <c r="Q20" i="3"/>
  <c r="F18" i="3"/>
  <c r="E18" i="3"/>
  <c r="R21" i="3"/>
  <c r="I21" i="3"/>
  <c r="H21" i="3"/>
  <c r="O18" i="3"/>
  <c r="N18" i="3"/>
  <c r="T18" i="3"/>
  <c r="L21" i="3"/>
  <c r="K21" i="3"/>
  <c r="R18" i="3"/>
  <c r="Q18" i="3"/>
  <c r="E19" i="3"/>
  <c r="I18" i="3"/>
  <c r="I19" i="3"/>
  <c r="H19" i="3"/>
  <c r="L19" i="3"/>
  <c r="K19" i="3"/>
  <c r="E21" i="3"/>
  <c r="U19" i="3"/>
  <c r="T19" i="3"/>
  <c r="N21" i="2"/>
  <c r="O19" i="2"/>
  <c r="N19" i="2"/>
  <c r="Q20" i="2"/>
  <c r="R20" i="2"/>
  <c r="O21" i="2"/>
  <c r="E20" i="2"/>
  <c r="F20" i="2"/>
  <c r="O18" i="2"/>
  <c r="N18" i="2"/>
  <c r="I21" i="2"/>
  <c r="H21" i="2"/>
  <c r="Q19" i="2"/>
  <c r="R19" i="2"/>
  <c r="U20" i="2"/>
  <c r="T20" i="2"/>
  <c r="I20" i="2"/>
  <c r="H20" i="2"/>
  <c r="C18" i="2"/>
  <c r="B18" i="2"/>
  <c r="O20" i="2"/>
  <c r="N20" i="2"/>
  <c r="E19" i="2"/>
  <c r="F19" i="2"/>
  <c r="Q21" i="2"/>
  <c r="R21" i="2"/>
  <c r="K19" i="2"/>
  <c r="L19" i="2"/>
  <c r="Q18" i="2"/>
  <c r="R18" i="2"/>
  <c r="I19" i="2"/>
  <c r="H19" i="2"/>
  <c r="U21" i="2"/>
  <c r="T21" i="2"/>
  <c r="K20" i="2"/>
  <c r="L20" i="2"/>
  <c r="E18" i="2"/>
  <c r="F18" i="2"/>
  <c r="I18" i="2"/>
  <c r="H18" i="2"/>
  <c r="U18" i="2"/>
  <c r="T18" i="2"/>
  <c r="K21" i="2"/>
  <c r="L21" i="2"/>
  <c r="U19" i="2"/>
  <c r="T19" i="2"/>
  <c r="K18" i="2"/>
  <c r="L18" i="2"/>
  <c r="E21" i="2"/>
  <c r="F21" i="2"/>
  <c r="U21" i="1"/>
  <c r="T21" i="1"/>
  <c r="U20" i="1"/>
  <c r="T20" i="1"/>
  <c r="U19" i="1"/>
  <c r="T19" i="1"/>
  <c r="N19" i="1"/>
  <c r="L21" i="1"/>
  <c r="K21" i="1"/>
  <c r="L20" i="1"/>
  <c r="K20" i="1"/>
  <c r="L19" i="1"/>
  <c r="K19" i="1"/>
  <c r="K18" i="1"/>
  <c r="R18" i="1" l="1"/>
  <c r="I21" i="1"/>
  <c r="H21" i="1"/>
  <c r="N20" i="1"/>
  <c r="O20" i="1"/>
  <c r="Q19" i="1"/>
  <c r="T18" i="1"/>
  <c r="E21" i="1"/>
  <c r="R20" i="1"/>
  <c r="Q20" i="1"/>
  <c r="F18" i="1"/>
  <c r="E18" i="1"/>
  <c r="H18" i="1"/>
</calcChain>
</file>

<file path=xl/sharedStrings.xml><?xml version="1.0" encoding="utf-8"?>
<sst xmlns="http://schemas.openxmlformats.org/spreadsheetml/2006/main" count="1190" uniqueCount="53">
  <si>
    <t>BF1_VS</t>
  </si>
  <si>
    <t>BF2_VS</t>
  </si>
  <si>
    <t>BF3_VS</t>
  </si>
  <si>
    <t>BF4_VS</t>
  </si>
  <si>
    <t>BF5_VS</t>
  </si>
  <si>
    <t>BF_VS</t>
  </si>
  <si>
    <t>Control</t>
  </si>
  <si>
    <t>BF3.1_VS</t>
  </si>
  <si>
    <t>BF3.2_VS</t>
  </si>
  <si>
    <t>BF3.3_VS</t>
  </si>
  <si>
    <t>BF3.4_VS</t>
  </si>
  <si>
    <t>average</t>
  </si>
  <si>
    <t>stdev</t>
  </si>
  <si>
    <t>SUMMARY</t>
  </si>
  <si>
    <t>Total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</si>
  <si>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</si>
  <si>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</si>
  <si>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</si>
  <si>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</si>
  <si>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</si>
  <si>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</si>
  <si>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</si>
  <si>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</si>
  <si>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</si>
  <si>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</si>
  <si>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</si>
  <si>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</si>
  <si>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Anova: Single Factor</t>
  </si>
  <si>
    <t>Groups</t>
  </si>
  <si>
    <t>Between Groups</t>
  </si>
  <si>
    <t>Within Groups</t>
  </si>
  <si>
    <t>Column 1</t>
  </si>
  <si>
    <t>Column 2</t>
  </si>
  <si>
    <t>Column 3</t>
  </si>
  <si>
    <t>Column 4</t>
  </si>
  <si>
    <t>Column 5</t>
  </si>
  <si>
    <t>Column 6</t>
  </si>
  <si>
    <t>Column 7</t>
  </si>
  <si>
    <t>10 ug/mL</t>
  </si>
  <si>
    <t>50 ug/mL</t>
  </si>
  <si>
    <t>100 ug/mL</t>
  </si>
  <si>
    <t>t-Test: Two-Sample Assuming Equal Variances</t>
  </si>
  <si>
    <t>Mean</t>
  </si>
  <si>
    <t>Observations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</si>
  <si>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</si>
  <si>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</si>
  <si>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</si>
  <si>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</si>
  <si>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</si>
  <si>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</si>
  <si>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</si>
  <si>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Variable 1</t>
  </si>
  <si>
    <t>Variable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</si>
</sst>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3" xfId="0" applyBorder="1"/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6"/>
  <sheetViews>
    <sheetView topLeftCell="A55" workbookViewId="0">
      <selection activeCell="A69" sqref="A69:C80"/>
    </sheetView>
  </sheetViews>
  <sheetFormatPr defaultRowHeight="15"/>
  <cols>
    <col min="7" max="21" width="10" customWidth="1"/>
  </cols>
  <sheetData>
    <row r="1" spans="1:27">
      <c r="A1" s="6"/>
      <c r="B1" s="18" t="s">
        <v>6</v>
      </c>
      <c r="C1" s="18"/>
      <c r="D1" s="18"/>
      <c r="E1" s="18" t="s">
        <v>0</v>
      </c>
      <c r="F1" s="18"/>
      <c r="G1" s="18"/>
      <c r="H1" s="18" t="s">
        <v>1</v>
      </c>
      <c r="I1" s="18"/>
      <c r="J1" s="18"/>
      <c r="K1" s="18" t="s">
        <v>2</v>
      </c>
      <c r="L1" s="18"/>
      <c r="M1" s="18"/>
      <c r="N1" s="18" t="s">
        <v>3</v>
      </c>
      <c r="O1" s="18"/>
      <c r="P1" s="18"/>
      <c r="Q1" s="18" t="s">
        <v>4</v>
      </c>
      <c r="R1" s="18"/>
      <c r="S1" s="18"/>
      <c r="T1" s="18" t="s">
        <v>5</v>
      </c>
      <c r="U1" s="18"/>
      <c r="V1" s="18"/>
    </row>
    <row r="2" spans="1:27">
      <c r="A2" s="6">
        <v>1</v>
      </c>
      <c r="B2" s="6">
        <v>1.4119999999999999</v>
      </c>
      <c r="C2" s="6">
        <v>1.387</v>
      </c>
      <c r="D2" s="6">
        <v>1.3149999999999999</v>
      </c>
      <c r="E2" s="6">
        <v>1.538</v>
      </c>
      <c r="F2" s="6">
        <v>1.4590000000000001</v>
      </c>
      <c r="G2" s="6">
        <v>1.419</v>
      </c>
      <c r="H2" s="6">
        <v>1.44</v>
      </c>
      <c r="I2" s="6">
        <v>1.3280000000000001</v>
      </c>
      <c r="J2" s="6">
        <v>1.363</v>
      </c>
      <c r="K2" s="6">
        <v>1.3859999999999999</v>
      </c>
      <c r="L2" s="6">
        <v>1.395</v>
      </c>
      <c r="M2" s="6">
        <v>1.3620000000000001</v>
      </c>
      <c r="N2" s="6">
        <v>1.3859999999999999</v>
      </c>
      <c r="O2" s="6">
        <v>1.395</v>
      </c>
      <c r="P2" s="6">
        <v>1.3819999999999999</v>
      </c>
      <c r="Q2" s="6">
        <v>1.3240000000000001</v>
      </c>
      <c r="R2" s="6">
        <v>1.4179999999999999</v>
      </c>
      <c r="S2" s="6">
        <v>1.341</v>
      </c>
      <c r="T2" s="6">
        <v>1.3640000000000001</v>
      </c>
      <c r="U2" s="6">
        <v>1.327</v>
      </c>
      <c r="V2" s="6">
        <v>1.411</v>
      </c>
      <c r="W2" s="2"/>
      <c r="X2" s="2"/>
    </row>
    <row r="3" spans="1:27">
      <c r="A3" s="6">
        <v>10</v>
      </c>
      <c r="B3" s="6"/>
      <c r="C3" s="6"/>
      <c r="D3" s="6"/>
      <c r="E3" s="6">
        <v>1.4990000000000001</v>
      </c>
      <c r="F3" s="6">
        <v>1.431</v>
      </c>
      <c r="G3" s="6">
        <v>1.3779999999999999</v>
      </c>
      <c r="H3" s="6">
        <v>1.375</v>
      </c>
      <c r="I3" s="7">
        <v>1.369</v>
      </c>
      <c r="J3" s="7">
        <v>1.4119999999999999</v>
      </c>
      <c r="K3" s="6">
        <v>1.2210000000000001</v>
      </c>
      <c r="L3" s="6">
        <v>1.2729999999999999</v>
      </c>
      <c r="M3" s="6">
        <v>1.2130000000000001</v>
      </c>
      <c r="N3" s="6">
        <v>1.371</v>
      </c>
      <c r="O3" s="6">
        <v>1.373</v>
      </c>
      <c r="P3" s="6">
        <v>1.413</v>
      </c>
      <c r="Q3" s="6">
        <v>1.3640000000000001</v>
      </c>
      <c r="R3" s="7">
        <v>1.3520000000000001</v>
      </c>
      <c r="S3" s="7">
        <v>1.4019999999999999</v>
      </c>
      <c r="T3" s="6">
        <v>1.2310000000000001</v>
      </c>
      <c r="U3" s="6">
        <v>1.262</v>
      </c>
      <c r="V3" s="6">
        <v>1.1739999999999999</v>
      </c>
      <c r="W3" s="2"/>
      <c r="X3" s="2"/>
    </row>
    <row r="4" spans="1:27">
      <c r="A4" s="6">
        <v>50</v>
      </c>
      <c r="B4" s="6"/>
      <c r="C4" s="6"/>
      <c r="D4" s="6"/>
      <c r="E4" s="6">
        <v>1.3620000000000001</v>
      </c>
      <c r="F4" s="6">
        <v>1.4890000000000001</v>
      </c>
      <c r="G4" s="6">
        <v>1.427</v>
      </c>
      <c r="H4" s="6">
        <v>1.4159999999999999</v>
      </c>
      <c r="I4" s="6">
        <v>1.39</v>
      </c>
      <c r="J4" s="6">
        <v>1.4430000000000001</v>
      </c>
      <c r="K4" s="6">
        <v>1.1160000000000001</v>
      </c>
      <c r="L4" s="6">
        <v>1.1719999999999999</v>
      </c>
      <c r="M4" s="6">
        <v>1.0640000000000001</v>
      </c>
      <c r="N4" s="6">
        <v>1.4330000000000001</v>
      </c>
      <c r="O4" s="6">
        <v>1.3580000000000001</v>
      </c>
      <c r="P4" s="6">
        <v>1.4019999999999999</v>
      </c>
      <c r="Q4" s="6">
        <v>1.4059999999999999</v>
      </c>
      <c r="R4" s="6">
        <v>1.339</v>
      </c>
      <c r="S4" s="6">
        <v>1.363</v>
      </c>
      <c r="T4" s="6">
        <v>1.127</v>
      </c>
      <c r="U4" s="6">
        <v>1.0640000000000001</v>
      </c>
      <c r="V4" s="6">
        <v>1.1220000000000001</v>
      </c>
      <c r="W4" s="2"/>
      <c r="X4" s="2"/>
    </row>
    <row r="5" spans="1:27">
      <c r="A5" s="6">
        <v>100</v>
      </c>
      <c r="B5" s="6"/>
      <c r="C5" s="6"/>
      <c r="D5" s="6"/>
      <c r="E5" s="6">
        <v>1.393</v>
      </c>
      <c r="F5" s="6">
        <v>1.345</v>
      </c>
      <c r="G5" s="6">
        <v>1.405</v>
      </c>
      <c r="H5" s="6">
        <v>1.4179999999999999</v>
      </c>
      <c r="I5" s="6">
        <v>1.446</v>
      </c>
      <c r="J5" s="6">
        <v>1.452</v>
      </c>
      <c r="K5" s="6">
        <v>0.995</v>
      </c>
      <c r="L5" s="6">
        <v>0.94199999999999995</v>
      </c>
      <c r="M5" s="6">
        <v>1.0669999999999999</v>
      </c>
      <c r="N5" s="6">
        <v>1.484</v>
      </c>
      <c r="O5" s="6">
        <v>1.365</v>
      </c>
      <c r="P5" s="6">
        <v>1.401</v>
      </c>
      <c r="Q5" s="6">
        <v>1.409</v>
      </c>
      <c r="R5" s="6">
        <v>1.3560000000000001</v>
      </c>
      <c r="S5" s="6">
        <v>1.4219999999999999</v>
      </c>
      <c r="T5" s="6">
        <v>0.93799999999999994</v>
      </c>
      <c r="U5" s="6">
        <v>1.006</v>
      </c>
      <c r="V5" s="6">
        <v>0.94399999999999995</v>
      </c>
      <c r="W5" s="2"/>
      <c r="X5" s="2"/>
    </row>
    <row r="6" spans="1:27">
      <c r="U6" s="2"/>
      <c r="V6" s="2"/>
      <c r="W6" s="2"/>
      <c r="X6" s="2"/>
    </row>
    <row r="7" spans="1:27">
      <c r="B7" s="6" t="s">
        <v>6</v>
      </c>
      <c r="W7" s="2"/>
      <c r="X7" s="2"/>
    </row>
    <row r="8" spans="1:27">
      <c r="B8" s="6">
        <f>AVERAGE(B2:D2)</f>
        <v>1.3713333333333333</v>
      </c>
      <c r="W8" s="2"/>
      <c r="X8" s="2"/>
    </row>
    <row r="9" spans="1:27">
      <c r="F9" s="1"/>
      <c r="G9" s="1"/>
      <c r="I9" s="1"/>
      <c r="J9" s="1"/>
      <c r="L9" s="1"/>
      <c r="M9" s="1"/>
      <c r="O9" s="1"/>
      <c r="P9" s="1"/>
      <c r="R9" s="1"/>
      <c r="S9" s="2"/>
      <c r="U9" s="2"/>
      <c r="V9" s="2"/>
      <c r="W9" s="2"/>
      <c r="X9" s="2"/>
    </row>
    <row r="10" spans="1:27">
      <c r="A10" s="6"/>
      <c r="B10" s="18" t="s">
        <v>6</v>
      </c>
      <c r="C10" s="18"/>
      <c r="D10" s="18"/>
      <c r="E10" s="18" t="s">
        <v>0</v>
      </c>
      <c r="F10" s="18"/>
      <c r="G10" s="18"/>
      <c r="H10" s="18" t="s">
        <v>1</v>
      </c>
      <c r="I10" s="18"/>
      <c r="J10" s="18"/>
      <c r="K10" s="18" t="s">
        <v>2</v>
      </c>
      <c r="L10" s="18"/>
      <c r="M10" s="18"/>
      <c r="N10" s="18" t="s">
        <v>3</v>
      </c>
      <c r="O10" s="18"/>
      <c r="P10" s="18"/>
      <c r="Q10" s="18" t="s">
        <v>4</v>
      </c>
      <c r="R10" s="18"/>
      <c r="S10" s="18"/>
      <c r="T10" s="18" t="s">
        <v>5</v>
      </c>
      <c r="U10" s="18"/>
      <c r="V10" s="18"/>
      <c r="W10" s="2"/>
      <c r="X10" s="2"/>
    </row>
    <row r="11" spans="1:27">
      <c r="A11" s="6">
        <v>1</v>
      </c>
      <c r="B11" s="6">
        <f t="shared" ref="B11:V11" si="0">B2/$B$8*100</f>
        <v>102.96548371414683</v>
      </c>
      <c r="C11" s="6">
        <f t="shared" si="0"/>
        <v>101.14244044725329</v>
      </c>
      <c r="D11" s="6">
        <f t="shared" si="0"/>
        <v>95.892075838599894</v>
      </c>
      <c r="E11" s="6">
        <f t="shared" si="0"/>
        <v>112.15362177929022</v>
      </c>
      <c r="F11" s="6">
        <f t="shared" si="0"/>
        <v>106.39280505590666</v>
      </c>
      <c r="G11" s="6">
        <f t="shared" si="0"/>
        <v>103.47593582887701</v>
      </c>
      <c r="H11" s="6">
        <f t="shared" si="0"/>
        <v>105.00729217306757</v>
      </c>
      <c r="I11" s="6">
        <f t="shared" si="0"/>
        <v>96.840058337384548</v>
      </c>
      <c r="J11" s="6">
        <f t="shared" si="0"/>
        <v>99.392318911035488</v>
      </c>
      <c r="K11" s="6">
        <f t="shared" si="0"/>
        <v>101.06951871657755</v>
      </c>
      <c r="L11" s="6">
        <f t="shared" si="0"/>
        <v>101.72581429265921</v>
      </c>
      <c r="M11" s="6">
        <f t="shared" si="0"/>
        <v>99.319397180359758</v>
      </c>
      <c r="N11" s="6">
        <f t="shared" si="0"/>
        <v>101.06951871657755</v>
      </c>
      <c r="O11" s="6">
        <f t="shared" si="0"/>
        <v>101.72581429265921</v>
      </c>
      <c r="P11" s="6">
        <f t="shared" si="0"/>
        <v>100.77783179387455</v>
      </c>
      <c r="Q11" s="6">
        <f t="shared" si="0"/>
        <v>96.548371414681583</v>
      </c>
      <c r="R11" s="6">
        <f t="shared" si="0"/>
        <v>103.40301409820125</v>
      </c>
      <c r="S11" s="6">
        <f t="shared" si="0"/>
        <v>97.788040836169174</v>
      </c>
      <c r="T11" s="6">
        <f t="shared" si="0"/>
        <v>99.465240641711233</v>
      </c>
      <c r="U11" s="6">
        <f t="shared" si="0"/>
        <v>96.767136606708803</v>
      </c>
      <c r="V11" s="6">
        <f t="shared" si="0"/>
        <v>102.89256198347107</v>
      </c>
      <c r="W11" s="2"/>
      <c r="X11" s="2"/>
      <c r="Y11" s="19"/>
      <c r="Z11" s="19"/>
      <c r="AA11" s="19"/>
    </row>
    <row r="12" spans="1:27">
      <c r="A12" s="6">
        <v>10</v>
      </c>
      <c r="B12" s="6">
        <v>102.96548371414683</v>
      </c>
      <c r="C12" s="6">
        <v>101.14244044725329</v>
      </c>
      <c r="D12" s="6">
        <v>95.892075838599894</v>
      </c>
      <c r="E12" s="6">
        <f t="shared" ref="E12:V12" si="1">E3/$B$8*100</f>
        <v>109.30967428293631</v>
      </c>
      <c r="F12" s="6">
        <f t="shared" si="1"/>
        <v>104.35099659698591</v>
      </c>
      <c r="G12" s="6">
        <f t="shared" si="1"/>
        <v>100.4861448711716</v>
      </c>
      <c r="H12" s="6">
        <f t="shared" si="1"/>
        <v>100.26737967914438</v>
      </c>
      <c r="I12" s="6">
        <f t="shared" si="1"/>
        <v>99.829849295089929</v>
      </c>
      <c r="J12" s="6">
        <f t="shared" si="1"/>
        <v>102.96548371414683</v>
      </c>
      <c r="K12" s="6">
        <f t="shared" si="1"/>
        <v>89.037433155080222</v>
      </c>
      <c r="L12" s="6">
        <f t="shared" si="1"/>
        <v>92.829363150218754</v>
      </c>
      <c r="M12" s="6">
        <f t="shared" si="1"/>
        <v>88.454059309674292</v>
      </c>
      <c r="N12" s="6">
        <f t="shared" si="1"/>
        <v>99.975692756441418</v>
      </c>
      <c r="O12" s="6">
        <f t="shared" si="1"/>
        <v>100.12153621779289</v>
      </c>
      <c r="P12" s="6">
        <f t="shared" si="1"/>
        <v>103.03840544482257</v>
      </c>
      <c r="Q12" s="6">
        <f t="shared" si="1"/>
        <v>99.465240641711233</v>
      </c>
      <c r="R12" s="6">
        <f t="shared" si="1"/>
        <v>98.590179873602352</v>
      </c>
      <c r="S12" s="6">
        <f t="shared" si="1"/>
        <v>102.23626640738941</v>
      </c>
      <c r="T12" s="6">
        <f t="shared" si="1"/>
        <v>89.766650461837642</v>
      </c>
      <c r="U12" s="6">
        <f t="shared" si="1"/>
        <v>92.027224112785603</v>
      </c>
      <c r="V12" s="6">
        <f t="shared" si="1"/>
        <v>85.610111813320373</v>
      </c>
      <c r="W12" s="2"/>
      <c r="X12" s="2"/>
    </row>
    <row r="13" spans="1:27">
      <c r="A13" s="6">
        <v>50</v>
      </c>
      <c r="B13" s="6">
        <v>102.96548371414683</v>
      </c>
      <c r="C13" s="6">
        <v>101.14244044725329</v>
      </c>
      <c r="D13" s="6">
        <v>95.892075838599894</v>
      </c>
      <c r="E13" s="6">
        <f t="shared" ref="E13:V13" si="2">E4/$B$8*100</f>
        <v>99.319397180359758</v>
      </c>
      <c r="F13" s="6">
        <f t="shared" si="2"/>
        <v>108.58045697617891</v>
      </c>
      <c r="G13" s="6">
        <f t="shared" si="2"/>
        <v>104.05930967428294</v>
      </c>
      <c r="H13" s="6">
        <f t="shared" si="2"/>
        <v>103.25717063684978</v>
      </c>
      <c r="I13" s="6">
        <f t="shared" si="2"/>
        <v>101.3612056392805</v>
      </c>
      <c r="J13" s="6">
        <f t="shared" si="2"/>
        <v>105.2260573650948</v>
      </c>
      <c r="K13" s="6">
        <f t="shared" si="2"/>
        <v>81.380651434127387</v>
      </c>
      <c r="L13" s="6">
        <f t="shared" si="2"/>
        <v>85.464268351968883</v>
      </c>
      <c r="M13" s="6">
        <f t="shared" si="2"/>
        <v>77.588721438988827</v>
      </c>
      <c r="N13" s="6">
        <f t="shared" si="2"/>
        <v>104.4968400583374</v>
      </c>
      <c r="O13" s="6">
        <f t="shared" si="2"/>
        <v>99.027710257656793</v>
      </c>
      <c r="P13" s="6">
        <f t="shared" si="2"/>
        <v>102.23626640738941</v>
      </c>
      <c r="Q13" s="6">
        <f t="shared" si="2"/>
        <v>102.52795333009237</v>
      </c>
      <c r="R13" s="6">
        <f t="shared" si="2"/>
        <v>97.642197374817698</v>
      </c>
      <c r="S13" s="6">
        <f t="shared" si="2"/>
        <v>99.392318911035488</v>
      </c>
      <c r="T13" s="6">
        <f t="shared" si="2"/>
        <v>82.182790471560523</v>
      </c>
      <c r="U13" s="6">
        <f t="shared" si="2"/>
        <v>77.588721438988827</v>
      </c>
      <c r="V13" s="6">
        <f t="shared" si="2"/>
        <v>81.818181818181827</v>
      </c>
      <c r="W13" s="2"/>
      <c r="X13" s="2"/>
    </row>
    <row r="14" spans="1:27">
      <c r="A14" s="6">
        <v>100</v>
      </c>
      <c r="B14" s="6">
        <v>102.96548371414683</v>
      </c>
      <c r="C14" s="6">
        <v>101.14244044725329</v>
      </c>
      <c r="D14" s="6">
        <v>95.892075838599894</v>
      </c>
      <c r="E14" s="6">
        <f t="shared" ref="E14:V14" si="3">E5/$B$8*100</f>
        <v>101.57997083130775</v>
      </c>
      <c r="F14" s="6">
        <f t="shared" si="3"/>
        <v>98.079727758872153</v>
      </c>
      <c r="G14" s="6">
        <f t="shared" si="3"/>
        <v>102.45503159941663</v>
      </c>
      <c r="H14" s="6">
        <f t="shared" si="3"/>
        <v>103.40301409820125</v>
      </c>
      <c r="I14" s="6">
        <f t="shared" si="3"/>
        <v>105.44482255712202</v>
      </c>
      <c r="J14" s="6">
        <f t="shared" si="3"/>
        <v>105.88235294117648</v>
      </c>
      <c r="K14" s="6">
        <f t="shared" si="3"/>
        <v>72.557122022362663</v>
      </c>
      <c r="L14" s="6">
        <f t="shared" si="3"/>
        <v>68.692270296548372</v>
      </c>
      <c r="M14" s="6">
        <f t="shared" si="3"/>
        <v>77.807486631016047</v>
      </c>
      <c r="N14" s="6">
        <f t="shared" si="3"/>
        <v>108.2158483228002</v>
      </c>
      <c r="O14" s="6">
        <f t="shared" si="3"/>
        <v>99.538162372386978</v>
      </c>
      <c r="P14" s="6">
        <f t="shared" si="3"/>
        <v>102.16334467671366</v>
      </c>
      <c r="Q14" s="6">
        <f t="shared" si="3"/>
        <v>102.74671852211961</v>
      </c>
      <c r="R14" s="6">
        <f t="shared" si="3"/>
        <v>98.881866796305303</v>
      </c>
      <c r="S14" s="6">
        <f t="shared" si="3"/>
        <v>103.69470102090423</v>
      </c>
      <c r="T14" s="6">
        <f t="shared" si="3"/>
        <v>68.400583373845407</v>
      </c>
      <c r="U14" s="6">
        <f t="shared" si="3"/>
        <v>73.359261059795827</v>
      </c>
      <c r="V14" s="6">
        <f t="shared" si="3"/>
        <v>68.838113757899862</v>
      </c>
      <c r="W14" s="2"/>
      <c r="X14" s="2"/>
    </row>
    <row r="15" spans="1:27">
      <c r="W15" s="2"/>
      <c r="X15" s="2"/>
    </row>
    <row r="16" spans="1:27">
      <c r="A16" s="6"/>
      <c r="B16" s="18" t="s">
        <v>6</v>
      </c>
      <c r="C16" s="18"/>
      <c r="D16" s="18"/>
      <c r="E16" s="18" t="s">
        <v>0</v>
      </c>
      <c r="F16" s="18"/>
      <c r="G16" s="18"/>
      <c r="H16" s="18" t="s">
        <v>1</v>
      </c>
      <c r="I16" s="18"/>
      <c r="J16" s="18"/>
      <c r="K16" s="18" t="s">
        <v>2</v>
      </c>
      <c r="L16" s="18"/>
      <c r="M16" s="18"/>
      <c r="N16" s="18" t="s">
        <v>3</v>
      </c>
      <c r="O16" s="18"/>
      <c r="P16" s="18"/>
      <c r="Q16" s="18" t="s">
        <v>4</v>
      </c>
      <c r="R16" s="18"/>
      <c r="S16" s="18"/>
      <c r="T16" s="18" t="s">
        <v>5</v>
      </c>
      <c r="U16" s="18"/>
      <c r="V16" s="18"/>
      <c r="W16" s="2"/>
      <c r="X16" s="2"/>
    </row>
    <row r="17" spans="1:35">
      <c r="A17" s="6"/>
      <c r="B17" s="8" t="s">
        <v>11</v>
      </c>
      <c r="C17" s="8" t="s">
        <v>12</v>
      </c>
      <c r="D17" s="8"/>
      <c r="E17" s="8" t="s">
        <v>11</v>
      </c>
      <c r="F17" s="8" t="s">
        <v>12</v>
      </c>
      <c r="G17" s="8"/>
      <c r="H17" s="8" t="s">
        <v>11</v>
      </c>
      <c r="I17" s="8" t="s">
        <v>12</v>
      </c>
      <c r="J17" s="8"/>
      <c r="K17" s="8" t="s">
        <v>11</v>
      </c>
      <c r="L17" s="8" t="s">
        <v>12</v>
      </c>
      <c r="M17" s="8"/>
      <c r="N17" s="8" t="s">
        <v>11</v>
      </c>
      <c r="O17" s="8" t="s">
        <v>12</v>
      </c>
      <c r="P17" s="8"/>
      <c r="Q17" s="8" t="s">
        <v>11</v>
      </c>
      <c r="R17" s="8" t="s">
        <v>12</v>
      </c>
      <c r="S17" s="8"/>
      <c r="T17" s="8" t="s">
        <v>11</v>
      </c>
      <c r="U17" s="8" t="s">
        <v>12</v>
      </c>
      <c r="V17" s="8"/>
      <c r="W17" s="2"/>
      <c r="X17" s="2"/>
    </row>
    <row r="18" spans="1:35">
      <c r="A18" s="6">
        <v>1</v>
      </c>
      <c r="B18" s="6">
        <f>AVERAGE(B11:D11)</f>
        <v>100</v>
      </c>
      <c r="C18" s="6">
        <f>STDEV(B11:D11)</f>
        <v>3.6724858577130788</v>
      </c>
      <c r="D18" s="6"/>
      <c r="E18" s="6">
        <f>AVERAGE(E11:G11)</f>
        <v>107.3407875546913</v>
      </c>
      <c r="F18" s="6">
        <f>STDEV(E11:G11)</f>
        <v>4.4158307799327137</v>
      </c>
      <c r="G18" s="6"/>
      <c r="H18" s="6">
        <f>AVERAGE(H11:J11)</f>
        <v>100.41322314049587</v>
      </c>
      <c r="I18" s="6">
        <f>STDEV(H11:J11)</f>
        <v>4.1782306322149054</v>
      </c>
      <c r="J18" s="6"/>
      <c r="K18" s="6">
        <f>AVERAGE(K11:M11)</f>
        <v>100.70491006319884</v>
      </c>
      <c r="L18" s="6">
        <f>STDEV(K11:M11)</f>
        <v>1.2439515393217231</v>
      </c>
      <c r="M18" s="6"/>
      <c r="N18" s="6">
        <f>AVERAGE(N11:P11)</f>
        <v>101.19105493437043</v>
      </c>
      <c r="O18" s="6">
        <f>STDEV(N11:P11)</f>
        <v>0.48553680980647557</v>
      </c>
      <c r="P18" s="6"/>
      <c r="Q18" s="6">
        <f>AVERAGE(Q11:S11)</f>
        <v>99.246475449683999</v>
      </c>
      <c r="R18" s="6">
        <f>STDEV(Q11:S11)</f>
        <v>3.6526435934958195</v>
      </c>
      <c r="S18" s="6"/>
      <c r="T18" s="6">
        <f>AVERAGE(T11:V11)</f>
        <v>99.708313077297035</v>
      </c>
      <c r="U18" s="6">
        <f>STDEV(T11:V11)</f>
        <v>3.0699384632720244</v>
      </c>
      <c r="V18" s="6"/>
      <c r="W18" s="2"/>
      <c r="X18" s="2"/>
    </row>
    <row r="19" spans="1:35">
      <c r="A19" s="6">
        <v>10</v>
      </c>
      <c r="B19" s="6"/>
      <c r="C19" s="6"/>
      <c r="D19" s="6"/>
      <c r="E19" s="6">
        <f t="shared" ref="E19:E21" si="4">AVERAGE(E12:G12)</f>
        <v>104.71560525036462</v>
      </c>
      <c r="F19" s="6">
        <f t="shared" ref="F19:F21" si="5">STDEV(E12:G12)</f>
        <v>4.4230501266273476</v>
      </c>
      <c r="G19" s="6"/>
      <c r="H19" s="6">
        <f t="shared" ref="H19:H21" si="6">AVERAGE(H12:J12)</f>
        <v>101.02090422946038</v>
      </c>
      <c r="I19" s="6">
        <f t="shared" ref="I19:I21" si="7">STDEV(H12:J12)</f>
        <v>1.6982050048331232</v>
      </c>
      <c r="J19" s="6"/>
      <c r="K19" s="6">
        <f t="shared" ref="K19:K21" si="8">AVERAGE(K12:M12)</f>
        <v>90.106951871657756</v>
      </c>
      <c r="L19" s="6">
        <f t="shared" ref="L19:L21" si="9">STDEV(K12:M12)</f>
        <v>2.3756522552981147</v>
      </c>
      <c r="M19" s="6"/>
      <c r="N19" s="6">
        <f t="shared" ref="N19:N21" si="10">AVERAGE(N12:P12)</f>
        <v>101.04521147301897</v>
      </c>
      <c r="O19" s="6">
        <f t="shared" ref="O19:O21" si="11">STDEV(N12:P12)</f>
        <v>1.7276962220629051</v>
      </c>
      <c r="P19" s="6"/>
      <c r="Q19" s="6">
        <f t="shared" ref="Q19:Q21" si="12">AVERAGE(Q12:S12)</f>
        <v>100.09722897423433</v>
      </c>
      <c r="R19" s="6">
        <f t="shared" ref="R19:R21" si="13">STDEV(Q12:S12)</f>
        <v>1.9034294555616766</v>
      </c>
      <c r="S19" s="6"/>
      <c r="T19" s="6">
        <f t="shared" ref="T19:T21" si="14">AVERAGE(T12:V12)</f>
        <v>89.134662129314549</v>
      </c>
      <c r="U19" s="6">
        <f t="shared" ref="U19:U21" si="15">STDEV(T12:V12)</f>
        <v>3.2549023803058952</v>
      </c>
      <c r="V19" s="6"/>
    </row>
    <row r="20" spans="1:35">
      <c r="A20" s="6">
        <v>50</v>
      </c>
      <c r="B20" s="6"/>
      <c r="C20" s="6"/>
      <c r="D20" s="6"/>
      <c r="E20" s="6">
        <f t="shared" si="4"/>
        <v>103.9863879436072</v>
      </c>
      <c r="F20" s="6">
        <f t="shared" si="5"/>
        <v>4.6309605180284166</v>
      </c>
      <c r="G20" s="6"/>
      <c r="H20" s="6">
        <f t="shared" si="6"/>
        <v>103.28147788040836</v>
      </c>
      <c r="I20" s="6">
        <f t="shared" si="7"/>
        <v>1.932540516315121</v>
      </c>
      <c r="J20" s="6"/>
      <c r="K20" s="6">
        <f t="shared" si="8"/>
        <v>81.477880408361713</v>
      </c>
      <c r="L20" s="6">
        <f t="shared" si="9"/>
        <v>3.9386736218821703</v>
      </c>
      <c r="M20" s="6"/>
      <c r="N20" s="6">
        <f t="shared" si="10"/>
        <v>101.92027224112786</v>
      </c>
      <c r="O20" s="6">
        <f t="shared" si="11"/>
        <v>2.7482238680658213</v>
      </c>
      <c r="P20" s="6"/>
      <c r="Q20" s="6">
        <f t="shared" si="12"/>
        <v>99.854156538648525</v>
      </c>
      <c r="R20" s="6">
        <f t="shared" si="13"/>
        <v>2.4754036659371157</v>
      </c>
      <c r="S20" s="6"/>
      <c r="T20" s="6">
        <f t="shared" si="14"/>
        <v>80.529897909577059</v>
      </c>
      <c r="U20" s="6">
        <f t="shared" si="15"/>
        <v>2.5536491812475028</v>
      </c>
      <c r="V20" s="6"/>
    </row>
    <row r="21" spans="1:35">
      <c r="A21" s="6">
        <v>100</v>
      </c>
      <c r="B21" s="6"/>
      <c r="C21" s="6"/>
      <c r="D21" s="6"/>
      <c r="E21" s="6">
        <f t="shared" si="4"/>
        <v>100.70491006319885</v>
      </c>
      <c r="F21" s="6">
        <f t="shared" si="5"/>
        <v>2.3151931744852994</v>
      </c>
      <c r="G21" s="6"/>
      <c r="H21" s="6">
        <f t="shared" si="6"/>
        <v>104.91006319883326</v>
      </c>
      <c r="I21" s="6">
        <f t="shared" si="7"/>
        <v>1.3233502760151958</v>
      </c>
      <c r="J21" s="6"/>
      <c r="K21" s="6">
        <f t="shared" si="8"/>
        <v>73.018959649975685</v>
      </c>
      <c r="L21" s="6">
        <f t="shared" si="9"/>
        <v>4.5751243372990427</v>
      </c>
      <c r="M21" s="6"/>
      <c r="N21" s="6">
        <f t="shared" si="10"/>
        <v>103.30578512396694</v>
      </c>
      <c r="O21" s="6">
        <f t="shared" si="11"/>
        <v>4.4502175222274207</v>
      </c>
      <c r="P21" s="6"/>
      <c r="Q21" s="6">
        <f t="shared" si="12"/>
        <v>101.77442877977637</v>
      </c>
      <c r="R21" s="6">
        <f t="shared" si="13"/>
        <v>2.5494810894899946</v>
      </c>
      <c r="S21" s="6"/>
      <c r="T21" s="6">
        <f t="shared" si="14"/>
        <v>70.199319397180361</v>
      </c>
      <c r="U21" s="6">
        <f t="shared" si="15"/>
        <v>2.7453199617881401</v>
      </c>
      <c r="V21" s="6"/>
    </row>
    <row r="23" spans="1:35" ht="15.75">
      <c r="C23" s="3"/>
      <c r="D23" s="3" t="s">
        <v>6</v>
      </c>
      <c r="E23" s="3" t="s">
        <v>0</v>
      </c>
      <c r="F23" s="3" t="s">
        <v>1</v>
      </c>
      <c r="G23" s="3" t="s">
        <v>2</v>
      </c>
      <c r="H23" s="3" t="s">
        <v>3</v>
      </c>
      <c r="I23" s="3" t="s">
        <v>4</v>
      </c>
      <c r="J23" s="3" t="s">
        <v>5</v>
      </c>
      <c r="K23" s="4"/>
      <c r="L23" s="15" t="s">
        <v>38</v>
      </c>
    </row>
    <row r="24" spans="1:35" ht="15.75">
      <c r="C24" s="3">
        <v>1</v>
      </c>
      <c r="D24" s="3">
        <v>102.96548371414683</v>
      </c>
      <c r="E24" s="3">
        <v>112.15362177929022</v>
      </c>
      <c r="F24" s="3">
        <v>105.00729217306757</v>
      </c>
      <c r="G24" s="3">
        <v>101.06951871657755</v>
      </c>
      <c r="H24" s="3">
        <v>101.06951871657755</v>
      </c>
      <c r="I24" s="4">
        <v>96.548371414681583</v>
      </c>
      <c r="J24" s="3">
        <v>99.465240641711233</v>
      </c>
      <c r="K24" s="4"/>
      <c r="L24" t="s">
        <v>27</v>
      </c>
    </row>
    <row r="25" spans="1:35" ht="15.75">
      <c r="C25" s="3"/>
      <c r="D25" s="3">
        <v>101.14244044725329</v>
      </c>
      <c r="E25" s="3">
        <v>106.39280505590666</v>
      </c>
      <c r="F25" s="3">
        <v>96.840058337384548</v>
      </c>
      <c r="G25" s="3">
        <v>101.72581429265921</v>
      </c>
      <c r="H25" s="4">
        <v>101.72581429265921</v>
      </c>
      <c r="I25" s="3">
        <v>103.40301409820125</v>
      </c>
      <c r="J25" s="3">
        <v>96.767136606708803</v>
      </c>
      <c r="K25" s="4"/>
      <c r="AI25" t="s">
        <v>14</v>
      </c>
    </row>
    <row r="26" spans="1:35" ht="16.5" thickBot="1">
      <c r="C26" s="3"/>
      <c r="D26" s="4">
        <v>95.892075838599894</v>
      </c>
      <c r="E26" s="3">
        <v>103.47593582887701</v>
      </c>
      <c r="F26" s="3">
        <v>99.392318911035488</v>
      </c>
      <c r="G26" s="3">
        <v>99.319397180359758</v>
      </c>
      <c r="H26" s="4">
        <v>100.77783179387455</v>
      </c>
      <c r="I26" s="3">
        <v>97.788040836169174</v>
      </c>
      <c r="J26" s="3">
        <v>102.89256198347107</v>
      </c>
      <c r="L26" t="s">
        <v>13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9"/>
      <c r="AI26" s="9"/>
    </row>
    <row r="27" spans="1:35" ht="15.75">
      <c r="C27" s="3">
        <v>10</v>
      </c>
      <c r="D27" s="3">
        <v>102.96548371414683</v>
      </c>
      <c r="E27" s="3">
        <v>109.30967428293631</v>
      </c>
      <c r="F27" s="3">
        <v>100.26737967914438</v>
      </c>
      <c r="G27" s="3">
        <v>89.037433155080222</v>
      </c>
      <c r="H27" s="3">
        <v>99.975692756441418</v>
      </c>
      <c r="I27" s="4">
        <v>99.465240641711233</v>
      </c>
      <c r="J27" s="3">
        <v>89.766650461837642</v>
      </c>
      <c r="L27" s="11" t="s">
        <v>28</v>
      </c>
      <c r="M27" s="11" t="s">
        <v>15</v>
      </c>
      <c r="N27" s="11" t="s">
        <v>16</v>
      </c>
      <c r="O27" s="11" t="s">
        <v>17</v>
      </c>
      <c r="P27" s="11" t="s">
        <v>18</v>
      </c>
      <c r="AH27">
        <v>1</v>
      </c>
      <c r="AI27">
        <v>21</v>
      </c>
    </row>
    <row r="28" spans="1:35" ht="15.75">
      <c r="C28" s="3"/>
      <c r="D28" s="3">
        <v>101.14244044725329</v>
      </c>
      <c r="E28" s="3">
        <v>104.35099659698591</v>
      </c>
      <c r="F28" s="3">
        <v>99.829849295089929</v>
      </c>
      <c r="G28" s="3">
        <v>92.829363150218754</v>
      </c>
      <c r="H28" s="4">
        <v>100.12153621779289</v>
      </c>
      <c r="I28" s="3">
        <v>98.590179873602352</v>
      </c>
      <c r="J28" s="3">
        <v>92.027224112785603</v>
      </c>
      <c r="L28" t="s">
        <v>31</v>
      </c>
      <c r="M28">
        <v>3</v>
      </c>
      <c r="N28">
        <v>300</v>
      </c>
      <c r="O28">
        <v>100</v>
      </c>
      <c r="P28">
        <v>13.487152375102568</v>
      </c>
      <c r="AH28">
        <v>102.89256198347107</v>
      </c>
      <c r="AI28">
        <v>2125.8142926592122</v>
      </c>
    </row>
    <row r="29" spans="1:35" ht="15.75">
      <c r="C29" s="3"/>
      <c r="D29" s="4">
        <v>95.892075838599894</v>
      </c>
      <c r="E29" s="3">
        <v>100.4861448711716</v>
      </c>
      <c r="F29" s="3">
        <v>102.96548371414683</v>
      </c>
      <c r="G29" s="3">
        <v>88.454059309674292</v>
      </c>
      <c r="H29" s="4">
        <v>103.03840544482257</v>
      </c>
      <c r="I29" s="3">
        <v>102.23626640738941</v>
      </c>
      <c r="J29" s="3">
        <v>85.610111813320373</v>
      </c>
      <c r="L29" t="s">
        <v>32</v>
      </c>
      <c r="M29">
        <v>3</v>
      </c>
      <c r="N29">
        <v>314.14681575109387</v>
      </c>
      <c r="O29">
        <v>104.71560525036462</v>
      </c>
      <c r="P29">
        <v>19.563372422658194</v>
      </c>
      <c r="AH29">
        <v>102.89256198347107</v>
      </c>
      <c r="AI29">
        <v>101.22925203139106</v>
      </c>
    </row>
    <row r="30" spans="1:35" ht="15.75">
      <c r="C30" s="3">
        <v>50</v>
      </c>
      <c r="D30" s="3">
        <v>102.96548371414683</v>
      </c>
      <c r="E30" s="3">
        <v>99.319397180359758</v>
      </c>
      <c r="F30" s="3">
        <v>103.25717063684978</v>
      </c>
      <c r="G30" s="3">
        <v>81.380651434127387</v>
      </c>
      <c r="H30" s="3">
        <v>104.4968400583374</v>
      </c>
      <c r="I30" s="3">
        <v>102.52795333009237</v>
      </c>
      <c r="J30" s="3">
        <v>82.182790471560523</v>
      </c>
      <c r="K30" s="4"/>
      <c r="L30" t="s">
        <v>33</v>
      </c>
      <c r="M30">
        <v>3</v>
      </c>
      <c r="N30">
        <v>303.06271268838117</v>
      </c>
      <c r="O30">
        <v>101.02090422946038</v>
      </c>
      <c r="P30">
        <v>2.8839002384402677</v>
      </c>
      <c r="AH30" t="e">
        <v>#DIV/0!</v>
      </c>
      <c r="AI30">
        <v>14.406713681265931</v>
      </c>
    </row>
    <row r="31" spans="1:35" ht="15.75">
      <c r="C31" s="4"/>
      <c r="D31" s="3">
        <v>101.14244044725329</v>
      </c>
      <c r="E31" s="3">
        <v>108.58045697617891</v>
      </c>
      <c r="F31" s="3">
        <v>101.3612056392805</v>
      </c>
      <c r="G31" s="3">
        <v>85.464268351968883</v>
      </c>
      <c r="H31" s="4">
        <v>99.027710257656793</v>
      </c>
      <c r="I31" s="14">
        <v>97.642197374817698</v>
      </c>
      <c r="J31" s="3">
        <v>77.588721438988827</v>
      </c>
      <c r="K31" s="4"/>
      <c r="L31" t="s">
        <v>34</v>
      </c>
      <c r="M31">
        <v>3</v>
      </c>
      <c r="N31">
        <v>270.32085561497325</v>
      </c>
      <c r="O31">
        <v>90.106951871657756</v>
      </c>
      <c r="P31">
        <v>5.6437236381030198</v>
      </c>
    </row>
    <row r="32" spans="1:35" ht="16.5" thickBot="1">
      <c r="C32" s="4"/>
      <c r="D32" s="4">
        <v>95.892075838599894</v>
      </c>
      <c r="E32" s="3">
        <v>104.05930967428294</v>
      </c>
      <c r="F32" s="3">
        <v>105.2260573650948</v>
      </c>
      <c r="G32" s="3">
        <v>77.588721438988827</v>
      </c>
      <c r="H32" s="4">
        <v>102.23626640738941</v>
      </c>
      <c r="I32" s="14">
        <v>99.392318911035488</v>
      </c>
      <c r="J32" s="3">
        <v>81.818181818181827</v>
      </c>
      <c r="K32" s="4"/>
      <c r="L32" t="s">
        <v>35</v>
      </c>
      <c r="M32">
        <v>3</v>
      </c>
      <c r="N32">
        <v>303.13563441905688</v>
      </c>
      <c r="O32">
        <v>101.04521147301897</v>
      </c>
      <c r="P32">
        <v>2.9849342357304351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9"/>
      <c r="AI32" s="9"/>
    </row>
    <row r="33" spans="1:35" ht="15.75">
      <c r="C33" s="3">
        <v>100</v>
      </c>
      <c r="D33" s="3">
        <v>102.96548371414683</v>
      </c>
      <c r="E33" s="3">
        <v>101.57997083130775</v>
      </c>
      <c r="F33" s="3">
        <v>103.40301409820125</v>
      </c>
      <c r="G33" s="3">
        <v>72.557122022362663</v>
      </c>
      <c r="H33" s="3">
        <v>108.2158483228002</v>
      </c>
      <c r="I33" s="3">
        <v>102.74671852211961</v>
      </c>
      <c r="J33" s="3">
        <v>68.400583373845407</v>
      </c>
      <c r="K33" s="4"/>
      <c r="L33" t="s">
        <v>36</v>
      </c>
      <c r="M33">
        <v>3</v>
      </c>
      <c r="N33">
        <v>300.29168692270298</v>
      </c>
      <c r="O33">
        <v>100.09722897423433</v>
      </c>
      <c r="P33">
        <v>3.623043692299821</v>
      </c>
      <c r="AH33">
        <v>1</v>
      </c>
      <c r="AI33">
        <v>21</v>
      </c>
    </row>
    <row r="34" spans="1:35" ht="16.5" thickBot="1">
      <c r="C34" s="3"/>
      <c r="D34" s="3">
        <v>101.14244044725329</v>
      </c>
      <c r="E34" s="3">
        <v>98.079727758872153</v>
      </c>
      <c r="F34" s="3">
        <v>105.44482255712202</v>
      </c>
      <c r="G34" s="3">
        <v>68.692270296548372</v>
      </c>
      <c r="H34" s="4">
        <v>99.538162372386978</v>
      </c>
      <c r="I34" s="3">
        <v>98.881866796305303</v>
      </c>
      <c r="J34" s="3">
        <v>73.359261059795827</v>
      </c>
      <c r="K34" s="4"/>
      <c r="L34" s="10" t="s">
        <v>37</v>
      </c>
      <c r="M34" s="10">
        <v>3</v>
      </c>
      <c r="N34" s="10">
        <v>267.40398638794363</v>
      </c>
      <c r="O34" s="10">
        <v>89.134662129314549</v>
      </c>
      <c r="P34" s="10">
        <v>10.594389505320983</v>
      </c>
      <c r="AH34">
        <v>85.610111813320373</v>
      </c>
      <c r="AI34">
        <v>2058.3616917841518</v>
      </c>
    </row>
    <row r="35" spans="1:35" ht="15.75">
      <c r="C35" s="3"/>
      <c r="D35" s="4">
        <v>95.892075838599894</v>
      </c>
      <c r="E35" s="3">
        <v>102.45503159941663</v>
      </c>
      <c r="F35" s="3">
        <v>105.88235294117648</v>
      </c>
      <c r="G35" s="3">
        <v>77.807486631016047</v>
      </c>
      <c r="H35" s="4">
        <v>102.16334467671366</v>
      </c>
      <c r="I35" s="3">
        <v>103.69470102090423</v>
      </c>
      <c r="J35" s="3">
        <v>68.838113757899862</v>
      </c>
      <c r="K35" s="4"/>
      <c r="AH35">
        <v>85.610111813320373</v>
      </c>
      <c r="AI35">
        <v>98.017223418292943</v>
      </c>
    </row>
    <row r="36" spans="1:35" ht="15" customHeight="1">
      <c r="K36" s="4"/>
      <c r="AH36" t="e">
        <v>#DIV/0!</v>
      </c>
      <c r="AI36">
        <v>37.796438559192062</v>
      </c>
    </row>
    <row r="37" spans="1:35" ht="15" customHeight="1" thickBot="1">
      <c r="A37" t="s">
        <v>41</v>
      </c>
      <c r="F37" t="s">
        <v>41</v>
      </c>
      <c r="K37" s="4"/>
      <c r="L37" t="s">
        <v>19</v>
      </c>
    </row>
    <row r="38" spans="1:35" ht="15" customHeight="1" thickBot="1">
      <c r="K38" s="4"/>
      <c r="L38" s="11" t="s">
        <v>20</v>
      </c>
      <c r="M38" s="11" t="s">
        <v>21</v>
      </c>
      <c r="N38" s="11" t="s">
        <v>22</v>
      </c>
      <c r="O38" s="11" t="s">
        <v>23</v>
      </c>
      <c r="P38" s="11" t="s">
        <v>24</v>
      </c>
      <c r="Q38" s="11" t="s">
        <v>25</v>
      </c>
      <c r="R38" s="11" t="s">
        <v>26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9"/>
      <c r="AI38" s="9"/>
    </row>
    <row r="39" spans="1:35" ht="15" customHeight="1">
      <c r="A39" s="11"/>
      <c r="B39" s="11" t="s">
        <v>51</v>
      </c>
      <c r="C39" s="11" t="s">
        <v>52</v>
      </c>
      <c r="F39" s="11"/>
      <c r="G39" s="11" t="s">
        <v>51</v>
      </c>
      <c r="H39" s="11" t="s">
        <v>52</v>
      </c>
      <c r="K39" s="4"/>
      <c r="L39" t="s">
        <v>29</v>
      </c>
      <c r="M39">
        <v>638.36773896853094</v>
      </c>
      <c r="N39">
        <v>6</v>
      </c>
      <c r="O39">
        <v>106.39462316142182</v>
      </c>
      <c r="P39">
        <v>12.67022495627524</v>
      </c>
      <c r="Q39">
        <v>5.9142453736629497E-5</v>
      </c>
      <c r="R39">
        <v>2.8477259959253578</v>
      </c>
      <c r="AH39">
        <v>1</v>
      </c>
      <c r="AI39">
        <v>21</v>
      </c>
    </row>
    <row r="40" spans="1:35" ht="15" customHeight="1">
      <c r="A40" t="s">
        <v>42</v>
      </c>
      <c r="B40">
        <v>100</v>
      </c>
      <c r="C40">
        <v>90.106951871657756</v>
      </c>
      <c r="D40" s="13"/>
      <c r="E40" s="13"/>
      <c r="F40" t="s">
        <v>42</v>
      </c>
      <c r="G40">
        <v>100</v>
      </c>
      <c r="H40">
        <v>89.134662129314549</v>
      </c>
      <c r="K40" s="4"/>
      <c r="L40" t="s">
        <v>30</v>
      </c>
      <c r="M40">
        <v>117.56103221531058</v>
      </c>
      <c r="N40">
        <v>14</v>
      </c>
      <c r="O40">
        <v>8.3972165868078985</v>
      </c>
      <c r="AH40">
        <v>81.818181818181827</v>
      </c>
      <c r="AI40">
        <v>2013.150218765192</v>
      </c>
    </row>
    <row r="41" spans="1:35" ht="15" customHeight="1">
      <c r="A41" t="s">
        <v>18</v>
      </c>
      <c r="B41">
        <v>13.487152375102568</v>
      </c>
      <c r="C41">
        <v>5.6437236381030198</v>
      </c>
      <c r="F41" t="s">
        <v>18</v>
      </c>
      <c r="G41">
        <v>13.487152375102568</v>
      </c>
      <c r="H41">
        <v>10.594389505320983</v>
      </c>
      <c r="K41" s="4"/>
      <c r="AH41">
        <v>81.818181818181827</v>
      </c>
      <c r="AI41">
        <v>95.864296131675815</v>
      </c>
    </row>
    <row r="42" spans="1:35" ht="15" customHeight="1" thickBot="1">
      <c r="A42" t="s">
        <v>43</v>
      </c>
      <c r="B42">
        <v>3</v>
      </c>
      <c r="C42">
        <v>3</v>
      </c>
      <c r="F42" t="s">
        <v>43</v>
      </c>
      <c r="G42">
        <v>3</v>
      </c>
      <c r="H42">
        <v>3</v>
      </c>
      <c r="K42" s="4"/>
      <c r="L42" s="10" t="s">
        <v>14</v>
      </c>
      <c r="M42" s="10">
        <v>755.92877118384149</v>
      </c>
      <c r="N42" s="10">
        <v>20</v>
      </c>
      <c r="O42" s="10"/>
      <c r="P42" s="10"/>
      <c r="Q42" s="10"/>
      <c r="R42" s="10"/>
      <c r="AH42" t="e">
        <v>#DIV/0!</v>
      </c>
      <c r="AI42">
        <v>102.35726411482173</v>
      </c>
    </row>
    <row r="43" spans="1:35" ht="15" customHeight="1">
      <c r="A43" t="s">
        <v>44</v>
      </c>
      <c r="B43">
        <v>9.5654380066027933</v>
      </c>
      <c r="F43" t="s">
        <v>44</v>
      </c>
      <c r="G43">
        <v>12.040770940211775</v>
      </c>
      <c r="K43" s="4"/>
    </row>
    <row r="44" spans="1:35" ht="15" customHeight="1" thickBot="1">
      <c r="A44" t="s">
        <v>45</v>
      </c>
      <c r="B44">
        <v>0</v>
      </c>
      <c r="F44" t="s">
        <v>45</v>
      </c>
      <c r="G44">
        <v>0</v>
      </c>
      <c r="K44" s="4"/>
      <c r="L44" s="15" t="s">
        <v>39</v>
      </c>
      <c r="M44" s="12"/>
      <c r="N44" s="12"/>
      <c r="O44" s="12"/>
      <c r="P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9"/>
      <c r="AI44" s="9"/>
    </row>
    <row r="45" spans="1:35" ht="15" customHeight="1">
      <c r="A45" t="s">
        <v>22</v>
      </c>
      <c r="B45">
        <v>4</v>
      </c>
      <c r="F45" t="s">
        <v>22</v>
      </c>
      <c r="G45">
        <v>4</v>
      </c>
      <c r="K45" s="4"/>
      <c r="L45" t="s">
        <v>27</v>
      </c>
      <c r="AH45">
        <v>1</v>
      </c>
      <c r="AI45">
        <v>21</v>
      </c>
    </row>
    <row r="46" spans="1:35" ht="15" customHeight="1">
      <c r="A46" t="s">
        <v>46</v>
      </c>
      <c r="B46">
        <v>3.9176291338263161</v>
      </c>
      <c r="F46" t="s">
        <v>46</v>
      </c>
      <c r="G46">
        <v>3.8349677666487656</v>
      </c>
      <c r="K46" s="4"/>
      <c r="AH46">
        <v>68.838113757899862</v>
      </c>
      <c r="AI46">
        <v>1961.7403986387944</v>
      </c>
    </row>
    <row r="47" spans="1:35" ht="15" customHeight="1" thickBot="1">
      <c r="A47" t="s">
        <v>47</v>
      </c>
      <c r="B47">
        <v>8.6411008957015516E-3</v>
      </c>
      <c r="F47" t="s">
        <v>47</v>
      </c>
      <c r="G47">
        <v>9.2695642370960261E-3</v>
      </c>
      <c r="K47" s="4"/>
      <c r="L47" t="s">
        <v>13</v>
      </c>
      <c r="AH47">
        <v>68.838113757899862</v>
      </c>
      <c r="AI47">
        <v>93.41620945899021</v>
      </c>
    </row>
    <row r="48" spans="1:35" ht="15" customHeight="1">
      <c r="A48" t="s">
        <v>48</v>
      </c>
      <c r="B48">
        <v>2.1318467863266499</v>
      </c>
      <c r="F48" t="s">
        <v>48</v>
      </c>
      <c r="G48">
        <v>2.1318467863266499</v>
      </c>
      <c r="K48" s="4"/>
      <c r="L48" s="11" t="s">
        <v>28</v>
      </c>
      <c r="M48" s="11" t="s">
        <v>15</v>
      </c>
      <c r="N48" s="11" t="s">
        <v>16</v>
      </c>
      <c r="O48" s="11" t="s">
        <v>17</v>
      </c>
      <c r="P48" s="11" t="s">
        <v>18</v>
      </c>
      <c r="AH48" t="e">
        <v>#DIV/0!</v>
      </c>
      <c r="AI48">
        <v>210.23445356880984</v>
      </c>
    </row>
    <row r="49" spans="1:34" ht="15" customHeight="1">
      <c r="A49" t="s">
        <v>49</v>
      </c>
      <c r="B49">
        <v>1.7282201791403103E-2</v>
      </c>
      <c r="F49" t="s">
        <v>49</v>
      </c>
      <c r="G49">
        <v>1.8539128474192052E-2</v>
      </c>
      <c r="K49" s="4"/>
      <c r="L49" t="s">
        <v>31</v>
      </c>
      <c r="M49">
        <v>3</v>
      </c>
      <c r="N49">
        <v>300</v>
      </c>
      <c r="O49">
        <v>100</v>
      </c>
      <c r="P49">
        <v>13.487152375102568</v>
      </c>
    </row>
    <row r="50" spans="1:34" ht="15" customHeight="1" thickBot="1">
      <c r="A50" s="10" t="s">
        <v>50</v>
      </c>
      <c r="B50" s="10">
        <v>2.7764451051977934</v>
      </c>
      <c r="C50" s="10"/>
      <c r="F50" s="10" t="s">
        <v>50</v>
      </c>
      <c r="G50" s="10">
        <v>2.7764451051977934</v>
      </c>
      <c r="H50" s="10"/>
      <c r="K50" s="4"/>
      <c r="L50" t="s">
        <v>32</v>
      </c>
      <c r="M50">
        <v>3</v>
      </c>
      <c r="N50">
        <v>311.95916383082158</v>
      </c>
      <c r="O50">
        <v>103.9863879436072</v>
      </c>
      <c r="P50">
        <v>21.445795319538018</v>
      </c>
    </row>
    <row r="51" spans="1:34" ht="15" customHeight="1">
      <c r="A51" s="13"/>
      <c r="B51" s="13"/>
      <c r="C51" s="13"/>
      <c r="D51" s="13"/>
      <c r="E51" s="13"/>
      <c r="F51" s="13"/>
      <c r="G51" s="13"/>
      <c r="K51" s="4"/>
      <c r="L51" t="s">
        <v>33</v>
      </c>
      <c r="M51">
        <v>3</v>
      </c>
      <c r="N51">
        <v>309.84443364122507</v>
      </c>
      <c r="O51">
        <v>103.28147788040836</v>
      </c>
      <c r="P51">
        <v>3.7347128471995141</v>
      </c>
      <c r="AH51">
        <v>4</v>
      </c>
    </row>
    <row r="52" spans="1:34" ht="15" customHeight="1">
      <c r="A52" t="s">
        <v>41</v>
      </c>
      <c r="F52" t="s">
        <v>41</v>
      </c>
      <c r="K52" s="4"/>
      <c r="L52" t="s">
        <v>34</v>
      </c>
      <c r="M52">
        <v>3</v>
      </c>
      <c r="N52">
        <v>244.43364122508513</v>
      </c>
      <c r="O52">
        <v>81.477880408361713</v>
      </c>
      <c r="P52">
        <v>15.513149899710415</v>
      </c>
      <c r="AH52">
        <v>339.15896937287312</v>
      </c>
    </row>
    <row r="53" spans="1:34" ht="15" customHeight="1" thickBot="1">
      <c r="K53" s="4"/>
      <c r="L53" t="s">
        <v>35</v>
      </c>
      <c r="M53">
        <v>3</v>
      </c>
      <c r="N53">
        <v>305.76081672338358</v>
      </c>
      <c r="O53">
        <v>101.92027224112786</v>
      </c>
      <c r="P53">
        <v>7.552734429006664</v>
      </c>
      <c r="AH53">
        <v>84.789742343218279</v>
      </c>
    </row>
    <row r="54" spans="1:34" ht="15" customHeight="1">
      <c r="A54" s="11"/>
      <c r="B54" s="11" t="s">
        <v>51</v>
      </c>
      <c r="C54" s="11" t="s">
        <v>52</v>
      </c>
      <c r="F54" s="11"/>
      <c r="G54" s="11" t="s">
        <v>51</v>
      </c>
      <c r="H54" s="11" t="s">
        <v>52</v>
      </c>
      <c r="K54" s="4"/>
      <c r="L54" t="s">
        <v>36</v>
      </c>
      <c r="M54">
        <v>3</v>
      </c>
      <c r="N54">
        <v>299.56246961594559</v>
      </c>
      <c r="O54">
        <v>99.854156538648525</v>
      </c>
      <c r="P54">
        <v>6.1276233093349122</v>
      </c>
      <c r="AH54">
        <v>197.22323715763437</v>
      </c>
    </row>
    <row r="55" spans="1:34" ht="15" customHeight="1" thickBot="1">
      <c r="A55" t="s">
        <v>42</v>
      </c>
      <c r="B55">
        <v>100</v>
      </c>
      <c r="C55">
        <v>81.477880408361713</v>
      </c>
      <c r="F55" t="s">
        <v>42</v>
      </c>
      <c r="G55">
        <v>100</v>
      </c>
      <c r="H55">
        <v>80.529897909577059</v>
      </c>
      <c r="K55" s="4"/>
      <c r="L55" s="10" t="s">
        <v>37</v>
      </c>
      <c r="M55" s="10">
        <v>3</v>
      </c>
      <c r="N55" s="10">
        <v>241.58969372873116</v>
      </c>
      <c r="O55" s="10">
        <v>80.529897909577059</v>
      </c>
      <c r="P55" s="10">
        <v>6.5211241408860428</v>
      </c>
    </row>
    <row r="56" spans="1:34" ht="15" customHeight="1">
      <c r="A56" t="s">
        <v>18</v>
      </c>
      <c r="B56">
        <v>13.487152375102568</v>
      </c>
      <c r="C56">
        <v>15.513149899710415</v>
      </c>
      <c r="F56" t="s">
        <v>18</v>
      </c>
      <c r="G56">
        <v>13.487152375102568</v>
      </c>
      <c r="H56">
        <v>6.5211241408860428</v>
      </c>
      <c r="K56" s="4"/>
    </row>
    <row r="57" spans="1:34" ht="15" customHeight="1">
      <c r="A57" t="s">
        <v>43</v>
      </c>
      <c r="B57">
        <v>3</v>
      </c>
      <c r="C57">
        <v>3</v>
      </c>
      <c r="F57" t="s">
        <v>43</v>
      </c>
      <c r="G57">
        <v>3</v>
      </c>
      <c r="H57">
        <v>3</v>
      </c>
      <c r="K57" s="4"/>
    </row>
    <row r="58" spans="1:34" ht="15" customHeight="1" thickBot="1">
      <c r="A58" t="s">
        <v>44</v>
      </c>
      <c r="B58">
        <v>14.50015113740649</v>
      </c>
      <c r="F58" t="s">
        <v>44</v>
      </c>
      <c r="G58">
        <v>10.004138257994306</v>
      </c>
      <c r="K58" s="4"/>
      <c r="L58" t="s">
        <v>19</v>
      </c>
      <c r="S58" s="13"/>
    </row>
    <row r="59" spans="1:34" ht="15" customHeight="1">
      <c r="A59" t="s">
        <v>45</v>
      </c>
      <c r="B59">
        <v>0</v>
      </c>
      <c r="F59" t="s">
        <v>45</v>
      </c>
      <c r="G59">
        <v>0</v>
      </c>
      <c r="K59" s="4"/>
      <c r="L59" s="11" t="s">
        <v>20</v>
      </c>
      <c r="M59" s="11" t="s">
        <v>21</v>
      </c>
      <c r="N59" s="11" t="s">
        <v>22</v>
      </c>
      <c r="O59" s="11" t="s">
        <v>23</v>
      </c>
      <c r="P59" s="11" t="s">
        <v>24</v>
      </c>
      <c r="Q59" s="11" t="s">
        <v>25</v>
      </c>
      <c r="R59" s="11" t="s">
        <v>26</v>
      </c>
    </row>
    <row r="60" spans="1:34" ht="15" customHeight="1">
      <c r="A60" t="s">
        <v>22</v>
      </c>
      <c r="B60">
        <v>4</v>
      </c>
      <c r="F60" t="s">
        <v>22</v>
      </c>
      <c r="G60">
        <v>4</v>
      </c>
      <c r="K60" s="4"/>
      <c r="L60" t="s">
        <v>29</v>
      </c>
      <c r="M60">
        <v>1898.3806976548597</v>
      </c>
      <c r="N60">
        <v>6</v>
      </c>
      <c r="O60">
        <v>316.39678294247659</v>
      </c>
      <c r="P60">
        <v>29.775601309058537</v>
      </c>
      <c r="Q60">
        <v>3.3785212368315796E-7</v>
      </c>
      <c r="R60">
        <v>2.8477259959253578</v>
      </c>
    </row>
    <row r="61" spans="1:34" ht="15" customHeight="1">
      <c r="A61" t="s">
        <v>46</v>
      </c>
      <c r="B61">
        <v>5.9573079285561761</v>
      </c>
      <c r="F61" t="s">
        <v>46</v>
      </c>
      <c r="G61">
        <v>7.5391783226222628</v>
      </c>
      <c r="K61" s="4"/>
      <c r="L61" t="s">
        <v>30</v>
      </c>
      <c r="M61">
        <v>148.76458464155627</v>
      </c>
      <c r="N61">
        <v>14</v>
      </c>
      <c r="O61">
        <v>10.626041760111162</v>
      </c>
    </row>
    <row r="62" spans="1:34" ht="15" customHeight="1">
      <c r="A62" t="s">
        <v>47</v>
      </c>
      <c r="B62">
        <v>1.9927158991913337E-3</v>
      </c>
      <c r="F62" t="s">
        <v>47</v>
      </c>
      <c r="G62">
        <v>8.289519392897962E-4</v>
      </c>
      <c r="K62" s="4"/>
    </row>
    <row r="63" spans="1:34" ht="15" customHeight="1" thickBot="1">
      <c r="A63" t="s">
        <v>48</v>
      </c>
      <c r="B63">
        <v>2.1318467863266499</v>
      </c>
      <c r="F63" t="s">
        <v>48</v>
      </c>
      <c r="G63">
        <v>2.1318467863266499</v>
      </c>
      <c r="K63" s="4"/>
      <c r="L63" s="10" t="s">
        <v>14</v>
      </c>
      <c r="M63" s="10">
        <v>2047.1452822964159</v>
      </c>
      <c r="N63" s="10">
        <v>20</v>
      </c>
      <c r="O63" s="10"/>
      <c r="P63" s="10"/>
      <c r="Q63" s="10"/>
      <c r="R63" s="10"/>
    </row>
    <row r="64" spans="1:34" ht="15" customHeight="1">
      <c r="A64" t="s">
        <v>49</v>
      </c>
      <c r="B64">
        <v>3.9854317983826675E-3</v>
      </c>
      <c r="F64" t="s">
        <v>49</v>
      </c>
      <c r="G64">
        <v>1.6579038785795924E-3</v>
      </c>
      <c r="K64" s="4"/>
      <c r="L64" s="4"/>
    </row>
    <row r="65" spans="1:20" ht="15" customHeight="1" thickBot="1">
      <c r="A65" s="10" t="s">
        <v>50</v>
      </c>
      <c r="B65" s="10">
        <v>2.7764451051977934</v>
      </c>
      <c r="C65" s="10"/>
      <c r="F65" s="10" t="s">
        <v>50</v>
      </c>
      <c r="G65" s="10">
        <v>2.7764451051977934</v>
      </c>
      <c r="H65" s="10"/>
      <c r="K65" s="4"/>
      <c r="L65" s="15" t="s">
        <v>40</v>
      </c>
      <c r="M65" s="4"/>
      <c r="N65" s="4"/>
      <c r="O65" s="4"/>
      <c r="P65" s="4"/>
      <c r="Q65" s="4"/>
      <c r="R65" s="4"/>
      <c r="S65" s="4"/>
      <c r="T65" s="4"/>
    </row>
    <row r="66" spans="1:20" ht="15" customHeight="1">
      <c r="K66" s="4"/>
      <c r="L66" t="s">
        <v>27</v>
      </c>
      <c r="S66" s="4"/>
      <c r="T66" s="4"/>
    </row>
    <row r="67" spans="1:20" ht="15" customHeight="1">
      <c r="A67" t="s">
        <v>41</v>
      </c>
      <c r="F67" t="s">
        <v>41</v>
      </c>
      <c r="K67" s="4"/>
      <c r="S67" s="4"/>
      <c r="T67" s="4"/>
    </row>
    <row r="68" spans="1:20" ht="15" customHeight="1" thickBot="1">
      <c r="K68" s="4"/>
      <c r="L68" t="s">
        <v>13</v>
      </c>
      <c r="S68" s="4"/>
      <c r="T68" s="4"/>
    </row>
    <row r="69" spans="1:20" ht="15" customHeight="1">
      <c r="A69" s="11"/>
      <c r="B69" s="11" t="s">
        <v>51</v>
      </c>
      <c r="C69" s="11" t="s">
        <v>52</v>
      </c>
      <c r="F69" s="11"/>
      <c r="G69" s="11" t="s">
        <v>51</v>
      </c>
      <c r="H69" s="11" t="s">
        <v>52</v>
      </c>
      <c r="K69" s="4"/>
      <c r="L69" s="11" t="s">
        <v>28</v>
      </c>
      <c r="M69" s="11" t="s">
        <v>15</v>
      </c>
      <c r="N69" s="11" t="s">
        <v>16</v>
      </c>
      <c r="O69" s="11" t="s">
        <v>17</v>
      </c>
      <c r="P69" s="11" t="s">
        <v>18</v>
      </c>
      <c r="S69" s="4"/>
      <c r="T69" s="4"/>
    </row>
    <row r="70" spans="1:20" ht="15" customHeight="1">
      <c r="A70" t="s">
        <v>42</v>
      </c>
      <c r="B70">
        <v>100</v>
      </c>
      <c r="C70">
        <v>73.018959649975685</v>
      </c>
      <c r="F70" t="s">
        <v>42</v>
      </c>
      <c r="G70">
        <v>100</v>
      </c>
      <c r="H70">
        <v>70.199319397180361</v>
      </c>
      <c r="K70" s="4"/>
      <c r="L70" t="s">
        <v>31</v>
      </c>
      <c r="M70">
        <v>3</v>
      </c>
      <c r="N70">
        <v>300</v>
      </c>
      <c r="O70">
        <v>100</v>
      </c>
      <c r="P70">
        <v>13.487152375102568</v>
      </c>
      <c r="S70" s="4"/>
      <c r="T70" s="4"/>
    </row>
    <row r="71" spans="1:20" ht="15" customHeight="1">
      <c r="A71" t="s">
        <v>18</v>
      </c>
      <c r="B71">
        <v>13.487152375102568</v>
      </c>
      <c r="C71">
        <v>20.931762701746003</v>
      </c>
      <c r="F71" t="s">
        <v>18</v>
      </c>
      <c r="G71">
        <v>13.487152375102568</v>
      </c>
      <c r="H71">
        <v>7.5367816925924354</v>
      </c>
      <c r="K71" s="4"/>
      <c r="L71" t="s">
        <v>32</v>
      </c>
      <c r="M71">
        <v>3</v>
      </c>
      <c r="N71">
        <v>302.11473018959657</v>
      </c>
      <c r="O71">
        <v>100.70491006319885</v>
      </c>
      <c r="P71">
        <v>5.3601194351833188</v>
      </c>
      <c r="S71" s="4"/>
      <c r="T71" s="4"/>
    </row>
    <row r="72" spans="1:20" ht="15" customHeight="1">
      <c r="A72" t="s">
        <v>43</v>
      </c>
      <c r="B72">
        <v>3</v>
      </c>
      <c r="C72">
        <v>3</v>
      </c>
      <c r="F72" t="s">
        <v>43</v>
      </c>
      <c r="G72">
        <v>3</v>
      </c>
      <c r="H72">
        <v>3</v>
      </c>
      <c r="K72" s="4"/>
      <c r="L72" t="s">
        <v>33</v>
      </c>
      <c r="M72">
        <v>3</v>
      </c>
      <c r="N72">
        <v>314.73018959649977</v>
      </c>
      <c r="O72">
        <v>104.91006319883326</v>
      </c>
      <c r="P72">
        <v>1.7512559530294949</v>
      </c>
      <c r="S72" s="4"/>
      <c r="T72" s="4"/>
    </row>
    <row r="73" spans="1:20" ht="15" customHeight="1">
      <c r="A73" t="s">
        <v>44</v>
      </c>
      <c r="B73">
        <v>17.209457538424285</v>
      </c>
      <c r="F73" t="s">
        <v>44</v>
      </c>
      <c r="G73">
        <v>10.511967033847501</v>
      </c>
      <c r="K73" s="4"/>
      <c r="L73" t="s">
        <v>34</v>
      </c>
      <c r="M73">
        <v>3</v>
      </c>
      <c r="N73">
        <v>219.05687894992707</v>
      </c>
      <c r="O73">
        <v>73.018959649975685</v>
      </c>
      <c r="P73">
        <v>20.931762701746003</v>
      </c>
      <c r="S73" s="4"/>
      <c r="T73" s="4"/>
    </row>
    <row r="74" spans="1:20" ht="15" customHeight="1">
      <c r="A74" t="s">
        <v>45</v>
      </c>
      <c r="B74">
        <v>0</v>
      </c>
      <c r="F74" t="s">
        <v>45</v>
      </c>
      <c r="G74">
        <v>0</v>
      </c>
      <c r="K74" s="4"/>
      <c r="L74" t="s">
        <v>35</v>
      </c>
      <c r="M74">
        <v>3</v>
      </c>
      <c r="N74">
        <v>309.91735537190084</v>
      </c>
      <c r="O74">
        <v>103.30578512396694</v>
      </c>
      <c r="P74">
        <v>19.804435995139961</v>
      </c>
      <c r="S74" s="4"/>
      <c r="T74" s="4"/>
    </row>
    <row r="75" spans="1:20" ht="15" customHeight="1">
      <c r="A75" t="s">
        <v>22</v>
      </c>
      <c r="B75">
        <v>4</v>
      </c>
      <c r="F75" t="s">
        <v>22</v>
      </c>
      <c r="G75">
        <v>4</v>
      </c>
      <c r="K75" s="4"/>
      <c r="L75" t="s">
        <v>36</v>
      </c>
      <c r="M75">
        <v>3</v>
      </c>
      <c r="N75">
        <v>305.32328633932912</v>
      </c>
      <c r="O75">
        <v>101.77442877977637</v>
      </c>
      <c r="P75">
        <v>6.4998538256670901</v>
      </c>
      <c r="S75" s="4"/>
      <c r="T75" s="4"/>
    </row>
    <row r="76" spans="1:20" ht="15" customHeight="1" thickBot="1">
      <c r="A76" t="s">
        <v>46</v>
      </c>
      <c r="B76">
        <v>7.9656410169681857</v>
      </c>
      <c r="F76" t="s">
        <v>46</v>
      </c>
      <c r="G76">
        <v>11.257185360513398</v>
      </c>
      <c r="K76" s="4"/>
      <c r="L76" s="10" t="s">
        <v>37</v>
      </c>
      <c r="M76" s="10">
        <v>3</v>
      </c>
      <c r="N76" s="10">
        <v>210.5979581915411</v>
      </c>
      <c r="O76" s="10">
        <v>70.199319397180361</v>
      </c>
      <c r="P76" s="10">
        <v>7.5367816925924354</v>
      </c>
      <c r="S76" s="4"/>
      <c r="T76" s="4"/>
    </row>
    <row r="77" spans="1:20" ht="15" customHeight="1">
      <c r="A77" t="s">
        <v>47</v>
      </c>
      <c r="B77">
        <v>6.7287168359373133E-4</v>
      </c>
      <c r="F77" t="s">
        <v>47</v>
      </c>
      <c r="G77">
        <v>1.7737538410178186E-4</v>
      </c>
      <c r="K77" s="4"/>
      <c r="S77" s="4"/>
      <c r="T77" s="4"/>
    </row>
    <row r="78" spans="1:20" ht="15" customHeight="1">
      <c r="A78" t="s">
        <v>48</v>
      </c>
      <c r="B78">
        <v>2.1318467863266499</v>
      </c>
      <c r="F78" t="s">
        <v>48</v>
      </c>
      <c r="G78">
        <v>2.1318467863266499</v>
      </c>
      <c r="K78" s="4"/>
      <c r="S78" s="4"/>
      <c r="T78" s="4"/>
    </row>
    <row r="79" spans="1:20" ht="15" customHeight="1" thickBot="1">
      <c r="A79" t="s">
        <v>49</v>
      </c>
      <c r="B79">
        <v>1.3457433671874627E-3</v>
      </c>
      <c r="F79" t="s">
        <v>49</v>
      </c>
      <c r="G79">
        <v>3.5475076820356373E-4</v>
      </c>
      <c r="K79" s="4"/>
      <c r="L79" t="s">
        <v>19</v>
      </c>
      <c r="S79" s="4"/>
      <c r="T79" s="4"/>
    </row>
    <row r="80" spans="1:20" ht="15" customHeight="1" thickBot="1">
      <c r="A80" s="10" t="s">
        <v>50</v>
      </c>
      <c r="B80" s="10">
        <v>2.7764451051977934</v>
      </c>
      <c r="C80" s="10"/>
      <c r="F80" s="10" t="s">
        <v>50</v>
      </c>
      <c r="G80" s="10">
        <v>2.7764451051977934</v>
      </c>
      <c r="H80" s="10"/>
      <c r="K80" s="4"/>
      <c r="L80" s="11" t="s">
        <v>20</v>
      </c>
      <c r="M80" s="11" t="s">
        <v>21</v>
      </c>
      <c r="N80" s="11" t="s">
        <v>22</v>
      </c>
      <c r="O80" s="11" t="s">
        <v>23</v>
      </c>
      <c r="P80" s="11" t="s">
        <v>24</v>
      </c>
      <c r="Q80" s="11" t="s">
        <v>25</v>
      </c>
      <c r="R80" s="11" t="s">
        <v>26</v>
      </c>
      <c r="S80" s="4"/>
      <c r="T80" s="4"/>
    </row>
    <row r="81" spans="1:20" ht="15" customHeight="1">
      <c r="K81" s="4"/>
      <c r="L81" t="s">
        <v>29</v>
      </c>
      <c r="M81">
        <v>4053.9463474192676</v>
      </c>
      <c r="N81">
        <v>6</v>
      </c>
      <c r="O81">
        <v>675.65772456987793</v>
      </c>
      <c r="P81">
        <v>62.750678080366114</v>
      </c>
      <c r="Q81">
        <v>2.5712430452033286E-9</v>
      </c>
      <c r="R81">
        <v>2.8477259959253578</v>
      </c>
      <c r="S81" s="4"/>
      <c r="T81" s="4"/>
    </row>
    <row r="82" spans="1:20" ht="15" customHeight="1">
      <c r="K82" s="4"/>
      <c r="L82" t="s">
        <v>30</v>
      </c>
      <c r="M82">
        <v>150.74272395692176</v>
      </c>
      <c r="N82">
        <v>14</v>
      </c>
      <c r="O82">
        <v>10.767337425494413</v>
      </c>
      <c r="S82" s="4"/>
      <c r="T82" s="4"/>
    </row>
    <row r="83" spans="1:20" ht="15" customHeight="1">
      <c r="K83" s="4"/>
      <c r="S83" s="4"/>
      <c r="T83" s="4"/>
    </row>
    <row r="84" spans="1:20" ht="15" customHeight="1" thickBot="1">
      <c r="K84" s="4"/>
      <c r="L84" s="10" t="s">
        <v>14</v>
      </c>
      <c r="M84" s="10">
        <v>4204.6890713761895</v>
      </c>
      <c r="N84" s="10">
        <v>20</v>
      </c>
      <c r="O84" s="10"/>
      <c r="P84" s="10"/>
      <c r="Q84" s="10"/>
      <c r="R84" s="10"/>
      <c r="S84" s="4"/>
      <c r="T84" s="4"/>
    </row>
    <row r="85" spans="1:20" ht="15" customHeight="1">
      <c r="A85" s="13"/>
      <c r="B85" s="13"/>
      <c r="C85" s="13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5" customHeight="1"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5" customHeight="1"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5" customHeight="1"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5" customHeight="1"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5" customHeight="1"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5" customHeight="1"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5" customHeight="1"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5" customHeight="1"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5" customHeight="1"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5" customHeight="1"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5" customHeight="1"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1:20" ht="15" customHeight="1"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1:20" ht="15" customHeight="1"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1:20" ht="15" customHeight="1"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1:20" ht="15" customHeight="1"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1:20" ht="15" customHeight="1"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1:20" ht="15" customHeight="1"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1:20" ht="15" customHeight="1"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1:20" ht="15" customHeight="1"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1:20" ht="15" customHeight="1"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1:20" ht="15" customHeight="1"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1:20" ht="15" customHeight="1"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1:20" ht="15" customHeight="1"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1:20" ht="15" customHeight="1"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1:20" ht="15" customHeight="1"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1:20" ht="15" customHeight="1"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1:20" ht="15" customHeight="1"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1:20" ht="15" customHeight="1"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1:20" ht="15" customHeight="1"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1:20" ht="15" customHeight="1"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1:20" ht="15" customHeight="1"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1:20" ht="15" customHeight="1"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1:20" ht="15" customHeight="1"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1:20" ht="15" customHeight="1"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1:20" ht="15" customHeight="1"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1:20" ht="15" customHeight="1"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1:20" ht="15" customHeight="1"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1:20" ht="15" customHeight="1"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1:20" ht="15" customHeight="1"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1:20" ht="15" customHeight="1"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1:20" ht="15" customHeight="1"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1:20" ht="15" customHeight="1"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1:20" ht="15" customHeight="1"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1:20" ht="15" customHeight="1"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1:20" ht="15" customHeight="1"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1:20" ht="15" customHeight="1"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1:20" ht="15" customHeight="1"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1:20" ht="15" customHeight="1"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1:20" ht="15" customHeight="1"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1:20" ht="15" customHeight="1"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1:20" ht="15" customHeight="1">
      <c r="K136" s="4"/>
      <c r="L136" s="4"/>
      <c r="M136" s="4"/>
      <c r="N136" s="4"/>
      <c r="O136" s="4"/>
      <c r="P136" s="4"/>
      <c r="Q136" s="4"/>
      <c r="R136" s="4"/>
      <c r="S136" s="4"/>
      <c r="T136" s="4"/>
    </row>
  </sheetData>
  <mergeCells count="22">
    <mergeCell ref="Q10:S10"/>
    <mergeCell ref="T10:V10"/>
    <mergeCell ref="B1:D1"/>
    <mergeCell ref="Y11:AA11"/>
    <mergeCell ref="E1:G1"/>
    <mergeCell ref="H1:J1"/>
    <mergeCell ref="K1:M1"/>
    <mergeCell ref="N1:P1"/>
    <mergeCell ref="Q1:S1"/>
    <mergeCell ref="T1:V1"/>
    <mergeCell ref="B10:D10"/>
    <mergeCell ref="E10:G10"/>
    <mergeCell ref="H10:J10"/>
    <mergeCell ref="K10:M10"/>
    <mergeCell ref="N10:P10"/>
    <mergeCell ref="Q16:S16"/>
    <mergeCell ref="T16:V16"/>
    <mergeCell ref="B16:D16"/>
    <mergeCell ref="E16:G16"/>
    <mergeCell ref="H16:J16"/>
    <mergeCell ref="K16:M16"/>
    <mergeCell ref="N16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1"/>
  <sheetViews>
    <sheetView topLeftCell="A59" workbookViewId="0">
      <selection activeCell="A70" sqref="A70:C82"/>
    </sheetView>
  </sheetViews>
  <sheetFormatPr defaultRowHeight="15"/>
  <cols>
    <col min="1" max="1" width="9.28515625" customWidth="1"/>
    <col min="5" max="5" width="10" bestFit="1" customWidth="1"/>
  </cols>
  <sheetData>
    <row r="1" spans="1:22">
      <c r="A1" s="6"/>
      <c r="B1" s="18" t="s">
        <v>6</v>
      </c>
      <c r="C1" s="18"/>
      <c r="D1" s="18"/>
      <c r="E1" s="18" t="s">
        <v>0</v>
      </c>
      <c r="F1" s="18"/>
      <c r="G1" s="18"/>
      <c r="H1" s="18" t="s">
        <v>1</v>
      </c>
      <c r="I1" s="18"/>
      <c r="J1" s="18"/>
      <c r="K1" s="18" t="s">
        <v>2</v>
      </c>
      <c r="L1" s="18"/>
      <c r="M1" s="18"/>
      <c r="N1" s="18" t="s">
        <v>3</v>
      </c>
      <c r="O1" s="18"/>
      <c r="P1" s="18"/>
      <c r="Q1" s="18" t="s">
        <v>4</v>
      </c>
      <c r="R1" s="18"/>
      <c r="S1" s="18"/>
      <c r="T1" s="18" t="s">
        <v>5</v>
      </c>
      <c r="U1" s="18"/>
      <c r="V1" s="18"/>
    </row>
    <row r="2" spans="1:22">
      <c r="A2" s="6">
        <v>1</v>
      </c>
      <c r="B2" s="6">
        <v>1.546</v>
      </c>
      <c r="C2" s="6">
        <v>1.514</v>
      </c>
      <c r="D2" s="6">
        <v>1.4970000000000001</v>
      </c>
      <c r="E2" s="6">
        <v>1.587</v>
      </c>
      <c r="F2" s="6">
        <v>1.615</v>
      </c>
      <c r="G2" s="6">
        <v>1.5620000000000001</v>
      </c>
      <c r="H2" s="6">
        <v>1.5660000000000001</v>
      </c>
      <c r="I2" s="6">
        <v>1.5449999999999999</v>
      </c>
      <c r="J2" s="6">
        <v>1.5289999999999999</v>
      </c>
      <c r="K2" s="6">
        <v>1.5149999999999999</v>
      </c>
      <c r="L2" s="6">
        <v>1.4990000000000001</v>
      </c>
      <c r="M2" s="6">
        <v>1.502</v>
      </c>
      <c r="N2" s="6">
        <v>1.544</v>
      </c>
      <c r="O2" s="6">
        <v>1.5229999999999999</v>
      </c>
      <c r="P2" s="6">
        <v>1.5189999999999999</v>
      </c>
      <c r="Q2" s="6">
        <v>1.5409999999999999</v>
      </c>
      <c r="R2" s="6">
        <v>1.524</v>
      </c>
      <c r="S2" s="6">
        <v>1.5089999999999999</v>
      </c>
      <c r="T2" s="6">
        <v>1.504</v>
      </c>
      <c r="U2" s="6">
        <v>1.5149999999999999</v>
      </c>
      <c r="V2" s="6">
        <v>1.5369999999999999</v>
      </c>
    </row>
    <row r="3" spans="1:22">
      <c r="A3" s="6">
        <v>10</v>
      </c>
      <c r="B3" s="6"/>
      <c r="C3" s="6"/>
      <c r="D3" s="6"/>
      <c r="E3" s="6">
        <v>1.569</v>
      </c>
      <c r="F3" s="6">
        <v>1.575</v>
      </c>
      <c r="G3" s="6">
        <v>1.5369999999999999</v>
      </c>
      <c r="H3" s="6">
        <v>1.5209999999999999</v>
      </c>
      <c r="I3" s="7">
        <v>1.546</v>
      </c>
      <c r="J3" s="7">
        <v>1.5049999999999999</v>
      </c>
      <c r="K3" s="6">
        <v>1.3140000000000001</v>
      </c>
      <c r="L3" s="6">
        <v>1.2749999999999999</v>
      </c>
      <c r="M3" s="6">
        <v>1.3029999999999999</v>
      </c>
      <c r="N3" s="6">
        <v>1.5629999999999999</v>
      </c>
      <c r="O3" s="6">
        <v>1.4970000000000001</v>
      </c>
      <c r="P3" s="6">
        <v>1.5009999999999999</v>
      </c>
      <c r="Q3" s="6">
        <v>1.524</v>
      </c>
      <c r="R3" s="7">
        <v>1.5069999999999999</v>
      </c>
      <c r="S3" s="7">
        <v>1.5149999999999999</v>
      </c>
      <c r="T3" s="6">
        <v>1.2969999999999999</v>
      </c>
      <c r="U3" s="6">
        <v>1.3169999999999999</v>
      </c>
      <c r="V3" s="6">
        <v>1.3220000000000001</v>
      </c>
    </row>
    <row r="4" spans="1:22">
      <c r="A4" s="6">
        <v>50</v>
      </c>
      <c r="B4" s="6"/>
      <c r="C4" s="6"/>
      <c r="D4" s="6"/>
      <c r="E4" s="6">
        <v>1.532</v>
      </c>
      <c r="F4" s="6">
        <v>1.611</v>
      </c>
      <c r="G4" s="6">
        <v>1.577</v>
      </c>
      <c r="H4" s="6">
        <v>1.542</v>
      </c>
      <c r="I4" s="6">
        <v>1.5109999999999999</v>
      </c>
      <c r="J4" s="6">
        <v>1.532</v>
      </c>
      <c r="K4" s="6">
        <v>1.1120000000000001</v>
      </c>
      <c r="L4" s="6">
        <v>1.1140000000000001</v>
      </c>
      <c r="M4" s="6">
        <v>1.0449999999999999</v>
      </c>
      <c r="N4" s="6">
        <v>1.5049999999999999</v>
      </c>
      <c r="O4" s="6">
        <v>1.528</v>
      </c>
      <c r="P4" s="6">
        <v>1.512</v>
      </c>
      <c r="Q4" s="6">
        <v>1.5469999999999999</v>
      </c>
      <c r="R4" s="6">
        <v>1.5109999999999999</v>
      </c>
      <c r="S4" s="6">
        <v>1.5429999999999999</v>
      </c>
      <c r="T4" s="6">
        <v>1.1020000000000001</v>
      </c>
      <c r="U4" s="6">
        <v>1.1419999999999999</v>
      </c>
      <c r="V4" s="6">
        <v>1.1180000000000001</v>
      </c>
    </row>
    <row r="5" spans="1:22">
      <c r="A5" s="6">
        <v>100</v>
      </c>
      <c r="B5" s="6"/>
      <c r="C5" s="6"/>
      <c r="D5" s="6"/>
      <c r="E5" s="6">
        <v>1.5489999999999999</v>
      </c>
      <c r="F5" s="6">
        <v>1.5740000000000001</v>
      </c>
      <c r="G5" s="6">
        <v>1.5649999999999999</v>
      </c>
      <c r="H5" s="6">
        <v>1.5409999999999999</v>
      </c>
      <c r="I5" s="6">
        <v>1.5049999999999999</v>
      </c>
      <c r="J5" s="6">
        <v>1.601</v>
      </c>
      <c r="K5" s="6">
        <v>0.89500000000000002</v>
      </c>
      <c r="L5" s="6">
        <v>0.83399999999999996</v>
      </c>
      <c r="M5" s="6">
        <v>0.82099999999999995</v>
      </c>
      <c r="N5" s="6">
        <v>1.5269999999999999</v>
      </c>
      <c r="O5" s="6">
        <v>1.5349999999999999</v>
      </c>
      <c r="P5" s="6">
        <v>1.5049999999999999</v>
      </c>
      <c r="Q5" s="6">
        <v>1.4970000000000001</v>
      </c>
      <c r="R5" s="6">
        <v>1.524</v>
      </c>
      <c r="S5" s="6">
        <v>1.5409999999999999</v>
      </c>
      <c r="T5" s="6">
        <v>0.79500000000000004</v>
      </c>
      <c r="U5" s="6">
        <v>0.81200000000000006</v>
      </c>
      <c r="V5" s="6">
        <v>0.84099999999999997</v>
      </c>
    </row>
    <row r="6" spans="1:22">
      <c r="U6" s="2"/>
      <c r="V6" s="2"/>
    </row>
    <row r="7" spans="1:22">
      <c r="B7" s="6" t="s">
        <v>6</v>
      </c>
    </row>
    <row r="8" spans="1:22">
      <c r="B8" s="6">
        <f>AVERAGE(B2:D2)</f>
        <v>1.5190000000000001</v>
      </c>
    </row>
    <row r="9" spans="1:22">
      <c r="F9" s="1"/>
      <c r="G9" s="1"/>
      <c r="I9" s="1"/>
      <c r="J9" s="1"/>
      <c r="L9" s="1"/>
      <c r="M9" s="1"/>
      <c r="O9" s="1"/>
      <c r="P9" s="1"/>
      <c r="R9" s="1"/>
      <c r="S9" s="2"/>
      <c r="U9" s="2"/>
      <c r="V9" s="2"/>
    </row>
    <row r="10" spans="1:22">
      <c r="A10" s="6"/>
      <c r="B10" s="18" t="s">
        <v>6</v>
      </c>
      <c r="C10" s="18"/>
      <c r="D10" s="18"/>
      <c r="E10" s="18" t="s">
        <v>0</v>
      </c>
      <c r="F10" s="18"/>
      <c r="G10" s="18"/>
      <c r="H10" s="18" t="s">
        <v>1</v>
      </c>
      <c r="I10" s="18"/>
      <c r="J10" s="18"/>
      <c r="K10" s="18" t="s">
        <v>2</v>
      </c>
      <c r="L10" s="18"/>
      <c r="M10" s="18"/>
      <c r="N10" s="18" t="s">
        <v>3</v>
      </c>
      <c r="O10" s="18"/>
      <c r="P10" s="18"/>
      <c r="Q10" s="18" t="s">
        <v>4</v>
      </c>
      <c r="R10" s="18"/>
      <c r="S10" s="18"/>
      <c r="T10" s="18" t="s">
        <v>5</v>
      </c>
      <c r="U10" s="18"/>
      <c r="V10" s="18"/>
    </row>
    <row r="11" spans="1:22">
      <c r="A11" s="6">
        <v>1</v>
      </c>
      <c r="B11" s="6">
        <f t="shared" ref="B11:V11" si="0">B2/$B$8*100</f>
        <v>101.77748518762344</v>
      </c>
      <c r="C11" s="6">
        <f t="shared" si="0"/>
        <v>99.670836076366015</v>
      </c>
      <c r="D11" s="6">
        <f t="shared" si="0"/>
        <v>98.55167873601053</v>
      </c>
      <c r="E11" s="6">
        <f t="shared" si="0"/>
        <v>104.47662936142197</v>
      </c>
      <c r="F11" s="6">
        <f t="shared" si="0"/>
        <v>106.31994733377222</v>
      </c>
      <c r="G11" s="6">
        <f t="shared" si="0"/>
        <v>102.83080974325213</v>
      </c>
      <c r="H11" s="6">
        <f t="shared" si="0"/>
        <v>103.09414088215931</v>
      </c>
      <c r="I11" s="6">
        <f t="shared" si="0"/>
        <v>101.71165240289663</v>
      </c>
      <c r="J11" s="6">
        <f t="shared" si="0"/>
        <v>100.65832784726791</v>
      </c>
      <c r="K11" s="6">
        <f t="shared" si="0"/>
        <v>99.736668861092809</v>
      </c>
      <c r="L11" s="6">
        <f t="shared" si="0"/>
        <v>98.683344305464118</v>
      </c>
      <c r="M11" s="6">
        <f t="shared" si="0"/>
        <v>98.8808426596445</v>
      </c>
      <c r="N11" s="6">
        <f t="shared" si="0"/>
        <v>101.64581961816985</v>
      </c>
      <c r="O11" s="6">
        <f t="shared" si="0"/>
        <v>100.26333113890715</v>
      </c>
      <c r="P11" s="6">
        <f t="shared" si="0"/>
        <v>99.999999999999986</v>
      </c>
      <c r="Q11" s="6">
        <f t="shared" si="0"/>
        <v>101.44832126398946</v>
      </c>
      <c r="R11" s="6">
        <f t="shared" si="0"/>
        <v>100.32916392363396</v>
      </c>
      <c r="S11" s="6">
        <f t="shared" si="0"/>
        <v>99.341672152732045</v>
      </c>
      <c r="T11" s="6">
        <f t="shared" si="0"/>
        <v>99.012508229098088</v>
      </c>
      <c r="U11" s="6">
        <f t="shared" si="0"/>
        <v>99.736668861092809</v>
      </c>
      <c r="V11" s="6">
        <f t="shared" si="0"/>
        <v>101.18499012508228</v>
      </c>
    </row>
    <row r="12" spans="1:22">
      <c r="A12" s="6">
        <v>10</v>
      </c>
      <c r="B12" s="6">
        <v>101.77748518762344</v>
      </c>
      <c r="C12" s="6">
        <v>99.670836076366015</v>
      </c>
      <c r="D12" s="6">
        <v>98.55167873601053</v>
      </c>
      <c r="E12" s="6">
        <f t="shared" ref="E12:V12" si="1">E3/$B$8*100</f>
        <v>103.29163923633968</v>
      </c>
      <c r="F12" s="6">
        <f t="shared" si="1"/>
        <v>103.68663594470044</v>
      </c>
      <c r="G12" s="6">
        <f t="shared" si="1"/>
        <v>101.18499012508228</v>
      </c>
      <c r="H12" s="6">
        <f t="shared" si="1"/>
        <v>100.13166556945356</v>
      </c>
      <c r="I12" s="6">
        <f t="shared" si="1"/>
        <v>101.77748518762344</v>
      </c>
      <c r="J12" s="6">
        <f t="shared" si="1"/>
        <v>99.078341013824868</v>
      </c>
      <c r="K12" s="6">
        <f t="shared" si="1"/>
        <v>86.504279131007237</v>
      </c>
      <c r="L12" s="6">
        <f t="shared" si="1"/>
        <v>83.936800526662267</v>
      </c>
      <c r="M12" s="6">
        <f t="shared" si="1"/>
        <v>85.780118499012488</v>
      </c>
      <c r="N12" s="6">
        <f t="shared" si="1"/>
        <v>102.89664252797893</v>
      </c>
      <c r="O12" s="6">
        <f t="shared" si="1"/>
        <v>98.55167873601053</v>
      </c>
      <c r="P12" s="6">
        <f t="shared" si="1"/>
        <v>98.815009874917692</v>
      </c>
      <c r="Q12" s="6">
        <f t="shared" si="1"/>
        <v>100.32916392363396</v>
      </c>
      <c r="R12" s="6">
        <f t="shared" si="1"/>
        <v>99.210006583278457</v>
      </c>
      <c r="S12" s="6">
        <f t="shared" si="1"/>
        <v>99.736668861092809</v>
      </c>
      <c r="T12" s="6">
        <f t="shared" si="1"/>
        <v>85.385121790651723</v>
      </c>
      <c r="U12" s="6">
        <f t="shared" si="1"/>
        <v>86.70177748518762</v>
      </c>
      <c r="V12" s="6">
        <f t="shared" si="1"/>
        <v>87.03094140882159</v>
      </c>
    </row>
    <row r="13" spans="1:22">
      <c r="A13" s="6">
        <v>50</v>
      </c>
      <c r="B13" s="6">
        <v>101.77748518762344</v>
      </c>
      <c r="C13" s="6">
        <v>99.670836076366015</v>
      </c>
      <c r="D13" s="6">
        <v>98.55167873601053</v>
      </c>
      <c r="E13" s="6">
        <f t="shared" ref="E13:V13" si="2">E4/$B$8*100</f>
        <v>100.85582620144831</v>
      </c>
      <c r="F13" s="6">
        <f t="shared" si="2"/>
        <v>106.05661619486504</v>
      </c>
      <c r="G13" s="6">
        <f t="shared" si="2"/>
        <v>103.81830151415403</v>
      </c>
      <c r="H13" s="6">
        <f t="shared" si="2"/>
        <v>101.51415404871626</v>
      </c>
      <c r="I13" s="6">
        <f t="shared" si="2"/>
        <v>99.473337722185633</v>
      </c>
      <c r="J13" s="6">
        <f t="shared" si="2"/>
        <v>100.85582620144831</v>
      </c>
      <c r="K13" s="6">
        <f t="shared" si="2"/>
        <v>73.206056616194871</v>
      </c>
      <c r="L13" s="6">
        <f t="shared" si="2"/>
        <v>73.33772218564846</v>
      </c>
      <c r="M13" s="6">
        <f t="shared" si="2"/>
        <v>68.795260039499667</v>
      </c>
      <c r="N13" s="6">
        <f t="shared" si="2"/>
        <v>99.078341013824868</v>
      </c>
      <c r="O13" s="6">
        <f t="shared" si="2"/>
        <v>100.59249506254113</v>
      </c>
      <c r="P13" s="6">
        <f t="shared" si="2"/>
        <v>99.539170506912427</v>
      </c>
      <c r="Q13" s="6">
        <f t="shared" si="2"/>
        <v>101.84331797235022</v>
      </c>
      <c r="R13" s="6">
        <f t="shared" si="2"/>
        <v>99.473337722185633</v>
      </c>
      <c r="S13" s="6">
        <f t="shared" si="2"/>
        <v>101.57998683344304</v>
      </c>
      <c r="T13" s="6">
        <f t="shared" si="2"/>
        <v>72.547728768926916</v>
      </c>
      <c r="U13" s="6">
        <f t="shared" si="2"/>
        <v>75.181040157998666</v>
      </c>
      <c r="V13" s="6">
        <f t="shared" si="2"/>
        <v>73.601053324555636</v>
      </c>
    </row>
    <row r="14" spans="1:22">
      <c r="A14" s="6">
        <v>100</v>
      </c>
      <c r="B14" s="6">
        <v>101.77748518762344</v>
      </c>
      <c r="C14" s="6">
        <v>99.670836076366015</v>
      </c>
      <c r="D14" s="6">
        <v>98.55167873601053</v>
      </c>
      <c r="E14" s="6">
        <f t="shared" ref="E14:V14" si="3">E5/$B$8*100</f>
        <v>101.97498354180381</v>
      </c>
      <c r="F14" s="6">
        <f t="shared" si="3"/>
        <v>103.62080315997366</v>
      </c>
      <c r="G14" s="6">
        <f t="shared" si="3"/>
        <v>103.02830809743251</v>
      </c>
      <c r="H14" s="6">
        <f t="shared" si="3"/>
        <v>101.44832126398946</v>
      </c>
      <c r="I14" s="6">
        <f t="shared" si="3"/>
        <v>99.078341013824868</v>
      </c>
      <c r="J14" s="6">
        <f t="shared" si="3"/>
        <v>105.3982883475971</v>
      </c>
      <c r="K14" s="6">
        <f t="shared" si="3"/>
        <v>58.92034233048058</v>
      </c>
      <c r="L14" s="6">
        <f t="shared" si="3"/>
        <v>54.904542462146146</v>
      </c>
      <c r="M14" s="6">
        <f t="shared" si="3"/>
        <v>54.048716260697816</v>
      </c>
      <c r="N14" s="6">
        <f t="shared" si="3"/>
        <v>100.52666227781432</v>
      </c>
      <c r="O14" s="6">
        <f t="shared" si="3"/>
        <v>101.05332455562871</v>
      </c>
      <c r="P14" s="6">
        <f t="shared" si="3"/>
        <v>99.078341013824868</v>
      </c>
      <c r="Q14" s="6">
        <f t="shared" si="3"/>
        <v>98.55167873601053</v>
      </c>
      <c r="R14" s="6">
        <f t="shared" si="3"/>
        <v>100.32916392363396</v>
      </c>
      <c r="S14" s="6">
        <f t="shared" si="3"/>
        <v>101.44832126398946</v>
      </c>
      <c r="T14" s="6">
        <f t="shared" si="3"/>
        <v>52.337063857801184</v>
      </c>
      <c r="U14" s="6">
        <f t="shared" si="3"/>
        <v>53.456221198156683</v>
      </c>
      <c r="V14" s="6">
        <f t="shared" si="3"/>
        <v>55.365371955233698</v>
      </c>
    </row>
    <row r="16" spans="1:22">
      <c r="A16" s="6"/>
      <c r="B16" s="18" t="s">
        <v>6</v>
      </c>
      <c r="C16" s="18"/>
      <c r="D16" s="18"/>
      <c r="E16" s="18" t="s">
        <v>0</v>
      </c>
      <c r="F16" s="18"/>
      <c r="G16" s="18"/>
      <c r="H16" s="18" t="s">
        <v>1</v>
      </c>
      <c r="I16" s="18"/>
      <c r="J16" s="18"/>
      <c r="K16" s="18" t="s">
        <v>2</v>
      </c>
      <c r="L16" s="18"/>
      <c r="M16" s="18"/>
      <c r="N16" s="18" t="s">
        <v>3</v>
      </c>
      <c r="O16" s="18"/>
      <c r="P16" s="18"/>
      <c r="Q16" s="18" t="s">
        <v>4</v>
      </c>
      <c r="R16" s="18"/>
      <c r="S16" s="18"/>
      <c r="T16" s="18" t="s">
        <v>5</v>
      </c>
      <c r="U16" s="18"/>
      <c r="V16" s="18"/>
    </row>
    <row r="17" spans="1:22">
      <c r="A17" s="6"/>
      <c r="B17" s="8" t="s">
        <v>11</v>
      </c>
      <c r="C17" s="8" t="s">
        <v>12</v>
      </c>
      <c r="D17" s="8"/>
      <c r="E17" s="8" t="s">
        <v>11</v>
      </c>
      <c r="F17" s="8" t="s">
        <v>12</v>
      </c>
      <c r="G17" s="8"/>
      <c r="H17" s="8" t="s">
        <v>11</v>
      </c>
      <c r="I17" s="8" t="s">
        <v>12</v>
      </c>
      <c r="J17" s="8"/>
      <c r="K17" s="8" t="s">
        <v>11</v>
      </c>
      <c r="L17" s="8" t="s">
        <v>12</v>
      </c>
      <c r="M17" s="8"/>
      <c r="N17" s="8" t="s">
        <v>11</v>
      </c>
      <c r="O17" s="8" t="s">
        <v>12</v>
      </c>
      <c r="P17" s="8"/>
      <c r="Q17" s="8" t="s">
        <v>11</v>
      </c>
      <c r="R17" s="8" t="s">
        <v>12</v>
      </c>
      <c r="S17" s="8"/>
      <c r="T17" s="8" t="s">
        <v>11</v>
      </c>
      <c r="U17" s="8" t="s">
        <v>12</v>
      </c>
      <c r="V17" s="8"/>
    </row>
    <row r="18" spans="1:22">
      <c r="A18" s="6">
        <v>1</v>
      </c>
      <c r="B18" s="6">
        <f>AVERAGE(B11:D11)</f>
        <v>100</v>
      </c>
      <c r="C18" s="6">
        <f>STDEV(B11:D11)</f>
        <v>1.6379006326036563</v>
      </c>
      <c r="D18" s="6"/>
      <c r="E18" s="6">
        <f>AVERAGE(E11:G11)</f>
        <v>104.54246214614876</v>
      </c>
      <c r="F18" s="6">
        <f>STDEV(E11:G11)</f>
        <v>1.7455001426679244</v>
      </c>
      <c r="G18" s="6"/>
      <c r="H18" s="6">
        <f>AVERAGE(H11:J11)</f>
        <v>101.82137371077461</v>
      </c>
      <c r="I18" s="6">
        <f>STDEV(H11:J11)</f>
        <v>1.2216076945110284</v>
      </c>
      <c r="J18" s="6"/>
      <c r="K18" s="6">
        <f>AVERAGE(K11:M11)</f>
        <v>99.100285275400481</v>
      </c>
      <c r="L18" s="6">
        <f>STDEV(K11:M11)</f>
        <v>0.55990128690686514</v>
      </c>
      <c r="M18" s="6"/>
      <c r="N18" s="6">
        <f>AVERAGE(N11:P11)</f>
        <v>100.63638358569233</v>
      </c>
      <c r="O18" s="6">
        <f>STDEV(N11:P11)</f>
        <v>0.88405692685907344</v>
      </c>
      <c r="P18" s="6"/>
      <c r="Q18" s="6">
        <f>AVERAGE(Q11:S11)</f>
        <v>100.37305244678515</v>
      </c>
      <c r="R18" s="6">
        <f>STDEV(Q11:S11)</f>
        <v>1.0540100907195837</v>
      </c>
      <c r="S18" s="6"/>
      <c r="T18" s="6">
        <f>AVERAGE(T11:V11)</f>
        <v>99.978055738424402</v>
      </c>
      <c r="U18" s="6">
        <f>STDEV(T11:V11)</f>
        <v>1.1061736371409716</v>
      </c>
      <c r="V18" s="6"/>
    </row>
    <row r="19" spans="1:22">
      <c r="A19" s="6">
        <v>10</v>
      </c>
      <c r="B19" s="6"/>
      <c r="C19" s="6"/>
      <c r="D19" s="6"/>
      <c r="E19" s="6">
        <f t="shared" ref="E19:E21" si="4">AVERAGE(E12:G12)</f>
        <v>102.72108843537414</v>
      </c>
      <c r="F19" s="6">
        <f t="shared" ref="F19:F21" si="5">STDEV(E12:G12)</f>
        <v>1.3448807062580213</v>
      </c>
      <c r="G19" s="6"/>
      <c r="H19" s="6">
        <f t="shared" ref="H19:H21" si="6">AVERAGE(H12:J12)</f>
        <v>100.32916392363394</v>
      </c>
      <c r="I19" s="6">
        <f t="shared" ref="I19:I21" si="7">STDEV(H12:J12)</f>
        <v>1.3603672363246877</v>
      </c>
      <c r="J19" s="6"/>
      <c r="K19" s="6">
        <f t="shared" ref="K19:K21" si="8">AVERAGE(K12:M12)</f>
        <v>85.407066052227322</v>
      </c>
      <c r="L19" s="6">
        <f t="shared" ref="L19:L21" si="9">STDEV(K12:M12)</f>
        <v>1.3237683679487107</v>
      </c>
      <c r="M19" s="6"/>
      <c r="N19" s="6">
        <f t="shared" ref="N19:N21" si="10">AVERAGE(N12:P12)</f>
        <v>100.08777704630238</v>
      </c>
      <c r="O19" s="6">
        <f t="shared" ref="O19:O21" si="11">STDEV(N12:P12)</f>
        <v>2.4361095609177834</v>
      </c>
      <c r="P19" s="6"/>
      <c r="Q19" s="6">
        <f t="shared" ref="Q19:Q21" si="12">AVERAGE(Q12:S12)</f>
        <v>99.758613122668407</v>
      </c>
      <c r="R19" s="6">
        <f t="shared" ref="R19:R21" si="13">STDEV(Q12:S12)</f>
        <v>0.55990128690687313</v>
      </c>
      <c r="S19" s="6"/>
      <c r="T19" s="6">
        <f t="shared" ref="T19:T21" si="14">AVERAGE(T12:V12)</f>
        <v>86.372613561553649</v>
      </c>
      <c r="U19" s="6">
        <f t="shared" ref="U19:U21" si="15">STDEV(T12:V12)</f>
        <v>0.87088588250975041</v>
      </c>
      <c r="V19" s="6"/>
    </row>
    <row r="20" spans="1:22">
      <c r="A20" s="6">
        <v>50</v>
      </c>
      <c r="B20" s="6"/>
      <c r="C20" s="6"/>
      <c r="D20" s="6"/>
      <c r="E20" s="6">
        <f t="shared" si="4"/>
        <v>103.57691463682245</v>
      </c>
      <c r="F20" s="6">
        <f t="shared" si="5"/>
        <v>2.6087841722374856</v>
      </c>
      <c r="G20" s="6"/>
      <c r="H20" s="6">
        <f t="shared" si="6"/>
        <v>100.61443932411673</v>
      </c>
      <c r="I20" s="6">
        <f t="shared" si="7"/>
        <v>1.0416014295638285</v>
      </c>
      <c r="J20" s="6"/>
      <c r="K20" s="6">
        <f t="shared" si="8"/>
        <v>71.779679613780999</v>
      </c>
      <c r="L20" s="6">
        <f t="shared" si="9"/>
        <v>2.5854214554033668</v>
      </c>
      <c r="M20" s="6"/>
      <c r="N20" s="6">
        <f t="shared" si="10"/>
        <v>99.736668861092809</v>
      </c>
      <c r="O20" s="6">
        <f t="shared" si="11"/>
        <v>0.77615708509227288</v>
      </c>
      <c r="P20" s="6"/>
      <c r="Q20" s="6">
        <f t="shared" si="12"/>
        <v>100.9655475093263</v>
      </c>
      <c r="R20" s="6">
        <f t="shared" si="13"/>
        <v>1.2989816622294297</v>
      </c>
      <c r="S20" s="6"/>
      <c r="T20" s="6">
        <f t="shared" si="14"/>
        <v>73.776607417160406</v>
      </c>
      <c r="U20" s="6">
        <f t="shared" si="15"/>
        <v>1.3254043336003019</v>
      </c>
      <c r="V20" s="6"/>
    </row>
    <row r="21" spans="1:22">
      <c r="A21" s="6">
        <v>100</v>
      </c>
      <c r="B21" s="6"/>
      <c r="C21" s="6"/>
      <c r="D21" s="6"/>
      <c r="E21" s="6">
        <f t="shared" si="4"/>
        <v>102.87469826640331</v>
      </c>
      <c r="F21" s="6">
        <f t="shared" si="5"/>
        <v>0.83359314958185748</v>
      </c>
      <c r="G21" s="6"/>
      <c r="H21" s="6">
        <f t="shared" si="6"/>
        <v>101.97498354180381</v>
      </c>
      <c r="I21" s="6">
        <f t="shared" si="7"/>
        <v>3.1927203826154495</v>
      </c>
      <c r="J21" s="6"/>
      <c r="K21" s="6">
        <f t="shared" si="8"/>
        <v>55.957867017774845</v>
      </c>
      <c r="L21" s="6">
        <f t="shared" si="9"/>
        <v>2.6010199164105923</v>
      </c>
      <c r="M21" s="6"/>
      <c r="N21" s="6">
        <f t="shared" si="10"/>
        <v>100.21944261575597</v>
      </c>
      <c r="O21" s="6">
        <f t="shared" si="11"/>
        <v>1.0227061836937559</v>
      </c>
      <c r="P21" s="6"/>
      <c r="Q21" s="6">
        <f t="shared" si="12"/>
        <v>100.10972130787798</v>
      </c>
      <c r="R21" s="6">
        <f t="shared" si="13"/>
        <v>1.4607363827643252</v>
      </c>
      <c r="S21" s="6"/>
      <c r="T21" s="6">
        <f t="shared" si="14"/>
        <v>53.719552337063853</v>
      </c>
      <c r="U21" s="6">
        <f t="shared" si="15"/>
        <v>1.5312315141030912</v>
      </c>
      <c r="V21" s="6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 t="s">
        <v>38</v>
      </c>
      <c r="M24" s="1"/>
      <c r="N24" s="1"/>
    </row>
    <row r="25" spans="1:22" ht="15.75">
      <c r="A25" s="1"/>
      <c r="B25" s="1"/>
      <c r="C25" s="3"/>
      <c r="D25" s="3" t="s">
        <v>6</v>
      </c>
      <c r="E25" s="3" t="s">
        <v>0</v>
      </c>
      <c r="F25" s="3" t="s">
        <v>1</v>
      </c>
      <c r="G25" s="3" t="s">
        <v>2</v>
      </c>
      <c r="H25" s="3" t="s">
        <v>3</v>
      </c>
      <c r="I25" s="3" t="s">
        <v>4</v>
      </c>
      <c r="J25" s="3" t="s">
        <v>5</v>
      </c>
      <c r="K25" s="1"/>
      <c r="L25" t="s">
        <v>27</v>
      </c>
    </row>
    <row r="26" spans="1:22" ht="15.75">
      <c r="A26" s="1"/>
      <c r="B26" s="1"/>
      <c r="C26" s="3">
        <v>1</v>
      </c>
      <c r="D26" s="3">
        <v>101.77748518762344</v>
      </c>
      <c r="E26" s="3">
        <v>104.47662936142197</v>
      </c>
      <c r="F26" s="3">
        <v>103.09414088215931</v>
      </c>
      <c r="G26" s="3">
        <v>99.736668861092809</v>
      </c>
      <c r="H26" s="3">
        <v>101.64581961816985</v>
      </c>
      <c r="I26" s="3">
        <v>101.44832126398946</v>
      </c>
      <c r="J26" s="3">
        <v>99.012508229098088</v>
      </c>
      <c r="K26" s="1"/>
    </row>
    <row r="27" spans="1:22" ht="16.5" thickBot="1">
      <c r="A27" s="1"/>
      <c r="B27" s="1"/>
      <c r="C27" s="3"/>
      <c r="D27" s="3">
        <v>99.670836076366015</v>
      </c>
      <c r="E27" s="4">
        <v>106.31994733377222</v>
      </c>
      <c r="F27" s="3">
        <v>101.71165240289663</v>
      </c>
      <c r="G27" s="3">
        <v>98.683344305464118</v>
      </c>
      <c r="H27" s="3">
        <v>100.26333113890715</v>
      </c>
      <c r="I27" s="3">
        <v>100.32916392363396</v>
      </c>
      <c r="J27" s="3">
        <v>99.736668861092809</v>
      </c>
      <c r="K27" s="1"/>
      <c r="L27" t="s">
        <v>13</v>
      </c>
    </row>
    <row r="28" spans="1:22" ht="15.75">
      <c r="C28" s="3"/>
      <c r="D28" s="4">
        <v>98.55167873601053</v>
      </c>
      <c r="E28" s="3">
        <v>102.83080974325213</v>
      </c>
      <c r="F28" s="3">
        <v>100.65832784726791</v>
      </c>
      <c r="G28" s="3">
        <v>98.8808426596445</v>
      </c>
      <c r="H28" s="3">
        <v>99.999999999999986</v>
      </c>
      <c r="I28" s="3">
        <v>99.341672152732045</v>
      </c>
      <c r="J28" s="3">
        <v>101.18499012508228</v>
      </c>
      <c r="L28" s="11" t="s">
        <v>28</v>
      </c>
      <c r="M28" s="11" t="s">
        <v>15</v>
      </c>
      <c r="N28" s="11" t="s">
        <v>16</v>
      </c>
      <c r="O28" s="11" t="s">
        <v>17</v>
      </c>
      <c r="P28" s="11" t="s">
        <v>18</v>
      </c>
    </row>
    <row r="29" spans="1:22" ht="15.75">
      <c r="C29" s="3">
        <v>10</v>
      </c>
      <c r="D29" s="3">
        <v>101.77748518762344</v>
      </c>
      <c r="E29" s="3">
        <v>103.29163923633968</v>
      </c>
      <c r="F29" s="3">
        <v>100.13166556945356</v>
      </c>
      <c r="G29" s="3">
        <v>86.504279131007237</v>
      </c>
      <c r="H29" s="3">
        <v>102.89664252797893</v>
      </c>
      <c r="I29" s="3">
        <v>100.32916392363396</v>
      </c>
      <c r="J29" s="3">
        <v>85.385121790651723</v>
      </c>
      <c r="L29" t="s">
        <v>31</v>
      </c>
      <c r="M29">
        <v>3</v>
      </c>
      <c r="N29">
        <v>300</v>
      </c>
      <c r="O29">
        <v>100</v>
      </c>
      <c r="P29">
        <v>2.6827184822834571</v>
      </c>
    </row>
    <row r="30" spans="1:22" ht="15.75">
      <c r="C30" s="3"/>
      <c r="D30" s="3">
        <v>99.670836076366015</v>
      </c>
      <c r="E30" s="3">
        <v>103.68663594470044</v>
      </c>
      <c r="F30" s="3">
        <v>101.77748518762344</v>
      </c>
      <c r="G30" s="3">
        <v>83.936800526662267</v>
      </c>
      <c r="H30" s="3">
        <v>98.55167873601053</v>
      </c>
      <c r="I30" s="3">
        <v>99.210006583278457</v>
      </c>
      <c r="J30" s="3">
        <v>86.70177748518762</v>
      </c>
      <c r="L30" t="s">
        <v>32</v>
      </c>
      <c r="M30">
        <v>3</v>
      </c>
      <c r="N30">
        <v>308.16326530612241</v>
      </c>
      <c r="O30">
        <v>102.72108843537414</v>
      </c>
      <c r="P30">
        <v>1.8087041140650739</v>
      </c>
    </row>
    <row r="31" spans="1:22" ht="15.75">
      <c r="C31" s="3"/>
      <c r="D31" s="4">
        <v>98.55167873601053</v>
      </c>
      <c r="E31" s="4">
        <v>101.18499012508228</v>
      </c>
      <c r="F31" s="3">
        <v>99.078341013824868</v>
      </c>
      <c r="G31" s="3">
        <v>85.780118499012488</v>
      </c>
      <c r="H31" s="3">
        <v>98.815009874917692</v>
      </c>
      <c r="I31" s="3">
        <v>99.736668861092809</v>
      </c>
      <c r="J31" s="3">
        <v>87.03094140882159</v>
      </c>
      <c r="L31" t="s">
        <v>33</v>
      </c>
      <c r="M31">
        <v>3</v>
      </c>
      <c r="N31">
        <v>300.98749177090184</v>
      </c>
      <c r="O31">
        <v>100.32916392363394</v>
      </c>
      <c r="P31">
        <v>1.8505990176656686</v>
      </c>
    </row>
    <row r="32" spans="1:22" ht="15.75">
      <c r="C32" s="3">
        <v>50</v>
      </c>
      <c r="D32" s="3">
        <v>101.77748518762344</v>
      </c>
      <c r="E32" s="3">
        <v>100.85582620144831</v>
      </c>
      <c r="F32" s="3">
        <v>101.51415404871626</v>
      </c>
      <c r="G32" s="3">
        <v>73.206056616194871</v>
      </c>
      <c r="H32" s="3">
        <v>99.078341013824868</v>
      </c>
      <c r="I32" s="3">
        <v>101.84331797235022</v>
      </c>
      <c r="J32" s="3">
        <v>72.547728768926916</v>
      </c>
      <c r="L32" t="s">
        <v>34</v>
      </c>
      <c r="M32">
        <v>3</v>
      </c>
      <c r="N32">
        <v>256.22119815668196</v>
      </c>
      <c r="O32">
        <v>85.407066052227322</v>
      </c>
      <c r="P32">
        <v>1.7523626919815931</v>
      </c>
    </row>
    <row r="33" spans="1:18" ht="15.75">
      <c r="C33" s="4"/>
      <c r="D33" s="3">
        <v>99.670836076366015</v>
      </c>
      <c r="E33" s="4">
        <v>106.05661619486504</v>
      </c>
      <c r="F33" s="3">
        <v>99.473337722185633</v>
      </c>
      <c r="G33" s="3">
        <v>73.33772218564846</v>
      </c>
      <c r="H33" s="3">
        <v>100.59249506254113</v>
      </c>
      <c r="I33" s="3">
        <v>99.473337722185633</v>
      </c>
      <c r="J33" s="3">
        <v>75.181040157998666</v>
      </c>
      <c r="L33" t="s">
        <v>35</v>
      </c>
      <c r="M33">
        <v>3</v>
      </c>
      <c r="N33">
        <v>300.26333113890712</v>
      </c>
      <c r="O33">
        <v>100.08777704630238</v>
      </c>
      <c r="P33">
        <v>5.934629792795036</v>
      </c>
    </row>
    <row r="34" spans="1:18" ht="15.75">
      <c r="C34" s="4"/>
      <c r="D34" s="4">
        <v>98.55167873601053</v>
      </c>
      <c r="E34" s="3">
        <v>103.81830151415403</v>
      </c>
      <c r="F34" s="3">
        <v>100.85582620144831</v>
      </c>
      <c r="G34" s="3">
        <v>68.795260039499667</v>
      </c>
      <c r="H34" s="3">
        <v>99.539170506912427</v>
      </c>
      <c r="I34" s="3">
        <v>101.57998683344304</v>
      </c>
      <c r="J34" s="3">
        <v>73.601053324555636</v>
      </c>
      <c r="L34" t="s">
        <v>36</v>
      </c>
      <c r="M34">
        <v>3</v>
      </c>
      <c r="N34">
        <v>299.27583936800522</v>
      </c>
      <c r="O34">
        <v>99.758613122668407</v>
      </c>
      <c r="P34">
        <v>0.31348945107997261</v>
      </c>
    </row>
    <row r="35" spans="1:18" ht="16.5" thickBot="1">
      <c r="C35" s="3">
        <v>100</v>
      </c>
      <c r="D35" s="3">
        <v>101.77748518762344</v>
      </c>
      <c r="E35" s="3">
        <v>101.97498354180381</v>
      </c>
      <c r="F35" s="3">
        <v>101.44832126398946</v>
      </c>
      <c r="G35" s="3">
        <v>58.92034233048058</v>
      </c>
      <c r="H35" s="3">
        <v>100.52666227781432</v>
      </c>
      <c r="I35" s="3">
        <v>98.55167873601053</v>
      </c>
      <c r="J35" s="3">
        <v>52.337063857801184</v>
      </c>
      <c r="L35" s="10" t="s">
        <v>37</v>
      </c>
      <c r="M35" s="10">
        <v>3</v>
      </c>
      <c r="N35" s="10">
        <v>259.11784068466096</v>
      </c>
      <c r="O35" s="10">
        <v>86.372613561553649</v>
      </c>
      <c r="P35" s="10">
        <v>0.7584422203547867</v>
      </c>
    </row>
    <row r="36" spans="1:18" ht="15.75">
      <c r="C36" s="3"/>
      <c r="D36" s="3">
        <v>99.670836076366015</v>
      </c>
      <c r="E36" s="4">
        <v>103.62080315997366</v>
      </c>
      <c r="F36" s="3">
        <v>99.078341013824868</v>
      </c>
      <c r="G36" s="3">
        <v>54.904542462146146</v>
      </c>
      <c r="H36" s="3">
        <v>101.05332455562871</v>
      </c>
      <c r="I36" s="3">
        <v>100.32916392363396</v>
      </c>
      <c r="J36" s="3">
        <v>53.456221198156683</v>
      </c>
    </row>
    <row r="37" spans="1:18" ht="15.75">
      <c r="C37" s="3"/>
      <c r="D37" s="4">
        <v>98.55167873601053</v>
      </c>
      <c r="E37" s="3">
        <v>103.02830809743251</v>
      </c>
      <c r="F37" s="3">
        <v>105.3982883475971</v>
      </c>
      <c r="G37" s="3">
        <v>54.048716260697816</v>
      </c>
      <c r="H37" s="3">
        <v>99.078341013824868</v>
      </c>
      <c r="I37" s="3">
        <v>101.44832126398946</v>
      </c>
      <c r="J37" s="3">
        <v>55.365371955233698</v>
      </c>
    </row>
    <row r="38" spans="1:18" ht="15.75" thickBot="1">
      <c r="L38" t="s">
        <v>19</v>
      </c>
    </row>
    <row r="39" spans="1:18">
      <c r="A39" t="s">
        <v>41</v>
      </c>
      <c r="F39" t="s">
        <v>41</v>
      </c>
      <c r="L39" s="11" t="s">
        <v>20</v>
      </c>
      <c r="M39" s="11" t="s">
        <v>21</v>
      </c>
      <c r="N39" s="11" t="s">
        <v>22</v>
      </c>
      <c r="O39" s="11" t="s">
        <v>23</v>
      </c>
      <c r="P39" s="11" t="s">
        <v>24</v>
      </c>
      <c r="Q39" s="11" t="s">
        <v>25</v>
      </c>
      <c r="R39" s="11" t="s">
        <v>26</v>
      </c>
    </row>
    <row r="40" spans="1:18" ht="15.75" thickBot="1">
      <c r="L40" t="s">
        <v>29</v>
      </c>
      <c r="M40">
        <v>943.87608057120531</v>
      </c>
      <c r="N40">
        <v>6</v>
      </c>
      <c r="O40">
        <v>157.31268009520088</v>
      </c>
      <c r="P40">
        <v>72.92184061991739</v>
      </c>
      <c r="Q40">
        <v>9.3864313318947512E-10</v>
      </c>
      <c r="R40">
        <v>2.8477259959253578</v>
      </c>
    </row>
    <row r="41" spans="1:18">
      <c r="A41" s="11"/>
      <c r="B41" s="11" t="s">
        <v>51</v>
      </c>
      <c r="C41" s="11" t="s">
        <v>52</v>
      </c>
      <c r="F41" s="11"/>
      <c r="G41" s="11" t="s">
        <v>51</v>
      </c>
      <c r="H41" s="11" t="s">
        <v>52</v>
      </c>
      <c r="L41" t="s">
        <v>30</v>
      </c>
      <c r="M41">
        <v>30.201891540451179</v>
      </c>
      <c r="N41">
        <v>14</v>
      </c>
      <c r="O41">
        <v>2.1572779671750841</v>
      </c>
    </row>
    <row r="42" spans="1:18">
      <c r="A42" t="s">
        <v>42</v>
      </c>
      <c r="B42">
        <v>100</v>
      </c>
      <c r="C42">
        <v>85.407066052227322</v>
      </c>
      <c r="F42" t="s">
        <v>42</v>
      </c>
      <c r="G42">
        <v>100</v>
      </c>
      <c r="H42">
        <v>86.372613561553649</v>
      </c>
    </row>
    <row r="43" spans="1:18" ht="15.75" thickBot="1">
      <c r="A43" t="s">
        <v>18</v>
      </c>
      <c r="B43">
        <v>2.6827184822834571</v>
      </c>
      <c r="C43">
        <v>1.7523626919815931</v>
      </c>
      <c r="F43" t="s">
        <v>18</v>
      </c>
      <c r="G43">
        <v>2.6827184822834571</v>
      </c>
      <c r="H43">
        <v>0.7584422203547867</v>
      </c>
      <c r="L43" s="10" t="s">
        <v>14</v>
      </c>
      <c r="M43" s="10">
        <v>974.07797211165644</v>
      </c>
      <c r="N43" s="10">
        <v>20</v>
      </c>
      <c r="O43" s="10"/>
      <c r="P43" s="10"/>
      <c r="Q43" s="10"/>
      <c r="R43" s="10"/>
    </row>
    <row r="44" spans="1:18">
      <c r="A44" t="s">
        <v>43</v>
      </c>
      <c r="B44">
        <v>3</v>
      </c>
      <c r="C44">
        <v>3</v>
      </c>
      <c r="F44" t="s">
        <v>43</v>
      </c>
      <c r="G44">
        <v>3</v>
      </c>
      <c r="H44">
        <v>3</v>
      </c>
    </row>
    <row r="45" spans="1:18" ht="15.75">
      <c r="A45" t="s">
        <v>44</v>
      </c>
      <c r="B45">
        <v>2.2175405871325253</v>
      </c>
      <c r="F45" t="s">
        <v>44</v>
      </c>
      <c r="G45">
        <v>1.7205803513191218</v>
      </c>
      <c r="L45" s="16" t="s">
        <v>39</v>
      </c>
    </row>
    <row r="46" spans="1:18">
      <c r="A46" t="s">
        <v>45</v>
      </c>
      <c r="B46">
        <v>0</v>
      </c>
      <c r="F46" t="s">
        <v>45</v>
      </c>
      <c r="G46">
        <v>0</v>
      </c>
      <c r="L46" t="s">
        <v>27</v>
      </c>
    </row>
    <row r="47" spans="1:18">
      <c r="A47" t="s">
        <v>22</v>
      </c>
      <c r="B47">
        <v>4</v>
      </c>
      <c r="F47" t="s">
        <v>22</v>
      </c>
      <c r="G47">
        <v>4</v>
      </c>
    </row>
    <row r="48" spans="1:18" ht="15.75" thickBot="1">
      <c r="A48" t="s">
        <v>46</v>
      </c>
      <c r="B48">
        <v>12.001967808253699</v>
      </c>
      <c r="F48" t="s">
        <v>46</v>
      </c>
      <c r="G48">
        <v>12.723913898115168</v>
      </c>
      <c r="L48" t="s">
        <v>13</v>
      </c>
    </row>
    <row r="49" spans="1:18">
      <c r="A49" t="s">
        <v>47</v>
      </c>
      <c r="B49">
        <v>1.3812569407842289E-4</v>
      </c>
      <c r="F49" t="s">
        <v>47</v>
      </c>
      <c r="G49">
        <v>1.0989128790002176E-4</v>
      </c>
      <c r="L49" s="11" t="s">
        <v>28</v>
      </c>
      <c r="M49" s="11" t="s">
        <v>15</v>
      </c>
      <c r="N49" s="11" t="s">
        <v>16</v>
      </c>
      <c r="O49" s="11" t="s">
        <v>17</v>
      </c>
      <c r="P49" s="11" t="s">
        <v>18</v>
      </c>
    </row>
    <row r="50" spans="1:18">
      <c r="A50" t="s">
        <v>48</v>
      </c>
      <c r="B50">
        <v>2.1318467863266499</v>
      </c>
      <c r="F50" t="s">
        <v>48</v>
      </c>
      <c r="G50">
        <v>2.1318467863266499</v>
      </c>
      <c r="L50" t="s">
        <v>31</v>
      </c>
      <c r="M50">
        <v>3</v>
      </c>
      <c r="N50">
        <v>300</v>
      </c>
      <c r="O50">
        <v>100</v>
      </c>
      <c r="P50">
        <v>2.6827184822834571</v>
      </c>
    </row>
    <row r="51" spans="1:18">
      <c r="A51" t="s">
        <v>49</v>
      </c>
      <c r="B51">
        <v>2.7625138815684579E-4</v>
      </c>
      <c r="F51" t="s">
        <v>49</v>
      </c>
      <c r="G51">
        <v>2.1978257580004351E-4</v>
      </c>
      <c r="L51" t="s">
        <v>32</v>
      </c>
      <c r="M51">
        <v>3</v>
      </c>
      <c r="N51">
        <v>310.73074391046737</v>
      </c>
      <c r="O51">
        <v>103.57691463682245</v>
      </c>
      <c r="P51">
        <v>6.8057548573168232</v>
      </c>
    </row>
    <row r="52" spans="1:18" ht="15.75" thickBot="1">
      <c r="A52" s="10" t="s">
        <v>50</v>
      </c>
      <c r="B52" s="10">
        <v>2.7764451051977934</v>
      </c>
      <c r="C52" s="10"/>
      <c r="F52" s="10" t="s">
        <v>50</v>
      </c>
      <c r="G52" s="10">
        <v>2.7764451051977934</v>
      </c>
      <c r="H52" s="10"/>
      <c r="L52" t="s">
        <v>33</v>
      </c>
      <c r="M52">
        <v>3</v>
      </c>
      <c r="N52">
        <v>301.84331797235018</v>
      </c>
      <c r="O52">
        <v>100.61443932411673</v>
      </c>
      <c r="P52">
        <v>1.0849335380694112</v>
      </c>
    </row>
    <row r="53" spans="1:18">
      <c r="L53" t="s">
        <v>34</v>
      </c>
      <c r="M53">
        <v>3</v>
      </c>
      <c r="N53">
        <v>215.33903884134298</v>
      </c>
      <c r="O53">
        <v>71.779679613780999</v>
      </c>
      <c r="P53">
        <v>6.6844041020600624</v>
      </c>
    </row>
    <row r="54" spans="1:18">
      <c r="A54" t="s">
        <v>41</v>
      </c>
      <c r="F54" t="s">
        <v>41</v>
      </c>
      <c r="L54" t="s">
        <v>35</v>
      </c>
      <c r="M54">
        <v>3</v>
      </c>
      <c r="N54">
        <v>299.21000658327841</v>
      </c>
      <c r="O54">
        <v>99.736668861092809</v>
      </c>
      <c r="P54">
        <v>0.60241982073893374</v>
      </c>
    </row>
    <row r="55" spans="1:18" ht="15.75" thickBot="1">
      <c r="L55" t="s">
        <v>36</v>
      </c>
      <c r="M55">
        <v>3</v>
      </c>
      <c r="N55">
        <v>302.89664252797888</v>
      </c>
      <c r="O55">
        <v>100.9655475093263</v>
      </c>
      <c r="P55">
        <v>1.687353358808332</v>
      </c>
    </row>
    <row r="56" spans="1:18" ht="15.75" thickBot="1">
      <c r="A56" s="11"/>
      <c r="B56" s="11" t="s">
        <v>51</v>
      </c>
      <c r="C56" s="11" t="s">
        <v>52</v>
      </c>
      <c r="F56" s="11"/>
      <c r="G56" s="11" t="s">
        <v>51</v>
      </c>
      <c r="H56" s="11" t="s">
        <v>52</v>
      </c>
      <c r="L56" s="10" t="s">
        <v>37</v>
      </c>
      <c r="M56" s="10">
        <v>3</v>
      </c>
      <c r="N56" s="10">
        <v>221.3298222514812</v>
      </c>
      <c r="O56" s="10">
        <v>73.776607417160406</v>
      </c>
      <c r="P56" s="10">
        <v>1.7566966475264605</v>
      </c>
    </row>
    <row r="57" spans="1:18">
      <c r="A57" t="s">
        <v>42</v>
      </c>
      <c r="B57">
        <v>100</v>
      </c>
      <c r="C57">
        <v>71.779679613780999</v>
      </c>
      <c r="F57" t="s">
        <v>42</v>
      </c>
      <c r="G57">
        <v>100</v>
      </c>
      <c r="H57">
        <v>73.776607417160406</v>
      </c>
    </row>
    <row r="58" spans="1:18">
      <c r="A58" t="s">
        <v>18</v>
      </c>
      <c r="B58">
        <v>2.6827184822834571</v>
      </c>
      <c r="C58">
        <v>6.6844041020600624</v>
      </c>
      <c r="F58" t="s">
        <v>18</v>
      </c>
      <c r="G58">
        <v>2.6827184822834571</v>
      </c>
      <c r="H58">
        <v>1.7566966475264605</v>
      </c>
    </row>
    <row r="59" spans="1:18" ht="15.75" thickBot="1">
      <c r="A59" t="s">
        <v>43</v>
      </c>
      <c r="B59">
        <v>3</v>
      </c>
      <c r="C59">
        <v>3</v>
      </c>
      <c r="F59" t="s">
        <v>43</v>
      </c>
      <c r="G59">
        <v>3</v>
      </c>
      <c r="H59">
        <v>3</v>
      </c>
      <c r="L59" t="s">
        <v>19</v>
      </c>
    </row>
    <row r="60" spans="1:18">
      <c r="A60" t="s">
        <v>44</v>
      </c>
      <c r="B60">
        <v>4.6835612921717598</v>
      </c>
      <c r="F60" t="s">
        <v>44</v>
      </c>
      <c r="G60">
        <v>2.2197075649049589</v>
      </c>
      <c r="L60" s="11" t="s">
        <v>20</v>
      </c>
      <c r="M60" s="11" t="s">
        <v>21</v>
      </c>
      <c r="N60" s="11" t="s">
        <v>22</v>
      </c>
      <c r="O60" s="11" t="s">
        <v>23</v>
      </c>
      <c r="P60" s="11" t="s">
        <v>24</v>
      </c>
      <c r="Q60" s="11" t="s">
        <v>25</v>
      </c>
      <c r="R60" s="11" t="s">
        <v>26</v>
      </c>
    </row>
    <row r="61" spans="1:18">
      <c r="A61" t="s">
        <v>45</v>
      </c>
      <c r="B61">
        <v>0</v>
      </c>
      <c r="F61" t="s">
        <v>45</v>
      </c>
      <c r="G61">
        <v>0</v>
      </c>
      <c r="L61" t="s">
        <v>29</v>
      </c>
      <c r="M61">
        <v>3442.4431407218212</v>
      </c>
      <c r="N61">
        <v>6</v>
      </c>
      <c r="O61">
        <v>573.74052345363691</v>
      </c>
      <c r="P61">
        <v>188.51533645261088</v>
      </c>
      <c r="Q61">
        <v>1.4387149823169777E-12</v>
      </c>
      <c r="R61">
        <v>2.8477259959253578</v>
      </c>
    </row>
    <row r="62" spans="1:18">
      <c r="A62" t="s">
        <v>22</v>
      </c>
      <c r="B62">
        <v>4</v>
      </c>
      <c r="F62" t="s">
        <v>22</v>
      </c>
      <c r="G62">
        <v>4</v>
      </c>
      <c r="L62" t="s">
        <v>30</v>
      </c>
      <c r="M62">
        <v>42.608561613606959</v>
      </c>
      <c r="N62">
        <v>14</v>
      </c>
      <c r="O62">
        <v>3.0434686866862113</v>
      </c>
    </row>
    <row r="63" spans="1:18">
      <c r="A63" t="s">
        <v>46</v>
      </c>
      <c r="B63">
        <v>15.970535022213312</v>
      </c>
      <c r="F63" t="s">
        <v>46</v>
      </c>
      <c r="G63">
        <v>21.556915787939552</v>
      </c>
    </row>
    <row r="64" spans="1:18" ht="15.75" thickBot="1">
      <c r="A64" t="s">
        <v>47</v>
      </c>
      <c r="B64">
        <v>4.4934126907830897E-5</v>
      </c>
      <c r="F64" t="s">
        <v>47</v>
      </c>
      <c r="G64">
        <v>1.369524646558398E-5</v>
      </c>
      <c r="L64" s="10" t="s">
        <v>14</v>
      </c>
      <c r="M64" s="10">
        <v>3485.0517023354282</v>
      </c>
      <c r="N64" s="10">
        <v>20</v>
      </c>
      <c r="O64" s="10"/>
      <c r="P64" s="10"/>
      <c r="Q64" s="10"/>
      <c r="R64" s="10"/>
    </row>
    <row r="65" spans="1:16">
      <c r="A65" t="s">
        <v>48</v>
      </c>
      <c r="B65">
        <v>2.1318467863266499</v>
      </c>
      <c r="F65" t="s">
        <v>48</v>
      </c>
      <c r="G65">
        <v>2.1318467863266499</v>
      </c>
    </row>
    <row r="66" spans="1:16" ht="15.75">
      <c r="A66" t="s">
        <v>49</v>
      </c>
      <c r="B66">
        <v>8.9868253815661794E-5</v>
      </c>
      <c r="F66" t="s">
        <v>49</v>
      </c>
      <c r="G66">
        <v>2.739049293116796E-5</v>
      </c>
      <c r="L66" s="16" t="s">
        <v>40</v>
      </c>
    </row>
    <row r="67" spans="1:16" ht="15.75" thickBot="1">
      <c r="A67" s="10" t="s">
        <v>50</v>
      </c>
      <c r="B67" s="10">
        <v>2.7764451051977934</v>
      </c>
      <c r="C67" s="10"/>
      <c r="F67" s="10" t="s">
        <v>50</v>
      </c>
      <c r="G67" s="10">
        <v>2.7764451051977934</v>
      </c>
      <c r="H67" s="10"/>
      <c r="L67" t="s">
        <v>27</v>
      </c>
    </row>
    <row r="69" spans="1:16" ht="15.75" thickBot="1">
      <c r="A69" t="s">
        <v>41</v>
      </c>
      <c r="F69" t="s">
        <v>41</v>
      </c>
      <c r="L69" t="s">
        <v>13</v>
      </c>
    </row>
    <row r="70" spans="1:16" ht="15.75" thickBot="1">
      <c r="L70" s="11" t="s">
        <v>28</v>
      </c>
      <c r="M70" s="11" t="s">
        <v>15</v>
      </c>
      <c r="N70" s="11" t="s">
        <v>16</v>
      </c>
      <c r="O70" s="11" t="s">
        <v>17</v>
      </c>
      <c r="P70" s="11" t="s">
        <v>18</v>
      </c>
    </row>
    <row r="71" spans="1:16">
      <c r="A71" s="11"/>
      <c r="B71" s="11" t="s">
        <v>51</v>
      </c>
      <c r="C71" s="11" t="s">
        <v>52</v>
      </c>
      <c r="F71" s="11"/>
      <c r="G71" s="11" t="s">
        <v>51</v>
      </c>
      <c r="H71" s="11" t="s">
        <v>52</v>
      </c>
      <c r="L71" t="s">
        <v>31</v>
      </c>
      <c r="M71">
        <v>3</v>
      </c>
      <c r="N71">
        <v>300</v>
      </c>
      <c r="O71">
        <v>100</v>
      </c>
      <c r="P71">
        <v>2.6827184822834571</v>
      </c>
    </row>
    <row r="72" spans="1:16">
      <c r="A72" t="s">
        <v>42</v>
      </c>
      <c r="B72">
        <v>100</v>
      </c>
      <c r="C72">
        <v>55.957867017774845</v>
      </c>
      <c r="F72" t="s">
        <v>42</v>
      </c>
      <c r="G72">
        <v>100</v>
      </c>
      <c r="H72">
        <v>53.719552337063853</v>
      </c>
      <c r="L72" t="s">
        <v>32</v>
      </c>
      <c r="M72">
        <v>3</v>
      </c>
      <c r="N72">
        <v>308.62409479920996</v>
      </c>
      <c r="O72">
        <v>102.87469826640331</v>
      </c>
      <c r="P72">
        <v>0.69487753902980109</v>
      </c>
    </row>
    <row r="73" spans="1:16">
      <c r="A73" t="s">
        <v>18</v>
      </c>
      <c r="B73">
        <v>2.6827184822834571</v>
      </c>
      <c r="C73">
        <v>6.7653046055645634</v>
      </c>
      <c r="F73" t="s">
        <v>18</v>
      </c>
      <c r="G73">
        <v>2.6827184822834571</v>
      </c>
      <c r="H73">
        <v>2.3446699497824453</v>
      </c>
      <c r="L73" t="s">
        <v>33</v>
      </c>
      <c r="M73">
        <v>3</v>
      </c>
      <c r="N73">
        <v>305.92495062541144</v>
      </c>
      <c r="O73">
        <v>101.97498354180381</v>
      </c>
      <c r="P73">
        <v>10.193463441568143</v>
      </c>
    </row>
    <row r="74" spans="1:16">
      <c r="A74" t="s">
        <v>43</v>
      </c>
      <c r="B74">
        <v>3</v>
      </c>
      <c r="C74">
        <v>3</v>
      </c>
      <c r="F74" t="s">
        <v>43</v>
      </c>
      <c r="G74">
        <v>3</v>
      </c>
      <c r="H74">
        <v>3</v>
      </c>
      <c r="L74" t="s">
        <v>34</v>
      </c>
      <c r="M74">
        <v>3</v>
      </c>
      <c r="N74">
        <v>167.87360105332453</v>
      </c>
      <c r="O74">
        <v>55.957867017774845</v>
      </c>
      <c r="P74">
        <v>6.7653046055645634</v>
      </c>
    </row>
    <row r="75" spans="1:16">
      <c r="A75" t="s">
        <v>44</v>
      </c>
      <c r="B75">
        <v>4.7240115439240107</v>
      </c>
      <c r="F75" t="s">
        <v>44</v>
      </c>
      <c r="G75">
        <v>2.5136942160329512</v>
      </c>
      <c r="L75" t="s">
        <v>35</v>
      </c>
      <c r="M75">
        <v>3</v>
      </c>
      <c r="N75">
        <v>300.65832784726791</v>
      </c>
      <c r="O75">
        <v>100.21944261575597</v>
      </c>
      <c r="P75">
        <v>1.0459279381654463</v>
      </c>
    </row>
    <row r="76" spans="1:16">
      <c r="A76" t="s">
        <v>45</v>
      </c>
      <c r="B76">
        <v>0</v>
      </c>
      <c r="F76" t="s">
        <v>45</v>
      </c>
      <c r="G76">
        <v>0</v>
      </c>
      <c r="L76" t="s">
        <v>36</v>
      </c>
      <c r="M76">
        <v>3</v>
      </c>
      <c r="N76">
        <v>300.32916392363393</v>
      </c>
      <c r="O76">
        <v>100.10972130787798</v>
      </c>
      <c r="P76">
        <v>2.1337507799314048</v>
      </c>
    </row>
    <row r="77" spans="1:16" ht="15.75" thickBot="1">
      <c r="A77" t="s">
        <v>22</v>
      </c>
      <c r="B77">
        <v>4</v>
      </c>
      <c r="F77" t="s">
        <v>22</v>
      </c>
      <c r="G77">
        <v>4</v>
      </c>
      <c r="L77" s="10" t="s">
        <v>37</v>
      </c>
      <c r="M77" s="10">
        <v>3</v>
      </c>
      <c r="N77" s="10">
        <v>161.15865701119156</v>
      </c>
      <c r="O77" s="10">
        <v>53.719552337063853</v>
      </c>
      <c r="P77" s="10">
        <v>2.3446699497824453</v>
      </c>
    </row>
    <row r="78" spans="1:16">
      <c r="A78" t="s">
        <v>46</v>
      </c>
      <c r="B78">
        <v>24.817526730670007</v>
      </c>
      <c r="F78" t="s">
        <v>46</v>
      </c>
      <c r="G78">
        <v>35.750898228407216</v>
      </c>
    </row>
    <row r="79" spans="1:16">
      <c r="A79" t="s">
        <v>47</v>
      </c>
      <c r="B79">
        <v>7.8234981089870653E-6</v>
      </c>
      <c r="F79" t="s">
        <v>47</v>
      </c>
      <c r="G79">
        <v>1.8268864222545949E-6</v>
      </c>
    </row>
    <row r="80" spans="1:16" ht="15.75" thickBot="1">
      <c r="A80" t="s">
        <v>48</v>
      </c>
      <c r="B80">
        <v>2.1318467863266499</v>
      </c>
      <c r="F80" t="s">
        <v>48</v>
      </c>
      <c r="G80">
        <v>2.1318467863266499</v>
      </c>
      <c r="L80" t="s">
        <v>19</v>
      </c>
    </row>
    <row r="81" spans="1:18">
      <c r="A81" t="s">
        <v>49</v>
      </c>
      <c r="B81">
        <v>1.5646996217974131E-5</v>
      </c>
      <c r="F81" t="s">
        <v>49</v>
      </c>
      <c r="G81">
        <v>3.6537728445091899E-6</v>
      </c>
      <c r="L81" s="11" t="s">
        <v>20</v>
      </c>
      <c r="M81" s="11" t="s">
        <v>21</v>
      </c>
      <c r="N81" s="11" t="s">
        <v>22</v>
      </c>
      <c r="O81" s="11" t="s">
        <v>23</v>
      </c>
      <c r="P81" s="11" t="s">
        <v>24</v>
      </c>
      <c r="Q81" s="11" t="s">
        <v>25</v>
      </c>
      <c r="R81" s="11" t="s">
        <v>26</v>
      </c>
    </row>
    <row r="82" spans="1:18" ht="15.75" thickBot="1">
      <c r="A82" s="10" t="s">
        <v>50</v>
      </c>
      <c r="B82" s="10">
        <v>2.7764451051977934</v>
      </c>
      <c r="C82" s="10"/>
      <c r="F82" s="10" t="s">
        <v>50</v>
      </c>
      <c r="G82" s="10">
        <v>2.7764451051977934</v>
      </c>
      <c r="H82" s="10"/>
      <c r="L82" t="s">
        <v>29</v>
      </c>
      <c r="M82">
        <v>9174.5323316282502</v>
      </c>
      <c r="N82">
        <v>6</v>
      </c>
      <c r="O82">
        <v>1529.0887219380418</v>
      </c>
      <c r="P82">
        <v>413.89505241792693</v>
      </c>
      <c r="Q82">
        <v>6.2022212016255156E-15</v>
      </c>
      <c r="R82">
        <v>2.8477259959253578</v>
      </c>
    </row>
    <row r="83" spans="1:18">
      <c r="L83" t="s">
        <v>30</v>
      </c>
      <c r="M83">
        <v>51.721425472650516</v>
      </c>
      <c r="N83">
        <v>14</v>
      </c>
      <c r="O83">
        <v>3.694387533760751</v>
      </c>
    </row>
    <row r="85" spans="1:18" ht="15.75" thickBot="1">
      <c r="L85" s="10" t="s">
        <v>14</v>
      </c>
      <c r="M85" s="10">
        <v>9226.2537571009016</v>
      </c>
      <c r="N85" s="10">
        <v>20</v>
      </c>
      <c r="O85" s="10"/>
      <c r="P85" s="10"/>
      <c r="Q85" s="10"/>
      <c r="R85" s="10"/>
    </row>
    <row r="86" spans="1:18">
      <c r="A86" s="13"/>
      <c r="B86" s="13"/>
      <c r="C86" s="13"/>
    </row>
    <row r="101" spans="1:9">
      <c r="A101" s="13"/>
      <c r="B101" s="13"/>
      <c r="C101" s="13"/>
      <c r="G101" s="13"/>
      <c r="H101" s="13"/>
      <c r="I101" s="13"/>
    </row>
  </sheetData>
  <mergeCells count="21">
    <mergeCell ref="B16:D16"/>
    <mergeCell ref="E16:G16"/>
    <mergeCell ref="H16:J16"/>
    <mergeCell ref="K16:M16"/>
    <mergeCell ref="N16:P16"/>
    <mergeCell ref="Q16:S16"/>
    <mergeCell ref="T16:V16"/>
    <mergeCell ref="Q1:S1"/>
    <mergeCell ref="T1:V1"/>
    <mergeCell ref="B10:D10"/>
    <mergeCell ref="E10:G10"/>
    <mergeCell ref="H10:J10"/>
    <mergeCell ref="K10:M10"/>
    <mergeCell ref="N10:P10"/>
    <mergeCell ref="Q10:S10"/>
    <mergeCell ref="T10:V10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5"/>
  <sheetViews>
    <sheetView topLeftCell="A58" workbookViewId="0">
      <selection activeCell="A69" sqref="A69:C81"/>
    </sheetView>
  </sheetViews>
  <sheetFormatPr defaultRowHeight="15"/>
  <cols>
    <col min="4" max="4" width="10" bestFit="1" customWidth="1"/>
  </cols>
  <sheetData>
    <row r="1" spans="1:22">
      <c r="A1" s="6"/>
      <c r="B1" s="18" t="s">
        <v>6</v>
      </c>
      <c r="C1" s="18"/>
      <c r="D1" s="18"/>
      <c r="E1" s="18" t="s">
        <v>0</v>
      </c>
      <c r="F1" s="18"/>
      <c r="G1" s="18"/>
      <c r="H1" s="18" t="s">
        <v>1</v>
      </c>
      <c r="I1" s="18"/>
      <c r="J1" s="18"/>
      <c r="K1" s="18" t="s">
        <v>2</v>
      </c>
      <c r="L1" s="18"/>
      <c r="M1" s="18"/>
      <c r="N1" s="18" t="s">
        <v>3</v>
      </c>
      <c r="O1" s="18"/>
      <c r="P1" s="18"/>
      <c r="Q1" s="18" t="s">
        <v>4</v>
      </c>
      <c r="R1" s="18"/>
      <c r="S1" s="18"/>
      <c r="T1" s="18" t="s">
        <v>5</v>
      </c>
      <c r="U1" s="18"/>
      <c r="V1" s="18"/>
    </row>
    <row r="2" spans="1:22">
      <c r="A2" s="6">
        <v>1</v>
      </c>
      <c r="B2" s="6">
        <v>1.415</v>
      </c>
      <c r="C2" s="6">
        <v>1.4019999999999999</v>
      </c>
      <c r="D2" s="6">
        <v>1.4670000000000001</v>
      </c>
      <c r="E2" s="6">
        <v>1.4359999999999999</v>
      </c>
      <c r="F2" s="6">
        <v>1.4239999999999999</v>
      </c>
      <c r="G2" s="6">
        <v>1.4750000000000001</v>
      </c>
      <c r="H2" s="6">
        <v>1.423</v>
      </c>
      <c r="I2" s="6">
        <v>1.417</v>
      </c>
      <c r="J2" s="6">
        <v>1.4710000000000001</v>
      </c>
      <c r="K2" s="6">
        <v>1.401</v>
      </c>
      <c r="L2" s="6">
        <v>1.395</v>
      </c>
      <c r="M2" s="6">
        <v>1.3819999999999999</v>
      </c>
      <c r="N2" s="6">
        <v>1.4279999999999999</v>
      </c>
      <c r="O2" s="6">
        <v>1.4390000000000001</v>
      </c>
      <c r="P2" s="6">
        <v>1.4750000000000001</v>
      </c>
      <c r="Q2" s="6">
        <v>1.4750000000000001</v>
      </c>
      <c r="R2" s="6">
        <v>1.425</v>
      </c>
      <c r="S2" s="6">
        <v>1.431</v>
      </c>
      <c r="T2" s="6">
        <v>1.4119999999999999</v>
      </c>
      <c r="U2" s="6">
        <v>1.3919999999999999</v>
      </c>
      <c r="V2" s="6">
        <v>1.4239999999999999</v>
      </c>
    </row>
    <row r="3" spans="1:22">
      <c r="A3" s="6">
        <v>10</v>
      </c>
      <c r="B3" s="6"/>
      <c r="C3" s="6"/>
      <c r="D3" s="6"/>
      <c r="E3" s="6">
        <v>1.41</v>
      </c>
      <c r="F3" s="6">
        <v>1.4550000000000001</v>
      </c>
      <c r="G3" s="6">
        <v>1.431</v>
      </c>
      <c r="H3" s="6">
        <v>1.4359999999999999</v>
      </c>
      <c r="I3" s="7">
        <v>1.425</v>
      </c>
      <c r="J3" s="7">
        <v>1.448</v>
      </c>
      <c r="K3" s="6">
        <v>1.048</v>
      </c>
      <c r="L3" s="6">
        <v>1.0229999999999999</v>
      </c>
      <c r="M3" s="6">
        <v>0.98099999999999998</v>
      </c>
      <c r="N3" s="6">
        <v>1.4319999999999999</v>
      </c>
      <c r="O3" s="6">
        <v>1.4470000000000001</v>
      </c>
      <c r="P3" s="6">
        <v>1.401</v>
      </c>
      <c r="Q3" s="6">
        <v>1.429</v>
      </c>
      <c r="R3" s="7">
        <v>1.464</v>
      </c>
      <c r="S3" s="7">
        <v>1.419</v>
      </c>
      <c r="T3" s="6">
        <v>0.97399999999999998</v>
      </c>
      <c r="U3" s="6">
        <v>1.0409999999999999</v>
      </c>
      <c r="V3" s="6">
        <v>0.96699999999999997</v>
      </c>
    </row>
    <row r="4" spans="1:22">
      <c r="A4" s="6">
        <v>50</v>
      </c>
      <c r="B4" s="6"/>
      <c r="C4" s="6"/>
      <c r="D4" s="6"/>
      <c r="E4" s="6">
        <v>1.4710000000000001</v>
      </c>
      <c r="F4" s="6">
        <v>1.429</v>
      </c>
      <c r="G4" s="6">
        <v>1.44</v>
      </c>
      <c r="H4" s="6">
        <v>1.4319999999999999</v>
      </c>
      <c r="I4" s="6">
        <v>1.4470000000000001</v>
      </c>
      <c r="J4" s="6">
        <v>1.415</v>
      </c>
      <c r="K4" s="6">
        <v>0.69199999999999995</v>
      </c>
      <c r="L4" s="6">
        <v>0.71399999999999997</v>
      </c>
      <c r="M4" s="6">
        <v>0.73499999999999999</v>
      </c>
      <c r="N4" s="6">
        <v>1.464</v>
      </c>
      <c r="O4" s="6">
        <v>1.427</v>
      </c>
      <c r="P4" s="6">
        <v>1.419</v>
      </c>
      <c r="Q4" s="6">
        <v>1.452</v>
      </c>
      <c r="R4" s="6">
        <v>1.4750000000000001</v>
      </c>
      <c r="S4" s="6">
        <v>1.4339999999999999</v>
      </c>
      <c r="T4" s="6">
        <v>0.63200000000000001</v>
      </c>
      <c r="U4" s="6">
        <v>0.64700000000000002</v>
      </c>
      <c r="V4" s="6">
        <v>0.69899999999999995</v>
      </c>
    </row>
    <row r="5" spans="1:22">
      <c r="A5" s="6">
        <v>100</v>
      </c>
      <c r="B5" s="6"/>
      <c r="C5" s="6"/>
      <c r="D5" s="6"/>
      <c r="E5" s="6">
        <v>1.421</v>
      </c>
      <c r="F5" s="6">
        <v>1.462</v>
      </c>
      <c r="G5" s="6">
        <v>1.415</v>
      </c>
      <c r="H5" s="6">
        <v>1.4630000000000001</v>
      </c>
      <c r="I5" s="6">
        <v>1.427</v>
      </c>
      <c r="J5" s="6">
        <v>1.4039999999999999</v>
      </c>
      <c r="K5" s="6">
        <v>0.27500000000000002</v>
      </c>
      <c r="L5" s="6">
        <v>0.214</v>
      </c>
      <c r="M5" s="6">
        <v>0.23100000000000001</v>
      </c>
      <c r="N5" s="6">
        <v>1.4339999999999999</v>
      </c>
      <c r="O5" s="6">
        <v>1.4510000000000001</v>
      </c>
      <c r="P5" s="6">
        <v>1.44</v>
      </c>
      <c r="Q5" s="6">
        <v>1.4219999999999999</v>
      </c>
      <c r="R5" s="6">
        <v>1.4470000000000001</v>
      </c>
      <c r="S5" s="6">
        <v>1.4379999999999999</v>
      </c>
      <c r="T5" s="6">
        <v>0.19500000000000001</v>
      </c>
      <c r="U5" s="6">
        <v>0.217</v>
      </c>
      <c r="V5" s="6">
        <v>0.184</v>
      </c>
    </row>
    <row r="6" spans="1:22">
      <c r="U6" s="2"/>
      <c r="V6" s="2"/>
    </row>
    <row r="7" spans="1:22">
      <c r="B7" s="6" t="s">
        <v>6</v>
      </c>
    </row>
    <row r="8" spans="1:22">
      <c r="B8" s="6">
        <f>AVERAGE(B2:D2)</f>
        <v>1.4280000000000002</v>
      </c>
    </row>
    <row r="9" spans="1:22">
      <c r="F9" s="1"/>
      <c r="G9" s="1"/>
      <c r="I9" s="1"/>
      <c r="J9" s="1"/>
      <c r="L9" s="1"/>
      <c r="M9" s="1"/>
      <c r="O9" s="1"/>
      <c r="P9" s="1"/>
      <c r="R9" s="1"/>
      <c r="S9" s="2"/>
      <c r="U9" s="2"/>
      <c r="V9" s="2"/>
    </row>
    <row r="10" spans="1:22">
      <c r="A10" s="6"/>
      <c r="B10" s="18" t="s">
        <v>6</v>
      </c>
      <c r="C10" s="18"/>
      <c r="D10" s="18"/>
      <c r="E10" s="18" t="s">
        <v>0</v>
      </c>
      <c r="F10" s="18"/>
      <c r="G10" s="18"/>
      <c r="H10" s="18" t="s">
        <v>1</v>
      </c>
      <c r="I10" s="18"/>
      <c r="J10" s="18"/>
      <c r="K10" s="18" t="s">
        <v>2</v>
      </c>
      <c r="L10" s="18"/>
      <c r="M10" s="18"/>
      <c r="N10" s="18" t="s">
        <v>3</v>
      </c>
      <c r="O10" s="18"/>
      <c r="P10" s="18"/>
      <c r="Q10" s="18" t="s">
        <v>4</v>
      </c>
      <c r="R10" s="18"/>
      <c r="S10" s="18"/>
      <c r="T10" s="18" t="s">
        <v>5</v>
      </c>
      <c r="U10" s="18"/>
      <c r="V10" s="18"/>
    </row>
    <row r="11" spans="1:22">
      <c r="A11" s="6">
        <v>1</v>
      </c>
      <c r="B11" s="6">
        <f t="shared" ref="B11:V11" si="0">B2/$B$8*100</f>
        <v>99.089635854341722</v>
      </c>
      <c r="C11" s="6">
        <f t="shared" si="0"/>
        <v>98.179271708683459</v>
      </c>
      <c r="D11" s="6">
        <f t="shared" si="0"/>
        <v>102.73109243697478</v>
      </c>
      <c r="E11" s="6">
        <f t="shared" si="0"/>
        <v>100.56022408963582</v>
      </c>
      <c r="F11" s="6">
        <f t="shared" si="0"/>
        <v>99.719887955182045</v>
      </c>
      <c r="G11" s="6">
        <f t="shared" si="0"/>
        <v>103.29131652661063</v>
      </c>
      <c r="H11" s="6">
        <f t="shared" si="0"/>
        <v>99.649859943977575</v>
      </c>
      <c r="I11" s="6">
        <f t="shared" si="0"/>
        <v>99.229691876750692</v>
      </c>
      <c r="J11" s="6">
        <f t="shared" si="0"/>
        <v>103.0112044817927</v>
      </c>
      <c r="K11" s="6">
        <f t="shared" si="0"/>
        <v>98.109243697478988</v>
      </c>
      <c r="L11" s="6">
        <f t="shared" si="0"/>
        <v>97.689075630252091</v>
      </c>
      <c r="M11" s="6">
        <f t="shared" si="0"/>
        <v>96.778711484593813</v>
      </c>
      <c r="N11" s="6">
        <f t="shared" si="0"/>
        <v>99.999999999999986</v>
      </c>
      <c r="O11" s="6">
        <f t="shared" si="0"/>
        <v>100.77030812324929</v>
      </c>
      <c r="P11" s="6">
        <f t="shared" si="0"/>
        <v>103.29131652661063</v>
      </c>
      <c r="Q11" s="6">
        <f t="shared" si="0"/>
        <v>103.29131652661063</v>
      </c>
      <c r="R11" s="6">
        <f t="shared" si="0"/>
        <v>99.789915966386545</v>
      </c>
      <c r="S11" s="6">
        <f t="shared" si="0"/>
        <v>100.21008403361344</v>
      </c>
      <c r="T11" s="6">
        <f t="shared" si="0"/>
        <v>98.879551820728267</v>
      </c>
      <c r="U11" s="6">
        <f t="shared" si="0"/>
        <v>97.478991596638636</v>
      </c>
      <c r="V11" s="6">
        <f t="shared" si="0"/>
        <v>99.719887955182045</v>
      </c>
    </row>
    <row r="12" spans="1:22">
      <c r="A12" s="6">
        <v>10</v>
      </c>
      <c r="B12" s="6">
        <v>99.089635854341722</v>
      </c>
      <c r="C12" s="6">
        <v>98.179271708683459</v>
      </c>
      <c r="D12" s="6">
        <v>102.73109243697478</v>
      </c>
      <c r="E12" s="6">
        <f t="shared" ref="E12:V12" si="1">E3/$B$8*100</f>
        <v>98.739495798319311</v>
      </c>
      <c r="F12" s="6">
        <f t="shared" si="1"/>
        <v>101.890756302521</v>
      </c>
      <c r="G12" s="6">
        <f t="shared" si="1"/>
        <v>100.21008403361344</v>
      </c>
      <c r="H12" s="6">
        <f t="shared" si="1"/>
        <v>100.56022408963582</v>
      </c>
      <c r="I12" s="6">
        <f t="shared" si="1"/>
        <v>99.789915966386545</v>
      </c>
      <c r="J12" s="6">
        <f t="shared" si="1"/>
        <v>101.40056022408963</v>
      </c>
      <c r="K12" s="6">
        <f t="shared" si="1"/>
        <v>73.389355742296914</v>
      </c>
      <c r="L12" s="6">
        <f t="shared" si="1"/>
        <v>71.638655462184857</v>
      </c>
      <c r="M12" s="6">
        <f t="shared" si="1"/>
        <v>68.697478991596626</v>
      </c>
      <c r="N12" s="6">
        <f t="shared" si="1"/>
        <v>100.2801120448179</v>
      </c>
      <c r="O12" s="6">
        <f t="shared" si="1"/>
        <v>101.33053221288515</v>
      </c>
      <c r="P12" s="6">
        <f t="shared" si="1"/>
        <v>98.109243697478988</v>
      </c>
      <c r="Q12" s="6">
        <f t="shared" si="1"/>
        <v>100.07002801120449</v>
      </c>
      <c r="R12" s="6">
        <f t="shared" si="1"/>
        <v>102.52100840336134</v>
      </c>
      <c r="S12" s="6">
        <f t="shared" si="1"/>
        <v>99.369747899159648</v>
      </c>
      <c r="T12" s="6">
        <f t="shared" si="1"/>
        <v>68.207282913165258</v>
      </c>
      <c r="U12" s="6">
        <f t="shared" si="1"/>
        <v>72.899159663865532</v>
      </c>
      <c r="V12" s="6">
        <f t="shared" si="1"/>
        <v>67.717086834733891</v>
      </c>
    </row>
    <row r="13" spans="1:22">
      <c r="A13" s="6">
        <v>50</v>
      </c>
      <c r="B13" s="6">
        <v>99.089635854341722</v>
      </c>
      <c r="C13" s="6">
        <v>98.179271708683459</v>
      </c>
      <c r="D13" s="6">
        <v>102.73109243697478</v>
      </c>
      <c r="E13" s="6">
        <f t="shared" ref="E13:V13" si="2">E4/$B$8*100</f>
        <v>103.0112044817927</v>
      </c>
      <c r="F13" s="6">
        <f t="shared" si="2"/>
        <v>100.07002801120449</v>
      </c>
      <c r="G13" s="6">
        <f t="shared" si="2"/>
        <v>100.84033613445375</v>
      </c>
      <c r="H13" s="6">
        <f t="shared" si="2"/>
        <v>100.2801120448179</v>
      </c>
      <c r="I13" s="6">
        <f t="shared" si="2"/>
        <v>101.33053221288515</v>
      </c>
      <c r="J13" s="6">
        <f t="shared" si="2"/>
        <v>99.089635854341722</v>
      </c>
      <c r="K13" s="6">
        <f t="shared" si="2"/>
        <v>48.459383753501392</v>
      </c>
      <c r="L13" s="6">
        <f t="shared" si="2"/>
        <v>49.999999999999993</v>
      </c>
      <c r="M13" s="6">
        <f t="shared" si="2"/>
        <v>51.470588235294116</v>
      </c>
      <c r="N13" s="6">
        <f t="shared" si="2"/>
        <v>102.52100840336134</v>
      </c>
      <c r="O13" s="6">
        <f t="shared" si="2"/>
        <v>99.929971988795501</v>
      </c>
      <c r="P13" s="6">
        <f t="shared" si="2"/>
        <v>99.369747899159648</v>
      </c>
      <c r="Q13" s="6">
        <f t="shared" si="2"/>
        <v>101.68067226890756</v>
      </c>
      <c r="R13" s="6">
        <f t="shared" si="2"/>
        <v>103.29131652661063</v>
      </c>
      <c r="S13" s="6">
        <f t="shared" si="2"/>
        <v>100.42016806722687</v>
      </c>
      <c r="T13" s="6">
        <f t="shared" si="2"/>
        <v>44.257703081232492</v>
      </c>
      <c r="U13" s="6">
        <f t="shared" si="2"/>
        <v>45.308123249299712</v>
      </c>
      <c r="V13" s="6">
        <f t="shared" si="2"/>
        <v>48.949579831932766</v>
      </c>
    </row>
    <row r="14" spans="1:22">
      <c r="A14" s="6">
        <v>100</v>
      </c>
      <c r="B14" s="6">
        <v>99.089635854341722</v>
      </c>
      <c r="C14" s="6">
        <v>98.179271708683459</v>
      </c>
      <c r="D14" s="6">
        <v>102.73109243697478</v>
      </c>
      <c r="E14" s="6">
        <f t="shared" ref="E14:V14" si="3">E5/$B$8*100</f>
        <v>99.509803921568619</v>
      </c>
      <c r="F14" s="6">
        <f t="shared" si="3"/>
        <v>102.38095238095238</v>
      </c>
      <c r="G14" s="6">
        <f t="shared" si="3"/>
        <v>99.089635854341722</v>
      </c>
      <c r="H14" s="6">
        <f t="shared" si="3"/>
        <v>102.45098039215685</v>
      </c>
      <c r="I14" s="6">
        <f t="shared" si="3"/>
        <v>99.929971988795501</v>
      </c>
      <c r="J14" s="6">
        <f t="shared" si="3"/>
        <v>98.319327731092415</v>
      </c>
      <c r="K14" s="6">
        <f t="shared" si="3"/>
        <v>19.257703081232492</v>
      </c>
      <c r="L14" s="6">
        <f t="shared" si="3"/>
        <v>14.9859943977591</v>
      </c>
      <c r="M14" s="6">
        <f t="shared" si="3"/>
        <v>16.176470588235293</v>
      </c>
      <c r="N14" s="6">
        <f t="shared" si="3"/>
        <v>100.42016806722687</v>
      </c>
      <c r="O14" s="6">
        <f t="shared" si="3"/>
        <v>101.61064425770307</v>
      </c>
      <c r="P14" s="6">
        <f t="shared" si="3"/>
        <v>100.84033613445375</v>
      </c>
      <c r="Q14" s="6">
        <f t="shared" si="3"/>
        <v>99.579831932773089</v>
      </c>
      <c r="R14" s="6">
        <f t="shared" si="3"/>
        <v>101.33053221288515</v>
      </c>
      <c r="S14" s="6">
        <f t="shared" si="3"/>
        <v>100.70028011204479</v>
      </c>
      <c r="T14" s="6">
        <f t="shared" si="3"/>
        <v>13.655462184873949</v>
      </c>
      <c r="U14" s="6">
        <f t="shared" si="3"/>
        <v>15.196078431372548</v>
      </c>
      <c r="V14" s="6">
        <f t="shared" si="3"/>
        <v>12.885154061624648</v>
      </c>
    </row>
    <row r="16" spans="1:22">
      <c r="A16" s="6"/>
      <c r="B16" s="18" t="s">
        <v>6</v>
      </c>
      <c r="C16" s="18"/>
      <c r="D16" s="18"/>
      <c r="E16" s="18" t="s">
        <v>0</v>
      </c>
      <c r="F16" s="18"/>
      <c r="G16" s="18"/>
      <c r="H16" s="18" t="s">
        <v>1</v>
      </c>
      <c r="I16" s="18"/>
      <c r="J16" s="18"/>
      <c r="K16" s="18" t="s">
        <v>2</v>
      </c>
      <c r="L16" s="18"/>
      <c r="M16" s="18"/>
      <c r="N16" s="18" t="s">
        <v>3</v>
      </c>
      <c r="O16" s="18"/>
      <c r="P16" s="18"/>
      <c r="Q16" s="18" t="s">
        <v>4</v>
      </c>
      <c r="R16" s="18"/>
      <c r="S16" s="18"/>
      <c r="T16" s="18" t="s">
        <v>5</v>
      </c>
      <c r="U16" s="18"/>
      <c r="V16" s="18"/>
    </row>
    <row r="17" spans="1:22">
      <c r="A17" s="6"/>
      <c r="B17" s="8" t="s">
        <v>11</v>
      </c>
      <c r="C17" s="8" t="s">
        <v>12</v>
      </c>
      <c r="D17" s="8"/>
      <c r="E17" s="8" t="s">
        <v>11</v>
      </c>
      <c r="F17" s="8" t="s">
        <v>12</v>
      </c>
      <c r="G17" s="8"/>
      <c r="H17" s="8" t="s">
        <v>11</v>
      </c>
      <c r="I17" s="8" t="s">
        <v>12</v>
      </c>
      <c r="J17" s="8"/>
      <c r="K17" s="8" t="s">
        <v>11</v>
      </c>
      <c r="L17" s="8" t="s">
        <v>12</v>
      </c>
      <c r="M17" s="8"/>
      <c r="N17" s="8" t="s">
        <v>11</v>
      </c>
      <c r="O17" s="8" t="s">
        <v>12</v>
      </c>
      <c r="P17" s="8"/>
      <c r="Q17" s="8" t="s">
        <v>11</v>
      </c>
      <c r="R17" s="8" t="s">
        <v>12</v>
      </c>
      <c r="S17" s="8"/>
      <c r="T17" s="8" t="s">
        <v>11</v>
      </c>
      <c r="U17" s="8" t="s">
        <v>12</v>
      </c>
      <c r="V17" s="8"/>
    </row>
    <row r="18" spans="1:22">
      <c r="A18" s="6">
        <v>1</v>
      </c>
      <c r="B18" s="6">
        <f>AVERAGE(B11:D11)</f>
        <v>99.999999999999986</v>
      </c>
      <c r="C18" s="6">
        <f>STDEV(B11:D11)</f>
        <v>2.4085971319215469</v>
      </c>
      <c r="D18" s="6"/>
      <c r="E18" s="6">
        <f>AVERAGE(E11:G11)</f>
        <v>101.19047619047616</v>
      </c>
      <c r="F18" s="6">
        <f>STDEV(E11:G11)</f>
        <v>1.8672677347301732</v>
      </c>
      <c r="G18" s="6"/>
      <c r="H18" s="6">
        <f>AVERAGE(H11:J11)</f>
        <v>100.63025210084032</v>
      </c>
      <c r="I18" s="6">
        <f>STDEV(H11:J11)</f>
        <v>2.0726398581160685</v>
      </c>
      <c r="J18" s="6"/>
      <c r="K18" s="6">
        <f>AVERAGE(K11:M11)</f>
        <v>97.525676937441631</v>
      </c>
      <c r="L18" s="6">
        <f>STDEV(K11:M11)</f>
        <v>0.68014949973546635</v>
      </c>
      <c r="M18" s="6"/>
      <c r="N18" s="6">
        <f>AVERAGE(N11:P11)</f>
        <v>101.35387488328662</v>
      </c>
      <c r="O18" s="6">
        <f>STDEV(N11:P11)</f>
        <v>1.7215120511197266</v>
      </c>
      <c r="P18" s="6"/>
      <c r="Q18" s="6">
        <f>AVERAGE(Q11:S11)</f>
        <v>101.0971055088702</v>
      </c>
      <c r="R18" s="6">
        <f>STDEV(Q11:S11)</f>
        <v>1.9118202828611786</v>
      </c>
      <c r="S18" s="6"/>
      <c r="T18" s="6">
        <f>AVERAGE(T11:V11)</f>
        <v>98.692810457516316</v>
      </c>
      <c r="U18" s="6">
        <f>STDEV(T11:V11)</f>
        <v>1.1320593513522033</v>
      </c>
      <c r="V18" s="6"/>
    </row>
    <row r="19" spans="1:22">
      <c r="A19" s="6">
        <v>10</v>
      </c>
      <c r="B19" s="6"/>
      <c r="C19" s="6"/>
      <c r="D19" s="6"/>
      <c r="E19" s="6">
        <f t="shared" ref="E19:E21" si="4">AVERAGE(E12:G12)</f>
        <v>100.28011204481793</v>
      </c>
      <c r="F19" s="6">
        <f t="shared" ref="F19:F21" si="5">STDEV(E12:G12)</f>
        <v>1.5767969536691491</v>
      </c>
      <c r="G19" s="6"/>
      <c r="H19" s="6">
        <f t="shared" ref="H19:H21" si="6">AVERAGE(H12:J12)</f>
        <v>100.58356676003734</v>
      </c>
      <c r="I19" s="6">
        <f t="shared" ref="I19:I21" si="7">STDEV(H12:J12)</f>
        <v>0.80557581357317731</v>
      </c>
      <c r="J19" s="6"/>
      <c r="K19" s="6">
        <f t="shared" ref="K19:K21" si="8">AVERAGE(K12:M12)</f>
        <v>71.241830065359466</v>
      </c>
      <c r="L19" s="6">
        <f t="shared" ref="L19:L21" si="9">STDEV(K12:M12)</f>
        <v>2.3709765198362249</v>
      </c>
      <c r="M19" s="6"/>
      <c r="N19" s="6">
        <f t="shared" ref="N19:N21" si="10">AVERAGE(N12:P12)</f>
        <v>99.906629318393996</v>
      </c>
      <c r="O19" s="6">
        <f t="shared" ref="O19:O21" si="11">STDEV(N12:P12)</f>
        <v>1.6428000289367748</v>
      </c>
      <c r="P19" s="6"/>
      <c r="Q19" s="6">
        <f t="shared" ref="Q19:Q21" si="12">AVERAGE(Q12:S12)</f>
        <v>100.65359477124183</v>
      </c>
      <c r="R19" s="6">
        <f t="shared" ref="R19:R21" si="13">STDEV(Q12:S12)</f>
        <v>1.6546973481276643</v>
      </c>
      <c r="S19" s="6"/>
      <c r="T19" s="6">
        <f t="shared" ref="T19:T21" si="14">AVERAGE(T12:V12)</f>
        <v>69.607843137254903</v>
      </c>
      <c r="U19" s="6">
        <f t="shared" ref="U19:U21" si="15">STDEV(T12:V12)</f>
        <v>2.8608821030553866</v>
      </c>
      <c r="V19" s="6"/>
    </row>
    <row r="20" spans="1:22">
      <c r="A20" s="6">
        <v>50</v>
      </c>
      <c r="B20" s="6"/>
      <c r="C20" s="6"/>
      <c r="D20" s="6"/>
      <c r="E20" s="6">
        <f t="shared" si="4"/>
        <v>101.30718954248364</v>
      </c>
      <c r="F20" s="6">
        <f t="shared" si="5"/>
        <v>1.525153709049448</v>
      </c>
      <c r="G20" s="6"/>
      <c r="H20" s="6">
        <f t="shared" si="6"/>
        <v>100.23342670401492</v>
      </c>
      <c r="I20" s="6">
        <f t="shared" si="7"/>
        <v>1.1211774004223023</v>
      </c>
      <c r="J20" s="6"/>
      <c r="K20" s="6">
        <f t="shared" si="8"/>
        <v>49.976657329598503</v>
      </c>
      <c r="L20" s="6">
        <f t="shared" si="9"/>
        <v>1.5057379479804087</v>
      </c>
      <c r="M20" s="6"/>
      <c r="N20" s="6">
        <f t="shared" si="10"/>
        <v>100.60690943043885</v>
      </c>
      <c r="O20" s="6">
        <f t="shared" si="11"/>
        <v>1.6811585042045643</v>
      </c>
      <c r="P20" s="6"/>
      <c r="Q20" s="6">
        <f t="shared" si="12"/>
        <v>101.79738562091502</v>
      </c>
      <c r="R20" s="6">
        <f t="shared" si="13"/>
        <v>1.4391281645003162</v>
      </c>
      <c r="S20" s="6"/>
      <c r="T20" s="6">
        <f t="shared" si="14"/>
        <v>46.171802054154988</v>
      </c>
      <c r="U20" s="6">
        <f t="shared" si="15"/>
        <v>2.4622921576059209</v>
      </c>
      <c r="V20" s="6"/>
    </row>
    <row r="21" spans="1:22">
      <c r="A21" s="6">
        <v>100</v>
      </c>
      <c r="B21" s="6"/>
      <c r="C21" s="6"/>
      <c r="D21" s="6"/>
      <c r="E21" s="6">
        <f t="shared" si="4"/>
        <v>100.32679738562091</v>
      </c>
      <c r="F21" s="6">
        <f t="shared" si="5"/>
        <v>1.7913123289402184</v>
      </c>
      <c r="G21" s="6"/>
      <c r="H21" s="6">
        <f t="shared" si="6"/>
        <v>100.23342670401492</v>
      </c>
      <c r="I21" s="6">
        <f t="shared" si="7"/>
        <v>2.0824749700925298</v>
      </c>
      <c r="J21" s="6"/>
      <c r="K21" s="6">
        <f t="shared" si="8"/>
        <v>16.806722689075627</v>
      </c>
      <c r="L21" s="6">
        <f t="shared" si="9"/>
        <v>2.2044924704057918</v>
      </c>
      <c r="M21" s="6"/>
      <c r="N21" s="6">
        <f t="shared" si="10"/>
        <v>100.95704948646123</v>
      </c>
      <c r="O21" s="6">
        <f t="shared" si="11"/>
        <v>0.60375897088598207</v>
      </c>
      <c r="P21" s="6"/>
      <c r="Q21" s="6">
        <f t="shared" si="12"/>
        <v>100.53688141923435</v>
      </c>
      <c r="R21" s="6">
        <f t="shared" si="13"/>
        <v>0.8867142816630571</v>
      </c>
      <c r="S21" s="6"/>
      <c r="T21" s="6">
        <f t="shared" si="14"/>
        <v>13.912231559290381</v>
      </c>
      <c r="U21" s="6">
        <f t="shared" si="15"/>
        <v>1.1766650944097632</v>
      </c>
      <c r="V21" s="6"/>
    </row>
    <row r="24" spans="1:22" ht="15.75">
      <c r="C24" s="3"/>
      <c r="D24" s="3" t="s">
        <v>6</v>
      </c>
      <c r="E24" s="3" t="s">
        <v>0</v>
      </c>
      <c r="F24" s="3" t="s">
        <v>1</v>
      </c>
      <c r="G24" s="3" t="s">
        <v>2</v>
      </c>
      <c r="H24" s="3" t="s">
        <v>3</v>
      </c>
      <c r="I24" s="3" t="s">
        <v>4</v>
      </c>
      <c r="J24" s="3" t="s">
        <v>5</v>
      </c>
      <c r="L24" s="17" t="s">
        <v>38</v>
      </c>
    </row>
    <row r="25" spans="1:22" ht="15.75">
      <c r="C25" s="3">
        <v>1</v>
      </c>
      <c r="D25" s="3">
        <v>99.089635854341722</v>
      </c>
      <c r="E25" s="4">
        <v>100.56022408963582</v>
      </c>
      <c r="F25" s="3">
        <v>99.649859943977575</v>
      </c>
      <c r="G25" s="3">
        <v>98.109243697478988</v>
      </c>
      <c r="H25" s="3">
        <v>99.999999999999986</v>
      </c>
      <c r="I25" s="3">
        <v>103.29131652661063</v>
      </c>
      <c r="J25" s="3">
        <v>98.879551820728267</v>
      </c>
      <c r="L25" t="s">
        <v>27</v>
      </c>
    </row>
    <row r="26" spans="1:22" ht="15.75">
      <c r="C26" s="3"/>
      <c r="D26" s="3">
        <v>98.179271708683459</v>
      </c>
      <c r="E26" s="4">
        <v>99.719887955182045</v>
      </c>
      <c r="F26" s="3">
        <v>99.229691876750692</v>
      </c>
      <c r="G26" s="3">
        <v>97.689075630252091</v>
      </c>
      <c r="H26" s="3">
        <v>100.77030812324929</v>
      </c>
      <c r="I26" s="3">
        <v>99.789915966386545</v>
      </c>
      <c r="J26" s="3">
        <v>97.478991596638636</v>
      </c>
    </row>
    <row r="27" spans="1:22" ht="16.5" thickBot="1">
      <c r="C27" s="3"/>
      <c r="D27" s="3">
        <v>102.73109243697478</v>
      </c>
      <c r="E27" s="4">
        <v>103.29131652661063</v>
      </c>
      <c r="F27" s="3">
        <v>103.0112044817927</v>
      </c>
      <c r="G27" s="3">
        <v>96.778711484593813</v>
      </c>
      <c r="H27" s="3">
        <v>103.29131652661063</v>
      </c>
      <c r="I27" s="3">
        <v>100.21008403361344</v>
      </c>
      <c r="J27" s="3">
        <v>99.719887955182045</v>
      </c>
      <c r="L27" t="s">
        <v>13</v>
      </c>
      <c r="S27" s="1"/>
      <c r="T27" s="1"/>
    </row>
    <row r="28" spans="1:22" ht="15.75">
      <c r="C28" s="3">
        <v>10</v>
      </c>
      <c r="D28" s="3">
        <v>99.089635854341722</v>
      </c>
      <c r="E28" s="4">
        <v>98.739495798319311</v>
      </c>
      <c r="F28" s="3">
        <v>100.56022408963582</v>
      </c>
      <c r="G28" s="3">
        <v>73.389355742296914</v>
      </c>
      <c r="H28" s="3">
        <v>100.2801120448179</v>
      </c>
      <c r="I28" s="3">
        <v>100.07002801120449</v>
      </c>
      <c r="J28" s="3">
        <v>68.207282913165258</v>
      </c>
      <c r="L28" s="11" t="s">
        <v>28</v>
      </c>
      <c r="M28" s="11" t="s">
        <v>15</v>
      </c>
      <c r="N28" s="11" t="s">
        <v>16</v>
      </c>
      <c r="O28" s="11" t="s">
        <v>17</v>
      </c>
      <c r="P28" s="11" t="s">
        <v>18</v>
      </c>
      <c r="S28" s="1"/>
      <c r="T28" s="1"/>
    </row>
    <row r="29" spans="1:22" ht="15.75">
      <c r="C29" s="3"/>
      <c r="D29" s="3">
        <v>98.179271708683459</v>
      </c>
      <c r="E29" s="4">
        <v>101.890756302521</v>
      </c>
      <c r="F29" s="3">
        <v>99.789915966386545</v>
      </c>
      <c r="G29" s="3">
        <v>71.638655462184857</v>
      </c>
      <c r="H29" s="3">
        <v>101.33053221288515</v>
      </c>
      <c r="I29" s="3">
        <v>102.52100840336134</v>
      </c>
      <c r="J29" s="3">
        <v>72.899159663865532</v>
      </c>
      <c r="L29" t="s">
        <v>31</v>
      </c>
      <c r="M29">
        <v>3</v>
      </c>
      <c r="N29">
        <v>299.99999999999994</v>
      </c>
      <c r="O29">
        <v>99.999999999999986</v>
      </c>
      <c r="P29">
        <v>5.8013401439007017</v>
      </c>
      <c r="S29" s="1"/>
      <c r="T29" s="1"/>
    </row>
    <row r="30" spans="1:22" ht="15.75">
      <c r="C30" s="3"/>
      <c r="D30" s="3">
        <v>102.73109243697478</v>
      </c>
      <c r="E30" s="4">
        <v>100.21008403361344</v>
      </c>
      <c r="F30" s="3">
        <v>101.40056022408963</v>
      </c>
      <c r="G30" s="4">
        <v>68.697478991596626</v>
      </c>
      <c r="H30" s="4">
        <v>98.109243697478988</v>
      </c>
      <c r="I30" s="3">
        <v>99.369747899159648</v>
      </c>
      <c r="J30" s="4">
        <v>67.717086834733891</v>
      </c>
      <c r="K30" s="1"/>
      <c r="L30" t="s">
        <v>32</v>
      </c>
      <c r="M30">
        <v>3</v>
      </c>
      <c r="N30">
        <v>300.84033613445376</v>
      </c>
      <c r="O30">
        <v>100.28011204481793</v>
      </c>
      <c r="P30">
        <v>2.4862886331003087</v>
      </c>
      <c r="S30" s="1"/>
      <c r="T30" s="1"/>
    </row>
    <row r="31" spans="1:22" ht="15.75">
      <c r="C31" s="3">
        <v>50</v>
      </c>
      <c r="D31" s="3">
        <v>99.089635854341722</v>
      </c>
      <c r="E31" s="4">
        <v>103.0112044817927</v>
      </c>
      <c r="F31" s="3">
        <v>100.2801120448179</v>
      </c>
      <c r="G31" s="3">
        <v>48.459383753501392</v>
      </c>
      <c r="H31" s="3">
        <v>102.52100840336134</v>
      </c>
      <c r="I31" s="3">
        <v>101.68067226890756</v>
      </c>
      <c r="J31" s="3">
        <v>44.257703081232492</v>
      </c>
      <c r="K31" s="1"/>
      <c r="L31" t="s">
        <v>33</v>
      </c>
      <c r="M31">
        <v>3</v>
      </c>
      <c r="N31">
        <v>301.75070028011203</v>
      </c>
      <c r="O31">
        <v>100.58356676003734</v>
      </c>
      <c r="P31">
        <v>0.64895239141408645</v>
      </c>
      <c r="S31" s="1"/>
      <c r="T31" s="1"/>
    </row>
    <row r="32" spans="1:22" ht="15.75">
      <c r="C32" s="4"/>
      <c r="D32" s="3">
        <v>98.179271708683459</v>
      </c>
      <c r="E32" s="4">
        <v>100.07002801120449</v>
      </c>
      <c r="F32" s="3">
        <v>101.33053221288515</v>
      </c>
      <c r="G32" s="3">
        <v>49.999999999999993</v>
      </c>
      <c r="H32" s="3">
        <v>99.929971988795501</v>
      </c>
      <c r="I32" s="3">
        <v>103.29131652661063</v>
      </c>
      <c r="J32" s="3">
        <v>45.308123249299712</v>
      </c>
      <c r="L32" t="s">
        <v>34</v>
      </c>
      <c r="M32">
        <v>3</v>
      </c>
      <c r="N32">
        <v>213.7254901960784</v>
      </c>
      <c r="O32">
        <v>71.241830065359466</v>
      </c>
      <c r="P32">
        <v>5.6215296576146958</v>
      </c>
    </row>
    <row r="33" spans="1:18" ht="15.75">
      <c r="C33" s="4"/>
      <c r="D33" s="3">
        <v>102.73109243697478</v>
      </c>
      <c r="E33" s="4">
        <v>100.84033613445375</v>
      </c>
      <c r="F33" s="3">
        <v>99.089635854341722</v>
      </c>
      <c r="G33" s="4">
        <v>51.470588235294116</v>
      </c>
      <c r="H33" s="4">
        <v>99.369747899159648</v>
      </c>
      <c r="I33" s="3">
        <v>100.42016806722687</v>
      </c>
      <c r="J33" s="4">
        <v>48.949579831932766</v>
      </c>
      <c r="L33" t="s">
        <v>35</v>
      </c>
      <c r="M33">
        <v>3</v>
      </c>
      <c r="N33">
        <v>299.719887955182</v>
      </c>
      <c r="O33">
        <v>99.906629318393996</v>
      </c>
      <c r="P33">
        <v>2.6987919350746679</v>
      </c>
    </row>
    <row r="34" spans="1:18" ht="15.75">
      <c r="C34" s="3">
        <v>100</v>
      </c>
      <c r="D34" s="3">
        <v>99.089635854341722</v>
      </c>
      <c r="E34" s="4">
        <v>99.509803921568619</v>
      </c>
      <c r="F34" s="3">
        <v>102.45098039215685</v>
      </c>
      <c r="G34" s="3">
        <v>19.257703081232492</v>
      </c>
      <c r="H34" s="3">
        <v>100.42016806722687</v>
      </c>
      <c r="I34" s="3">
        <v>99.579831932773089</v>
      </c>
      <c r="J34" s="3">
        <v>13.655462184873949</v>
      </c>
      <c r="L34" t="s">
        <v>36</v>
      </c>
      <c r="M34">
        <v>3</v>
      </c>
      <c r="N34">
        <v>301.96078431372547</v>
      </c>
      <c r="O34">
        <v>100.65359477124183</v>
      </c>
      <c r="P34">
        <v>2.7380233139007251</v>
      </c>
    </row>
    <row r="35" spans="1:18" ht="16.5" thickBot="1">
      <c r="C35" s="3"/>
      <c r="D35" s="3">
        <v>98.179271708683459</v>
      </c>
      <c r="E35" s="4">
        <v>102.38095238095238</v>
      </c>
      <c r="F35" s="3">
        <v>99.929971988795501</v>
      </c>
      <c r="G35" s="3">
        <v>14.9859943977591</v>
      </c>
      <c r="H35" s="3">
        <v>101.61064425770307</v>
      </c>
      <c r="I35" s="3">
        <v>101.33053221288515</v>
      </c>
      <c r="J35" s="3">
        <v>15.196078431372548</v>
      </c>
      <c r="L35" s="10" t="s">
        <v>37</v>
      </c>
      <c r="M35" s="10">
        <v>3</v>
      </c>
      <c r="N35" s="10">
        <v>208.8235294117647</v>
      </c>
      <c r="O35" s="10">
        <v>69.607843137254903</v>
      </c>
      <c r="P35" s="10">
        <v>8.184646407582612</v>
      </c>
    </row>
    <row r="36" spans="1:18" ht="15.75">
      <c r="C36" s="3"/>
      <c r="D36" s="3">
        <v>102.73109243697478</v>
      </c>
      <c r="E36" s="4">
        <v>99.089635854341722</v>
      </c>
      <c r="F36" s="3">
        <v>98.319327731092415</v>
      </c>
      <c r="G36" s="4">
        <v>16.176470588235293</v>
      </c>
      <c r="H36" s="4">
        <v>100.84033613445375</v>
      </c>
      <c r="I36" s="3">
        <v>100.70028011204479</v>
      </c>
      <c r="J36" s="4">
        <v>12.885154061624648</v>
      </c>
    </row>
    <row r="38" spans="1:18" ht="15.75" thickBot="1">
      <c r="A38" t="s">
        <v>41</v>
      </c>
      <c r="F38" t="s">
        <v>41</v>
      </c>
      <c r="L38" t="s">
        <v>19</v>
      </c>
    </row>
    <row r="39" spans="1:18" ht="15.75" thickBot="1">
      <c r="L39" s="11" t="s">
        <v>20</v>
      </c>
      <c r="M39" s="11" t="s">
        <v>21</v>
      </c>
      <c r="N39" s="11" t="s">
        <v>22</v>
      </c>
      <c r="O39" s="11" t="s">
        <v>23</v>
      </c>
      <c r="P39" s="11" t="s">
        <v>24</v>
      </c>
      <c r="Q39" s="11" t="s">
        <v>25</v>
      </c>
      <c r="R39" s="11" t="s">
        <v>26</v>
      </c>
    </row>
    <row r="40" spans="1:18">
      <c r="A40" s="11"/>
      <c r="B40" s="11" t="s">
        <v>51</v>
      </c>
      <c r="C40" s="11" t="s">
        <v>52</v>
      </c>
      <c r="G40" s="11" t="s">
        <v>51</v>
      </c>
      <c r="H40" s="11" t="s">
        <v>52</v>
      </c>
      <c r="L40" t="s">
        <v>29</v>
      </c>
      <c r="M40">
        <v>3826.565640261706</v>
      </c>
      <c r="N40">
        <v>6</v>
      </c>
      <c r="O40">
        <v>637.76094004361767</v>
      </c>
      <c r="P40">
        <v>158.42421254133072</v>
      </c>
      <c r="Q40">
        <v>4.7625504401897127E-12</v>
      </c>
      <c r="R40">
        <v>2.8477259959253578</v>
      </c>
    </row>
    <row r="41" spans="1:18">
      <c r="A41" t="s">
        <v>42</v>
      </c>
      <c r="B41">
        <v>99.999999999999986</v>
      </c>
      <c r="C41">
        <v>71.241830065359466</v>
      </c>
      <c r="F41" t="s">
        <v>42</v>
      </c>
      <c r="G41">
        <v>99.999999999999986</v>
      </c>
      <c r="H41">
        <v>69.607843137254903</v>
      </c>
      <c r="L41" t="s">
        <v>30</v>
      </c>
      <c r="M41">
        <v>56.359144965175595</v>
      </c>
      <c r="N41">
        <v>14</v>
      </c>
      <c r="O41">
        <v>4.0256532117982564</v>
      </c>
    </row>
    <row r="42" spans="1:18">
      <c r="A42" t="s">
        <v>18</v>
      </c>
      <c r="B42">
        <v>5.8013401439007017</v>
      </c>
      <c r="C42">
        <v>5.6215296576146958</v>
      </c>
      <c r="F42" t="s">
        <v>18</v>
      </c>
      <c r="G42">
        <v>5.8013401439007017</v>
      </c>
      <c r="H42">
        <v>8.184646407582612</v>
      </c>
    </row>
    <row r="43" spans="1:18" ht="15.75" thickBot="1">
      <c r="A43" t="s">
        <v>43</v>
      </c>
      <c r="B43">
        <v>3</v>
      </c>
      <c r="C43">
        <v>3</v>
      </c>
      <c r="F43" t="s">
        <v>43</v>
      </c>
      <c r="G43">
        <v>3</v>
      </c>
      <c r="H43">
        <v>3</v>
      </c>
      <c r="L43" s="10" t="s">
        <v>14</v>
      </c>
      <c r="M43" s="10">
        <v>3882.9247852268818</v>
      </c>
      <c r="N43" s="10">
        <v>20</v>
      </c>
      <c r="O43" s="10"/>
      <c r="P43" s="10"/>
      <c r="Q43" s="10"/>
      <c r="R43" s="10"/>
    </row>
    <row r="44" spans="1:18">
      <c r="A44" t="s">
        <v>44</v>
      </c>
      <c r="B44">
        <v>5.7114349007576983</v>
      </c>
      <c r="F44" t="s">
        <v>44</v>
      </c>
      <c r="G44">
        <v>6.9929932757416573</v>
      </c>
    </row>
    <row r="45" spans="1:18" ht="15.75">
      <c r="A45" t="s">
        <v>45</v>
      </c>
      <c r="B45">
        <v>0</v>
      </c>
      <c r="F45" t="s">
        <v>45</v>
      </c>
      <c r="G45">
        <v>0</v>
      </c>
      <c r="L45" s="17" t="s">
        <v>39</v>
      </c>
    </row>
    <row r="46" spans="1:18">
      <c r="A46" t="s">
        <v>22</v>
      </c>
      <c r="B46">
        <v>4</v>
      </c>
      <c r="F46" t="s">
        <v>22</v>
      </c>
      <c r="G46">
        <v>4</v>
      </c>
      <c r="L46" t="s">
        <v>27</v>
      </c>
    </row>
    <row r="47" spans="1:18">
      <c r="A47" t="s">
        <v>46</v>
      </c>
      <c r="B47">
        <v>14.737854332121247</v>
      </c>
      <c r="F47" t="s">
        <v>46</v>
      </c>
      <c r="G47">
        <v>14.075881314596568</v>
      </c>
    </row>
    <row r="48" spans="1:18" ht="15.75" thickBot="1">
      <c r="A48" t="s">
        <v>47</v>
      </c>
      <c r="B48">
        <v>6.1683728419944343E-5</v>
      </c>
      <c r="F48" t="s">
        <v>47</v>
      </c>
      <c r="G48">
        <v>7.3917166500226005E-5</v>
      </c>
      <c r="L48" t="s">
        <v>13</v>
      </c>
    </row>
    <row r="49" spans="1:18">
      <c r="A49" t="s">
        <v>48</v>
      </c>
      <c r="B49">
        <v>2.1318467863266499</v>
      </c>
      <c r="F49" t="s">
        <v>48</v>
      </c>
      <c r="G49">
        <v>2.1318467863266499</v>
      </c>
      <c r="L49" s="11" t="s">
        <v>28</v>
      </c>
      <c r="M49" s="11" t="s">
        <v>15</v>
      </c>
      <c r="N49" s="11" t="s">
        <v>16</v>
      </c>
      <c r="O49" s="11" t="s">
        <v>17</v>
      </c>
      <c r="P49" s="11" t="s">
        <v>18</v>
      </c>
    </row>
    <row r="50" spans="1:18">
      <c r="A50" t="s">
        <v>49</v>
      </c>
      <c r="B50">
        <v>1.2336745683988869E-4</v>
      </c>
      <c r="F50" t="s">
        <v>49</v>
      </c>
      <c r="G50">
        <v>1.4783433300045201E-4</v>
      </c>
      <c r="L50" t="s">
        <v>31</v>
      </c>
      <c r="M50">
        <v>3</v>
      </c>
      <c r="N50">
        <v>299.99999999999994</v>
      </c>
      <c r="O50">
        <v>99.999999999999986</v>
      </c>
      <c r="P50">
        <v>5.8013401439007017</v>
      </c>
    </row>
    <row r="51" spans="1:18" ht="15.75" thickBot="1">
      <c r="A51" s="10" t="s">
        <v>50</v>
      </c>
      <c r="B51" s="10">
        <v>2.7764451051977934</v>
      </c>
      <c r="C51" s="10"/>
      <c r="F51" s="10" t="s">
        <v>50</v>
      </c>
      <c r="G51" s="10">
        <v>2.7764451051977934</v>
      </c>
      <c r="H51" s="10"/>
      <c r="L51" t="s">
        <v>32</v>
      </c>
      <c r="M51">
        <v>3</v>
      </c>
      <c r="N51">
        <v>303.92156862745094</v>
      </c>
      <c r="O51">
        <v>101.30718954248364</v>
      </c>
      <c r="P51">
        <v>2.326093836227288</v>
      </c>
    </row>
    <row r="52" spans="1:18">
      <c r="L52" t="s">
        <v>33</v>
      </c>
      <c r="M52">
        <v>3</v>
      </c>
      <c r="N52">
        <v>300.70028011204477</v>
      </c>
      <c r="O52">
        <v>100.23342670401492</v>
      </c>
      <c r="P52">
        <v>1.2570387632177114</v>
      </c>
    </row>
    <row r="53" spans="1:18">
      <c r="A53" t="s">
        <v>41</v>
      </c>
      <c r="F53" t="s">
        <v>41</v>
      </c>
      <c r="L53" t="s">
        <v>34</v>
      </c>
      <c r="M53">
        <v>3</v>
      </c>
      <c r="N53">
        <v>149.9299719887955</v>
      </c>
      <c r="O53">
        <v>49.976657329598503</v>
      </c>
      <c r="P53">
        <v>2.2672467679882518</v>
      </c>
    </row>
    <row r="54" spans="1:18" ht="15.75" thickBot="1">
      <c r="L54" t="s">
        <v>35</v>
      </c>
      <c r="M54">
        <v>3</v>
      </c>
      <c r="N54">
        <v>301.82072829131653</v>
      </c>
      <c r="O54">
        <v>100.60690943043885</v>
      </c>
      <c r="P54">
        <v>2.8262939162593281</v>
      </c>
    </row>
    <row r="55" spans="1:18">
      <c r="A55" s="11"/>
      <c r="B55" s="11" t="s">
        <v>51</v>
      </c>
      <c r="C55" s="11" t="s">
        <v>52</v>
      </c>
      <c r="F55" s="11"/>
      <c r="G55" s="11" t="s">
        <v>51</v>
      </c>
      <c r="H55" s="11" t="s">
        <v>52</v>
      </c>
      <c r="L55" t="s">
        <v>36</v>
      </c>
      <c r="M55">
        <v>3</v>
      </c>
      <c r="N55">
        <v>305.39215686274508</v>
      </c>
      <c r="O55">
        <v>101.79738562091502</v>
      </c>
      <c r="P55">
        <v>2.0710898738580492</v>
      </c>
    </row>
    <row r="56" spans="1:18" ht="15.75" thickBot="1">
      <c r="A56" t="s">
        <v>42</v>
      </c>
      <c r="B56">
        <v>99.999999999999986</v>
      </c>
      <c r="C56">
        <v>49.976657329598503</v>
      </c>
      <c r="F56" t="s">
        <v>42</v>
      </c>
      <c r="G56">
        <v>99.999999999999986</v>
      </c>
      <c r="H56">
        <v>46.171802054154988</v>
      </c>
      <c r="L56" s="10" t="s">
        <v>37</v>
      </c>
      <c r="M56" s="10">
        <v>3</v>
      </c>
      <c r="N56" s="10">
        <v>138.51540616246496</v>
      </c>
      <c r="O56" s="10">
        <v>46.171802054154988</v>
      </c>
      <c r="P56" s="10">
        <v>6.0628826694076219</v>
      </c>
    </row>
    <row r="57" spans="1:18">
      <c r="A57" t="s">
        <v>18</v>
      </c>
      <c r="B57">
        <v>5.8013401439007017</v>
      </c>
      <c r="C57">
        <v>2.2672467679882518</v>
      </c>
      <c r="F57" t="s">
        <v>18</v>
      </c>
      <c r="G57">
        <v>5.8013401439007017</v>
      </c>
      <c r="H57">
        <v>6.0628826694076219</v>
      </c>
    </row>
    <row r="58" spans="1:18">
      <c r="A58" t="s">
        <v>43</v>
      </c>
      <c r="B58">
        <v>3</v>
      </c>
      <c r="C58">
        <v>3</v>
      </c>
      <c r="F58" t="s">
        <v>43</v>
      </c>
      <c r="G58">
        <v>3</v>
      </c>
      <c r="H58">
        <v>3</v>
      </c>
    </row>
    <row r="59" spans="1:18" ht="15.75" thickBot="1">
      <c r="A59" t="s">
        <v>44</v>
      </c>
      <c r="B59">
        <v>4.0342934559444767</v>
      </c>
      <c r="F59" t="s">
        <v>44</v>
      </c>
      <c r="G59">
        <v>5.9321114066541618</v>
      </c>
      <c r="L59" t="s">
        <v>19</v>
      </c>
    </row>
    <row r="60" spans="1:18">
      <c r="A60" t="s">
        <v>45</v>
      </c>
      <c r="B60">
        <v>0</v>
      </c>
      <c r="F60" t="s">
        <v>45</v>
      </c>
      <c r="G60">
        <v>0</v>
      </c>
      <c r="L60" s="11" t="s">
        <v>20</v>
      </c>
      <c r="M60" s="11" t="s">
        <v>21</v>
      </c>
      <c r="N60" s="11" t="s">
        <v>22</v>
      </c>
      <c r="O60" s="11" t="s">
        <v>23</v>
      </c>
      <c r="P60" s="11" t="s">
        <v>24</v>
      </c>
      <c r="Q60" s="11" t="s">
        <v>25</v>
      </c>
      <c r="R60" s="11" t="s">
        <v>26</v>
      </c>
    </row>
    <row r="61" spans="1:18">
      <c r="A61" t="s">
        <v>22</v>
      </c>
      <c r="B61">
        <v>4</v>
      </c>
      <c r="F61" t="s">
        <v>22</v>
      </c>
      <c r="G61">
        <v>4</v>
      </c>
      <c r="L61" t="s">
        <v>29</v>
      </c>
      <c r="M61">
        <v>11937.800797256341</v>
      </c>
      <c r="N61">
        <v>6</v>
      </c>
      <c r="O61">
        <v>1989.6334662093902</v>
      </c>
      <c r="P61">
        <v>615.93149232511564</v>
      </c>
      <c r="Q61">
        <v>3.8998261919873662E-16</v>
      </c>
      <c r="R61">
        <v>2.8477259959253578</v>
      </c>
    </row>
    <row r="62" spans="1:18">
      <c r="A62" t="s">
        <v>46</v>
      </c>
      <c r="B62">
        <v>30.502440984235285</v>
      </c>
      <c r="F62" t="s">
        <v>46</v>
      </c>
      <c r="G62">
        <v>27.067666756332262</v>
      </c>
      <c r="L62" t="s">
        <v>30</v>
      </c>
      <c r="M62">
        <v>45.223971941717899</v>
      </c>
      <c r="N62">
        <v>14</v>
      </c>
      <c r="O62">
        <v>3.2302837101227069</v>
      </c>
    </row>
    <row r="63" spans="1:18">
      <c r="A63" t="s">
        <v>47</v>
      </c>
      <c r="B63">
        <v>3.4409422034892939E-6</v>
      </c>
      <c r="F63" t="s">
        <v>47</v>
      </c>
      <c r="G63">
        <v>5.5383003455358295E-6</v>
      </c>
    </row>
    <row r="64" spans="1:18" ht="15.75" thickBot="1">
      <c r="A64" t="s">
        <v>48</v>
      </c>
      <c r="B64">
        <v>2.1318467863266499</v>
      </c>
      <c r="F64" t="s">
        <v>48</v>
      </c>
      <c r="G64">
        <v>2.1318467863266499</v>
      </c>
      <c r="L64" s="10" t="s">
        <v>14</v>
      </c>
      <c r="M64" s="10">
        <v>11983.024769198058</v>
      </c>
      <c r="N64" s="10">
        <v>20</v>
      </c>
      <c r="O64" s="10"/>
      <c r="P64" s="10"/>
      <c r="Q64" s="10"/>
      <c r="R64" s="10"/>
    </row>
    <row r="65" spans="1:16">
      <c r="A65" t="s">
        <v>49</v>
      </c>
      <c r="B65">
        <v>6.8818844069785879E-6</v>
      </c>
      <c r="F65" t="s">
        <v>49</v>
      </c>
      <c r="G65">
        <v>1.1076600691071659E-5</v>
      </c>
    </row>
    <row r="66" spans="1:16" ht="16.5" thickBot="1">
      <c r="A66" s="10" t="s">
        <v>50</v>
      </c>
      <c r="B66" s="10">
        <v>2.7764451051977934</v>
      </c>
      <c r="C66" s="10"/>
      <c r="F66" s="10" t="s">
        <v>50</v>
      </c>
      <c r="G66" s="10">
        <v>2.7764451051977934</v>
      </c>
      <c r="H66" s="10"/>
      <c r="L66" s="17" t="s">
        <v>40</v>
      </c>
    </row>
    <row r="67" spans="1:16">
      <c r="L67" t="s">
        <v>27</v>
      </c>
    </row>
    <row r="68" spans="1:16">
      <c r="A68" t="s">
        <v>41</v>
      </c>
      <c r="F68" t="s">
        <v>41</v>
      </c>
    </row>
    <row r="69" spans="1:16" ht="15.75" thickBot="1">
      <c r="L69" t="s">
        <v>13</v>
      </c>
    </row>
    <row r="70" spans="1:16">
      <c r="A70" s="11"/>
      <c r="B70" s="11" t="s">
        <v>51</v>
      </c>
      <c r="C70" s="11" t="s">
        <v>52</v>
      </c>
      <c r="F70" s="11"/>
      <c r="G70" s="11" t="s">
        <v>51</v>
      </c>
      <c r="H70" s="11" t="s">
        <v>52</v>
      </c>
      <c r="L70" s="11" t="s">
        <v>28</v>
      </c>
      <c r="M70" s="11" t="s">
        <v>15</v>
      </c>
      <c r="N70" s="11" t="s">
        <v>16</v>
      </c>
      <c r="O70" s="11" t="s">
        <v>17</v>
      </c>
      <c r="P70" s="11" t="s">
        <v>18</v>
      </c>
    </row>
    <row r="71" spans="1:16">
      <c r="A71" t="s">
        <v>42</v>
      </c>
      <c r="B71">
        <v>99.999999999999986</v>
      </c>
      <c r="C71">
        <v>16.806722689075627</v>
      </c>
      <c r="F71" t="s">
        <v>42</v>
      </c>
      <c r="G71">
        <v>99.999999999999986</v>
      </c>
      <c r="H71">
        <v>13.912231559290381</v>
      </c>
      <c r="L71" t="s">
        <v>31</v>
      </c>
      <c r="M71">
        <v>3</v>
      </c>
      <c r="N71">
        <v>299.99999999999994</v>
      </c>
      <c r="O71">
        <v>99.999999999999986</v>
      </c>
      <c r="P71">
        <v>5.8013401439007017</v>
      </c>
    </row>
    <row r="72" spans="1:16">
      <c r="A72" t="s">
        <v>18</v>
      </c>
      <c r="B72">
        <v>5.8013401439007017</v>
      </c>
      <c r="C72">
        <v>4.8597870520758306</v>
      </c>
      <c r="F72" t="s">
        <v>18</v>
      </c>
      <c r="G72">
        <v>5.8013401439007017</v>
      </c>
      <c r="H72">
        <v>1.3845407444023368</v>
      </c>
      <c r="L72" t="s">
        <v>32</v>
      </c>
      <c r="M72">
        <v>3</v>
      </c>
      <c r="N72">
        <v>300.98039215686271</v>
      </c>
      <c r="O72">
        <v>100.32679738562091</v>
      </c>
      <c r="P72">
        <v>3.208799859813229</v>
      </c>
    </row>
    <row r="73" spans="1:16">
      <c r="A73" t="s">
        <v>43</v>
      </c>
      <c r="B73">
        <v>3</v>
      </c>
      <c r="C73">
        <v>3</v>
      </c>
      <c r="F73" t="s">
        <v>43</v>
      </c>
      <c r="G73">
        <v>3</v>
      </c>
      <c r="H73">
        <v>3</v>
      </c>
      <c r="L73" t="s">
        <v>33</v>
      </c>
      <c r="M73">
        <v>3</v>
      </c>
      <c r="N73">
        <v>300.70028011204477</v>
      </c>
      <c r="O73">
        <v>100.23342670401492</v>
      </c>
      <c r="P73">
        <v>4.3367020010618837</v>
      </c>
    </row>
    <row r="74" spans="1:16">
      <c r="A74" t="s">
        <v>44</v>
      </c>
      <c r="B74">
        <v>5.3305635979882666</v>
      </c>
      <c r="F74" t="s">
        <v>44</v>
      </c>
      <c r="G74">
        <v>3.5929404441515191</v>
      </c>
      <c r="L74" t="s">
        <v>34</v>
      </c>
      <c r="M74">
        <v>3</v>
      </c>
      <c r="N74">
        <v>50.420168067226882</v>
      </c>
      <c r="O74">
        <v>16.806722689075627</v>
      </c>
      <c r="P74">
        <v>4.8597870520758306</v>
      </c>
    </row>
    <row r="75" spans="1:16">
      <c r="A75" t="s">
        <v>45</v>
      </c>
      <c r="B75">
        <v>0</v>
      </c>
      <c r="F75" t="s">
        <v>45</v>
      </c>
      <c r="G75">
        <v>0</v>
      </c>
      <c r="L75" t="s">
        <v>35</v>
      </c>
      <c r="M75">
        <v>3</v>
      </c>
      <c r="N75">
        <v>302.87114845938368</v>
      </c>
      <c r="O75">
        <v>100.95704948646123</v>
      </c>
      <c r="P75">
        <v>0.36452489492530021</v>
      </c>
    </row>
    <row r="76" spans="1:16">
      <c r="A76" t="s">
        <v>22</v>
      </c>
      <c r="B76">
        <v>4</v>
      </c>
      <c r="F76" t="s">
        <v>22</v>
      </c>
      <c r="G76">
        <v>4</v>
      </c>
      <c r="L76" t="s">
        <v>36</v>
      </c>
      <c r="M76">
        <v>3</v>
      </c>
      <c r="N76">
        <v>301.61064425770303</v>
      </c>
      <c r="O76">
        <v>100.53688141923435</v>
      </c>
      <c r="P76">
        <v>0.78626221730523127</v>
      </c>
    </row>
    <row r="77" spans="1:16" ht="15.75" thickBot="1">
      <c r="A77" t="s">
        <v>46</v>
      </c>
      <c r="B77">
        <v>44.131358657164675</v>
      </c>
      <c r="F77" t="s">
        <v>46</v>
      </c>
      <c r="G77">
        <v>55.623981316903397</v>
      </c>
      <c r="L77" s="10" t="s">
        <v>37</v>
      </c>
      <c r="M77" s="10">
        <v>3</v>
      </c>
      <c r="N77" s="10">
        <v>41.736694677871142</v>
      </c>
      <c r="O77" s="10">
        <v>13.912231559290381</v>
      </c>
      <c r="P77" s="10">
        <v>1.3845407444023368</v>
      </c>
    </row>
    <row r="78" spans="1:16">
      <c r="A78" t="s">
        <v>47</v>
      </c>
      <c r="B78">
        <v>7.8821901657279129E-7</v>
      </c>
      <c r="F78" t="s">
        <v>47</v>
      </c>
      <c r="G78">
        <v>3.1270712905002149E-7</v>
      </c>
    </row>
    <row r="79" spans="1:16">
      <c r="A79" t="s">
        <v>48</v>
      </c>
      <c r="B79">
        <v>2.1318467863266499</v>
      </c>
      <c r="F79" t="s">
        <v>48</v>
      </c>
      <c r="G79">
        <v>2.1318467863266499</v>
      </c>
    </row>
    <row r="80" spans="1:16" ht="15.75" thickBot="1">
      <c r="A80" t="s">
        <v>49</v>
      </c>
      <c r="B80">
        <v>1.5764380331455826E-6</v>
      </c>
      <c r="F80" t="s">
        <v>49</v>
      </c>
      <c r="G80">
        <v>6.2541425810004298E-7</v>
      </c>
      <c r="L80" t="s">
        <v>19</v>
      </c>
    </row>
    <row r="81" spans="1:18" ht="15.75" thickBot="1">
      <c r="A81" s="10" t="s">
        <v>50</v>
      </c>
      <c r="B81" s="10">
        <v>2.7764451051977934</v>
      </c>
      <c r="C81" s="10"/>
      <c r="F81" s="10" t="s">
        <v>50</v>
      </c>
      <c r="G81" s="10">
        <v>2.7764451051977934</v>
      </c>
      <c r="H81" s="10"/>
      <c r="L81" s="11" t="s">
        <v>20</v>
      </c>
      <c r="M81" s="11" t="s">
        <v>21</v>
      </c>
      <c r="N81" s="11" t="s">
        <v>22</v>
      </c>
      <c r="O81" s="11" t="s">
        <v>23</v>
      </c>
      <c r="P81" s="11" t="s">
        <v>24</v>
      </c>
      <c r="Q81" s="11" t="s">
        <v>25</v>
      </c>
      <c r="R81" s="11" t="s">
        <v>26</v>
      </c>
    </row>
    <row r="82" spans="1:18">
      <c r="L82" t="s">
        <v>29</v>
      </c>
      <c r="M82">
        <v>31015.84377915498</v>
      </c>
      <c r="N82">
        <v>6</v>
      </c>
      <c r="O82">
        <v>5169.3072965258298</v>
      </c>
      <c r="P82">
        <v>1744.5389182231265</v>
      </c>
      <c r="Q82">
        <v>2.7245590285792343E-19</v>
      </c>
      <c r="R82">
        <v>2.8477259959253578</v>
      </c>
    </row>
    <row r="83" spans="1:18">
      <c r="L83" t="s">
        <v>30</v>
      </c>
      <c r="M83">
        <v>41.483913826968838</v>
      </c>
      <c r="N83">
        <v>14</v>
      </c>
      <c r="O83">
        <v>2.9631367019263455</v>
      </c>
    </row>
    <row r="85" spans="1:18" ht="15.75" thickBot="1">
      <c r="L85" s="10" t="s">
        <v>14</v>
      </c>
      <c r="M85" s="10">
        <v>31057.327692981948</v>
      </c>
      <c r="N85" s="10">
        <v>20</v>
      </c>
      <c r="O85" s="10"/>
      <c r="P85" s="10"/>
      <c r="Q85" s="10"/>
      <c r="R85" s="10"/>
    </row>
  </sheetData>
  <mergeCells count="21">
    <mergeCell ref="Q1:S1"/>
    <mergeCell ref="T1:V1"/>
    <mergeCell ref="B10:D10"/>
    <mergeCell ref="E10:G10"/>
    <mergeCell ref="H10:J10"/>
    <mergeCell ref="K10:M10"/>
    <mergeCell ref="N10:P10"/>
    <mergeCell ref="Q10:S10"/>
    <mergeCell ref="T10:V10"/>
    <mergeCell ref="B1:D1"/>
    <mergeCell ref="E1:G1"/>
    <mergeCell ref="H1:J1"/>
    <mergeCell ref="K1:M1"/>
    <mergeCell ref="N1:P1"/>
    <mergeCell ref="Q16:S16"/>
    <mergeCell ref="T16:V16"/>
    <mergeCell ref="B16:D16"/>
    <mergeCell ref="E16:G16"/>
    <mergeCell ref="H16:J16"/>
    <mergeCell ref="K16:M16"/>
    <mergeCell ref="N16:P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1"/>
  <sheetViews>
    <sheetView topLeftCell="A48" workbookViewId="0">
      <selection activeCell="A68" sqref="A68:C80"/>
    </sheetView>
  </sheetViews>
  <sheetFormatPr defaultRowHeight="15"/>
  <sheetData>
    <row r="1" spans="1:22">
      <c r="A1" s="6"/>
      <c r="B1" s="18" t="s">
        <v>6</v>
      </c>
      <c r="C1" s="18"/>
      <c r="D1" s="18"/>
      <c r="E1" s="18" t="s">
        <v>7</v>
      </c>
      <c r="F1" s="18"/>
      <c r="G1" s="18"/>
      <c r="H1" s="18" t="s">
        <v>8</v>
      </c>
      <c r="I1" s="18"/>
      <c r="J1" s="18"/>
      <c r="K1" s="18" t="s">
        <v>9</v>
      </c>
      <c r="L1" s="18"/>
      <c r="M1" s="18"/>
      <c r="N1" s="18" t="s">
        <v>10</v>
      </c>
      <c r="O1" s="18"/>
      <c r="P1" s="18"/>
      <c r="Q1" s="18" t="s">
        <v>2</v>
      </c>
      <c r="R1" s="18"/>
      <c r="S1" s="18"/>
    </row>
    <row r="2" spans="1:22">
      <c r="A2" s="6">
        <v>1</v>
      </c>
      <c r="B2" s="6">
        <v>1.2869999999999999</v>
      </c>
      <c r="C2" s="6">
        <v>1.2450000000000001</v>
      </c>
      <c r="D2" s="6">
        <v>1.2649999999999999</v>
      </c>
      <c r="E2" s="6">
        <v>1.302</v>
      </c>
      <c r="F2" s="6">
        <v>1.274</v>
      </c>
      <c r="G2" s="6">
        <v>1.26</v>
      </c>
      <c r="H2" s="6">
        <v>1.262</v>
      </c>
      <c r="I2" s="6">
        <v>1.2749999999999999</v>
      </c>
      <c r="J2" s="6">
        <v>1.3109999999999999</v>
      </c>
      <c r="K2" s="6">
        <v>1.2709999999999999</v>
      </c>
      <c r="L2" s="6">
        <v>1.298</v>
      </c>
      <c r="M2" s="6">
        <v>1.302</v>
      </c>
      <c r="N2" s="6">
        <v>1.3140000000000001</v>
      </c>
      <c r="O2" s="6">
        <v>1.3029999999999999</v>
      </c>
      <c r="P2" s="6">
        <v>1.3029999999999999</v>
      </c>
      <c r="Q2" s="6">
        <v>1.292</v>
      </c>
      <c r="R2" s="6">
        <v>1.2410000000000001</v>
      </c>
      <c r="S2" s="6">
        <v>1.2350000000000001</v>
      </c>
    </row>
    <row r="3" spans="1:22">
      <c r="A3" s="6">
        <v>10</v>
      </c>
      <c r="B3" s="6"/>
      <c r="C3" s="6"/>
      <c r="D3" s="6"/>
      <c r="E3" s="6">
        <v>1.2410000000000001</v>
      </c>
      <c r="F3" s="6">
        <v>1.2929999999999999</v>
      </c>
      <c r="G3" s="6">
        <v>1.258</v>
      </c>
      <c r="H3" s="6">
        <v>1.302</v>
      </c>
      <c r="I3" s="7">
        <v>1.2989999999999999</v>
      </c>
      <c r="J3" s="7">
        <v>1.2450000000000001</v>
      </c>
      <c r="K3" s="6">
        <v>1.244</v>
      </c>
      <c r="L3" s="6">
        <v>1.236</v>
      </c>
      <c r="M3" s="6">
        <v>1.2210000000000001</v>
      </c>
      <c r="N3" s="6">
        <v>1.2689999999999999</v>
      </c>
      <c r="O3" s="6">
        <v>1.2430000000000001</v>
      </c>
      <c r="P3" s="6">
        <v>1.2669999999999999</v>
      </c>
      <c r="Q3" s="6">
        <v>1.1870000000000001</v>
      </c>
      <c r="R3" s="7">
        <v>1.1180000000000001</v>
      </c>
      <c r="S3" s="7">
        <v>1.1419999999999999</v>
      </c>
    </row>
    <row r="4" spans="1:22">
      <c r="A4" s="6">
        <v>50</v>
      </c>
      <c r="B4" s="6"/>
      <c r="C4" s="6"/>
      <c r="D4" s="6"/>
      <c r="E4" s="6">
        <v>1.3120000000000001</v>
      </c>
      <c r="F4" s="6">
        <v>1.2789999999999999</v>
      </c>
      <c r="G4" s="6">
        <v>1.2649999999999999</v>
      </c>
      <c r="H4" s="6">
        <v>1.264</v>
      </c>
      <c r="I4" s="6">
        <v>1.3129999999999999</v>
      </c>
      <c r="J4" s="6">
        <v>1.3069999999999999</v>
      </c>
      <c r="K4" s="6">
        <v>1.0620000000000001</v>
      </c>
      <c r="L4" s="6">
        <v>1.1140000000000001</v>
      </c>
      <c r="M4" s="6">
        <v>1.0880000000000001</v>
      </c>
      <c r="N4" s="6">
        <v>1.2749999999999999</v>
      </c>
      <c r="O4" s="6">
        <v>1.3009999999999999</v>
      </c>
      <c r="P4" s="6">
        <v>1.2509999999999999</v>
      </c>
      <c r="Q4" s="6">
        <v>0.97099999999999997</v>
      </c>
      <c r="R4" s="6">
        <v>1.0149999999999999</v>
      </c>
      <c r="S4" s="6">
        <v>1.1140000000000001</v>
      </c>
    </row>
    <row r="5" spans="1:22">
      <c r="A5" s="6">
        <v>100</v>
      </c>
      <c r="B5" s="6"/>
      <c r="C5" s="6"/>
      <c r="D5" s="6"/>
      <c r="E5" s="6">
        <v>1.266</v>
      </c>
      <c r="F5" s="6">
        <v>1.232</v>
      </c>
      <c r="G5" s="6">
        <v>1.2769999999999999</v>
      </c>
      <c r="H5" s="6">
        <v>1.242</v>
      </c>
      <c r="I5" s="6">
        <v>1.274</v>
      </c>
      <c r="J5" s="6">
        <v>1.2689999999999999</v>
      </c>
      <c r="K5" s="6">
        <v>0.98099999999999998</v>
      </c>
      <c r="L5" s="6">
        <v>0.96899999999999997</v>
      </c>
      <c r="M5" s="6">
        <v>1.0129999999999999</v>
      </c>
      <c r="N5" s="6">
        <v>1.264</v>
      </c>
      <c r="O5" s="6">
        <v>1.3120000000000001</v>
      </c>
      <c r="P5" s="6">
        <v>1.3069999999999999</v>
      </c>
      <c r="Q5" s="6">
        <v>0.96499999999999997</v>
      </c>
      <c r="R5" s="6">
        <v>0.88500000000000001</v>
      </c>
      <c r="S5" s="6">
        <v>0.89600000000000002</v>
      </c>
    </row>
    <row r="6" spans="1:22">
      <c r="U6" s="2"/>
      <c r="V6" s="2"/>
    </row>
    <row r="7" spans="1:22">
      <c r="B7" s="6" t="s">
        <v>6</v>
      </c>
    </row>
    <row r="8" spans="1:22">
      <c r="B8" s="6">
        <f>AVERAGE(B2:D2)</f>
        <v>1.2656666666666665</v>
      </c>
    </row>
    <row r="9" spans="1:22">
      <c r="F9" s="1"/>
      <c r="G9" s="1"/>
      <c r="I9" s="1"/>
      <c r="J9" s="1"/>
      <c r="L9" s="1"/>
      <c r="M9" s="1"/>
      <c r="O9" s="1"/>
      <c r="P9" s="1"/>
      <c r="R9" s="1"/>
      <c r="S9" s="2"/>
      <c r="U9" s="2"/>
      <c r="V9" s="2"/>
    </row>
    <row r="10" spans="1:22">
      <c r="A10" s="6"/>
      <c r="B10" s="18" t="s">
        <v>6</v>
      </c>
      <c r="C10" s="18"/>
      <c r="D10" s="18"/>
      <c r="E10" s="18" t="s">
        <v>7</v>
      </c>
      <c r="F10" s="18"/>
      <c r="G10" s="18"/>
      <c r="H10" s="18" t="s">
        <v>8</v>
      </c>
      <c r="I10" s="18"/>
      <c r="J10" s="18"/>
      <c r="K10" s="18" t="s">
        <v>9</v>
      </c>
      <c r="L10" s="18"/>
      <c r="M10" s="18"/>
      <c r="N10" s="18" t="s">
        <v>10</v>
      </c>
      <c r="O10" s="18"/>
      <c r="P10" s="18"/>
      <c r="Q10" s="18" t="s">
        <v>2</v>
      </c>
      <c r="R10" s="18"/>
      <c r="S10" s="18"/>
    </row>
    <row r="11" spans="1:22">
      <c r="A11" s="6">
        <v>1</v>
      </c>
      <c r="B11" s="6">
        <f t="shared" ref="B11:S14" si="0">B2/$B$8*100</f>
        <v>101.68554121675007</v>
      </c>
      <c r="C11" s="6">
        <f t="shared" si="0"/>
        <v>98.367131946273403</v>
      </c>
      <c r="D11" s="6">
        <f t="shared" si="0"/>
        <v>99.947326836976572</v>
      </c>
      <c r="E11" s="6">
        <f t="shared" si="0"/>
        <v>102.87068738477747</v>
      </c>
      <c r="F11" s="6">
        <f t="shared" si="0"/>
        <v>100.65841453779301</v>
      </c>
      <c r="G11" s="6">
        <f t="shared" si="0"/>
        <v>99.552278114300776</v>
      </c>
      <c r="H11" s="6">
        <f t="shared" si="0"/>
        <v>99.710297603371103</v>
      </c>
      <c r="I11" s="6">
        <f t="shared" si="0"/>
        <v>100.73742428232816</v>
      </c>
      <c r="J11" s="6">
        <f t="shared" si="0"/>
        <v>103.5817750855939</v>
      </c>
      <c r="K11" s="6">
        <f t="shared" si="0"/>
        <v>100.42138530418751</v>
      </c>
      <c r="L11" s="6">
        <f t="shared" si="0"/>
        <v>102.55464840663684</v>
      </c>
      <c r="M11" s="6">
        <f t="shared" si="0"/>
        <v>102.87068738477747</v>
      </c>
      <c r="N11" s="6">
        <f t="shared" si="0"/>
        <v>103.81880431919939</v>
      </c>
      <c r="O11" s="6">
        <f t="shared" si="0"/>
        <v>102.94969712931264</v>
      </c>
      <c r="P11" s="6">
        <f t="shared" si="0"/>
        <v>102.94969712931264</v>
      </c>
      <c r="Q11" s="6">
        <f t="shared" si="0"/>
        <v>102.08058993942588</v>
      </c>
      <c r="R11" s="6">
        <f t="shared" si="0"/>
        <v>98.051092968132764</v>
      </c>
      <c r="S11" s="6">
        <f t="shared" si="0"/>
        <v>97.577034500921798</v>
      </c>
    </row>
    <row r="12" spans="1:22">
      <c r="A12" s="6">
        <v>10</v>
      </c>
      <c r="B12" s="6">
        <v>101.68554121675007</v>
      </c>
      <c r="C12" s="6">
        <v>98.367131946273403</v>
      </c>
      <c r="D12" s="6">
        <v>99.947326836976572</v>
      </c>
      <c r="E12" s="6">
        <f t="shared" si="0"/>
        <v>98.051092968132764</v>
      </c>
      <c r="F12" s="6">
        <f t="shared" si="0"/>
        <v>102.15959968396102</v>
      </c>
      <c r="G12" s="6">
        <f t="shared" si="0"/>
        <v>99.394258625230464</v>
      </c>
      <c r="H12" s="6">
        <f t="shared" si="0"/>
        <v>102.87068738477747</v>
      </c>
      <c r="I12" s="6">
        <f t="shared" si="0"/>
        <v>102.63365815117199</v>
      </c>
      <c r="J12" s="6">
        <f t="shared" si="0"/>
        <v>98.367131946273403</v>
      </c>
      <c r="K12" s="6">
        <f t="shared" si="0"/>
        <v>98.288122201738233</v>
      </c>
      <c r="L12" s="6">
        <f t="shared" si="0"/>
        <v>97.656044245456954</v>
      </c>
      <c r="M12" s="6">
        <f t="shared" si="0"/>
        <v>96.470898077429567</v>
      </c>
      <c r="N12" s="6">
        <f t="shared" si="0"/>
        <v>100.26336581511721</v>
      </c>
      <c r="O12" s="6">
        <f t="shared" si="0"/>
        <v>98.209112457203076</v>
      </c>
      <c r="P12" s="6">
        <f t="shared" si="0"/>
        <v>100.10534632604688</v>
      </c>
      <c r="Q12" s="6">
        <f t="shared" si="0"/>
        <v>93.784566763234139</v>
      </c>
      <c r="R12" s="6">
        <f t="shared" si="0"/>
        <v>88.332894390308155</v>
      </c>
      <c r="S12" s="6">
        <f t="shared" si="0"/>
        <v>90.229128259151963</v>
      </c>
    </row>
    <row r="13" spans="1:22">
      <c r="A13" s="6">
        <v>50</v>
      </c>
      <c r="B13" s="6">
        <v>101.68554121675007</v>
      </c>
      <c r="C13" s="6">
        <v>98.367131946273403</v>
      </c>
      <c r="D13" s="6">
        <v>99.947326836976572</v>
      </c>
      <c r="E13" s="6">
        <f t="shared" si="0"/>
        <v>103.66078483012906</v>
      </c>
      <c r="F13" s="6">
        <f t="shared" si="0"/>
        <v>101.0534632604688</v>
      </c>
      <c r="G13" s="6">
        <f t="shared" si="0"/>
        <v>99.947326836976572</v>
      </c>
      <c r="H13" s="6">
        <f t="shared" si="0"/>
        <v>99.868317092441416</v>
      </c>
      <c r="I13" s="6">
        <f t="shared" si="0"/>
        <v>103.73979457466422</v>
      </c>
      <c r="J13" s="6">
        <f t="shared" si="0"/>
        <v>103.26573610745326</v>
      </c>
      <c r="K13" s="6">
        <f t="shared" si="0"/>
        <v>83.908348696339232</v>
      </c>
      <c r="L13" s="6">
        <f t="shared" si="0"/>
        <v>88.016855412167516</v>
      </c>
      <c r="M13" s="6">
        <f t="shared" si="0"/>
        <v>85.962602054253381</v>
      </c>
      <c r="N13" s="6">
        <f t="shared" si="0"/>
        <v>100.73742428232816</v>
      </c>
      <c r="O13" s="6">
        <f t="shared" si="0"/>
        <v>102.79167764024231</v>
      </c>
      <c r="P13" s="6">
        <f t="shared" si="0"/>
        <v>98.841190413484341</v>
      </c>
      <c r="Q13" s="6">
        <f t="shared" si="0"/>
        <v>76.718461943639724</v>
      </c>
      <c r="R13" s="6">
        <f t="shared" si="0"/>
        <v>80.194890703186729</v>
      </c>
      <c r="S13" s="6">
        <f t="shared" si="0"/>
        <v>88.016855412167516</v>
      </c>
    </row>
    <row r="14" spans="1:22">
      <c r="A14" s="6">
        <v>100</v>
      </c>
      <c r="B14" s="6">
        <v>101.68554121675007</v>
      </c>
      <c r="C14" s="6">
        <v>98.367131946273403</v>
      </c>
      <c r="D14" s="6">
        <v>99.947326836976572</v>
      </c>
      <c r="E14" s="6">
        <f t="shared" si="0"/>
        <v>100.02633658151174</v>
      </c>
      <c r="F14" s="6">
        <f t="shared" si="0"/>
        <v>97.340005267316315</v>
      </c>
      <c r="G14" s="6">
        <f t="shared" si="0"/>
        <v>100.89544377139848</v>
      </c>
      <c r="H14" s="6">
        <f t="shared" si="0"/>
        <v>98.130102712667906</v>
      </c>
      <c r="I14" s="6">
        <f t="shared" si="0"/>
        <v>100.65841453779301</v>
      </c>
      <c r="J14" s="6">
        <f t="shared" si="0"/>
        <v>100.26336581511721</v>
      </c>
      <c r="K14" s="6">
        <f t="shared" si="0"/>
        <v>77.508559388991316</v>
      </c>
      <c r="L14" s="6">
        <f t="shared" si="0"/>
        <v>76.560442454569397</v>
      </c>
      <c r="M14" s="6">
        <f t="shared" si="0"/>
        <v>80.036871214116417</v>
      </c>
      <c r="N14" s="6">
        <f t="shared" si="0"/>
        <v>99.868317092441416</v>
      </c>
      <c r="O14" s="6">
        <f t="shared" si="0"/>
        <v>103.66078483012906</v>
      </c>
      <c r="P14" s="6">
        <f t="shared" si="0"/>
        <v>103.26573610745326</v>
      </c>
      <c r="Q14" s="6">
        <f t="shared" si="0"/>
        <v>76.244403476428772</v>
      </c>
      <c r="R14" s="6">
        <f t="shared" si="0"/>
        <v>69.923623913616012</v>
      </c>
      <c r="S14" s="6">
        <f t="shared" si="0"/>
        <v>70.792731103502788</v>
      </c>
    </row>
    <row r="16" spans="1:22">
      <c r="A16" s="6"/>
      <c r="B16" s="18" t="s">
        <v>6</v>
      </c>
      <c r="C16" s="18"/>
      <c r="D16" s="18"/>
      <c r="E16" s="18" t="s">
        <v>7</v>
      </c>
      <c r="F16" s="18"/>
      <c r="G16" s="18"/>
      <c r="H16" s="18" t="s">
        <v>8</v>
      </c>
      <c r="I16" s="18"/>
      <c r="J16" s="18"/>
      <c r="K16" s="18" t="s">
        <v>9</v>
      </c>
      <c r="L16" s="18"/>
      <c r="M16" s="18"/>
      <c r="N16" s="18" t="s">
        <v>10</v>
      </c>
      <c r="O16" s="18"/>
      <c r="P16" s="18"/>
      <c r="Q16" s="18" t="s">
        <v>2</v>
      </c>
      <c r="R16" s="18"/>
      <c r="S16" s="18"/>
    </row>
    <row r="17" spans="1:22">
      <c r="A17" s="6"/>
      <c r="B17" s="8" t="s">
        <v>11</v>
      </c>
      <c r="C17" s="8" t="s">
        <v>12</v>
      </c>
      <c r="D17" s="8"/>
      <c r="E17" s="8" t="s">
        <v>11</v>
      </c>
      <c r="F17" s="8" t="s">
        <v>12</v>
      </c>
      <c r="G17" s="8"/>
      <c r="H17" s="8" t="s">
        <v>11</v>
      </c>
      <c r="I17" s="8" t="s">
        <v>12</v>
      </c>
      <c r="J17" s="8"/>
      <c r="K17" s="8" t="s">
        <v>11</v>
      </c>
      <c r="L17" s="8" t="s">
        <v>12</v>
      </c>
      <c r="M17" s="8"/>
      <c r="N17" s="8" t="s">
        <v>11</v>
      </c>
      <c r="O17" s="8" t="s">
        <v>12</v>
      </c>
      <c r="P17" s="8"/>
      <c r="Q17" s="8" t="s">
        <v>11</v>
      </c>
      <c r="R17" s="8" t="s">
        <v>12</v>
      </c>
      <c r="S17" s="8"/>
      <c r="T17" s="5"/>
      <c r="U17" s="5"/>
      <c r="V17" s="5"/>
    </row>
    <row r="18" spans="1:22">
      <c r="A18" s="6">
        <v>1</v>
      </c>
      <c r="B18" s="6">
        <f>AVERAGE(B11:D11)</f>
        <v>100.00000000000001</v>
      </c>
      <c r="C18" s="6">
        <f>STDEV(B11:D11)</f>
        <v>1.6598315782553172</v>
      </c>
      <c r="D18" s="6"/>
      <c r="E18" s="6">
        <f>AVERAGE(E11:G11)</f>
        <v>101.02712667895707</v>
      </c>
      <c r="F18" s="6">
        <f>STDEV(E11:G11)</f>
        <v>1.6896512965336259</v>
      </c>
      <c r="G18" s="6"/>
      <c r="H18" s="6">
        <f>AVERAGE(H11:J11)</f>
        <v>101.34316565709771</v>
      </c>
      <c r="I18" s="6">
        <f>STDEV(H11:J11)</f>
        <v>2.0055613761912987</v>
      </c>
      <c r="J18" s="6"/>
      <c r="K18" s="6">
        <f>AVERAGE(K11:M11)</f>
        <v>101.94890703186728</v>
      </c>
      <c r="L18" s="6">
        <f>STDEV(K11:M11)</f>
        <v>1.3322770471363572</v>
      </c>
      <c r="M18" s="6"/>
      <c r="N18" s="6">
        <f>AVERAGE(N11:P11)</f>
        <v>103.23939952594156</v>
      </c>
      <c r="O18" s="6">
        <f>STDEV(N11:P11)</f>
        <v>0.50177927003575296</v>
      </c>
      <c r="P18" s="6"/>
      <c r="Q18" s="6">
        <f>AVERAGE(Q11:S11)</f>
        <v>99.236239136160137</v>
      </c>
      <c r="R18" s="6">
        <f>STDEV(Q11:S11)</f>
        <v>2.4746578504133478</v>
      </c>
      <c r="S18" s="6"/>
    </row>
    <row r="19" spans="1:22">
      <c r="A19" s="6">
        <v>10</v>
      </c>
      <c r="B19" s="6"/>
      <c r="C19" s="6"/>
      <c r="D19" s="6"/>
      <c r="E19" s="6">
        <f t="shared" ref="E19:E21" si="1">AVERAGE(E12:G12)</f>
        <v>99.868317092441416</v>
      </c>
      <c r="F19" s="6">
        <f t="shared" ref="F19:F21" si="2">STDEV(E12:G12)</f>
        <v>2.0948759942422051</v>
      </c>
      <c r="G19" s="6"/>
      <c r="H19" s="6">
        <f t="shared" ref="H19:H21" si="3">AVERAGE(H12:J12)</f>
        <v>101.29049249407429</v>
      </c>
      <c r="I19" s="6">
        <f t="shared" ref="I19:I21" si="4">STDEV(H12:J12)</f>
        <v>2.5344769448004274</v>
      </c>
      <c r="J19" s="6"/>
      <c r="K19" s="6">
        <f t="shared" ref="K19:K21" si="5">AVERAGE(K12:M12)</f>
        <v>97.471688174874927</v>
      </c>
      <c r="L19" s="6">
        <f t="shared" ref="L19:L21" si="6">STDEV(K12:M12)</f>
        <v>0.92253251978598894</v>
      </c>
      <c r="M19" s="6"/>
      <c r="N19" s="6">
        <f t="shared" ref="N19:N21" si="7">AVERAGE(N12:P12)</f>
        <v>99.525941532789076</v>
      </c>
      <c r="O19" s="6">
        <f t="shared" ref="O19:O21" si="8">STDEV(N12:P12)</f>
        <v>1.1431411332215211</v>
      </c>
      <c r="P19" s="6"/>
      <c r="Q19" s="6">
        <f t="shared" ref="Q19:Q21" si="9">AVERAGE(Q12:S12)</f>
        <v>90.782196470898086</v>
      </c>
      <c r="R19" s="6">
        <f t="shared" ref="R19:R21" si="10">STDEV(Q12:S12)</f>
        <v>2.7675975593579616</v>
      </c>
      <c r="S19" s="6"/>
    </row>
    <row r="20" spans="1:22">
      <c r="A20" s="6">
        <v>50</v>
      </c>
      <c r="B20" s="6"/>
      <c r="C20" s="6"/>
      <c r="D20" s="6"/>
      <c r="E20" s="6">
        <f t="shared" si="1"/>
        <v>101.55385830919147</v>
      </c>
      <c r="F20" s="6">
        <f t="shared" si="2"/>
        <v>1.9066302657612075</v>
      </c>
      <c r="G20" s="6"/>
      <c r="H20" s="6">
        <f t="shared" si="3"/>
        <v>102.29128259151963</v>
      </c>
      <c r="I20" s="6">
        <f t="shared" si="4"/>
        <v>2.1116946310667442</v>
      </c>
      <c r="J20" s="6"/>
      <c r="K20" s="6">
        <f>AVERAGE(K13:M13)</f>
        <v>85.962602054253395</v>
      </c>
      <c r="L20" s="6">
        <f t="shared" si="6"/>
        <v>2.054253357914142</v>
      </c>
      <c r="M20" s="6"/>
      <c r="N20" s="6">
        <f t="shared" si="7"/>
        <v>100.79009744535161</v>
      </c>
      <c r="O20" s="6">
        <f t="shared" si="8"/>
        <v>1.975770274797058</v>
      </c>
      <c r="P20" s="6"/>
      <c r="Q20" s="6">
        <f t="shared" si="9"/>
        <v>81.643402686331328</v>
      </c>
      <c r="R20" s="6">
        <f t="shared" si="10"/>
        <v>5.7868008403955793</v>
      </c>
      <c r="S20" s="6"/>
    </row>
    <row r="21" spans="1:22">
      <c r="A21" s="6">
        <v>100</v>
      </c>
      <c r="B21" s="6"/>
      <c r="C21" s="6"/>
      <c r="D21" s="6"/>
      <c r="E21" s="6">
        <f t="shared" si="1"/>
        <v>99.420595206742178</v>
      </c>
      <c r="F21" s="6">
        <f t="shared" si="2"/>
        <v>1.8535041674914821</v>
      </c>
      <c r="G21" s="6"/>
      <c r="H21" s="6">
        <f t="shared" si="3"/>
        <v>99.683961021859375</v>
      </c>
      <c r="I21" s="6">
        <f t="shared" si="4"/>
        <v>1.3601002195075449</v>
      </c>
      <c r="J21" s="6"/>
      <c r="K21" s="6">
        <f t="shared" si="5"/>
        <v>78.03529101922571</v>
      </c>
      <c r="L21" s="6">
        <f t="shared" si="6"/>
        <v>1.7970737012622615</v>
      </c>
      <c r="M21" s="6"/>
      <c r="N21" s="6">
        <f t="shared" si="7"/>
        <v>102.26494601000792</v>
      </c>
      <c r="O21" s="6">
        <f t="shared" si="8"/>
        <v>2.084919302924916</v>
      </c>
      <c r="P21" s="6"/>
      <c r="Q21" s="6">
        <f t="shared" si="9"/>
        <v>72.320252831182529</v>
      </c>
      <c r="R21" s="6">
        <f t="shared" si="10"/>
        <v>3.4260845789060914</v>
      </c>
      <c r="S21" s="6"/>
    </row>
    <row r="23" spans="1:22" ht="15.75">
      <c r="C23" s="3"/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2</v>
      </c>
      <c r="J23" s="3"/>
      <c r="L23" s="17" t="s">
        <v>38</v>
      </c>
    </row>
    <row r="24" spans="1:22" ht="15.75">
      <c r="C24" s="3">
        <v>1</v>
      </c>
      <c r="D24" s="4">
        <v>101.68554121675007</v>
      </c>
      <c r="E24" s="3">
        <v>102.87068738477747</v>
      </c>
      <c r="F24" s="3">
        <v>99.710297603371103</v>
      </c>
      <c r="G24" s="3">
        <v>100.42138530418751</v>
      </c>
      <c r="H24" s="3">
        <v>103.81880431919939</v>
      </c>
      <c r="I24" s="3">
        <v>102.08058993942588</v>
      </c>
      <c r="J24" s="3"/>
      <c r="L24" t="s">
        <v>27</v>
      </c>
    </row>
    <row r="25" spans="1:22" ht="15.75">
      <c r="C25" s="3"/>
      <c r="D25" s="4">
        <v>98.367131946273403</v>
      </c>
      <c r="E25" s="3">
        <v>100.65841453779301</v>
      </c>
      <c r="F25" s="3">
        <v>100.73742428232816</v>
      </c>
      <c r="G25" s="3">
        <v>102.55464840663684</v>
      </c>
      <c r="H25" s="4">
        <v>102.94969712931264</v>
      </c>
      <c r="I25" s="3">
        <v>98.051092968132764</v>
      </c>
    </row>
    <row r="26" spans="1:22" ht="16.5" thickBot="1">
      <c r="C26" s="3"/>
      <c r="D26" s="4">
        <v>99.947326836976572</v>
      </c>
      <c r="E26" s="3">
        <v>99.552278114300776</v>
      </c>
      <c r="F26" s="4">
        <v>103.5817750855939</v>
      </c>
      <c r="G26" s="4">
        <v>102.87068738477747</v>
      </c>
      <c r="H26" s="4">
        <v>102.94969712931264</v>
      </c>
      <c r="I26" s="3">
        <v>97.577034500921798</v>
      </c>
      <c r="L26" t="s">
        <v>13</v>
      </c>
    </row>
    <row r="27" spans="1:22" ht="15.75">
      <c r="C27" s="3">
        <v>10</v>
      </c>
      <c r="D27" s="4">
        <v>101.68554121675007</v>
      </c>
      <c r="E27" s="4">
        <v>98.051092968132764</v>
      </c>
      <c r="F27" s="3">
        <v>102.87068738477747</v>
      </c>
      <c r="G27" s="3">
        <v>98.288122201738233</v>
      </c>
      <c r="H27" s="3">
        <v>100.26336581511721</v>
      </c>
      <c r="I27" s="3">
        <v>93.784566763234139</v>
      </c>
      <c r="L27" s="11" t="s">
        <v>28</v>
      </c>
      <c r="M27" s="11" t="s">
        <v>15</v>
      </c>
      <c r="N27" s="11" t="s">
        <v>16</v>
      </c>
      <c r="O27" s="11" t="s">
        <v>17</v>
      </c>
      <c r="P27" s="11" t="s">
        <v>18</v>
      </c>
    </row>
    <row r="28" spans="1:22" ht="15.75">
      <c r="C28" s="3"/>
      <c r="D28" s="4">
        <v>98.367131946273403</v>
      </c>
      <c r="E28" s="4">
        <v>102.15959968396102</v>
      </c>
      <c r="F28" s="3">
        <v>102.63365815117199</v>
      </c>
      <c r="G28" s="3">
        <v>97.656044245456954</v>
      </c>
      <c r="H28" s="4">
        <v>98.209112457203076</v>
      </c>
      <c r="I28" s="3">
        <v>88.332894390308155</v>
      </c>
      <c r="L28" t="s">
        <v>31</v>
      </c>
      <c r="M28">
        <v>3</v>
      </c>
      <c r="N28">
        <v>300.00000000000006</v>
      </c>
      <c r="O28">
        <v>100.00000000000001</v>
      </c>
      <c r="P28">
        <v>2.7550408681735372</v>
      </c>
    </row>
    <row r="29" spans="1:22" ht="15.75">
      <c r="C29" s="3"/>
      <c r="D29" s="4">
        <v>99.947326836976572</v>
      </c>
      <c r="E29" s="4">
        <v>99.394258625230464</v>
      </c>
      <c r="F29" s="4">
        <v>98.367131946273403</v>
      </c>
      <c r="G29" s="4">
        <v>96.470898077429567</v>
      </c>
      <c r="H29" s="4">
        <v>100.10534632604688</v>
      </c>
      <c r="I29" s="3">
        <v>90.229128259151963</v>
      </c>
      <c r="J29" s="1"/>
      <c r="K29" s="1"/>
      <c r="L29" t="s">
        <v>32</v>
      </c>
      <c r="M29">
        <v>3</v>
      </c>
      <c r="N29">
        <v>299.60495127732423</v>
      </c>
      <c r="O29">
        <v>99.868317092441416</v>
      </c>
      <c r="P29">
        <v>4.388505431252268</v>
      </c>
    </row>
    <row r="30" spans="1:22" ht="15.75">
      <c r="C30" s="3">
        <v>50</v>
      </c>
      <c r="D30" s="4">
        <v>101.68554121675007</v>
      </c>
      <c r="E30" s="4">
        <v>103.66078483012906</v>
      </c>
      <c r="F30" s="3">
        <v>99.868317092441416</v>
      </c>
      <c r="G30" s="3">
        <v>83.908348696339232</v>
      </c>
      <c r="H30" s="3">
        <v>100.73742428232816</v>
      </c>
      <c r="I30" s="3">
        <v>76.718461943639724</v>
      </c>
      <c r="J30" s="3"/>
      <c r="L30" t="s">
        <v>33</v>
      </c>
      <c r="M30">
        <v>3</v>
      </c>
      <c r="N30">
        <v>303.87147748222287</v>
      </c>
      <c r="O30">
        <v>101.29049249407429</v>
      </c>
      <c r="P30">
        <v>6.423573383724908</v>
      </c>
    </row>
    <row r="31" spans="1:22" ht="15.75">
      <c r="C31" s="4"/>
      <c r="D31" s="4">
        <v>98.367131946273403</v>
      </c>
      <c r="E31" s="4">
        <v>101.0534632604688</v>
      </c>
      <c r="F31" s="3">
        <v>103.73979457466422</v>
      </c>
      <c r="G31" s="3">
        <v>88.016855412167516</v>
      </c>
      <c r="H31" s="4">
        <v>102.79167764024231</v>
      </c>
      <c r="I31" s="3">
        <v>80.194890703186729</v>
      </c>
      <c r="J31" s="3"/>
      <c r="L31" t="s">
        <v>34</v>
      </c>
      <c r="M31">
        <v>3</v>
      </c>
      <c r="N31">
        <v>292.41506452462477</v>
      </c>
      <c r="O31">
        <v>97.471688174874927</v>
      </c>
      <c r="P31">
        <v>0.85106625006268599</v>
      </c>
    </row>
    <row r="32" spans="1:22" ht="15.75">
      <c r="C32" s="4"/>
      <c r="D32" s="4">
        <v>99.947326836976572</v>
      </c>
      <c r="E32" s="4">
        <v>99.947326836976572</v>
      </c>
      <c r="F32" s="4">
        <v>103.26573610745326</v>
      </c>
      <c r="G32" s="4">
        <v>85.962602054253381</v>
      </c>
      <c r="H32" s="4">
        <v>98.841190413484341</v>
      </c>
      <c r="I32" s="3">
        <v>88.016855412167516</v>
      </c>
      <c r="J32" s="4"/>
      <c r="L32" t="s">
        <v>35</v>
      </c>
      <c r="M32">
        <v>3</v>
      </c>
      <c r="N32">
        <v>298.57782459836722</v>
      </c>
      <c r="O32">
        <v>99.525941532789076</v>
      </c>
      <c r="P32">
        <v>1.3067716504629836</v>
      </c>
    </row>
    <row r="33" spans="1:18" ht="16.5" thickBot="1">
      <c r="C33" s="3">
        <v>100</v>
      </c>
      <c r="D33" s="4">
        <v>101.68554121675007</v>
      </c>
      <c r="E33" s="4">
        <v>100.02633658151174</v>
      </c>
      <c r="F33" s="3">
        <v>98.130102712667906</v>
      </c>
      <c r="G33" s="3">
        <v>77.508559388991316</v>
      </c>
      <c r="H33" s="3">
        <v>99.868317092441416</v>
      </c>
      <c r="I33" s="3">
        <v>76.244403476428772</v>
      </c>
      <c r="J33" s="3"/>
      <c r="L33" s="10" t="s">
        <v>36</v>
      </c>
      <c r="M33" s="10">
        <v>3</v>
      </c>
      <c r="N33" s="10">
        <v>272.34658941269424</v>
      </c>
      <c r="O33" s="10">
        <v>90.782196470898086</v>
      </c>
      <c r="P33" s="10">
        <v>7.6595962505641468</v>
      </c>
    </row>
    <row r="34" spans="1:18" ht="15.75">
      <c r="C34" s="3"/>
      <c r="D34" s="4">
        <v>98.367131946273403</v>
      </c>
      <c r="E34" s="4">
        <v>97.340005267316315</v>
      </c>
      <c r="F34" s="3">
        <v>100.65841453779301</v>
      </c>
      <c r="G34" s="3">
        <v>76.560442454569397</v>
      </c>
      <c r="H34" s="4">
        <v>103.66078483012906</v>
      </c>
      <c r="I34" s="3">
        <v>69.923623913616012</v>
      </c>
      <c r="J34" s="3"/>
    </row>
    <row r="35" spans="1:18" ht="15.75">
      <c r="C35" s="3"/>
      <c r="D35" s="4">
        <v>99.947326836976572</v>
      </c>
      <c r="E35" s="4">
        <v>100.89544377139848</v>
      </c>
      <c r="F35" s="4">
        <v>100.26336581511721</v>
      </c>
      <c r="G35" s="4">
        <v>80.036871214116417</v>
      </c>
      <c r="H35" s="4">
        <v>103.26573610745326</v>
      </c>
      <c r="I35" s="3">
        <v>70.792731103502788</v>
      </c>
      <c r="J35" s="4"/>
    </row>
    <row r="36" spans="1:18" ht="15.75" thickBot="1">
      <c r="L36" t="s">
        <v>19</v>
      </c>
    </row>
    <row r="37" spans="1:18">
      <c r="A37" t="s">
        <v>41</v>
      </c>
      <c r="L37" s="11" t="s">
        <v>20</v>
      </c>
      <c r="M37" s="11" t="s">
        <v>21</v>
      </c>
      <c r="N37" s="11" t="s">
        <v>22</v>
      </c>
      <c r="O37" s="11" t="s">
        <v>23</v>
      </c>
      <c r="P37" s="11" t="s">
        <v>24</v>
      </c>
      <c r="Q37" s="11" t="s">
        <v>25</v>
      </c>
      <c r="R37" s="11" t="s">
        <v>26</v>
      </c>
    </row>
    <row r="38" spans="1:18" ht="15.75" thickBot="1">
      <c r="L38" t="s">
        <v>29</v>
      </c>
      <c r="M38">
        <v>218.62622647698345</v>
      </c>
      <c r="N38">
        <v>5</v>
      </c>
      <c r="O38">
        <v>43.725245295396689</v>
      </c>
      <c r="P38">
        <v>11.219006940736897</v>
      </c>
      <c r="Q38">
        <v>3.4359800854752334E-4</v>
      </c>
      <c r="R38">
        <v>3.1058752390841229</v>
      </c>
    </row>
    <row r="39" spans="1:18">
      <c r="A39" s="11"/>
      <c r="B39" s="11" t="s">
        <v>51</v>
      </c>
      <c r="C39" s="11" t="s">
        <v>52</v>
      </c>
      <c r="L39" t="s">
        <v>30</v>
      </c>
      <c r="M39">
        <v>46.769107668481062</v>
      </c>
      <c r="N39">
        <v>12</v>
      </c>
      <c r="O39">
        <v>3.8974256390400885</v>
      </c>
    </row>
    <row r="40" spans="1:18">
      <c r="A40" t="s">
        <v>42</v>
      </c>
      <c r="B40">
        <v>100.00000000000001</v>
      </c>
      <c r="C40">
        <v>90.782196470898086</v>
      </c>
    </row>
    <row r="41" spans="1:18" ht="15.75" thickBot="1">
      <c r="A41" t="s">
        <v>18</v>
      </c>
      <c r="B41">
        <v>2.7550408681735372</v>
      </c>
      <c r="C41">
        <v>7.6595962505641468</v>
      </c>
      <c r="L41" s="10" t="s">
        <v>14</v>
      </c>
      <c r="M41" s="10">
        <v>265.39533414546452</v>
      </c>
      <c r="N41" s="10">
        <v>17</v>
      </c>
      <c r="O41" s="10"/>
      <c r="P41" s="10"/>
      <c r="Q41" s="10"/>
      <c r="R41" s="10"/>
    </row>
    <row r="42" spans="1:18">
      <c r="A42" t="s">
        <v>43</v>
      </c>
      <c r="B42">
        <v>3</v>
      </c>
      <c r="C42">
        <v>3</v>
      </c>
    </row>
    <row r="43" spans="1:18" ht="15.75">
      <c r="A43" t="s">
        <v>44</v>
      </c>
      <c r="B43">
        <v>5.2073185593688418</v>
      </c>
      <c r="L43" s="17" t="s">
        <v>39</v>
      </c>
    </row>
    <row r="44" spans="1:18">
      <c r="A44" t="s">
        <v>45</v>
      </c>
      <c r="B44">
        <v>0</v>
      </c>
      <c r="L44" t="s">
        <v>27</v>
      </c>
    </row>
    <row r="45" spans="1:18">
      <c r="A45" t="s">
        <v>22</v>
      </c>
      <c r="B45">
        <v>4</v>
      </c>
    </row>
    <row r="46" spans="1:18" ht="15.75" thickBot="1">
      <c r="A46" t="s">
        <v>46</v>
      </c>
      <c r="B46">
        <v>4.9472744491815561</v>
      </c>
      <c r="L46" t="s">
        <v>13</v>
      </c>
    </row>
    <row r="47" spans="1:18">
      <c r="A47" t="s">
        <v>47</v>
      </c>
      <c r="B47">
        <v>3.8881524880016744E-3</v>
      </c>
      <c r="L47" s="11" t="s">
        <v>28</v>
      </c>
      <c r="M47" s="11" t="s">
        <v>15</v>
      </c>
      <c r="N47" s="11" t="s">
        <v>16</v>
      </c>
      <c r="O47" s="11" t="s">
        <v>17</v>
      </c>
      <c r="P47" s="11" t="s">
        <v>18</v>
      </c>
    </row>
    <row r="48" spans="1:18">
      <c r="A48" t="s">
        <v>48</v>
      </c>
      <c r="B48">
        <v>2.1318467863266499</v>
      </c>
      <c r="L48" t="s">
        <v>31</v>
      </c>
      <c r="M48">
        <v>3</v>
      </c>
      <c r="N48">
        <v>300.00000000000006</v>
      </c>
      <c r="O48">
        <v>100.00000000000001</v>
      </c>
      <c r="P48">
        <v>2.7550408681735372</v>
      </c>
    </row>
    <row r="49" spans="1:18">
      <c r="A49" t="s">
        <v>49</v>
      </c>
      <c r="B49">
        <v>7.7763049760033488E-3</v>
      </c>
      <c r="L49" t="s">
        <v>32</v>
      </c>
      <c r="M49">
        <v>3</v>
      </c>
      <c r="N49">
        <v>304.66157492757441</v>
      </c>
      <c r="O49">
        <v>101.55385830919147</v>
      </c>
      <c r="P49">
        <v>3.635238970316653</v>
      </c>
    </row>
    <row r="50" spans="1:18" ht="15.75" thickBot="1">
      <c r="A50" s="10" t="s">
        <v>50</v>
      </c>
      <c r="B50" s="10">
        <v>2.7764451051977934</v>
      </c>
      <c r="C50" s="10"/>
      <c r="L50" t="s">
        <v>33</v>
      </c>
      <c r="M50">
        <v>3</v>
      </c>
      <c r="N50">
        <v>306.8738477745589</v>
      </c>
      <c r="O50">
        <v>102.29128259151963</v>
      </c>
      <c r="P50">
        <v>4.459254214876113</v>
      </c>
    </row>
    <row r="51" spans="1:18">
      <c r="L51" t="s">
        <v>34</v>
      </c>
      <c r="M51">
        <v>3</v>
      </c>
      <c r="N51">
        <v>257.88780616276017</v>
      </c>
      <c r="O51">
        <v>85.962602054253395</v>
      </c>
      <c r="P51">
        <v>4.2199568585015275</v>
      </c>
    </row>
    <row r="52" spans="1:18">
      <c r="A52" t="s">
        <v>41</v>
      </c>
      <c r="F52" t="s">
        <v>41</v>
      </c>
      <c r="L52" t="s">
        <v>35</v>
      </c>
      <c r="M52">
        <v>3</v>
      </c>
      <c r="N52">
        <v>302.37029233605483</v>
      </c>
      <c r="O52">
        <v>100.79009744535161</v>
      </c>
      <c r="P52">
        <v>3.9036681787716425</v>
      </c>
    </row>
    <row r="53" spans="1:18" ht="15.75" thickBot="1">
      <c r="L53" s="10" t="s">
        <v>36</v>
      </c>
      <c r="M53" s="10">
        <v>3</v>
      </c>
      <c r="N53" s="10">
        <v>244.93020805899397</v>
      </c>
      <c r="O53" s="10">
        <v>81.643402686331328</v>
      </c>
      <c r="P53" s="10">
        <v>33.487063966402978</v>
      </c>
    </row>
    <row r="54" spans="1:18">
      <c r="A54" s="11"/>
      <c r="B54" s="11" t="s">
        <v>51</v>
      </c>
      <c r="C54" s="11" t="s">
        <v>52</v>
      </c>
      <c r="F54" s="11"/>
      <c r="G54" s="11" t="s">
        <v>51</v>
      </c>
      <c r="H54" s="11" t="s">
        <v>52</v>
      </c>
    </row>
    <row r="55" spans="1:18">
      <c r="A55" t="s">
        <v>42</v>
      </c>
      <c r="B55">
        <v>100.00000000000001</v>
      </c>
      <c r="C55">
        <v>85.962602054253395</v>
      </c>
      <c r="F55" t="s">
        <v>42</v>
      </c>
      <c r="G55">
        <v>100.00000000000001</v>
      </c>
      <c r="H55">
        <v>81.643402686331328</v>
      </c>
    </row>
    <row r="56" spans="1:18" ht="15.75" thickBot="1">
      <c r="A56" t="s">
        <v>18</v>
      </c>
      <c r="B56">
        <v>2.7550408681735372</v>
      </c>
      <c r="C56">
        <v>4.2199568585015275</v>
      </c>
      <c r="F56" t="s">
        <v>18</v>
      </c>
      <c r="G56">
        <v>2.7550408681735372</v>
      </c>
      <c r="H56">
        <v>33.487063966402978</v>
      </c>
      <c r="L56" t="s">
        <v>19</v>
      </c>
    </row>
    <row r="57" spans="1:18">
      <c r="A57" t="s">
        <v>43</v>
      </c>
      <c r="B57">
        <v>3</v>
      </c>
      <c r="C57">
        <v>3</v>
      </c>
      <c r="F57" t="s">
        <v>43</v>
      </c>
      <c r="G57">
        <v>3</v>
      </c>
      <c r="H57">
        <v>3</v>
      </c>
      <c r="L57" s="11" t="s">
        <v>20</v>
      </c>
      <c r="M57" s="11" t="s">
        <v>21</v>
      </c>
      <c r="N57" s="11" t="s">
        <v>22</v>
      </c>
      <c r="O57" s="11" t="s">
        <v>23</v>
      </c>
      <c r="P57" s="11" t="s">
        <v>24</v>
      </c>
      <c r="Q57" s="11" t="s">
        <v>25</v>
      </c>
      <c r="R57" s="11" t="s">
        <v>26</v>
      </c>
    </row>
    <row r="58" spans="1:18">
      <c r="A58" t="s">
        <v>44</v>
      </c>
      <c r="B58">
        <v>3.4874988633375326</v>
      </c>
      <c r="F58" t="s">
        <v>44</v>
      </c>
      <c r="G58">
        <v>18.121052417288258</v>
      </c>
      <c r="L58" t="s">
        <v>29</v>
      </c>
      <c r="M58">
        <v>1241.6314419802056</v>
      </c>
      <c r="N58">
        <v>5</v>
      </c>
      <c r="O58">
        <v>248.32628839604112</v>
      </c>
      <c r="P58">
        <v>28.401665939470863</v>
      </c>
      <c r="Q58">
        <v>2.958259601964347E-6</v>
      </c>
      <c r="R58">
        <v>3.1058752390841229</v>
      </c>
    </row>
    <row r="59" spans="1:18">
      <c r="A59" t="s">
        <v>45</v>
      </c>
      <c r="B59">
        <v>0</v>
      </c>
      <c r="F59" t="s">
        <v>45</v>
      </c>
      <c r="G59">
        <v>0</v>
      </c>
      <c r="L59" t="s">
        <v>30</v>
      </c>
      <c r="M59">
        <v>104.92044611408491</v>
      </c>
      <c r="N59">
        <v>12</v>
      </c>
      <c r="O59">
        <v>8.7433705095070753</v>
      </c>
    </row>
    <row r="60" spans="1:18">
      <c r="A60" t="s">
        <v>22</v>
      </c>
      <c r="B60">
        <v>4</v>
      </c>
      <c r="F60" t="s">
        <v>22</v>
      </c>
      <c r="G60">
        <v>4</v>
      </c>
    </row>
    <row r="61" spans="1:18" ht="15.75" thickBot="1">
      <c r="A61" t="s">
        <v>46</v>
      </c>
      <c r="B61">
        <v>9.2060897402474637</v>
      </c>
      <c r="F61" t="s">
        <v>46</v>
      </c>
      <c r="G61">
        <v>5.2813640169290847</v>
      </c>
      <c r="L61" s="10" t="s">
        <v>14</v>
      </c>
      <c r="M61" s="10">
        <v>1346.5518880942905</v>
      </c>
      <c r="N61" s="10">
        <v>17</v>
      </c>
      <c r="O61" s="10"/>
      <c r="P61" s="10"/>
      <c r="Q61" s="10"/>
      <c r="R61" s="10"/>
    </row>
    <row r="62" spans="1:18">
      <c r="A62" t="s">
        <v>47</v>
      </c>
      <c r="B62">
        <v>3.8673013578569866E-4</v>
      </c>
      <c r="F62" t="s">
        <v>47</v>
      </c>
      <c r="G62">
        <v>3.0822197920242333E-3</v>
      </c>
    </row>
    <row r="63" spans="1:18" ht="15.75">
      <c r="A63" t="s">
        <v>48</v>
      </c>
      <c r="B63">
        <v>2.1318467863266499</v>
      </c>
      <c r="F63" t="s">
        <v>48</v>
      </c>
      <c r="G63">
        <v>2.1318467863266499</v>
      </c>
      <c r="L63" s="17" t="s">
        <v>40</v>
      </c>
    </row>
    <row r="64" spans="1:18">
      <c r="A64" t="s">
        <v>49</v>
      </c>
      <c r="B64">
        <v>7.7346027157139733E-4</v>
      </c>
      <c r="F64" t="s">
        <v>49</v>
      </c>
      <c r="G64">
        <v>6.1644395840484666E-3</v>
      </c>
      <c r="L64" t="s">
        <v>27</v>
      </c>
    </row>
    <row r="65" spans="1:18" ht="15.75" thickBot="1">
      <c r="A65" s="10" t="s">
        <v>50</v>
      </c>
      <c r="B65" s="10">
        <v>2.7764451051977934</v>
      </c>
      <c r="C65" s="10"/>
      <c r="F65" s="10" t="s">
        <v>50</v>
      </c>
      <c r="G65" s="10">
        <v>2.7764451051977934</v>
      </c>
      <c r="H65" s="10"/>
    </row>
    <row r="66" spans="1:18" ht="15.75" thickBot="1">
      <c r="L66" t="s">
        <v>13</v>
      </c>
    </row>
    <row r="67" spans="1:18">
      <c r="A67" t="s">
        <v>41</v>
      </c>
      <c r="F67" t="s">
        <v>41</v>
      </c>
      <c r="L67" s="11" t="s">
        <v>28</v>
      </c>
      <c r="M67" s="11" t="s">
        <v>15</v>
      </c>
      <c r="N67" s="11" t="s">
        <v>16</v>
      </c>
      <c r="O67" s="11" t="s">
        <v>17</v>
      </c>
      <c r="P67" s="11" t="s">
        <v>18</v>
      </c>
    </row>
    <row r="68" spans="1:18" ht="15.75" thickBot="1">
      <c r="L68" t="s">
        <v>31</v>
      </c>
      <c r="M68">
        <v>3</v>
      </c>
      <c r="N68">
        <v>300.00000000000006</v>
      </c>
      <c r="O68">
        <v>100.00000000000001</v>
      </c>
      <c r="P68">
        <v>2.7550408681735372</v>
      </c>
    </row>
    <row r="69" spans="1:18">
      <c r="A69" s="11"/>
      <c r="B69" s="11" t="s">
        <v>51</v>
      </c>
      <c r="C69" s="11" t="s">
        <v>52</v>
      </c>
      <c r="F69" s="11"/>
      <c r="G69" s="11" t="s">
        <v>51</v>
      </c>
      <c r="H69" s="11" t="s">
        <v>52</v>
      </c>
      <c r="L69" t="s">
        <v>32</v>
      </c>
      <c r="M69">
        <v>3</v>
      </c>
      <c r="N69">
        <v>298.26178562022653</v>
      </c>
      <c r="O69">
        <v>99.420595206742178</v>
      </c>
      <c r="P69">
        <v>3.4354776989082918</v>
      </c>
    </row>
    <row r="70" spans="1:18">
      <c r="A70" t="s">
        <v>42</v>
      </c>
      <c r="B70">
        <v>100.00000000000001</v>
      </c>
      <c r="C70">
        <v>78.03529101922571</v>
      </c>
      <c r="F70" t="s">
        <v>42</v>
      </c>
      <c r="G70">
        <v>100.00000000000001</v>
      </c>
      <c r="H70">
        <v>72.320252831182529</v>
      </c>
      <c r="L70" t="s">
        <v>33</v>
      </c>
      <c r="M70">
        <v>3</v>
      </c>
      <c r="N70">
        <v>299.05188306557812</v>
      </c>
      <c r="O70">
        <v>99.683961021859375</v>
      </c>
      <c r="P70">
        <v>1.849872607104472</v>
      </c>
    </row>
    <row r="71" spans="1:18">
      <c r="A71" t="s">
        <v>18</v>
      </c>
      <c r="B71">
        <v>2.7550408681735372</v>
      </c>
      <c r="C71">
        <v>3.2294738877684441</v>
      </c>
      <c r="F71" t="s">
        <v>18</v>
      </c>
      <c r="G71">
        <v>2.7550408681735372</v>
      </c>
      <c r="H71">
        <v>11.738055541818131</v>
      </c>
      <c r="L71" t="s">
        <v>34</v>
      </c>
      <c r="M71">
        <v>3</v>
      </c>
      <c r="N71">
        <v>234.10587305767714</v>
      </c>
      <c r="O71">
        <v>78.03529101922571</v>
      </c>
      <c r="P71">
        <v>3.2294738877684441</v>
      </c>
    </row>
    <row r="72" spans="1:18">
      <c r="A72" t="s">
        <v>43</v>
      </c>
      <c r="B72">
        <v>3</v>
      </c>
      <c r="C72">
        <v>3</v>
      </c>
      <c r="F72" t="s">
        <v>43</v>
      </c>
      <c r="G72">
        <v>3</v>
      </c>
      <c r="H72">
        <v>3</v>
      </c>
      <c r="L72" t="s">
        <v>35</v>
      </c>
      <c r="M72">
        <v>3</v>
      </c>
      <c r="N72">
        <v>306.79483803002375</v>
      </c>
      <c r="O72">
        <v>102.26494601000792</v>
      </c>
      <c r="P72">
        <v>4.3468884997089168</v>
      </c>
    </row>
    <row r="73" spans="1:18" ht="15.75" thickBot="1">
      <c r="A73" t="s">
        <v>44</v>
      </c>
      <c r="B73">
        <v>2.9922573779709909</v>
      </c>
      <c r="F73" t="s">
        <v>44</v>
      </c>
      <c r="G73">
        <v>7.2465482049958343</v>
      </c>
      <c r="L73" s="10" t="s">
        <v>36</v>
      </c>
      <c r="M73" s="10">
        <v>3</v>
      </c>
      <c r="N73" s="10">
        <v>216.96075849354759</v>
      </c>
      <c r="O73" s="10">
        <v>72.320252831182529</v>
      </c>
      <c r="P73" s="10">
        <v>11.738055541818131</v>
      </c>
    </row>
    <row r="74" spans="1:18">
      <c r="A74" t="s">
        <v>45</v>
      </c>
      <c r="B74">
        <v>0</v>
      </c>
      <c r="F74" t="s">
        <v>45</v>
      </c>
      <c r="G74">
        <v>0</v>
      </c>
    </row>
    <row r="75" spans="1:18">
      <c r="A75" t="s">
        <v>22</v>
      </c>
      <c r="B75">
        <v>4</v>
      </c>
      <c r="F75" t="s">
        <v>22</v>
      </c>
      <c r="G75">
        <v>4</v>
      </c>
    </row>
    <row r="76" spans="1:18" ht="15.75" thickBot="1">
      <c r="A76" t="s">
        <v>46</v>
      </c>
      <c r="B76">
        <v>15.551475832098049</v>
      </c>
      <c r="F76" t="s">
        <v>46</v>
      </c>
      <c r="G76">
        <v>12.593375576037541</v>
      </c>
      <c r="L76" t="s">
        <v>19</v>
      </c>
    </row>
    <row r="77" spans="1:18">
      <c r="A77" t="s">
        <v>47</v>
      </c>
      <c r="B77">
        <v>4.9906503304211763E-5</v>
      </c>
      <c r="F77" t="s">
        <v>47</v>
      </c>
      <c r="G77">
        <v>1.1442306091844741E-4</v>
      </c>
      <c r="L77" s="11" t="s">
        <v>20</v>
      </c>
      <c r="M77" s="11" t="s">
        <v>21</v>
      </c>
      <c r="N77" s="11" t="s">
        <v>22</v>
      </c>
      <c r="O77" s="11" t="s">
        <v>23</v>
      </c>
      <c r="P77" s="11" t="s">
        <v>24</v>
      </c>
      <c r="Q77" s="11" t="s">
        <v>25</v>
      </c>
      <c r="R77" s="11" t="s">
        <v>26</v>
      </c>
    </row>
    <row r="78" spans="1:18">
      <c r="A78" t="s">
        <v>48</v>
      </c>
      <c r="B78">
        <v>2.1318467863266499</v>
      </c>
      <c r="F78" t="s">
        <v>48</v>
      </c>
      <c r="G78">
        <v>2.1318467863266499</v>
      </c>
      <c r="L78" t="s">
        <v>29</v>
      </c>
      <c r="M78">
        <v>2597.3116572007807</v>
      </c>
      <c r="N78">
        <v>5</v>
      </c>
      <c r="O78">
        <v>519.46233144015616</v>
      </c>
      <c r="P78">
        <v>113.93879507074409</v>
      </c>
      <c r="Q78">
        <v>1.1003338757997871E-9</v>
      </c>
      <c r="R78">
        <v>3.1058752390841229</v>
      </c>
    </row>
    <row r="79" spans="1:18">
      <c r="A79" t="s">
        <v>49</v>
      </c>
      <c r="B79">
        <v>9.9813006608423527E-5</v>
      </c>
      <c r="F79" t="s">
        <v>49</v>
      </c>
      <c r="G79">
        <v>2.2884612183689482E-4</v>
      </c>
      <c r="L79" t="s">
        <v>30</v>
      </c>
      <c r="M79">
        <v>54.709618206963583</v>
      </c>
      <c r="N79">
        <v>12</v>
      </c>
      <c r="O79">
        <v>4.5591348505802989</v>
      </c>
    </row>
    <row r="80" spans="1:18" ht="15.75" thickBot="1">
      <c r="A80" s="10" t="s">
        <v>50</v>
      </c>
      <c r="B80" s="10">
        <v>2.7764451051977934</v>
      </c>
      <c r="C80" s="10"/>
      <c r="F80" s="10" t="s">
        <v>50</v>
      </c>
      <c r="G80" s="10">
        <v>2.7764451051977934</v>
      </c>
      <c r="H80" s="10"/>
    </row>
    <row r="81" spans="12:18" ht="15.75" thickBot="1">
      <c r="L81" s="10" t="s">
        <v>14</v>
      </c>
      <c r="M81" s="10">
        <v>2652.0212754077443</v>
      </c>
      <c r="N81" s="10">
        <v>17</v>
      </c>
      <c r="O81" s="10"/>
      <c r="P81" s="10"/>
      <c r="Q81" s="10"/>
      <c r="R81" s="10"/>
    </row>
  </sheetData>
  <mergeCells count="18">
    <mergeCell ref="Q16:S16"/>
    <mergeCell ref="B16:D16"/>
    <mergeCell ref="E16:G16"/>
    <mergeCell ref="H16:J16"/>
    <mergeCell ref="K16:M16"/>
    <mergeCell ref="N16:P16"/>
    <mergeCell ref="Q1:S1"/>
    <mergeCell ref="B10:D10"/>
    <mergeCell ref="E10:G10"/>
    <mergeCell ref="H10:J10"/>
    <mergeCell ref="K10:M10"/>
    <mergeCell ref="N10:P10"/>
    <mergeCell ref="Q10:S10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1"/>
  <sheetViews>
    <sheetView topLeftCell="A46" workbookViewId="0">
      <selection activeCell="A68" sqref="A68:C80"/>
    </sheetView>
  </sheetViews>
  <sheetFormatPr defaultRowHeight="15"/>
  <sheetData>
    <row r="1" spans="1:19">
      <c r="A1" s="6"/>
      <c r="B1" s="18" t="s">
        <v>6</v>
      </c>
      <c r="C1" s="18"/>
      <c r="D1" s="18"/>
      <c r="E1" s="18" t="s">
        <v>7</v>
      </c>
      <c r="F1" s="18"/>
      <c r="G1" s="18"/>
      <c r="H1" s="18" t="s">
        <v>8</v>
      </c>
      <c r="I1" s="18"/>
      <c r="J1" s="18"/>
      <c r="K1" s="18" t="s">
        <v>9</v>
      </c>
      <c r="L1" s="18"/>
      <c r="M1" s="18"/>
      <c r="N1" s="18" t="s">
        <v>10</v>
      </c>
      <c r="O1" s="18"/>
      <c r="P1" s="18"/>
      <c r="Q1" s="18" t="s">
        <v>2</v>
      </c>
      <c r="R1" s="18"/>
      <c r="S1" s="18"/>
    </row>
    <row r="2" spans="1:19">
      <c r="A2" s="6">
        <v>1</v>
      </c>
      <c r="B2" s="6">
        <v>1.4279999999999999</v>
      </c>
      <c r="C2" s="6">
        <v>1.3959999999999999</v>
      </c>
      <c r="D2" s="6">
        <v>1.41</v>
      </c>
      <c r="E2" s="6">
        <v>1.452</v>
      </c>
      <c r="F2" s="6">
        <v>1.429</v>
      </c>
      <c r="G2" s="6">
        <v>1.4039999999999999</v>
      </c>
      <c r="H2" s="6">
        <v>1.4450000000000001</v>
      </c>
      <c r="I2" s="6">
        <v>1.387</v>
      </c>
      <c r="J2" s="6">
        <v>1.4219999999999999</v>
      </c>
      <c r="K2" s="6">
        <v>1.4119999999999999</v>
      </c>
      <c r="L2" s="6">
        <v>1.43</v>
      </c>
      <c r="M2" s="6">
        <v>1.4019999999999999</v>
      </c>
      <c r="N2" s="6">
        <v>1.454</v>
      </c>
      <c r="O2" s="6">
        <v>1.498</v>
      </c>
      <c r="P2" s="6">
        <v>1.4350000000000001</v>
      </c>
      <c r="Q2" s="6">
        <v>1.401</v>
      </c>
      <c r="R2" s="6">
        <v>1.3680000000000001</v>
      </c>
      <c r="S2" s="6">
        <v>1.3979999999999999</v>
      </c>
    </row>
    <row r="3" spans="1:19">
      <c r="A3" s="6">
        <v>10</v>
      </c>
      <c r="B3" s="6"/>
      <c r="C3" s="6"/>
      <c r="D3" s="6"/>
      <c r="E3" s="6">
        <v>1.4359999999999999</v>
      </c>
      <c r="F3" s="6">
        <v>1.425</v>
      </c>
      <c r="G3" s="6">
        <v>1.3779999999999999</v>
      </c>
      <c r="H3" s="6">
        <v>1.478</v>
      </c>
      <c r="I3" s="7">
        <v>1.411</v>
      </c>
      <c r="J3" s="7">
        <v>1.4330000000000001</v>
      </c>
      <c r="K3" s="6">
        <v>1.3620000000000001</v>
      </c>
      <c r="L3" s="6">
        <v>1.3129999999999999</v>
      </c>
      <c r="M3" s="6">
        <v>1.3420000000000001</v>
      </c>
      <c r="N3" s="6">
        <v>1.425</v>
      </c>
      <c r="O3" s="6">
        <v>1.427</v>
      </c>
      <c r="P3" s="6">
        <v>1.395</v>
      </c>
      <c r="Q3" s="6">
        <v>1.139</v>
      </c>
      <c r="R3" s="7">
        <v>1.175</v>
      </c>
      <c r="S3" s="7">
        <v>1.181</v>
      </c>
    </row>
    <row r="4" spans="1:19">
      <c r="A4" s="6">
        <v>50</v>
      </c>
      <c r="B4" s="6"/>
      <c r="C4" s="6"/>
      <c r="D4" s="6"/>
      <c r="E4" s="6">
        <v>1.462</v>
      </c>
      <c r="F4" s="6">
        <v>1.419</v>
      </c>
      <c r="G4" s="6">
        <v>1.407</v>
      </c>
      <c r="H4" s="6">
        <v>1.399</v>
      </c>
      <c r="I4" s="6">
        <v>1.365</v>
      </c>
      <c r="J4" s="6">
        <v>1.431</v>
      </c>
      <c r="K4" s="6">
        <v>1.0740000000000001</v>
      </c>
      <c r="L4" s="6">
        <v>1.1459999999999999</v>
      </c>
      <c r="M4" s="6">
        <v>1.1379999999999999</v>
      </c>
      <c r="N4" s="6">
        <v>1.4119999999999999</v>
      </c>
      <c r="O4" s="6">
        <v>1.464</v>
      </c>
      <c r="P4" s="6">
        <v>1.4510000000000001</v>
      </c>
      <c r="Q4" s="6">
        <v>0.878</v>
      </c>
      <c r="R4" s="6">
        <v>0.92500000000000004</v>
      </c>
      <c r="S4" s="6">
        <v>0.90900000000000003</v>
      </c>
    </row>
    <row r="5" spans="1:19">
      <c r="A5" s="6">
        <v>100</v>
      </c>
      <c r="B5" s="6"/>
      <c r="C5" s="6"/>
      <c r="D5" s="6"/>
      <c r="E5" s="6">
        <v>1.403</v>
      </c>
      <c r="F5" s="6">
        <v>1.3979999999999999</v>
      </c>
      <c r="G5" s="6">
        <v>1.4359999999999999</v>
      </c>
      <c r="H5" s="6">
        <v>1.421</v>
      </c>
      <c r="I5" s="6">
        <v>1.4650000000000001</v>
      </c>
      <c r="J5" s="6">
        <v>1.4339999999999999</v>
      </c>
      <c r="K5" s="6">
        <v>0.93700000000000006</v>
      </c>
      <c r="L5" s="6">
        <v>0.92100000000000004</v>
      </c>
      <c r="M5" s="6">
        <v>0.996</v>
      </c>
      <c r="N5" s="6">
        <v>1.4019999999999999</v>
      </c>
      <c r="O5" s="6">
        <v>1.4330000000000001</v>
      </c>
      <c r="P5" s="6">
        <v>1.429</v>
      </c>
      <c r="Q5" s="6">
        <v>0.56100000000000005</v>
      </c>
      <c r="R5" s="6">
        <v>0.63200000000000001</v>
      </c>
      <c r="S5" s="6">
        <v>0.56599999999999995</v>
      </c>
    </row>
    <row r="7" spans="1:19">
      <c r="B7" s="6" t="s">
        <v>6</v>
      </c>
    </row>
    <row r="8" spans="1:19">
      <c r="B8" s="6">
        <f>AVERAGE(B2:D2)</f>
        <v>1.4113333333333333</v>
      </c>
    </row>
    <row r="9" spans="1:19">
      <c r="F9" s="1"/>
      <c r="G9" s="1"/>
      <c r="I9" s="1"/>
      <c r="J9" s="1"/>
      <c r="L9" s="1"/>
      <c r="M9" s="1"/>
      <c r="O9" s="1"/>
      <c r="P9" s="1"/>
      <c r="R9" s="1"/>
      <c r="S9" s="2"/>
    </row>
    <row r="10" spans="1:19">
      <c r="A10" s="6"/>
      <c r="B10" s="18" t="s">
        <v>6</v>
      </c>
      <c r="C10" s="18"/>
      <c r="D10" s="18"/>
      <c r="E10" s="18" t="s">
        <v>7</v>
      </c>
      <c r="F10" s="18"/>
      <c r="G10" s="18"/>
      <c r="H10" s="18" t="s">
        <v>8</v>
      </c>
      <c r="I10" s="18"/>
      <c r="J10" s="18"/>
      <c r="K10" s="18" t="s">
        <v>9</v>
      </c>
      <c r="L10" s="18"/>
      <c r="M10" s="18"/>
      <c r="N10" s="18" t="s">
        <v>10</v>
      </c>
      <c r="O10" s="18"/>
      <c r="P10" s="18"/>
      <c r="Q10" s="18" t="s">
        <v>2</v>
      </c>
      <c r="R10" s="18"/>
      <c r="S10" s="18"/>
    </row>
    <row r="11" spans="1:19">
      <c r="A11" s="6">
        <v>1</v>
      </c>
      <c r="B11" s="6">
        <f t="shared" ref="B11:S14" si="0">B2/$B$8*100</f>
        <v>101.1809163911195</v>
      </c>
      <c r="C11" s="6">
        <f t="shared" si="0"/>
        <v>98.913556920170038</v>
      </c>
      <c r="D11" s="6">
        <f t="shared" si="0"/>
        <v>99.905526688710438</v>
      </c>
      <c r="E11" s="6">
        <f t="shared" si="0"/>
        <v>102.8814359943316</v>
      </c>
      <c r="F11" s="6">
        <f t="shared" si="0"/>
        <v>101.25177137458667</v>
      </c>
      <c r="G11" s="6">
        <f t="shared" si="0"/>
        <v>99.480396787907409</v>
      </c>
      <c r="H11" s="6">
        <f t="shared" si="0"/>
        <v>102.38545111006141</v>
      </c>
      <c r="I11" s="6">
        <f t="shared" si="0"/>
        <v>98.275862068965509</v>
      </c>
      <c r="J11" s="6">
        <f t="shared" si="0"/>
        <v>100.7557864903165</v>
      </c>
      <c r="K11" s="6">
        <f t="shared" si="0"/>
        <v>100.04723665564477</v>
      </c>
      <c r="L11" s="6">
        <f t="shared" si="0"/>
        <v>101.32262635805385</v>
      </c>
      <c r="M11" s="6">
        <f t="shared" si="0"/>
        <v>99.338686820973066</v>
      </c>
      <c r="N11" s="6">
        <f t="shared" si="0"/>
        <v>103.02314596126594</v>
      </c>
      <c r="O11" s="6">
        <f t="shared" si="0"/>
        <v>106.14076523382145</v>
      </c>
      <c r="P11" s="6">
        <f t="shared" si="0"/>
        <v>101.67690127538971</v>
      </c>
      <c r="Q11" s="6">
        <f t="shared" si="0"/>
        <v>99.267831837505909</v>
      </c>
      <c r="R11" s="6">
        <f t="shared" si="0"/>
        <v>96.92961738308928</v>
      </c>
      <c r="S11" s="6">
        <f t="shared" si="0"/>
        <v>99.055266887104381</v>
      </c>
    </row>
    <row r="12" spans="1:19">
      <c r="A12" s="6">
        <v>10</v>
      </c>
      <c r="B12" s="6">
        <v>101.1809163911195</v>
      </c>
      <c r="C12" s="6">
        <v>98.913556920170038</v>
      </c>
      <c r="D12" s="6">
        <v>99.905526688710438</v>
      </c>
      <c r="E12" s="6">
        <f t="shared" si="0"/>
        <v>101.74775625885685</v>
      </c>
      <c r="F12" s="6">
        <f t="shared" si="0"/>
        <v>100.96835144071801</v>
      </c>
      <c r="G12" s="6">
        <f t="shared" si="0"/>
        <v>97.63816721776098</v>
      </c>
      <c r="H12" s="6">
        <f t="shared" si="0"/>
        <v>104.72366556447803</v>
      </c>
      <c r="I12" s="6">
        <f t="shared" si="0"/>
        <v>99.97638167217761</v>
      </c>
      <c r="J12" s="6">
        <f t="shared" si="0"/>
        <v>101.53519130845537</v>
      </c>
      <c r="K12" s="6">
        <f t="shared" si="0"/>
        <v>96.504487482286265</v>
      </c>
      <c r="L12" s="6">
        <f t="shared" si="0"/>
        <v>93.032593292394893</v>
      </c>
      <c r="M12" s="6">
        <f t="shared" si="0"/>
        <v>95.08738781294285</v>
      </c>
      <c r="N12" s="6">
        <f t="shared" si="0"/>
        <v>100.96835144071801</v>
      </c>
      <c r="O12" s="6">
        <f t="shared" si="0"/>
        <v>101.11006140765235</v>
      </c>
      <c r="P12" s="6">
        <f t="shared" si="0"/>
        <v>98.842701936702881</v>
      </c>
      <c r="Q12" s="6">
        <f t="shared" si="0"/>
        <v>80.703826169107231</v>
      </c>
      <c r="R12" s="6">
        <f t="shared" si="0"/>
        <v>83.25460557392536</v>
      </c>
      <c r="S12" s="6">
        <f t="shared" si="0"/>
        <v>83.679735474728389</v>
      </c>
    </row>
    <row r="13" spans="1:19">
      <c r="A13" s="6">
        <v>50</v>
      </c>
      <c r="B13" s="6">
        <v>101.1809163911195</v>
      </c>
      <c r="C13" s="6">
        <v>98.913556920170038</v>
      </c>
      <c r="D13" s="6">
        <v>99.905526688710438</v>
      </c>
      <c r="E13" s="6">
        <f t="shared" si="0"/>
        <v>103.5899858290033</v>
      </c>
      <c r="F13" s="6">
        <f t="shared" si="0"/>
        <v>100.54322153991497</v>
      </c>
      <c r="G13" s="6">
        <f t="shared" si="0"/>
        <v>99.692961738308924</v>
      </c>
      <c r="H13" s="6">
        <f t="shared" si="0"/>
        <v>99.126121870571566</v>
      </c>
      <c r="I13" s="6">
        <f t="shared" si="0"/>
        <v>96.717052432687765</v>
      </c>
      <c r="J13" s="6">
        <f t="shared" si="0"/>
        <v>101.39348134152102</v>
      </c>
      <c r="K13" s="6">
        <f t="shared" si="0"/>
        <v>76.098252243741143</v>
      </c>
      <c r="L13" s="6">
        <f t="shared" si="0"/>
        <v>81.199811053377417</v>
      </c>
      <c r="M13" s="6">
        <f t="shared" si="0"/>
        <v>80.632971185640045</v>
      </c>
      <c r="N13" s="6">
        <f t="shared" si="0"/>
        <v>100.04723665564477</v>
      </c>
      <c r="O13" s="6">
        <f t="shared" si="0"/>
        <v>103.73169579593764</v>
      </c>
      <c r="P13" s="6">
        <f t="shared" si="0"/>
        <v>102.81058101086444</v>
      </c>
      <c r="Q13" s="6">
        <f t="shared" si="0"/>
        <v>62.210675484175724</v>
      </c>
      <c r="R13" s="6">
        <f t="shared" si="0"/>
        <v>65.540859707132739</v>
      </c>
      <c r="S13" s="6">
        <f t="shared" si="0"/>
        <v>64.40717997165801</v>
      </c>
    </row>
    <row r="14" spans="1:19">
      <c r="A14" s="6">
        <v>100</v>
      </c>
      <c r="B14" s="6">
        <v>101.1809163911195</v>
      </c>
      <c r="C14" s="6">
        <v>98.913556920170038</v>
      </c>
      <c r="D14" s="6">
        <v>99.905526688710438</v>
      </c>
      <c r="E14" s="6">
        <f t="shared" si="0"/>
        <v>99.409541804440252</v>
      </c>
      <c r="F14" s="6">
        <f t="shared" si="0"/>
        <v>99.055266887104381</v>
      </c>
      <c r="G14" s="6">
        <f t="shared" si="0"/>
        <v>101.74775625885685</v>
      </c>
      <c r="H14" s="6">
        <f t="shared" si="0"/>
        <v>100.68493150684932</v>
      </c>
      <c r="I14" s="6">
        <f t="shared" si="0"/>
        <v>103.80255077940484</v>
      </c>
      <c r="J14" s="6">
        <f t="shared" si="0"/>
        <v>101.60604629192254</v>
      </c>
      <c r="K14" s="6">
        <f t="shared" si="0"/>
        <v>66.391119508738782</v>
      </c>
      <c r="L14" s="6">
        <f t="shared" si="0"/>
        <v>65.257439773264053</v>
      </c>
      <c r="M14" s="6">
        <f t="shared" si="0"/>
        <v>70.571563533301841</v>
      </c>
      <c r="N14" s="6">
        <f t="shared" si="0"/>
        <v>99.338686820973066</v>
      </c>
      <c r="O14" s="6">
        <f t="shared" si="0"/>
        <v>101.53519130845537</v>
      </c>
      <c r="P14" s="6">
        <f t="shared" si="0"/>
        <v>101.25177137458667</v>
      </c>
      <c r="Q14" s="6">
        <f t="shared" si="0"/>
        <v>39.749645725082665</v>
      </c>
      <c r="R14" s="6">
        <f t="shared" si="0"/>
        <v>44.780349551251774</v>
      </c>
      <c r="S14" s="6">
        <f t="shared" si="0"/>
        <v>40.103920642418508</v>
      </c>
    </row>
    <row r="16" spans="1:19">
      <c r="A16" s="6"/>
      <c r="B16" s="18" t="s">
        <v>6</v>
      </c>
      <c r="C16" s="18"/>
      <c r="D16" s="18"/>
      <c r="E16" s="18" t="s">
        <v>7</v>
      </c>
      <c r="F16" s="18"/>
      <c r="G16" s="18"/>
      <c r="H16" s="18" t="s">
        <v>8</v>
      </c>
      <c r="I16" s="18"/>
      <c r="J16" s="18"/>
      <c r="K16" s="18" t="s">
        <v>9</v>
      </c>
      <c r="L16" s="18"/>
      <c r="M16" s="18"/>
      <c r="N16" s="18" t="s">
        <v>10</v>
      </c>
      <c r="O16" s="18"/>
      <c r="P16" s="18"/>
      <c r="Q16" s="18" t="s">
        <v>2</v>
      </c>
      <c r="R16" s="18"/>
      <c r="S16" s="18"/>
    </row>
    <row r="17" spans="1:19">
      <c r="A17" s="6"/>
      <c r="B17" s="8" t="s">
        <v>11</v>
      </c>
      <c r="C17" s="8" t="s">
        <v>12</v>
      </c>
      <c r="D17" s="8"/>
      <c r="E17" s="8" t="s">
        <v>11</v>
      </c>
      <c r="F17" s="8" t="s">
        <v>12</v>
      </c>
      <c r="G17" s="8"/>
      <c r="H17" s="8" t="s">
        <v>11</v>
      </c>
      <c r="I17" s="8" t="s">
        <v>12</v>
      </c>
      <c r="J17" s="8"/>
      <c r="K17" s="8" t="s">
        <v>11</v>
      </c>
      <c r="L17" s="8" t="s">
        <v>12</v>
      </c>
      <c r="M17" s="8"/>
      <c r="N17" s="8" t="s">
        <v>11</v>
      </c>
      <c r="O17" s="8" t="s">
        <v>12</v>
      </c>
      <c r="P17" s="8"/>
      <c r="Q17" s="8" t="s">
        <v>11</v>
      </c>
      <c r="R17" s="8" t="s">
        <v>12</v>
      </c>
      <c r="S17" s="8"/>
    </row>
    <row r="18" spans="1:19">
      <c r="A18" s="6">
        <v>1</v>
      </c>
      <c r="B18" s="6">
        <f>AVERAGE(B11:D11)</f>
        <v>100</v>
      </c>
      <c r="C18" s="6">
        <f>STDEV(B11:D11)</f>
        <v>1.1366281923019335</v>
      </c>
      <c r="D18" s="6"/>
      <c r="E18" s="6">
        <f>AVERAGE(E11:G11)</f>
        <v>101.20453471894189</v>
      </c>
      <c r="F18" s="6">
        <f>STDEV(E11:G11)</f>
        <v>1.7010115805414121</v>
      </c>
      <c r="G18" s="6"/>
      <c r="H18" s="6">
        <f>AVERAGE(H11:J11)</f>
        <v>100.47236655644781</v>
      </c>
      <c r="I18" s="6">
        <f>STDEV(H11:J11)</f>
        <v>2.0694022484426466</v>
      </c>
      <c r="J18" s="6"/>
      <c r="K18" s="6">
        <f>AVERAGE(K11:M11)</f>
        <v>100.23618327822389</v>
      </c>
      <c r="L18" s="6">
        <f>STDEV(K11:M11)</f>
        <v>1.0053753733487438</v>
      </c>
      <c r="M18" s="6"/>
      <c r="N18" s="6">
        <f>AVERAGE(N11:P11)</f>
        <v>103.6136041568257</v>
      </c>
      <c r="O18" s="6">
        <f>STDEV(N11:P11)</f>
        <v>2.2897600355439538</v>
      </c>
      <c r="P18" s="6"/>
      <c r="Q18" s="6">
        <f>AVERAGE(Q11:S11)</f>
        <v>98.417572035899866</v>
      </c>
      <c r="R18" s="6">
        <f>STDEV(Q11:S11)</f>
        <v>1.2929821155570111</v>
      </c>
      <c r="S18" s="6"/>
    </row>
    <row r="19" spans="1:19">
      <c r="A19" s="6">
        <v>10</v>
      </c>
      <c r="B19" s="6"/>
      <c r="C19" s="6"/>
      <c r="D19" s="6"/>
      <c r="E19" s="6">
        <f t="shared" ref="E19:E21" si="1">AVERAGE(E12:G12)</f>
        <v>100.11809163911194</v>
      </c>
      <c r="F19" s="6">
        <f t="shared" ref="F19:F21" si="2">STDEV(E12:G12)</f>
        <v>2.1827475390764297</v>
      </c>
      <c r="G19" s="6"/>
      <c r="H19" s="6">
        <f t="shared" ref="H19:H21" si="3">AVERAGE(H12:J12)</f>
        <v>102.07841284837032</v>
      </c>
      <c r="I19" s="6">
        <f t="shared" ref="I19:I21" si="4">STDEV(H12:J12)</f>
        <v>2.4198126620865588</v>
      </c>
      <c r="J19" s="6"/>
      <c r="K19" s="6">
        <f t="shared" ref="K19:K21" si="5">AVERAGE(K12:M12)</f>
        <v>94.874822862541336</v>
      </c>
      <c r="L19" s="6">
        <f t="shared" ref="L19:L21" si="6">STDEV(K12:M12)</f>
        <v>1.7456804432812916</v>
      </c>
      <c r="M19" s="6"/>
      <c r="N19" s="6">
        <f t="shared" ref="N19:N21" si="7">AVERAGE(N12:P12)</f>
        <v>100.30703826169109</v>
      </c>
      <c r="O19" s="6">
        <f t="shared" ref="O19:O21" si="8">STDEV(N12:P12)</f>
        <v>1.2701303410249258</v>
      </c>
      <c r="P19" s="6"/>
      <c r="Q19" s="6">
        <f t="shared" ref="Q19:Q21" si="9">AVERAGE(Q12:S12)</f>
        <v>82.546055739253646</v>
      </c>
      <c r="R19" s="6">
        <f t="shared" ref="R19:R21" si="10">STDEV(Q12:S12)</f>
        <v>1.6095158278130171</v>
      </c>
      <c r="S19" s="6"/>
    </row>
    <row r="20" spans="1:19">
      <c r="A20" s="6">
        <v>50</v>
      </c>
      <c r="B20" s="6"/>
      <c r="C20" s="6"/>
      <c r="D20" s="6"/>
      <c r="E20" s="6">
        <f t="shared" si="1"/>
        <v>101.27538970240907</v>
      </c>
      <c r="F20" s="6">
        <f t="shared" si="2"/>
        <v>2.0490856142412794</v>
      </c>
      <c r="G20" s="6"/>
      <c r="H20" s="6">
        <f t="shared" si="3"/>
        <v>99.078885214926785</v>
      </c>
      <c r="I20" s="6">
        <f t="shared" si="4"/>
        <v>2.3385722804887243</v>
      </c>
      <c r="J20" s="6"/>
      <c r="K20" s="6">
        <f t="shared" si="5"/>
        <v>79.310344827586206</v>
      </c>
      <c r="L20" s="6">
        <f t="shared" si="6"/>
        <v>2.796154669239248</v>
      </c>
      <c r="M20" s="6"/>
      <c r="N20" s="6">
        <f t="shared" si="7"/>
        <v>102.19650448748229</v>
      </c>
      <c r="O20" s="6">
        <f t="shared" si="8"/>
        <v>1.9174533296924756</v>
      </c>
      <c r="P20" s="6"/>
      <c r="Q20" s="6">
        <f t="shared" si="9"/>
        <v>64.052905054322153</v>
      </c>
      <c r="R20" s="6">
        <f t="shared" si="10"/>
        <v>1.6931227886653555</v>
      </c>
      <c r="S20" s="6"/>
    </row>
    <row r="21" spans="1:19">
      <c r="A21" s="6">
        <v>100</v>
      </c>
      <c r="B21" s="6"/>
      <c r="C21" s="6"/>
      <c r="D21" s="6"/>
      <c r="E21" s="6">
        <f t="shared" si="1"/>
        <v>100.07085498346716</v>
      </c>
      <c r="F21" s="6">
        <f t="shared" si="2"/>
        <v>1.4630024247471412</v>
      </c>
      <c r="G21" s="6"/>
      <c r="H21" s="6">
        <f t="shared" si="3"/>
        <v>102.03117619272557</v>
      </c>
      <c r="I21" s="6">
        <f t="shared" si="4"/>
        <v>1.6016988033241424</v>
      </c>
      <c r="J21" s="6"/>
      <c r="K21" s="6">
        <f t="shared" si="5"/>
        <v>67.406707605101573</v>
      </c>
      <c r="L21" s="6">
        <f t="shared" si="6"/>
        <v>2.7988465874990118</v>
      </c>
      <c r="M21" s="6"/>
      <c r="N21" s="6">
        <f t="shared" si="7"/>
        <v>100.7085498346717</v>
      </c>
      <c r="O21" s="6">
        <f t="shared" si="8"/>
        <v>1.1947699451999796</v>
      </c>
      <c r="P21" s="6"/>
      <c r="Q21" s="6">
        <f t="shared" si="9"/>
        <v>41.544638639584313</v>
      </c>
      <c r="R21" s="6">
        <f t="shared" si="10"/>
        <v>2.8078010091842729</v>
      </c>
      <c r="S21" s="6"/>
    </row>
    <row r="23" spans="1:19" ht="15.75">
      <c r="C23" s="3"/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2</v>
      </c>
      <c r="K23" s="17" t="s">
        <v>38</v>
      </c>
    </row>
    <row r="24" spans="1:19" ht="15.75">
      <c r="C24" s="3">
        <v>1</v>
      </c>
      <c r="D24" s="4">
        <v>101.1809163911195</v>
      </c>
      <c r="E24" s="3">
        <v>102.8814359943316</v>
      </c>
      <c r="F24" s="3">
        <v>102.38545111006141</v>
      </c>
      <c r="G24" s="3">
        <v>100.04723665564477</v>
      </c>
      <c r="H24" s="4">
        <v>103.02314596126594</v>
      </c>
      <c r="I24" s="3">
        <v>99.267831837505909</v>
      </c>
      <c r="K24" t="s">
        <v>27</v>
      </c>
    </row>
    <row r="25" spans="1:19" ht="15.75">
      <c r="C25" s="3"/>
      <c r="D25" s="4">
        <v>98.913556920170038</v>
      </c>
      <c r="E25" s="3">
        <v>101.25177137458667</v>
      </c>
      <c r="F25" s="4">
        <v>98.275862068965509</v>
      </c>
      <c r="G25" s="3">
        <v>101.32262635805385</v>
      </c>
      <c r="H25" s="4">
        <v>106.14076523382145</v>
      </c>
      <c r="I25" s="3">
        <v>96.92961738308928</v>
      </c>
    </row>
    <row r="26" spans="1:19" ht="16.5" thickBot="1">
      <c r="C26" s="3"/>
      <c r="D26" s="4">
        <v>99.905526688710438</v>
      </c>
      <c r="E26" s="3">
        <v>99.480396787907409</v>
      </c>
      <c r="F26" s="4">
        <v>100.7557864903165</v>
      </c>
      <c r="G26" s="3">
        <v>99.338686820973066</v>
      </c>
      <c r="H26" s="4">
        <v>101.67690127538971</v>
      </c>
      <c r="I26" s="4">
        <v>99.055266887104381</v>
      </c>
      <c r="K26" t="s">
        <v>13</v>
      </c>
    </row>
    <row r="27" spans="1:19" ht="15.75">
      <c r="C27" s="3">
        <v>10</v>
      </c>
      <c r="D27" s="4">
        <v>101.1809163911195</v>
      </c>
      <c r="E27" s="4">
        <v>101.74775625885685</v>
      </c>
      <c r="F27" s="3">
        <v>104.72366556447803</v>
      </c>
      <c r="G27" s="3">
        <v>96.504487482286265</v>
      </c>
      <c r="H27" s="3">
        <v>100.96835144071801</v>
      </c>
      <c r="I27" s="3">
        <v>80.703826169107231</v>
      </c>
      <c r="K27" s="11" t="s">
        <v>28</v>
      </c>
      <c r="L27" s="11" t="s">
        <v>15</v>
      </c>
      <c r="M27" s="11" t="s">
        <v>16</v>
      </c>
      <c r="N27" s="11" t="s">
        <v>17</v>
      </c>
      <c r="O27" s="11" t="s">
        <v>18</v>
      </c>
    </row>
    <row r="28" spans="1:19" ht="15.75">
      <c r="C28" s="3"/>
      <c r="D28" s="4">
        <v>98.913556920170038</v>
      </c>
      <c r="E28" s="4">
        <v>100.96835144071801</v>
      </c>
      <c r="F28" s="4">
        <v>99.97638167217761</v>
      </c>
      <c r="G28" s="3">
        <v>93.032593292394893</v>
      </c>
      <c r="H28" s="3">
        <v>101.11006140765235</v>
      </c>
      <c r="I28" s="3">
        <v>83.25460557392536</v>
      </c>
      <c r="K28" t="s">
        <v>31</v>
      </c>
      <c r="L28">
        <v>3</v>
      </c>
      <c r="M28">
        <v>300</v>
      </c>
      <c r="N28">
        <v>100</v>
      </c>
      <c r="O28">
        <v>1.2919236475355611</v>
      </c>
    </row>
    <row r="29" spans="1:19" ht="15.75">
      <c r="C29" s="3"/>
      <c r="D29" s="4">
        <v>99.905526688710438</v>
      </c>
      <c r="E29" s="4">
        <v>97.63816721776098</v>
      </c>
      <c r="F29" s="4">
        <v>101.53519130845537</v>
      </c>
      <c r="G29" s="3">
        <v>95.08738781294285</v>
      </c>
      <c r="H29" s="4">
        <v>98.842701936702881</v>
      </c>
      <c r="I29" s="4">
        <v>83.679735474728389</v>
      </c>
      <c r="K29" t="s">
        <v>32</v>
      </c>
      <c r="L29">
        <v>3</v>
      </c>
      <c r="M29">
        <v>300.35427491733583</v>
      </c>
      <c r="N29">
        <v>100.11809163911194</v>
      </c>
      <c r="O29">
        <v>4.7643868193442103</v>
      </c>
    </row>
    <row r="30" spans="1:19" ht="15.75">
      <c r="C30" s="3">
        <v>50</v>
      </c>
      <c r="D30" s="4">
        <v>101.1809163911195</v>
      </c>
      <c r="E30" s="4">
        <v>103.5899858290033</v>
      </c>
      <c r="F30" s="3">
        <v>99.126121870571566</v>
      </c>
      <c r="G30" s="3">
        <v>76.098252243741143</v>
      </c>
      <c r="H30" s="3">
        <v>100.04723665564477</v>
      </c>
      <c r="I30" s="3">
        <v>62.210675484175724</v>
      </c>
      <c r="K30" t="s">
        <v>33</v>
      </c>
      <c r="L30">
        <v>3</v>
      </c>
      <c r="M30">
        <v>306.23523854511097</v>
      </c>
      <c r="N30">
        <v>102.07841284837032</v>
      </c>
      <c r="O30">
        <v>5.855493319594439</v>
      </c>
    </row>
    <row r="31" spans="1:19" ht="15.75">
      <c r="C31" s="4"/>
      <c r="D31" s="4">
        <v>98.913556920170038</v>
      </c>
      <c r="E31" s="4">
        <v>100.54322153991497</v>
      </c>
      <c r="F31" s="4">
        <v>96.717052432687765</v>
      </c>
      <c r="G31" s="3">
        <v>81.199811053377417</v>
      </c>
      <c r="H31" s="3">
        <v>103.73169579593764</v>
      </c>
      <c r="I31" s="3">
        <v>65.540859707132739</v>
      </c>
      <c r="K31" t="s">
        <v>34</v>
      </c>
      <c r="L31">
        <v>3</v>
      </c>
      <c r="M31">
        <v>284.62446858762399</v>
      </c>
      <c r="N31">
        <v>94.874822862541336</v>
      </c>
      <c r="O31">
        <v>3.0474002100547666</v>
      </c>
    </row>
    <row r="32" spans="1:19" ht="15.75">
      <c r="C32" s="4"/>
      <c r="D32" s="4">
        <v>99.905526688710438</v>
      </c>
      <c r="E32" s="4">
        <v>99.692961738308924</v>
      </c>
      <c r="F32" s="4">
        <v>101.39348134152102</v>
      </c>
      <c r="G32" s="3">
        <v>80.632971185640045</v>
      </c>
      <c r="H32" s="4">
        <v>102.81058101086444</v>
      </c>
      <c r="I32" s="4">
        <v>64.40717997165801</v>
      </c>
      <c r="K32" t="s">
        <v>35</v>
      </c>
      <c r="L32">
        <v>3</v>
      </c>
      <c r="M32">
        <v>300.92111478507326</v>
      </c>
      <c r="N32">
        <v>100.30703826169109</v>
      </c>
      <c r="O32">
        <v>1.6132310831920946</v>
      </c>
    </row>
    <row r="33" spans="1:17" ht="16.5" thickBot="1">
      <c r="C33" s="3">
        <v>100</v>
      </c>
      <c r="D33" s="4">
        <v>101.1809163911195</v>
      </c>
      <c r="E33" s="4">
        <v>99.409541804440252</v>
      </c>
      <c r="F33" s="4">
        <v>100.68493150684932</v>
      </c>
      <c r="G33" s="3">
        <v>66.391119508738782</v>
      </c>
      <c r="H33" s="3">
        <v>99.338686820973066</v>
      </c>
      <c r="I33" s="3">
        <v>39.749645725082665</v>
      </c>
      <c r="K33" s="10" t="s">
        <v>36</v>
      </c>
      <c r="L33" s="10">
        <v>3</v>
      </c>
      <c r="M33" s="10">
        <v>247.63816721776095</v>
      </c>
      <c r="N33" s="10">
        <v>82.546055739253646</v>
      </c>
      <c r="O33" s="10">
        <v>2.5905411999806214</v>
      </c>
    </row>
    <row r="34" spans="1:17" ht="15.75">
      <c r="C34" s="3"/>
      <c r="D34" s="4">
        <v>98.913556920170038</v>
      </c>
      <c r="E34" s="4">
        <v>99.055266887104381</v>
      </c>
      <c r="F34" s="4">
        <v>103.80255077940484</v>
      </c>
      <c r="G34" s="3">
        <v>65.257439773264053</v>
      </c>
      <c r="H34" s="3">
        <v>101.53519130845537</v>
      </c>
      <c r="I34" s="3">
        <v>44.780349551251774</v>
      </c>
    </row>
    <row r="35" spans="1:17" ht="15.75">
      <c r="C35" s="3"/>
      <c r="D35" s="4">
        <v>99.905526688710438</v>
      </c>
      <c r="E35" s="4">
        <v>101.74775625885685</v>
      </c>
      <c r="F35" s="4">
        <v>101.60604629192254</v>
      </c>
      <c r="G35" s="3">
        <v>70.571563533301841</v>
      </c>
      <c r="H35" s="4">
        <v>101.25177137458667</v>
      </c>
      <c r="I35" s="4">
        <v>40.103920642418508</v>
      </c>
    </row>
    <row r="36" spans="1:17" ht="15.75" thickBot="1">
      <c r="K36" t="s">
        <v>19</v>
      </c>
    </row>
    <row r="37" spans="1:17">
      <c r="A37" t="s">
        <v>41</v>
      </c>
      <c r="F37" t="s">
        <v>41</v>
      </c>
      <c r="K37" s="11" t="s">
        <v>20</v>
      </c>
      <c r="L37" s="11" t="s">
        <v>21</v>
      </c>
      <c r="M37" s="11" t="s">
        <v>22</v>
      </c>
      <c r="N37" s="11" t="s">
        <v>23</v>
      </c>
      <c r="O37" s="11" t="s">
        <v>24</v>
      </c>
      <c r="P37" s="11" t="s">
        <v>25</v>
      </c>
      <c r="Q37" s="11" t="s">
        <v>26</v>
      </c>
    </row>
    <row r="38" spans="1:17" ht="15.75" thickBot="1">
      <c r="K38" t="s">
        <v>29</v>
      </c>
      <c r="L38">
        <v>804.4924580889035</v>
      </c>
      <c r="M38">
        <v>5</v>
      </c>
      <c r="N38">
        <v>160.89849161778071</v>
      </c>
      <c r="O38">
        <v>50.377923325473759</v>
      </c>
      <c r="P38">
        <v>1.2214763481138354E-7</v>
      </c>
      <c r="Q38">
        <v>3.1058752390841229</v>
      </c>
    </row>
    <row r="39" spans="1:17">
      <c r="A39" s="11"/>
      <c r="B39" s="11" t="s">
        <v>51</v>
      </c>
      <c r="C39" s="11" t="s">
        <v>52</v>
      </c>
      <c r="F39" s="11"/>
      <c r="G39" s="11" t="s">
        <v>51</v>
      </c>
      <c r="H39" s="11" t="s">
        <v>52</v>
      </c>
      <c r="K39" t="s">
        <v>30</v>
      </c>
      <c r="L39">
        <v>38.325952559403383</v>
      </c>
      <c r="M39">
        <v>12</v>
      </c>
      <c r="N39">
        <v>3.1938293799502819</v>
      </c>
    </row>
    <row r="40" spans="1:17">
      <c r="A40" t="s">
        <v>42</v>
      </c>
      <c r="B40">
        <v>100</v>
      </c>
      <c r="C40">
        <v>94.874822862541336</v>
      </c>
      <c r="F40" t="s">
        <v>42</v>
      </c>
      <c r="G40">
        <v>100</v>
      </c>
      <c r="H40">
        <v>82.546055739253646</v>
      </c>
    </row>
    <row r="41" spans="1:17" ht="15.75" thickBot="1">
      <c r="A41" t="s">
        <v>18</v>
      </c>
      <c r="B41">
        <v>1.2919236475355611</v>
      </c>
      <c r="C41">
        <v>3.0474002100547666</v>
      </c>
      <c r="F41" t="s">
        <v>18</v>
      </c>
      <c r="G41">
        <v>1.2919236475355611</v>
      </c>
      <c r="H41">
        <v>2.5905411999806214</v>
      </c>
      <c r="K41" s="10" t="s">
        <v>14</v>
      </c>
      <c r="L41" s="10">
        <v>842.81841064830689</v>
      </c>
      <c r="M41" s="10">
        <v>17</v>
      </c>
      <c r="N41" s="10"/>
      <c r="O41" s="10"/>
      <c r="P41" s="10"/>
      <c r="Q41" s="10"/>
    </row>
    <row r="42" spans="1:17">
      <c r="A42" t="s">
        <v>43</v>
      </c>
      <c r="B42">
        <v>3</v>
      </c>
      <c r="C42">
        <v>3</v>
      </c>
      <c r="F42" t="s">
        <v>43</v>
      </c>
      <c r="G42">
        <v>3</v>
      </c>
      <c r="H42">
        <v>3</v>
      </c>
    </row>
    <row r="43" spans="1:17" ht="15.75">
      <c r="A43" t="s">
        <v>44</v>
      </c>
      <c r="B43">
        <v>2.169661928795164</v>
      </c>
      <c r="F43" t="s">
        <v>44</v>
      </c>
      <c r="G43">
        <v>1.9412324237580911</v>
      </c>
      <c r="K43" s="17" t="s">
        <v>39</v>
      </c>
    </row>
    <row r="44" spans="1:17">
      <c r="A44" t="s">
        <v>45</v>
      </c>
      <c r="B44">
        <v>0</v>
      </c>
      <c r="F44" t="s">
        <v>45</v>
      </c>
      <c r="G44">
        <v>0</v>
      </c>
      <c r="K44" t="s">
        <v>27</v>
      </c>
    </row>
    <row r="45" spans="1:17">
      <c r="A45" t="s">
        <v>22</v>
      </c>
      <c r="B45">
        <v>4</v>
      </c>
      <c r="F45" t="s">
        <v>22</v>
      </c>
      <c r="G45">
        <v>4</v>
      </c>
    </row>
    <row r="46" spans="1:17" ht="15.75" thickBot="1">
      <c r="A46" t="s">
        <v>46</v>
      </c>
      <c r="B46">
        <v>4.2614605804162737</v>
      </c>
      <c r="F46" t="s">
        <v>46</v>
      </c>
      <c r="G46">
        <v>15.342652402978494</v>
      </c>
      <c r="K46" t="s">
        <v>13</v>
      </c>
    </row>
    <row r="47" spans="1:17">
      <c r="A47" t="s">
        <v>47</v>
      </c>
      <c r="B47">
        <v>6.5192147878712827E-3</v>
      </c>
      <c r="F47" t="s">
        <v>47</v>
      </c>
      <c r="G47">
        <v>5.264036420839889E-5</v>
      </c>
      <c r="K47" s="11" t="s">
        <v>28</v>
      </c>
      <c r="L47" s="11" t="s">
        <v>15</v>
      </c>
      <c r="M47" s="11" t="s">
        <v>16</v>
      </c>
      <c r="N47" s="11" t="s">
        <v>17</v>
      </c>
      <c r="O47" s="11" t="s">
        <v>18</v>
      </c>
    </row>
    <row r="48" spans="1:17">
      <c r="A48" t="s">
        <v>48</v>
      </c>
      <c r="B48">
        <v>2.1318467863266499</v>
      </c>
      <c r="F48" t="s">
        <v>48</v>
      </c>
      <c r="G48">
        <v>2.1318467863266499</v>
      </c>
      <c r="K48" t="s">
        <v>31</v>
      </c>
      <c r="L48">
        <v>3</v>
      </c>
      <c r="M48">
        <v>300</v>
      </c>
      <c r="N48">
        <v>100</v>
      </c>
      <c r="O48">
        <v>1.2919236475355611</v>
      </c>
    </row>
    <row r="49" spans="1:17">
      <c r="A49" t="s">
        <v>49</v>
      </c>
      <c r="B49">
        <v>1.3038429575742565E-2</v>
      </c>
      <c r="F49" t="s">
        <v>49</v>
      </c>
      <c r="G49">
        <v>1.0528072841679778E-4</v>
      </c>
      <c r="K49" t="s">
        <v>32</v>
      </c>
      <c r="L49">
        <v>3</v>
      </c>
      <c r="M49">
        <v>303.8261691072272</v>
      </c>
      <c r="N49">
        <v>101.27538970240907</v>
      </c>
      <c r="O49">
        <v>4.1987518544905607</v>
      </c>
    </row>
    <row r="50" spans="1:17" ht="15.75" thickBot="1">
      <c r="A50" s="10" t="s">
        <v>50</v>
      </c>
      <c r="B50" s="10">
        <v>2.7764451051977934</v>
      </c>
      <c r="C50" s="10"/>
      <c r="F50" s="10" t="s">
        <v>50</v>
      </c>
      <c r="G50" s="10">
        <v>2.7764451051977934</v>
      </c>
      <c r="H50" s="10"/>
      <c r="K50" t="s">
        <v>33</v>
      </c>
      <c r="L50">
        <v>3</v>
      </c>
      <c r="M50">
        <v>297.23665564478034</v>
      </c>
      <c r="N50">
        <v>99.078885214926785</v>
      </c>
      <c r="O50">
        <v>5.4689203110702334</v>
      </c>
    </row>
    <row r="51" spans="1:17">
      <c r="K51" t="s">
        <v>34</v>
      </c>
      <c r="L51">
        <v>3</v>
      </c>
      <c r="M51">
        <v>237.93103448275861</v>
      </c>
      <c r="N51">
        <v>79.310344827586206</v>
      </c>
      <c r="O51">
        <v>7.8184809343084476</v>
      </c>
    </row>
    <row r="52" spans="1:17">
      <c r="A52" t="s">
        <v>41</v>
      </c>
      <c r="F52" t="s">
        <v>41</v>
      </c>
      <c r="K52" t="s">
        <v>35</v>
      </c>
      <c r="L52">
        <v>3</v>
      </c>
      <c r="M52">
        <v>306.58951346244686</v>
      </c>
      <c r="N52">
        <v>102.19650448748229</v>
      </c>
      <c r="O52">
        <v>3.676627271548762</v>
      </c>
    </row>
    <row r="53" spans="1:17" ht="15.75" thickBot="1">
      <c r="K53" s="10" t="s">
        <v>36</v>
      </c>
      <c r="L53" s="10">
        <v>3</v>
      </c>
      <c r="M53" s="10">
        <v>192.15871516296647</v>
      </c>
      <c r="N53" s="10">
        <v>64.052905054322153</v>
      </c>
      <c r="O53" s="10">
        <v>2.8666647774979497</v>
      </c>
    </row>
    <row r="54" spans="1:17">
      <c r="A54" s="11"/>
      <c r="B54" s="11" t="s">
        <v>51</v>
      </c>
      <c r="C54" s="11" t="s">
        <v>52</v>
      </c>
      <c r="F54" s="11"/>
      <c r="G54" s="11" t="s">
        <v>51</v>
      </c>
      <c r="H54" s="11" t="s">
        <v>52</v>
      </c>
    </row>
    <row r="55" spans="1:17">
      <c r="A55" t="s">
        <v>42</v>
      </c>
      <c r="B55">
        <v>100</v>
      </c>
      <c r="C55">
        <v>79.310344827586206</v>
      </c>
      <c r="F55" t="s">
        <v>42</v>
      </c>
      <c r="G55">
        <v>100</v>
      </c>
      <c r="H55">
        <v>64.052905054322153</v>
      </c>
    </row>
    <row r="56" spans="1:17" ht="15.75" thickBot="1">
      <c r="A56" t="s">
        <v>18</v>
      </c>
      <c r="B56">
        <v>1.2919236475355611</v>
      </c>
      <c r="C56">
        <v>7.8184809343084476</v>
      </c>
      <c r="F56" t="s">
        <v>18</v>
      </c>
      <c r="G56">
        <v>1.2919236475355611</v>
      </c>
      <c r="H56">
        <v>2.8666647774979497</v>
      </c>
      <c r="K56" t="s">
        <v>19</v>
      </c>
    </row>
    <row r="57" spans="1:17">
      <c r="A57" t="s">
        <v>43</v>
      </c>
      <c r="B57">
        <v>3</v>
      </c>
      <c r="C57">
        <v>3</v>
      </c>
      <c r="F57" t="s">
        <v>43</v>
      </c>
      <c r="G57">
        <v>3</v>
      </c>
      <c r="H57">
        <v>3</v>
      </c>
      <c r="K57" s="11" t="s">
        <v>20</v>
      </c>
      <c r="L57" s="11" t="s">
        <v>21</v>
      </c>
      <c r="M57" s="11" t="s">
        <v>22</v>
      </c>
      <c r="N57" s="11" t="s">
        <v>23</v>
      </c>
      <c r="O57" s="11" t="s">
        <v>24</v>
      </c>
      <c r="P57" s="11" t="s">
        <v>25</v>
      </c>
      <c r="Q57" s="11" t="s">
        <v>26</v>
      </c>
    </row>
    <row r="58" spans="1:17">
      <c r="A58" t="s">
        <v>44</v>
      </c>
      <c r="B58">
        <v>4.5552022909220042</v>
      </c>
      <c r="F58" t="s">
        <v>44</v>
      </c>
      <c r="G58">
        <v>2.0792942125167553</v>
      </c>
      <c r="K58" t="s">
        <v>29</v>
      </c>
      <c r="L58">
        <v>3720.0193944738235</v>
      </c>
      <c r="M58">
        <v>5</v>
      </c>
      <c r="N58">
        <v>744.00387889476474</v>
      </c>
      <c r="O58">
        <v>176.29470623223844</v>
      </c>
      <c r="P58">
        <v>8.4582445280546062E-11</v>
      </c>
      <c r="Q58">
        <v>3.1058752390841229</v>
      </c>
    </row>
    <row r="59" spans="1:17">
      <c r="A59" t="s">
        <v>45</v>
      </c>
      <c r="B59">
        <v>0</v>
      </c>
      <c r="F59" t="s">
        <v>45</v>
      </c>
      <c r="G59">
        <v>0</v>
      </c>
      <c r="K59" t="s">
        <v>30</v>
      </c>
      <c r="L59">
        <v>50.642737592903025</v>
      </c>
      <c r="M59">
        <v>12</v>
      </c>
      <c r="N59">
        <v>4.2202281327419184</v>
      </c>
    </row>
    <row r="60" spans="1:17">
      <c r="A60" t="s">
        <v>22</v>
      </c>
      <c r="B60">
        <v>4</v>
      </c>
      <c r="F60" t="s">
        <v>22</v>
      </c>
      <c r="G60">
        <v>4</v>
      </c>
    </row>
    <row r="61" spans="1:17" ht="15.75" thickBot="1">
      <c r="A61" t="s">
        <v>46</v>
      </c>
      <c r="B61">
        <v>11.872578449103855</v>
      </c>
      <c r="F61" t="s">
        <v>46</v>
      </c>
      <c r="G61">
        <v>30.531733005545746</v>
      </c>
      <c r="K61" s="10" t="s">
        <v>14</v>
      </c>
      <c r="L61" s="10">
        <v>3770.6621320667264</v>
      </c>
      <c r="M61" s="10">
        <v>17</v>
      </c>
      <c r="N61" s="10"/>
      <c r="O61" s="10"/>
      <c r="P61" s="10"/>
      <c r="Q61" s="10"/>
    </row>
    <row r="62" spans="1:17">
      <c r="A62" t="s">
        <v>47</v>
      </c>
      <c r="B62">
        <v>1.4410370908963282E-4</v>
      </c>
      <c r="F62" t="s">
        <v>47</v>
      </c>
      <c r="G62">
        <v>3.4278032026925079E-6</v>
      </c>
    </row>
    <row r="63" spans="1:17" ht="15.75">
      <c r="A63" t="s">
        <v>48</v>
      </c>
      <c r="B63">
        <v>2.1318467863266499</v>
      </c>
      <c r="F63" t="s">
        <v>48</v>
      </c>
      <c r="G63">
        <v>2.1318467863266499</v>
      </c>
      <c r="K63" s="17" t="s">
        <v>40</v>
      </c>
    </row>
    <row r="64" spans="1:17">
      <c r="A64" t="s">
        <v>49</v>
      </c>
      <c r="B64">
        <v>2.8820741817926564E-4</v>
      </c>
      <c r="F64" t="s">
        <v>49</v>
      </c>
      <c r="G64">
        <v>6.8556064053850158E-6</v>
      </c>
      <c r="K64" t="s">
        <v>27</v>
      </c>
    </row>
    <row r="65" spans="1:17" ht="15.75" thickBot="1">
      <c r="A65" s="10" t="s">
        <v>50</v>
      </c>
      <c r="B65" s="10">
        <v>2.7764451051977934</v>
      </c>
      <c r="C65" s="10"/>
      <c r="F65" s="10" t="s">
        <v>50</v>
      </c>
      <c r="G65" s="10">
        <v>2.7764451051977934</v>
      </c>
      <c r="H65" s="10"/>
    </row>
    <row r="66" spans="1:17" ht="15.75" thickBot="1">
      <c r="K66" t="s">
        <v>13</v>
      </c>
    </row>
    <row r="67" spans="1:17">
      <c r="A67" t="s">
        <v>41</v>
      </c>
      <c r="F67" t="s">
        <v>41</v>
      </c>
      <c r="K67" s="11" t="s">
        <v>28</v>
      </c>
      <c r="L67" s="11" t="s">
        <v>15</v>
      </c>
      <c r="M67" s="11" t="s">
        <v>16</v>
      </c>
      <c r="N67" s="11" t="s">
        <v>17</v>
      </c>
      <c r="O67" s="11" t="s">
        <v>18</v>
      </c>
    </row>
    <row r="68" spans="1:17" ht="15.75" thickBot="1">
      <c r="K68" t="s">
        <v>31</v>
      </c>
      <c r="L68">
        <v>3</v>
      </c>
      <c r="M68">
        <v>300</v>
      </c>
      <c r="N68">
        <v>100</v>
      </c>
      <c r="O68">
        <v>1.2919236475355611</v>
      </c>
    </row>
    <row r="69" spans="1:17">
      <c r="A69" s="11"/>
      <c r="B69" s="11" t="s">
        <v>51</v>
      </c>
      <c r="C69" s="11" t="s">
        <v>52</v>
      </c>
      <c r="F69" s="11"/>
      <c r="G69" s="11" t="s">
        <v>51</v>
      </c>
      <c r="H69" s="11" t="s">
        <v>52</v>
      </c>
      <c r="K69" t="s">
        <v>32</v>
      </c>
      <c r="L69">
        <v>3</v>
      </c>
      <c r="M69">
        <v>300.21256495040149</v>
      </c>
      <c r="N69">
        <v>100.07085498346716</v>
      </c>
      <c r="O69">
        <v>2.1403760948160144</v>
      </c>
    </row>
    <row r="70" spans="1:17">
      <c r="A70" t="s">
        <v>42</v>
      </c>
      <c r="B70">
        <v>100</v>
      </c>
      <c r="C70">
        <v>67.406707605101573</v>
      </c>
      <c r="F70" t="s">
        <v>42</v>
      </c>
      <c r="G70">
        <v>100</v>
      </c>
      <c r="H70">
        <v>41.544638639584313</v>
      </c>
      <c r="K70" t="s">
        <v>33</v>
      </c>
      <c r="L70">
        <v>3</v>
      </c>
      <c r="M70">
        <v>306.09352857817669</v>
      </c>
      <c r="N70">
        <v>102.03117619272557</v>
      </c>
      <c r="O70">
        <v>2.5654390565699901</v>
      </c>
    </row>
    <row r="71" spans="1:17">
      <c r="A71" t="s">
        <v>18</v>
      </c>
      <c r="B71">
        <v>1.2919236475355611</v>
      </c>
      <c r="C71">
        <v>7.8335422203548646</v>
      </c>
      <c r="F71" t="s">
        <v>18</v>
      </c>
      <c r="G71">
        <v>1.2919236475355611</v>
      </c>
      <c r="H71">
        <v>7.8837465071762214</v>
      </c>
      <c r="K71" t="s">
        <v>34</v>
      </c>
      <c r="L71">
        <v>3</v>
      </c>
      <c r="M71">
        <v>202.22012281530471</v>
      </c>
      <c r="N71">
        <v>67.406707605101573</v>
      </c>
      <c r="O71">
        <v>7.8335422203548646</v>
      </c>
    </row>
    <row r="72" spans="1:17">
      <c r="A72" t="s">
        <v>43</v>
      </c>
      <c r="B72">
        <v>3</v>
      </c>
      <c r="C72">
        <v>3</v>
      </c>
      <c r="F72" t="s">
        <v>43</v>
      </c>
      <c r="G72">
        <v>3</v>
      </c>
      <c r="H72">
        <v>3</v>
      </c>
      <c r="K72" t="s">
        <v>35</v>
      </c>
      <c r="L72">
        <v>3</v>
      </c>
      <c r="M72">
        <v>302.12564950401509</v>
      </c>
      <c r="N72">
        <v>100.7085498346717</v>
      </c>
      <c r="O72">
        <v>1.4274752219531621</v>
      </c>
    </row>
    <row r="73" spans="1:17" ht="15.75" thickBot="1">
      <c r="A73" t="s">
        <v>44</v>
      </c>
      <c r="B73">
        <v>4.5627329339452132</v>
      </c>
      <c r="F73" t="s">
        <v>44</v>
      </c>
      <c r="G73">
        <v>4.5878350773558916</v>
      </c>
      <c r="K73" s="10" t="s">
        <v>36</v>
      </c>
      <c r="L73" s="10">
        <v>3</v>
      </c>
      <c r="M73" s="10">
        <v>124.63391591875293</v>
      </c>
      <c r="N73" s="10">
        <v>41.544638639584313</v>
      </c>
      <c r="O73" s="10">
        <v>7.8837465071762214</v>
      </c>
    </row>
    <row r="74" spans="1:17">
      <c r="A74" t="s">
        <v>45</v>
      </c>
      <c r="B74">
        <v>0</v>
      </c>
      <c r="F74" t="s">
        <v>45</v>
      </c>
      <c r="G74">
        <v>0</v>
      </c>
    </row>
    <row r="75" spans="1:17">
      <c r="A75" t="s">
        <v>22</v>
      </c>
      <c r="B75">
        <v>4</v>
      </c>
      <c r="F75" t="s">
        <v>22</v>
      </c>
      <c r="G75">
        <v>4</v>
      </c>
    </row>
    <row r="76" spans="1:17" ht="15.75" thickBot="1">
      <c r="A76" t="s">
        <v>46</v>
      </c>
      <c r="B76">
        <v>18.687935975814099</v>
      </c>
      <c r="F76" t="s">
        <v>46</v>
      </c>
      <c r="G76">
        <v>33.424589353426491</v>
      </c>
      <c r="K76" t="s">
        <v>19</v>
      </c>
    </row>
    <row r="77" spans="1:17">
      <c r="A77" t="s">
        <v>47</v>
      </c>
      <c r="B77">
        <v>2.4134080789508919E-5</v>
      </c>
      <c r="F77" t="s">
        <v>47</v>
      </c>
      <c r="G77">
        <v>2.3892952039257119E-6</v>
      </c>
      <c r="K77" s="11" t="s">
        <v>20</v>
      </c>
      <c r="L77" s="11" t="s">
        <v>21</v>
      </c>
      <c r="M77" s="11" t="s">
        <v>22</v>
      </c>
      <c r="N77" s="11" t="s">
        <v>23</v>
      </c>
      <c r="O77" s="11" t="s">
        <v>24</v>
      </c>
      <c r="P77" s="11" t="s">
        <v>25</v>
      </c>
      <c r="Q77" s="11" t="s">
        <v>26</v>
      </c>
    </row>
    <row r="78" spans="1:17">
      <c r="A78" t="s">
        <v>48</v>
      </c>
      <c r="B78">
        <v>2.1318467863266499</v>
      </c>
      <c r="F78" t="s">
        <v>48</v>
      </c>
      <c r="G78">
        <v>2.1318467863266499</v>
      </c>
      <c r="K78" t="s">
        <v>29</v>
      </c>
      <c r="L78">
        <v>9558.9754219893439</v>
      </c>
      <c r="M78">
        <v>5</v>
      </c>
      <c r="N78">
        <v>1911.7950843978688</v>
      </c>
      <c r="O78">
        <v>495.65816761877164</v>
      </c>
      <c r="P78">
        <v>1.8243839830344839E-13</v>
      </c>
      <c r="Q78">
        <v>3.1058752390841229</v>
      </c>
    </row>
    <row r="79" spans="1:17">
      <c r="A79" t="s">
        <v>49</v>
      </c>
      <c r="B79">
        <v>4.8268161579017838E-5</v>
      </c>
      <c r="F79" t="s">
        <v>49</v>
      </c>
      <c r="G79">
        <v>4.7785904078514239E-6</v>
      </c>
      <c r="K79" t="s">
        <v>30</v>
      </c>
      <c r="L79">
        <v>46.285005496811628</v>
      </c>
      <c r="M79">
        <v>12</v>
      </c>
      <c r="N79">
        <v>3.857083791400969</v>
      </c>
    </row>
    <row r="80" spans="1:17" ht="15.75" thickBot="1">
      <c r="A80" s="10" t="s">
        <v>50</v>
      </c>
      <c r="B80" s="10">
        <v>2.7764451051977934</v>
      </c>
      <c r="C80" s="10"/>
      <c r="F80" s="10" t="s">
        <v>50</v>
      </c>
      <c r="G80" s="10">
        <v>2.7764451051977934</v>
      </c>
      <c r="H80" s="10"/>
    </row>
    <row r="81" spans="11:17" ht="15.75" thickBot="1">
      <c r="K81" s="10" t="s">
        <v>14</v>
      </c>
      <c r="L81" s="10">
        <v>9605.2604274861551</v>
      </c>
      <c r="M81" s="10">
        <v>17</v>
      </c>
      <c r="N81" s="10"/>
      <c r="O81" s="10"/>
      <c r="P81" s="10"/>
      <c r="Q81" s="10"/>
    </row>
  </sheetData>
  <mergeCells count="18">
    <mergeCell ref="Q16:S16"/>
    <mergeCell ref="B16:D16"/>
    <mergeCell ref="E16:G16"/>
    <mergeCell ref="H16:J16"/>
    <mergeCell ref="K16:M16"/>
    <mergeCell ref="N16:P16"/>
    <mergeCell ref="Q1:S1"/>
    <mergeCell ref="B10:D10"/>
    <mergeCell ref="E10:G10"/>
    <mergeCell ref="H10:J10"/>
    <mergeCell ref="K10:M10"/>
    <mergeCell ref="N10:P10"/>
    <mergeCell ref="Q10:S10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1"/>
  <sheetViews>
    <sheetView tabSelected="1" topLeftCell="A49" workbookViewId="0">
      <selection activeCell="A68" sqref="A68:C82"/>
    </sheetView>
  </sheetViews>
  <sheetFormatPr defaultRowHeight="15"/>
  <sheetData>
    <row r="1" spans="1:19">
      <c r="A1" s="6"/>
      <c r="B1" s="18" t="s">
        <v>6</v>
      </c>
      <c r="C1" s="18"/>
      <c r="D1" s="18"/>
      <c r="E1" s="18" t="s">
        <v>7</v>
      </c>
      <c r="F1" s="18"/>
      <c r="G1" s="18"/>
      <c r="H1" s="18" t="s">
        <v>8</v>
      </c>
      <c r="I1" s="18"/>
      <c r="J1" s="18"/>
      <c r="K1" s="18" t="s">
        <v>9</v>
      </c>
      <c r="L1" s="18"/>
      <c r="M1" s="18"/>
      <c r="N1" s="18" t="s">
        <v>10</v>
      </c>
      <c r="O1" s="18"/>
      <c r="P1" s="18"/>
      <c r="Q1" s="18" t="s">
        <v>2</v>
      </c>
      <c r="R1" s="18"/>
      <c r="S1" s="18"/>
    </row>
    <row r="2" spans="1:19">
      <c r="A2" s="6">
        <v>1</v>
      </c>
      <c r="B2" s="6">
        <v>1.468</v>
      </c>
      <c r="C2" s="6">
        <v>1.4350000000000001</v>
      </c>
      <c r="D2" s="6">
        <v>1.512</v>
      </c>
      <c r="E2" s="6">
        <v>1.5309999999999999</v>
      </c>
      <c r="F2" s="6">
        <v>1.468</v>
      </c>
      <c r="G2" s="6">
        <v>1.512</v>
      </c>
      <c r="H2" s="6">
        <v>1.482</v>
      </c>
      <c r="I2" s="6">
        <v>1.5109999999999999</v>
      </c>
      <c r="J2" s="6">
        <v>1.4970000000000001</v>
      </c>
      <c r="K2" s="6">
        <v>1.4770000000000001</v>
      </c>
      <c r="L2" s="6">
        <v>1.4350000000000001</v>
      </c>
      <c r="M2" s="6">
        <v>1.4610000000000001</v>
      </c>
      <c r="N2" s="6">
        <v>1.492</v>
      </c>
      <c r="O2" s="6">
        <v>1.4650000000000001</v>
      </c>
      <c r="P2" s="6">
        <v>1.5109999999999999</v>
      </c>
      <c r="Q2" s="6">
        <v>1.425</v>
      </c>
      <c r="R2" s="6">
        <v>1.4690000000000001</v>
      </c>
      <c r="S2" s="6">
        <v>1.4810000000000001</v>
      </c>
    </row>
    <row r="3" spans="1:19">
      <c r="A3" s="6">
        <v>10</v>
      </c>
      <c r="B3" s="6"/>
      <c r="C3" s="6"/>
      <c r="D3" s="6"/>
      <c r="E3" s="6">
        <v>1.4650000000000001</v>
      </c>
      <c r="F3" s="6">
        <v>1.4370000000000001</v>
      </c>
      <c r="G3" s="6">
        <v>1.5009999999999999</v>
      </c>
      <c r="H3" s="6">
        <v>1.502</v>
      </c>
      <c r="I3" s="7">
        <v>1.5089999999999999</v>
      </c>
      <c r="J3" s="7">
        <v>1.4990000000000001</v>
      </c>
      <c r="K3" s="6">
        <v>1.2450000000000001</v>
      </c>
      <c r="L3" s="6">
        <v>1.2969999999999999</v>
      </c>
      <c r="M3" s="6">
        <v>1.3129999999999999</v>
      </c>
      <c r="N3" s="6">
        <v>1.466</v>
      </c>
      <c r="O3" s="6">
        <v>1.4830000000000001</v>
      </c>
      <c r="P3" s="6">
        <v>1.5189999999999999</v>
      </c>
      <c r="Q3" s="6">
        <v>1.036</v>
      </c>
      <c r="R3" s="7">
        <v>0.99199999999999999</v>
      </c>
      <c r="S3" s="7">
        <v>1.077</v>
      </c>
    </row>
    <row r="4" spans="1:19">
      <c r="A4" s="6">
        <v>50</v>
      </c>
      <c r="B4" s="6"/>
      <c r="C4" s="6"/>
      <c r="D4" s="6"/>
      <c r="E4" s="6">
        <v>1.496</v>
      </c>
      <c r="F4" s="6">
        <v>1.4550000000000001</v>
      </c>
      <c r="G4" s="6">
        <v>1.472</v>
      </c>
      <c r="H4" s="6">
        <v>1.514</v>
      </c>
      <c r="I4" s="6">
        <v>1.478</v>
      </c>
      <c r="J4" s="6">
        <v>1.492</v>
      </c>
      <c r="K4" s="6">
        <v>1.0740000000000001</v>
      </c>
      <c r="L4" s="6">
        <v>1.0109999999999999</v>
      </c>
      <c r="M4" s="6">
        <v>1.042</v>
      </c>
      <c r="N4" s="6">
        <v>1.446</v>
      </c>
      <c r="O4" s="6">
        <v>1.4930000000000001</v>
      </c>
      <c r="P4" s="6">
        <v>1.4990000000000001</v>
      </c>
      <c r="Q4" s="6">
        <v>0.74099999999999999</v>
      </c>
      <c r="R4" s="6">
        <v>0.72499999999999998</v>
      </c>
      <c r="S4" s="6">
        <v>0.69299999999999995</v>
      </c>
    </row>
    <row r="5" spans="1:19">
      <c r="A5" s="6">
        <v>100</v>
      </c>
      <c r="B5" s="6"/>
      <c r="C5" s="6"/>
      <c r="D5" s="6"/>
      <c r="E5" s="6">
        <v>1.4650000000000001</v>
      </c>
      <c r="F5" s="6">
        <v>1.4410000000000001</v>
      </c>
      <c r="G5" s="6">
        <v>1.514</v>
      </c>
      <c r="H5" s="6">
        <v>1.4650000000000001</v>
      </c>
      <c r="I5" s="6">
        <v>1.429</v>
      </c>
      <c r="J5" s="6">
        <v>1.4910000000000001</v>
      </c>
      <c r="K5" s="6">
        <v>0.78400000000000003</v>
      </c>
      <c r="L5" s="6">
        <v>0.81599999999999995</v>
      </c>
      <c r="M5" s="6">
        <v>0.89400000000000002</v>
      </c>
      <c r="N5" s="6">
        <v>1.4710000000000001</v>
      </c>
      <c r="O5" s="6">
        <v>1.464</v>
      </c>
      <c r="P5" s="6">
        <v>1.5</v>
      </c>
      <c r="Q5" s="6">
        <v>0.26400000000000001</v>
      </c>
      <c r="R5" s="6">
        <v>0.314</v>
      </c>
      <c r="S5" s="6">
        <v>0.311</v>
      </c>
    </row>
    <row r="7" spans="1:19">
      <c r="B7" s="6" t="s">
        <v>6</v>
      </c>
    </row>
    <row r="8" spans="1:19">
      <c r="B8" s="6">
        <f>AVERAGE(B2:D2)</f>
        <v>1.4716666666666667</v>
      </c>
    </row>
    <row r="9" spans="1:19">
      <c r="F9" s="1"/>
      <c r="G9" s="1"/>
      <c r="I9" s="1"/>
      <c r="J9" s="1"/>
      <c r="L9" s="1"/>
      <c r="M9" s="1"/>
      <c r="O9" s="1"/>
      <c r="P9" s="1"/>
      <c r="R9" s="1"/>
      <c r="S9" s="2"/>
    </row>
    <row r="10" spans="1:19">
      <c r="A10" s="6"/>
      <c r="B10" s="18" t="s">
        <v>6</v>
      </c>
      <c r="C10" s="18"/>
      <c r="D10" s="18"/>
      <c r="E10" s="18" t="s">
        <v>7</v>
      </c>
      <c r="F10" s="18"/>
      <c r="G10" s="18"/>
      <c r="H10" s="18" t="s">
        <v>8</v>
      </c>
      <c r="I10" s="18"/>
      <c r="J10" s="18"/>
      <c r="K10" s="18" t="s">
        <v>9</v>
      </c>
      <c r="L10" s="18"/>
      <c r="M10" s="18"/>
      <c r="N10" s="18" t="s">
        <v>10</v>
      </c>
      <c r="O10" s="18"/>
      <c r="P10" s="18"/>
      <c r="Q10" s="18" t="s">
        <v>2</v>
      </c>
      <c r="R10" s="18"/>
      <c r="S10" s="18"/>
    </row>
    <row r="11" spans="1:19">
      <c r="A11" s="6">
        <v>1</v>
      </c>
      <c r="B11" s="6">
        <f t="shared" ref="B11:S14" si="0">B2/$B$8*100</f>
        <v>99.750849377123444</v>
      </c>
      <c r="C11" s="6">
        <f t="shared" si="0"/>
        <v>97.508493771234427</v>
      </c>
      <c r="D11" s="6">
        <f t="shared" si="0"/>
        <v>102.74065685164213</v>
      </c>
      <c r="E11" s="6">
        <f t="shared" si="0"/>
        <v>104.03171007927519</v>
      </c>
      <c r="F11" s="6">
        <f t="shared" si="0"/>
        <v>99.750849377123444</v>
      </c>
      <c r="G11" s="6">
        <f t="shared" si="0"/>
        <v>102.74065685164213</v>
      </c>
      <c r="H11" s="6">
        <f t="shared" si="0"/>
        <v>100.70215175537938</v>
      </c>
      <c r="I11" s="6">
        <f t="shared" si="0"/>
        <v>102.67270668176668</v>
      </c>
      <c r="J11" s="6">
        <f t="shared" si="0"/>
        <v>101.72140430351078</v>
      </c>
      <c r="K11" s="6">
        <f t="shared" si="0"/>
        <v>100.36240090600228</v>
      </c>
      <c r="L11" s="6">
        <f t="shared" si="0"/>
        <v>97.508493771234427</v>
      </c>
      <c r="M11" s="6">
        <f t="shared" si="0"/>
        <v>99.275198187995471</v>
      </c>
      <c r="N11" s="6">
        <f t="shared" si="0"/>
        <v>101.38165345413364</v>
      </c>
      <c r="O11" s="6">
        <f t="shared" si="0"/>
        <v>99.546998867497166</v>
      </c>
      <c r="P11" s="6">
        <f t="shared" si="0"/>
        <v>102.67270668176668</v>
      </c>
      <c r="Q11" s="6">
        <f t="shared" si="0"/>
        <v>96.828992072480176</v>
      </c>
      <c r="R11" s="6">
        <f t="shared" si="0"/>
        <v>99.818799546998875</v>
      </c>
      <c r="S11" s="6">
        <f t="shared" si="0"/>
        <v>100.63420158550397</v>
      </c>
    </row>
    <row r="12" spans="1:19">
      <c r="A12" s="6">
        <v>10</v>
      </c>
      <c r="B12" s="6">
        <v>99.750849377123444</v>
      </c>
      <c r="C12" s="6">
        <v>97.508493771234427</v>
      </c>
      <c r="D12" s="6">
        <v>102.74065685164213</v>
      </c>
      <c r="E12" s="6">
        <f t="shared" si="0"/>
        <v>99.546998867497166</v>
      </c>
      <c r="F12" s="6">
        <f t="shared" si="0"/>
        <v>97.644394110985274</v>
      </c>
      <c r="G12" s="6">
        <f t="shared" si="0"/>
        <v>101.99320498301245</v>
      </c>
      <c r="H12" s="6">
        <f t="shared" si="0"/>
        <v>102.06115515288788</v>
      </c>
      <c r="I12" s="6">
        <f t="shared" si="0"/>
        <v>102.53680634201585</v>
      </c>
      <c r="J12" s="6">
        <f t="shared" si="0"/>
        <v>101.85730464326161</v>
      </c>
      <c r="K12" s="6">
        <f t="shared" si="0"/>
        <v>84.597961494903743</v>
      </c>
      <c r="L12" s="6">
        <f t="shared" si="0"/>
        <v>88.131370328425817</v>
      </c>
      <c r="M12" s="6">
        <f t="shared" si="0"/>
        <v>89.21857304643261</v>
      </c>
      <c r="N12" s="6">
        <f t="shared" si="0"/>
        <v>99.614949037372597</v>
      </c>
      <c r="O12" s="6">
        <f t="shared" si="0"/>
        <v>100.77010192525482</v>
      </c>
      <c r="P12" s="6">
        <f t="shared" si="0"/>
        <v>103.21630804077009</v>
      </c>
      <c r="Q12" s="6">
        <f t="shared" si="0"/>
        <v>70.396375990939973</v>
      </c>
      <c r="R12" s="6">
        <f t="shared" si="0"/>
        <v>67.406568516421288</v>
      </c>
      <c r="S12" s="6">
        <f t="shared" si="0"/>
        <v>73.182332955832379</v>
      </c>
    </row>
    <row r="13" spans="1:19">
      <c r="A13" s="6">
        <v>50</v>
      </c>
      <c r="B13" s="6">
        <v>99.750849377123444</v>
      </c>
      <c r="C13" s="6">
        <v>97.508493771234427</v>
      </c>
      <c r="D13" s="6">
        <v>102.74065685164213</v>
      </c>
      <c r="E13" s="6">
        <f t="shared" si="0"/>
        <v>101.65345413363534</v>
      </c>
      <c r="F13" s="6">
        <f t="shared" si="0"/>
        <v>98.867497168742929</v>
      </c>
      <c r="G13" s="6">
        <f t="shared" si="0"/>
        <v>100.02265005662514</v>
      </c>
      <c r="H13" s="6">
        <f t="shared" si="0"/>
        <v>102.87655719139298</v>
      </c>
      <c r="I13" s="6">
        <f t="shared" si="0"/>
        <v>100.43035107587768</v>
      </c>
      <c r="J13" s="6">
        <f t="shared" si="0"/>
        <v>101.38165345413364</v>
      </c>
      <c r="K13" s="6">
        <f t="shared" si="0"/>
        <v>72.978482446206115</v>
      </c>
      <c r="L13" s="6">
        <f t="shared" si="0"/>
        <v>68.697621744054345</v>
      </c>
      <c r="M13" s="6">
        <f t="shared" si="0"/>
        <v>70.804077010192529</v>
      </c>
      <c r="N13" s="6">
        <f t="shared" si="0"/>
        <v>98.255945639864095</v>
      </c>
      <c r="O13" s="6">
        <f t="shared" si="0"/>
        <v>101.44960362400907</v>
      </c>
      <c r="P13" s="6">
        <f t="shared" si="0"/>
        <v>101.85730464326161</v>
      </c>
      <c r="Q13" s="6">
        <f t="shared" si="0"/>
        <v>50.351075877689688</v>
      </c>
      <c r="R13" s="6">
        <f t="shared" si="0"/>
        <v>49.263873159682895</v>
      </c>
      <c r="S13" s="6">
        <f t="shared" si="0"/>
        <v>47.089467723669301</v>
      </c>
    </row>
    <row r="14" spans="1:19">
      <c r="A14" s="6">
        <v>100</v>
      </c>
      <c r="B14" s="6">
        <v>99.750849377123444</v>
      </c>
      <c r="C14" s="6">
        <v>97.508493771234427</v>
      </c>
      <c r="D14" s="6">
        <v>102.74065685164213</v>
      </c>
      <c r="E14" s="6">
        <f t="shared" si="0"/>
        <v>99.546998867497166</v>
      </c>
      <c r="F14" s="6">
        <f t="shared" si="0"/>
        <v>97.916194790486983</v>
      </c>
      <c r="G14" s="6">
        <f t="shared" si="0"/>
        <v>102.87655719139298</v>
      </c>
      <c r="H14" s="6">
        <f t="shared" si="0"/>
        <v>99.546998867497166</v>
      </c>
      <c r="I14" s="6">
        <f t="shared" si="0"/>
        <v>97.100792751981885</v>
      </c>
      <c r="J14" s="6">
        <f t="shared" si="0"/>
        <v>101.31370328425821</v>
      </c>
      <c r="K14" s="6">
        <f t="shared" si="0"/>
        <v>53.272933182332963</v>
      </c>
      <c r="L14" s="6">
        <f t="shared" si="0"/>
        <v>55.447338618346542</v>
      </c>
      <c r="M14" s="6">
        <f t="shared" si="0"/>
        <v>60.747451868629675</v>
      </c>
      <c r="N14" s="6">
        <f t="shared" si="0"/>
        <v>99.954699886749722</v>
      </c>
      <c r="O14" s="6">
        <f t="shared" si="0"/>
        <v>99.479048697621735</v>
      </c>
      <c r="P14" s="6">
        <f t="shared" si="0"/>
        <v>101.92525481313703</v>
      </c>
      <c r="Q14" s="6">
        <f t="shared" si="0"/>
        <v>17.938844847112119</v>
      </c>
      <c r="R14" s="6">
        <f t="shared" si="0"/>
        <v>21.336353340883353</v>
      </c>
      <c r="S14" s="6">
        <f t="shared" si="0"/>
        <v>21.132502831257078</v>
      </c>
    </row>
    <row r="16" spans="1:19">
      <c r="A16" s="6"/>
      <c r="B16" s="18" t="s">
        <v>6</v>
      </c>
      <c r="C16" s="18"/>
      <c r="D16" s="18"/>
      <c r="E16" s="18" t="s">
        <v>7</v>
      </c>
      <c r="F16" s="18"/>
      <c r="G16" s="18"/>
      <c r="H16" s="18" t="s">
        <v>8</v>
      </c>
      <c r="I16" s="18"/>
      <c r="J16" s="18"/>
      <c r="K16" s="18" t="s">
        <v>9</v>
      </c>
      <c r="L16" s="18"/>
      <c r="M16" s="18"/>
      <c r="N16" s="18" t="s">
        <v>10</v>
      </c>
      <c r="O16" s="18"/>
      <c r="P16" s="18"/>
      <c r="Q16" s="18" t="s">
        <v>2</v>
      </c>
      <c r="R16" s="18"/>
      <c r="S16" s="18"/>
    </row>
    <row r="17" spans="1:19">
      <c r="A17" s="6"/>
      <c r="B17" s="8" t="s">
        <v>11</v>
      </c>
      <c r="C17" s="8" t="s">
        <v>12</v>
      </c>
      <c r="D17" s="8"/>
      <c r="E17" s="8" t="s">
        <v>11</v>
      </c>
      <c r="F17" s="8" t="s">
        <v>12</v>
      </c>
      <c r="G17" s="8"/>
      <c r="H17" s="8" t="s">
        <v>11</v>
      </c>
      <c r="I17" s="8" t="s">
        <v>12</v>
      </c>
      <c r="J17" s="8"/>
      <c r="K17" s="8" t="s">
        <v>11</v>
      </c>
      <c r="L17" s="8" t="s">
        <v>12</v>
      </c>
      <c r="M17" s="8"/>
      <c r="N17" s="8" t="s">
        <v>11</v>
      </c>
      <c r="O17" s="8" t="s">
        <v>12</v>
      </c>
      <c r="P17" s="8"/>
      <c r="Q17" s="8" t="s">
        <v>11</v>
      </c>
      <c r="R17" s="8" t="s">
        <v>12</v>
      </c>
      <c r="S17" s="8"/>
    </row>
    <row r="18" spans="1:19">
      <c r="A18" s="6">
        <v>1</v>
      </c>
      <c r="B18" s="6">
        <f>AVERAGE(B11:D11)</f>
        <v>100</v>
      </c>
      <c r="C18" s="6">
        <f>STDEV(B11:D11)</f>
        <v>2.6249646949349974</v>
      </c>
      <c r="D18" s="6"/>
      <c r="E18" s="6">
        <f>AVERAGE(E11:G11)</f>
        <v>102.1744054360136</v>
      </c>
      <c r="F18" s="6">
        <f>STDEV(E11:G11)</f>
        <v>2.1958876535658129</v>
      </c>
      <c r="G18" s="6"/>
      <c r="H18" s="6">
        <f>AVERAGE(H11:J11)</f>
        <v>101.6987542468856</v>
      </c>
      <c r="I18" s="6">
        <f>STDEV(H11:J11)</f>
        <v>0.98547270295841516</v>
      </c>
      <c r="J18" s="6"/>
      <c r="K18" s="6">
        <f>AVERAGE(K11:M11)</f>
        <v>99.048697621744054</v>
      </c>
      <c r="L18" s="6">
        <f>STDEV(K11:M11)</f>
        <v>1.4403726473915943</v>
      </c>
      <c r="M18" s="6"/>
      <c r="N18" s="6">
        <f>AVERAGE(N11:P11)</f>
        <v>101.20045300113249</v>
      </c>
      <c r="O18" s="6">
        <f>STDEV(N11:P11)</f>
        <v>1.5707124301323416</v>
      </c>
      <c r="P18" s="6"/>
      <c r="Q18" s="6">
        <f>AVERAGE(Q11:S11)</f>
        <v>99.093997734994332</v>
      </c>
      <c r="R18" s="6">
        <f>STDEV(Q11:S11)</f>
        <v>2.0034740101921691</v>
      </c>
      <c r="S18" s="6"/>
    </row>
    <row r="19" spans="1:19">
      <c r="A19" s="6">
        <v>10</v>
      </c>
      <c r="B19" s="6"/>
      <c r="C19" s="6"/>
      <c r="D19" s="6"/>
      <c r="E19" s="6">
        <f t="shared" ref="E19:E21" si="1">AVERAGE(E12:G12)</f>
        <v>99.728199320498291</v>
      </c>
      <c r="F19" s="6">
        <f t="shared" ref="F19:F21" si="2">STDEV(E12:G12)</f>
        <v>2.1800605962429795</v>
      </c>
      <c r="G19" s="6"/>
      <c r="H19" s="6">
        <f t="shared" ref="H19:H21" si="3">AVERAGE(H12:J12)</f>
        <v>102.15175537938846</v>
      </c>
      <c r="I19" s="6">
        <f t="shared" ref="I19:I21" si="4">STDEV(H12:J12)</f>
        <v>0.34869318954338541</v>
      </c>
      <c r="J19" s="6"/>
      <c r="K19" s="6">
        <f t="shared" ref="K19:K21" si="5">AVERAGE(K12:M12)</f>
        <v>87.315968289920718</v>
      </c>
      <c r="L19" s="6">
        <f t="shared" ref="L19:L21" si="6">STDEV(K12:M12)</f>
        <v>2.4158172821695763</v>
      </c>
      <c r="M19" s="6"/>
      <c r="N19" s="6">
        <f t="shared" ref="N19:N21" si="7">AVERAGE(N12:P12)</f>
        <v>101.20045300113252</v>
      </c>
      <c r="O19" s="6">
        <f t="shared" ref="O19:O21" si="8">STDEV(N12:P12)</f>
        <v>1.8388442577390425</v>
      </c>
      <c r="P19" s="6"/>
      <c r="Q19" s="6">
        <f t="shared" ref="Q19:Q21" si="9">AVERAGE(Q12:S12)</f>
        <v>70.328425821064542</v>
      </c>
      <c r="R19" s="6">
        <f t="shared" ref="R19:R21" si="10">STDEV(Q12:S12)</f>
        <v>2.8884817178027982</v>
      </c>
      <c r="S19" s="6"/>
    </row>
    <row r="20" spans="1:19">
      <c r="A20" s="6">
        <v>50</v>
      </c>
      <c r="B20" s="6"/>
      <c r="C20" s="6"/>
      <c r="D20" s="6"/>
      <c r="E20" s="6">
        <f t="shared" si="1"/>
        <v>100.18120045300113</v>
      </c>
      <c r="F20" s="6">
        <f t="shared" si="2"/>
        <v>1.3997295180503146</v>
      </c>
      <c r="G20" s="6"/>
      <c r="H20" s="6">
        <f t="shared" si="3"/>
        <v>101.56285390713477</v>
      </c>
      <c r="I20" s="6">
        <f t="shared" si="4"/>
        <v>1.2331286603684009</v>
      </c>
      <c r="J20" s="6"/>
      <c r="K20" s="6">
        <f t="shared" si="5"/>
        <v>70.826727066817668</v>
      </c>
      <c r="L20" s="6">
        <f t="shared" si="6"/>
        <v>2.1405202303658979</v>
      </c>
      <c r="M20" s="6"/>
      <c r="N20" s="6">
        <f t="shared" si="7"/>
        <v>100.52095130237826</v>
      </c>
      <c r="O20" s="6">
        <f t="shared" si="8"/>
        <v>1.9721163806152049</v>
      </c>
      <c r="P20" s="6"/>
      <c r="Q20" s="6">
        <f t="shared" si="9"/>
        <v>48.90147225368063</v>
      </c>
      <c r="R20" s="6">
        <f t="shared" si="10"/>
        <v>1.6607295836759566</v>
      </c>
      <c r="S20" s="6"/>
    </row>
    <row r="21" spans="1:19">
      <c r="A21" s="6">
        <v>100</v>
      </c>
      <c r="B21" s="6"/>
      <c r="C21" s="6"/>
      <c r="D21" s="6"/>
      <c r="E21" s="6">
        <f t="shared" si="1"/>
        <v>100.11325028312571</v>
      </c>
      <c r="F21" s="6">
        <f t="shared" si="2"/>
        <v>2.5281968448592886</v>
      </c>
      <c r="G21" s="6"/>
      <c r="H21" s="6">
        <f t="shared" si="3"/>
        <v>99.320498301245763</v>
      </c>
      <c r="I21" s="6">
        <f t="shared" si="4"/>
        <v>2.1155686394266091</v>
      </c>
      <c r="J21" s="6"/>
      <c r="K21" s="6">
        <f t="shared" si="5"/>
        <v>56.489241223103058</v>
      </c>
      <c r="L21" s="6">
        <f t="shared" si="6"/>
        <v>3.8446427891676089</v>
      </c>
      <c r="M21" s="6"/>
      <c r="N21" s="6">
        <f t="shared" si="7"/>
        <v>100.45300113250283</v>
      </c>
      <c r="O21" s="6">
        <f t="shared" si="8"/>
        <v>1.2970000726813515</v>
      </c>
      <c r="P21" s="6"/>
      <c r="Q21" s="6">
        <f t="shared" si="9"/>
        <v>20.135900339750851</v>
      </c>
      <c r="R21" s="6">
        <f t="shared" si="10"/>
        <v>1.9054339101289335</v>
      </c>
      <c r="S21" s="6"/>
    </row>
    <row r="23" spans="1:19" ht="15.75">
      <c r="C23" s="3"/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2</v>
      </c>
      <c r="K23" s="17" t="s">
        <v>38</v>
      </c>
    </row>
    <row r="24" spans="1:19" ht="15.75">
      <c r="C24" s="3">
        <v>1</v>
      </c>
      <c r="D24" s="4">
        <v>99.750849377123444</v>
      </c>
      <c r="E24" s="3">
        <v>104.03171007927519</v>
      </c>
      <c r="F24" s="3">
        <v>100.70215175537938</v>
      </c>
      <c r="G24" s="3">
        <v>100.36240090600228</v>
      </c>
      <c r="H24" s="3">
        <v>101.38165345413364</v>
      </c>
      <c r="I24" s="3">
        <v>96.828992072480176</v>
      </c>
      <c r="K24" t="s">
        <v>27</v>
      </c>
    </row>
    <row r="25" spans="1:19" ht="15.75">
      <c r="C25" s="3"/>
      <c r="D25" s="4">
        <v>97.508493771234427</v>
      </c>
      <c r="E25" s="3">
        <v>99.750849377123444</v>
      </c>
      <c r="F25" s="3">
        <v>102.67270668176668</v>
      </c>
      <c r="G25" s="3">
        <v>97.508493771234427</v>
      </c>
      <c r="H25" s="3">
        <v>99.546998867497166</v>
      </c>
      <c r="I25" s="3">
        <v>99.818799546998875</v>
      </c>
    </row>
    <row r="26" spans="1:19" ht="16.5" thickBot="1">
      <c r="C26" s="3"/>
      <c r="D26" s="4">
        <v>102.74065685164213</v>
      </c>
      <c r="E26" s="4">
        <v>102.74065685164213</v>
      </c>
      <c r="F26" s="4">
        <v>101.72140430351078</v>
      </c>
      <c r="G26" s="4">
        <v>99.275198187995471</v>
      </c>
      <c r="H26" s="4">
        <v>102.67270668176668</v>
      </c>
      <c r="I26" s="4">
        <v>100.63420158550397</v>
      </c>
      <c r="K26" t="s">
        <v>13</v>
      </c>
    </row>
    <row r="27" spans="1:19" ht="15.75">
      <c r="C27" s="3">
        <v>10</v>
      </c>
      <c r="D27" s="4">
        <v>99.750849377123444</v>
      </c>
      <c r="E27" s="4">
        <v>99.546998867497166</v>
      </c>
      <c r="F27" s="3">
        <v>102.06115515288788</v>
      </c>
      <c r="G27" s="3">
        <v>84.597961494903743</v>
      </c>
      <c r="H27" s="3">
        <v>99.614949037372597</v>
      </c>
      <c r="I27" s="3">
        <v>70.396375990939973</v>
      </c>
      <c r="K27" s="11" t="s">
        <v>28</v>
      </c>
      <c r="L27" s="11" t="s">
        <v>15</v>
      </c>
      <c r="M27" s="11" t="s">
        <v>16</v>
      </c>
      <c r="N27" s="11" t="s">
        <v>17</v>
      </c>
      <c r="O27" s="11" t="s">
        <v>18</v>
      </c>
    </row>
    <row r="28" spans="1:19" ht="15.75">
      <c r="C28" s="3"/>
      <c r="D28" s="4">
        <v>97.508493771234427</v>
      </c>
      <c r="E28" s="4">
        <v>97.644394110985274</v>
      </c>
      <c r="F28" s="3">
        <v>102.53680634201585</v>
      </c>
      <c r="G28" s="3">
        <v>88.131370328425817</v>
      </c>
      <c r="H28" s="3">
        <v>100.77010192525482</v>
      </c>
      <c r="I28" s="3">
        <v>67.406568516421288</v>
      </c>
      <c r="K28" t="s">
        <v>31</v>
      </c>
      <c r="L28">
        <v>3</v>
      </c>
      <c r="M28">
        <v>300</v>
      </c>
      <c r="N28">
        <v>100</v>
      </c>
      <c r="O28">
        <v>6.8904396496551845</v>
      </c>
    </row>
    <row r="29" spans="1:19" ht="15.75">
      <c r="C29" s="3"/>
      <c r="D29" s="4">
        <v>102.74065685164213</v>
      </c>
      <c r="E29" s="4">
        <v>101.99320498301245</v>
      </c>
      <c r="F29" s="4">
        <v>101.85730464326161</v>
      </c>
      <c r="G29" s="4">
        <v>89.21857304643261</v>
      </c>
      <c r="H29" s="4">
        <v>103.21630804077009</v>
      </c>
      <c r="I29" s="4">
        <v>73.182332955832379</v>
      </c>
      <c r="J29" s="1"/>
      <c r="K29" t="s">
        <v>32</v>
      </c>
      <c r="L29">
        <v>3</v>
      </c>
      <c r="M29">
        <v>299.18459796149489</v>
      </c>
      <c r="N29">
        <v>99.728199320498291</v>
      </c>
      <c r="O29">
        <v>4.7526642032912951</v>
      </c>
    </row>
    <row r="30" spans="1:19" ht="15.75">
      <c r="C30" s="3">
        <v>50</v>
      </c>
      <c r="D30" s="4">
        <v>99.750849377123444</v>
      </c>
      <c r="E30" s="4">
        <v>101.65345413363534</v>
      </c>
      <c r="F30" s="3">
        <v>102.87655719139298</v>
      </c>
      <c r="G30" s="3">
        <v>72.978482446206115</v>
      </c>
      <c r="H30" s="3">
        <v>98.255945639864095</v>
      </c>
      <c r="I30" s="3">
        <v>50.351075877689688</v>
      </c>
      <c r="K30" t="s">
        <v>33</v>
      </c>
      <c r="L30">
        <v>3</v>
      </c>
      <c r="M30">
        <v>306.45526613816537</v>
      </c>
      <c r="N30">
        <v>102.15175537938846</v>
      </c>
      <c r="O30">
        <v>0.12158694043393931</v>
      </c>
    </row>
    <row r="31" spans="1:19" ht="15.75">
      <c r="C31" s="4"/>
      <c r="D31" s="4">
        <v>97.508493771234427</v>
      </c>
      <c r="E31" s="4">
        <v>98.867497168742929</v>
      </c>
      <c r="F31" s="3">
        <v>100.43035107587768</v>
      </c>
      <c r="G31" s="3">
        <v>68.697621744054345</v>
      </c>
      <c r="H31" s="3">
        <v>101.44960362400907</v>
      </c>
      <c r="I31" s="3">
        <v>49.263873159682895</v>
      </c>
      <c r="K31" t="s">
        <v>34</v>
      </c>
      <c r="L31">
        <v>3</v>
      </c>
      <c r="M31">
        <v>261.94790486976217</v>
      </c>
      <c r="N31">
        <v>87.315968289920718</v>
      </c>
      <c r="O31">
        <v>5.8361731408291977</v>
      </c>
    </row>
    <row r="32" spans="1:19" ht="15.75">
      <c r="C32" s="4"/>
      <c r="D32" s="4">
        <v>102.74065685164213</v>
      </c>
      <c r="E32" s="4">
        <v>100.02265005662514</v>
      </c>
      <c r="F32" s="4">
        <v>101.38165345413364</v>
      </c>
      <c r="G32" s="4">
        <v>70.804077010192529</v>
      </c>
      <c r="H32" s="4">
        <v>101.85730464326161</v>
      </c>
      <c r="I32" s="4">
        <v>47.089467723669301</v>
      </c>
      <c r="K32" t="s">
        <v>35</v>
      </c>
      <c r="L32">
        <v>3</v>
      </c>
      <c r="M32">
        <v>303.60135900339753</v>
      </c>
      <c r="N32">
        <v>101.20045300113252</v>
      </c>
      <c r="O32">
        <v>3.3813482042198499</v>
      </c>
    </row>
    <row r="33" spans="1:17" ht="16.5" thickBot="1">
      <c r="C33" s="3">
        <v>100</v>
      </c>
      <c r="D33" s="4">
        <v>99.750849377123444</v>
      </c>
      <c r="E33" s="4">
        <v>99.546998867497166</v>
      </c>
      <c r="F33" s="3">
        <v>99.546998867497166</v>
      </c>
      <c r="G33" s="3">
        <v>53.272933182332963</v>
      </c>
      <c r="H33" s="3">
        <v>99.954699886749722</v>
      </c>
      <c r="I33" s="3">
        <v>17.938844847112119</v>
      </c>
      <c r="K33" s="10" t="s">
        <v>36</v>
      </c>
      <c r="L33" s="10">
        <v>3</v>
      </c>
      <c r="M33" s="10">
        <v>210.98527746319363</v>
      </c>
      <c r="N33" s="10">
        <v>70.328425821064542</v>
      </c>
      <c r="O33" s="10">
        <v>8.3433266340810039</v>
      </c>
    </row>
    <row r="34" spans="1:17" ht="15.75">
      <c r="C34" s="3"/>
      <c r="D34" s="4">
        <v>97.508493771234427</v>
      </c>
      <c r="E34" s="4">
        <v>97.916194790486983</v>
      </c>
      <c r="F34" s="3">
        <v>97.100792751981885</v>
      </c>
      <c r="G34" s="3">
        <v>55.447338618346542</v>
      </c>
      <c r="H34" s="3">
        <v>99.479048697621735</v>
      </c>
      <c r="I34" s="3">
        <v>21.336353340883353</v>
      </c>
    </row>
    <row r="35" spans="1:17" ht="15.75">
      <c r="C35" s="3"/>
      <c r="D35" s="4">
        <v>102.74065685164213</v>
      </c>
      <c r="E35" s="4">
        <v>102.87655719139298</v>
      </c>
      <c r="F35" s="4">
        <v>101.31370328425821</v>
      </c>
      <c r="G35" s="4">
        <v>60.747451868629675</v>
      </c>
      <c r="H35" s="4">
        <v>101.92525481313703</v>
      </c>
      <c r="I35" s="4">
        <v>21.132502831257078</v>
      </c>
    </row>
    <row r="36" spans="1:17" ht="15.75" thickBot="1">
      <c r="K36" t="s">
        <v>19</v>
      </c>
    </row>
    <row r="37" spans="1:17">
      <c r="A37" t="s">
        <v>41</v>
      </c>
      <c r="F37" t="s">
        <v>41</v>
      </c>
      <c r="K37" s="11" t="s">
        <v>20</v>
      </c>
      <c r="L37" s="11" t="s">
        <v>21</v>
      </c>
      <c r="M37" s="11" t="s">
        <v>22</v>
      </c>
      <c r="N37" s="11" t="s">
        <v>23</v>
      </c>
      <c r="O37" s="11" t="s">
        <v>24</v>
      </c>
      <c r="P37" s="11" t="s">
        <v>25</v>
      </c>
      <c r="Q37" s="11" t="s">
        <v>26</v>
      </c>
    </row>
    <row r="38" spans="1:17" ht="15.75" thickBot="1">
      <c r="K38" t="s">
        <v>29</v>
      </c>
      <c r="L38">
        <v>2371.0253703720327</v>
      </c>
      <c r="M38">
        <v>5</v>
      </c>
      <c r="N38">
        <v>474.20507407440653</v>
      </c>
      <c r="O38">
        <v>97.022273538364999</v>
      </c>
      <c r="P38">
        <v>2.8117185384371452E-9</v>
      </c>
      <c r="Q38">
        <v>3.1058752390841229</v>
      </c>
    </row>
    <row r="39" spans="1:17">
      <c r="A39" s="11"/>
      <c r="B39" s="11" t="s">
        <v>51</v>
      </c>
      <c r="C39" s="11" t="s">
        <v>52</v>
      </c>
      <c r="F39" s="11"/>
      <c r="G39" s="11" t="s">
        <v>51</v>
      </c>
      <c r="H39" s="11" t="s">
        <v>52</v>
      </c>
      <c r="K39" t="s">
        <v>30</v>
      </c>
      <c r="L39">
        <v>58.651077545020939</v>
      </c>
      <c r="M39">
        <v>12</v>
      </c>
      <c r="N39">
        <v>4.8875897954184113</v>
      </c>
    </row>
    <row r="40" spans="1:17">
      <c r="A40" t="s">
        <v>42</v>
      </c>
      <c r="B40">
        <v>100</v>
      </c>
      <c r="C40">
        <v>87.315968289920718</v>
      </c>
      <c r="F40" t="s">
        <v>42</v>
      </c>
      <c r="G40">
        <v>100</v>
      </c>
      <c r="H40">
        <v>70.328425821064542</v>
      </c>
    </row>
    <row r="41" spans="1:17" ht="15.75" thickBot="1">
      <c r="A41" t="s">
        <v>18</v>
      </c>
      <c r="B41">
        <v>6.8904396496551845</v>
      </c>
      <c r="C41">
        <v>5.8361731408291977</v>
      </c>
      <c r="F41" t="s">
        <v>18</v>
      </c>
      <c r="G41">
        <v>6.8904396496551845</v>
      </c>
      <c r="H41">
        <v>8.3433266340810039</v>
      </c>
      <c r="K41" s="10" t="s">
        <v>14</v>
      </c>
      <c r="L41" s="10">
        <v>2429.6764479170538</v>
      </c>
      <c r="M41" s="10">
        <v>17</v>
      </c>
      <c r="N41" s="10"/>
      <c r="O41" s="10"/>
      <c r="P41" s="10"/>
      <c r="Q41" s="10"/>
    </row>
    <row r="42" spans="1:17">
      <c r="A42" t="s">
        <v>43</v>
      </c>
      <c r="B42">
        <v>3</v>
      </c>
      <c r="C42">
        <v>3</v>
      </c>
      <c r="F42" t="s">
        <v>43</v>
      </c>
      <c r="G42">
        <v>3</v>
      </c>
      <c r="H42">
        <v>3</v>
      </c>
    </row>
    <row r="43" spans="1:17" ht="15.75">
      <c r="A43" t="s">
        <v>44</v>
      </c>
      <c r="B43">
        <v>6.3633063952421907</v>
      </c>
      <c r="F43" t="s">
        <v>44</v>
      </c>
      <c r="G43">
        <v>7.6168831418680938</v>
      </c>
      <c r="K43" s="17" t="s">
        <v>39</v>
      </c>
    </row>
    <row r="44" spans="1:17">
      <c r="A44" t="s">
        <v>45</v>
      </c>
      <c r="B44">
        <v>0</v>
      </c>
      <c r="F44" t="s">
        <v>45</v>
      </c>
      <c r="G44">
        <v>0</v>
      </c>
      <c r="K44" t="s">
        <v>27</v>
      </c>
    </row>
    <row r="45" spans="1:17">
      <c r="A45" t="s">
        <v>22</v>
      </c>
      <c r="B45">
        <v>4</v>
      </c>
      <c r="F45" t="s">
        <v>22</v>
      </c>
      <c r="G45">
        <v>4</v>
      </c>
    </row>
    <row r="46" spans="1:17" ht="15.75" thickBot="1">
      <c r="A46" t="s">
        <v>46</v>
      </c>
      <c r="B46">
        <v>6.1583097759179459</v>
      </c>
      <c r="F46" t="s">
        <v>46</v>
      </c>
      <c r="G46">
        <v>13.16732547995262</v>
      </c>
      <c r="K46" t="s">
        <v>13</v>
      </c>
    </row>
    <row r="47" spans="1:17">
      <c r="A47" t="s">
        <v>47</v>
      </c>
      <c r="B47">
        <v>1.764181719877501E-3</v>
      </c>
      <c r="F47" t="s">
        <v>47</v>
      </c>
      <c r="G47">
        <v>9.6075699076996423E-5</v>
      </c>
      <c r="K47" s="11" t="s">
        <v>28</v>
      </c>
      <c r="L47" s="11" t="s">
        <v>15</v>
      </c>
      <c r="M47" s="11" t="s">
        <v>16</v>
      </c>
      <c r="N47" s="11" t="s">
        <v>17</v>
      </c>
      <c r="O47" s="11" t="s">
        <v>18</v>
      </c>
    </row>
    <row r="48" spans="1:17">
      <c r="A48" t="s">
        <v>48</v>
      </c>
      <c r="B48">
        <v>2.1318467863266499</v>
      </c>
      <c r="F48" t="s">
        <v>48</v>
      </c>
      <c r="G48">
        <v>2.1318467863266499</v>
      </c>
      <c r="K48" t="s">
        <v>31</v>
      </c>
      <c r="L48">
        <v>3</v>
      </c>
      <c r="M48">
        <v>300</v>
      </c>
      <c r="N48">
        <v>100</v>
      </c>
      <c r="O48">
        <v>6.8904396496551845</v>
      </c>
    </row>
    <row r="49" spans="1:17">
      <c r="A49" t="s">
        <v>49</v>
      </c>
      <c r="B49">
        <v>3.528363439755002E-3</v>
      </c>
      <c r="F49" t="s">
        <v>49</v>
      </c>
      <c r="G49">
        <v>1.9215139815399285E-4</v>
      </c>
      <c r="K49" t="s">
        <v>32</v>
      </c>
      <c r="L49">
        <v>3</v>
      </c>
      <c r="M49">
        <v>300.54360135900339</v>
      </c>
      <c r="N49">
        <v>100.18120045300113</v>
      </c>
      <c r="O49">
        <v>1.9592427237013663</v>
      </c>
    </row>
    <row r="50" spans="1:17" ht="15.75" thickBot="1">
      <c r="A50" s="10" t="s">
        <v>50</v>
      </c>
      <c r="B50" s="10">
        <v>2.7764451051977934</v>
      </c>
      <c r="C50" s="10"/>
      <c r="F50" s="10" t="s">
        <v>50</v>
      </c>
      <c r="G50" s="10">
        <v>2.7764451051977934</v>
      </c>
      <c r="H50" s="10"/>
      <c r="K50" t="s">
        <v>33</v>
      </c>
      <c r="L50">
        <v>3</v>
      </c>
      <c r="M50">
        <v>304.68856172140431</v>
      </c>
      <c r="N50">
        <v>101.56285390713477</v>
      </c>
      <c r="O50">
        <v>1.520606293021967</v>
      </c>
    </row>
    <row r="51" spans="1:17">
      <c r="K51" t="s">
        <v>34</v>
      </c>
      <c r="L51">
        <v>3</v>
      </c>
      <c r="M51">
        <v>212.48018120045299</v>
      </c>
      <c r="N51">
        <v>70.826727066817668</v>
      </c>
      <c r="O51">
        <v>4.5818268566056775</v>
      </c>
    </row>
    <row r="52" spans="1:17">
      <c r="A52" t="s">
        <v>41</v>
      </c>
      <c r="F52" t="s">
        <v>41</v>
      </c>
      <c r="K52" t="s">
        <v>35</v>
      </c>
      <c r="L52">
        <v>3</v>
      </c>
      <c r="M52">
        <v>301.56285390713481</v>
      </c>
      <c r="N52">
        <v>100.52095130237826</v>
      </c>
      <c r="O52">
        <v>3.8892430186908156</v>
      </c>
    </row>
    <row r="53" spans="1:17" ht="15.75" thickBot="1">
      <c r="K53" s="10" t="s">
        <v>36</v>
      </c>
      <c r="L53" s="10">
        <v>3</v>
      </c>
      <c r="M53" s="10">
        <v>146.7044167610419</v>
      </c>
      <c r="N53" s="10">
        <v>48.90147225368063</v>
      </c>
      <c r="O53" s="10">
        <v>2.758022750096516</v>
      </c>
    </row>
    <row r="54" spans="1:17">
      <c r="A54" s="11"/>
      <c r="B54" s="11" t="s">
        <v>51</v>
      </c>
      <c r="C54" s="11" t="s">
        <v>52</v>
      </c>
      <c r="F54" s="11"/>
      <c r="G54" s="11" t="s">
        <v>51</v>
      </c>
      <c r="H54" s="11" t="s">
        <v>52</v>
      </c>
    </row>
    <row r="55" spans="1:17">
      <c r="A55" t="s">
        <v>42</v>
      </c>
      <c r="B55">
        <v>100</v>
      </c>
      <c r="C55">
        <v>70.826727066817668</v>
      </c>
      <c r="F55" t="s">
        <v>42</v>
      </c>
      <c r="G55">
        <v>100</v>
      </c>
      <c r="H55">
        <v>48.90147225368063</v>
      </c>
    </row>
    <row r="56" spans="1:17" ht="15.75" thickBot="1">
      <c r="A56" t="s">
        <v>18</v>
      </c>
      <c r="B56">
        <v>6.8904396496551845</v>
      </c>
      <c r="C56">
        <v>4.5818268566056775</v>
      </c>
      <c r="F56" t="s">
        <v>18</v>
      </c>
      <c r="G56">
        <v>6.8904396496551845</v>
      </c>
      <c r="H56">
        <v>2.758022750096516</v>
      </c>
      <c r="K56" t="s">
        <v>19</v>
      </c>
    </row>
    <row r="57" spans="1:17">
      <c r="A57" t="s">
        <v>43</v>
      </c>
      <c r="B57">
        <v>3</v>
      </c>
      <c r="C57">
        <v>3</v>
      </c>
      <c r="F57" t="s">
        <v>43</v>
      </c>
      <c r="G57">
        <v>3</v>
      </c>
      <c r="H57">
        <v>3</v>
      </c>
      <c r="K57" s="11" t="s">
        <v>20</v>
      </c>
      <c r="L57" s="11" t="s">
        <v>21</v>
      </c>
      <c r="M57" s="11" t="s">
        <v>22</v>
      </c>
      <c r="N57" s="11" t="s">
        <v>23</v>
      </c>
      <c r="O57" s="11" t="s">
        <v>24</v>
      </c>
      <c r="P57" s="11" t="s">
        <v>25</v>
      </c>
      <c r="Q57" s="11" t="s">
        <v>26</v>
      </c>
    </row>
    <row r="58" spans="1:17">
      <c r="A58" t="s">
        <v>44</v>
      </c>
      <c r="B58">
        <v>5.736133253130431</v>
      </c>
      <c r="F58" t="s">
        <v>44</v>
      </c>
      <c r="G58">
        <v>4.8242311998758503</v>
      </c>
      <c r="K58" t="s">
        <v>29</v>
      </c>
      <c r="L58">
        <v>7352.128348610795</v>
      </c>
      <c r="M58">
        <v>5</v>
      </c>
      <c r="N58">
        <v>1470.425669722159</v>
      </c>
      <c r="O58">
        <v>408.46327490380401</v>
      </c>
      <c r="P58">
        <v>5.7814808591221159E-13</v>
      </c>
      <c r="Q58">
        <v>3.1058752390841229</v>
      </c>
    </row>
    <row r="59" spans="1:17">
      <c r="A59" t="s">
        <v>45</v>
      </c>
      <c r="B59">
        <v>0</v>
      </c>
      <c r="F59" t="s">
        <v>45</v>
      </c>
      <c r="G59">
        <v>0</v>
      </c>
      <c r="K59" t="s">
        <v>30</v>
      </c>
      <c r="L59">
        <v>43.198762583543051</v>
      </c>
      <c r="M59">
        <v>12</v>
      </c>
      <c r="N59">
        <v>3.599896881961921</v>
      </c>
    </row>
    <row r="60" spans="1:17">
      <c r="A60" t="s">
        <v>22</v>
      </c>
      <c r="B60">
        <v>4</v>
      </c>
      <c r="F60" t="s">
        <v>22</v>
      </c>
      <c r="G60">
        <v>4</v>
      </c>
    </row>
    <row r="61" spans="1:17" ht="15.75" thickBot="1">
      <c r="A61" t="s">
        <v>46</v>
      </c>
      <c r="B61">
        <v>14.918362946103761</v>
      </c>
      <c r="F61" t="s">
        <v>46</v>
      </c>
      <c r="G61">
        <v>28.493116932933752</v>
      </c>
      <c r="K61" s="10" t="s">
        <v>14</v>
      </c>
      <c r="L61" s="10">
        <v>7395.3271111943377</v>
      </c>
      <c r="M61" s="10">
        <v>17</v>
      </c>
      <c r="N61" s="10"/>
      <c r="O61" s="10"/>
      <c r="P61" s="10"/>
      <c r="Q61" s="10"/>
    </row>
    <row r="62" spans="1:17">
      <c r="A62" t="s">
        <v>47</v>
      </c>
      <c r="B62">
        <v>5.8794690869170866E-5</v>
      </c>
      <c r="F62" t="s">
        <v>47</v>
      </c>
      <c r="G62">
        <v>4.5144364564449689E-6</v>
      </c>
    </row>
    <row r="63" spans="1:17" ht="15.75">
      <c r="A63" t="s">
        <v>48</v>
      </c>
      <c r="B63">
        <v>2.1318467863266499</v>
      </c>
      <c r="F63" t="s">
        <v>48</v>
      </c>
      <c r="G63">
        <v>2.1318467863266499</v>
      </c>
      <c r="K63" s="17" t="s">
        <v>40</v>
      </c>
    </row>
    <row r="64" spans="1:17">
      <c r="A64" t="s">
        <v>49</v>
      </c>
      <c r="B64">
        <v>1.1758938173834173E-4</v>
      </c>
      <c r="F64" t="s">
        <v>49</v>
      </c>
      <c r="G64">
        <v>9.0288729128899378E-6</v>
      </c>
      <c r="K64" t="s">
        <v>27</v>
      </c>
    </row>
    <row r="65" spans="1:17" ht="15.75" thickBot="1">
      <c r="A65" s="10" t="s">
        <v>50</v>
      </c>
      <c r="B65" s="10">
        <v>2.7764451051977934</v>
      </c>
      <c r="C65" s="10"/>
      <c r="F65" s="10" t="s">
        <v>50</v>
      </c>
      <c r="G65" s="10">
        <v>2.7764451051977934</v>
      </c>
      <c r="H65" s="10"/>
    </row>
    <row r="66" spans="1:17" ht="15.75" thickBot="1">
      <c r="K66" t="s">
        <v>13</v>
      </c>
    </row>
    <row r="67" spans="1:17">
      <c r="A67" t="s">
        <v>41</v>
      </c>
      <c r="F67" t="s">
        <v>41</v>
      </c>
      <c r="K67" s="11" t="s">
        <v>28</v>
      </c>
      <c r="L67" s="11" t="s">
        <v>15</v>
      </c>
      <c r="M67" s="11" t="s">
        <v>16</v>
      </c>
      <c r="N67" s="11" t="s">
        <v>17</v>
      </c>
      <c r="O67" s="11" t="s">
        <v>18</v>
      </c>
    </row>
    <row r="68" spans="1:17" ht="15.75" thickBot="1">
      <c r="K68" t="s">
        <v>31</v>
      </c>
      <c r="L68">
        <v>3</v>
      </c>
      <c r="M68">
        <v>300</v>
      </c>
      <c r="N68">
        <v>100</v>
      </c>
      <c r="O68">
        <v>6.8904396496551845</v>
      </c>
    </row>
    <row r="69" spans="1:17">
      <c r="A69" s="11"/>
      <c r="B69" s="11" t="s">
        <v>51</v>
      </c>
      <c r="C69" s="11" t="s">
        <v>52</v>
      </c>
      <c r="F69" s="11"/>
      <c r="G69" s="11" t="s">
        <v>51</v>
      </c>
      <c r="H69" s="11" t="s">
        <v>52</v>
      </c>
      <c r="K69" t="s">
        <v>32</v>
      </c>
      <c r="L69">
        <v>3</v>
      </c>
      <c r="M69">
        <v>300.33975084937714</v>
      </c>
      <c r="N69">
        <v>100.11325028312571</v>
      </c>
      <c r="O69">
        <v>6.3917792863564626</v>
      </c>
    </row>
    <row r="70" spans="1:17">
      <c r="A70" t="s">
        <v>42</v>
      </c>
      <c r="B70">
        <v>100</v>
      </c>
      <c r="C70">
        <v>56.489241223103058</v>
      </c>
      <c r="F70" t="s">
        <v>42</v>
      </c>
      <c r="G70">
        <v>100</v>
      </c>
      <c r="H70">
        <v>20.135900339750851</v>
      </c>
      <c r="K70" t="s">
        <v>33</v>
      </c>
      <c r="L70">
        <v>3</v>
      </c>
      <c r="M70">
        <v>297.96149490373728</v>
      </c>
      <c r="N70">
        <v>99.320498301245763</v>
      </c>
      <c r="O70">
        <v>4.4756306681253548</v>
      </c>
    </row>
    <row r="71" spans="1:17">
      <c r="A71" t="s">
        <v>18</v>
      </c>
      <c r="B71">
        <v>6.8904396496551845</v>
      </c>
      <c r="C71">
        <v>14.781278176298493</v>
      </c>
      <c r="F71" t="s">
        <v>18</v>
      </c>
      <c r="G71">
        <v>6.8904396496551845</v>
      </c>
      <c r="H71">
        <v>3.6306783858692362</v>
      </c>
      <c r="K71" t="s">
        <v>34</v>
      </c>
      <c r="L71">
        <v>3</v>
      </c>
      <c r="M71">
        <v>169.46772366930918</v>
      </c>
      <c r="N71">
        <v>56.489241223103058</v>
      </c>
      <c r="O71">
        <v>14.781278176298493</v>
      </c>
    </row>
    <row r="72" spans="1:17">
      <c r="A72" t="s">
        <v>43</v>
      </c>
      <c r="B72">
        <v>3</v>
      </c>
      <c r="C72">
        <v>3</v>
      </c>
      <c r="F72" t="s">
        <v>43</v>
      </c>
      <c r="G72">
        <v>3</v>
      </c>
      <c r="H72">
        <v>3</v>
      </c>
      <c r="K72" t="s">
        <v>35</v>
      </c>
      <c r="L72">
        <v>3</v>
      </c>
      <c r="M72">
        <v>301.3590033975085</v>
      </c>
      <c r="N72">
        <v>100.45300113250283</v>
      </c>
      <c r="O72">
        <v>1.6822091885354313</v>
      </c>
    </row>
    <row r="73" spans="1:17" ht="15.75" thickBot="1">
      <c r="A73" t="s">
        <v>44</v>
      </c>
      <c r="B73">
        <v>10.835858912976839</v>
      </c>
      <c r="F73" t="s">
        <v>44</v>
      </c>
      <c r="G73">
        <v>5.2605590177622101</v>
      </c>
      <c r="K73" s="10" t="s">
        <v>36</v>
      </c>
      <c r="L73" s="10">
        <v>3</v>
      </c>
      <c r="M73" s="10">
        <v>60.407701019252549</v>
      </c>
      <c r="N73" s="10">
        <v>20.135900339750851</v>
      </c>
      <c r="O73" s="10">
        <v>3.6306783858692362</v>
      </c>
    </row>
    <row r="74" spans="1:17">
      <c r="A74" t="s">
        <v>45</v>
      </c>
      <c r="B74">
        <v>0</v>
      </c>
      <c r="F74" t="s">
        <v>45</v>
      </c>
      <c r="G74">
        <v>0</v>
      </c>
    </row>
    <row r="75" spans="1:17">
      <c r="A75" t="s">
        <v>22</v>
      </c>
      <c r="B75">
        <v>4</v>
      </c>
      <c r="F75" t="s">
        <v>22</v>
      </c>
      <c r="G75">
        <v>4</v>
      </c>
    </row>
    <row r="76" spans="1:17" ht="15.75" thickBot="1">
      <c r="A76" t="s">
        <v>46</v>
      </c>
      <c r="B76">
        <v>16.188649326592625</v>
      </c>
      <c r="F76" t="s">
        <v>46</v>
      </c>
      <c r="G76">
        <v>42.646292464542903</v>
      </c>
      <c r="K76" t="s">
        <v>19</v>
      </c>
    </row>
    <row r="77" spans="1:17">
      <c r="A77" t="s">
        <v>47</v>
      </c>
      <c r="B77">
        <v>4.259033864924999E-5</v>
      </c>
      <c r="F77" t="s">
        <v>47</v>
      </c>
      <c r="G77">
        <v>9.0366165094998613E-7</v>
      </c>
      <c r="K77" s="11" t="s">
        <v>20</v>
      </c>
      <c r="L77" s="11" t="s">
        <v>21</v>
      </c>
      <c r="M77" s="11" t="s">
        <v>22</v>
      </c>
      <c r="N77" s="11" t="s">
        <v>23</v>
      </c>
      <c r="O77" s="11" t="s">
        <v>24</v>
      </c>
      <c r="P77" s="11" t="s">
        <v>25</v>
      </c>
      <c r="Q77" s="11" t="s">
        <v>26</v>
      </c>
    </row>
    <row r="78" spans="1:17">
      <c r="A78" t="s">
        <v>48</v>
      </c>
      <c r="B78">
        <v>2.1318467863266499</v>
      </c>
      <c r="F78" t="s">
        <v>48</v>
      </c>
      <c r="G78">
        <v>2.1318467863266499</v>
      </c>
      <c r="K78" t="s">
        <v>29</v>
      </c>
      <c r="L78">
        <v>17191.764408629595</v>
      </c>
      <c r="M78">
        <v>5</v>
      </c>
      <c r="N78">
        <v>3438.3528817259189</v>
      </c>
      <c r="O78">
        <v>545.02031389769922</v>
      </c>
      <c r="P78">
        <v>1.0354157518288503E-13</v>
      </c>
      <c r="Q78">
        <v>3.1058752390841229</v>
      </c>
    </row>
    <row r="79" spans="1:17">
      <c r="A79" t="s">
        <v>49</v>
      </c>
      <c r="B79">
        <v>8.518067729849998E-5</v>
      </c>
      <c r="F79" t="s">
        <v>49</v>
      </c>
      <c r="G79">
        <v>1.8073233018999723E-6</v>
      </c>
      <c r="K79" t="s">
        <v>30</v>
      </c>
      <c r="L79">
        <v>75.704030709680325</v>
      </c>
      <c r="M79">
        <v>12</v>
      </c>
      <c r="N79">
        <v>6.3086692258066934</v>
      </c>
    </row>
    <row r="80" spans="1:17" ht="15.75" thickBot="1">
      <c r="A80" s="10" t="s">
        <v>50</v>
      </c>
      <c r="B80" s="10">
        <v>2.7764451051977934</v>
      </c>
      <c r="C80" s="10"/>
      <c r="F80" s="10" t="s">
        <v>50</v>
      </c>
      <c r="G80" s="10">
        <v>2.7764451051977934</v>
      </c>
      <c r="H80" s="10"/>
    </row>
    <row r="81" spans="11:17" ht="15.75" thickBot="1">
      <c r="K81" s="10" t="s">
        <v>14</v>
      </c>
      <c r="L81" s="10">
        <v>17267.468439339274</v>
      </c>
      <c r="M81" s="10">
        <v>17</v>
      </c>
      <c r="N81" s="10"/>
      <c r="O81" s="10"/>
      <c r="P81" s="10"/>
      <c r="Q81" s="10"/>
    </row>
  </sheetData>
  <mergeCells count="18">
    <mergeCell ref="Q16:S16"/>
    <mergeCell ref="B16:D16"/>
    <mergeCell ref="E16:G16"/>
    <mergeCell ref="H16:J16"/>
    <mergeCell ref="K16:M16"/>
    <mergeCell ref="N16:P16"/>
    <mergeCell ref="Q1:S1"/>
    <mergeCell ref="B10:D10"/>
    <mergeCell ref="E10:G10"/>
    <mergeCell ref="H10:J10"/>
    <mergeCell ref="K10:M10"/>
    <mergeCell ref="N10:P10"/>
    <mergeCell ref="Q10:S10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24h</vt:lpstr>
      <vt:lpstr>48h</vt:lpstr>
      <vt:lpstr>72h</vt:lpstr>
      <vt:lpstr>24h-frac</vt:lpstr>
      <vt:lpstr>48h-frac</vt:lpstr>
      <vt:lpstr>72h-frac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dcterms:created xsi:type="dcterms:W3CDTF">2019-02-25T08:00:18Z</dcterms:created>
  <dcterms:modified xsi:type="dcterms:W3CDTF">2019-03-23T19:54:51Z</dcterms:modified>
</cp:coreProperties>
</file>