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Papers in preparation\Antiproliferative PLA2\"/>
    </mc:Choice>
  </mc:AlternateContent>
  <xr:revisionPtr revIDLastSave="0" documentId="8_{3ABC6D54-3ED9-4C7B-A435-247BE51F829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4h" sheetId="1" r:id="rId1"/>
    <sheet name="48h" sheetId="2" r:id="rId2"/>
    <sheet name="72h" sheetId="3" r:id="rId3"/>
    <sheet name="24h-frac" sheetId="4" r:id="rId4"/>
    <sheet name="48h-frac" sheetId="5" r:id="rId5"/>
    <sheet name="72h-frac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Q14" i="6" s="1"/>
  <c r="B8" i="5"/>
  <c r="R14" i="5" s="1"/>
  <c r="G13" i="4"/>
  <c r="N12" i="4"/>
  <c r="J12" i="4"/>
  <c r="F12" i="4"/>
  <c r="B8" i="4"/>
  <c r="L14" i="4" s="1"/>
  <c r="K13" i="4" l="1"/>
  <c r="E11" i="4"/>
  <c r="O13" i="4"/>
  <c r="I11" i="4"/>
  <c r="H14" i="4"/>
  <c r="M11" i="4"/>
  <c r="E12" i="5"/>
  <c r="J13" i="5"/>
  <c r="O14" i="5"/>
  <c r="D11" i="5"/>
  <c r="I12" i="5"/>
  <c r="N13" i="5"/>
  <c r="H11" i="5"/>
  <c r="M12" i="5"/>
  <c r="G14" i="5"/>
  <c r="L11" i="5"/>
  <c r="F13" i="5"/>
  <c r="K14" i="5"/>
  <c r="P11" i="5"/>
  <c r="Q12" i="5"/>
  <c r="R13" i="5"/>
  <c r="S14" i="5"/>
  <c r="E11" i="6"/>
  <c r="M11" i="6"/>
  <c r="F12" i="6"/>
  <c r="N12" i="6"/>
  <c r="G13" i="6"/>
  <c r="O13" i="6"/>
  <c r="H14" i="6"/>
  <c r="P14" i="6"/>
  <c r="C11" i="6"/>
  <c r="G11" i="6"/>
  <c r="K11" i="6"/>
  <c r="O11" i="6"/>
  <c r="S11" i="6"/>
  <c r="H12" i="6"/>
  <c r="L12" i="6"/>
  <c r="P12" i="6"/>
  <c r="E13" i="6"/>
  <c r="I13" i="6"/>
  <c r="M13" i="6"/>
  <c r="Q13" i="6"/>
  <c r="F14" i="6"/>
  <c r="J14" i="6"/>
  <c r="N14" i="6"/>
  <c r="R14" i="6"/>
  <c r="D11" i="6"/>
  <c r="H11" i="6"/>
  <c r="L11" i="6"/>
  <c r="P11" i="6"/>
  <c r="E12" i="6"/>
  <c r="I12" i="6"/>
  <c r="M12" i="6"/>
  <c r="Q12" i="6"/>
  <c r="F13" i="6"/>
  <c r="J13" i="6"/>
  <c r="N13" i="6"/>
  <c r="R13" i="6"/>
  <c r="G14" i="6"/>
  <c r="K14" i="6"/>
  <c r="O14" i="6"/>
  <c r="S14" i="6"/>
  <c r="I11" i="6"/>
  <c r="Q11" i="6"/>
  <c r="J12" i="6"/>
  <c r="R12" i="6"/>
  <c r="K13" i="6"/>
  <c r="S13" i="6"/>
  <c r="L14" i="6"/>
  <c r="B11" i="6"/>
  <c r="F11" i="6"/>
  <c r="J11" i="6"/>
  <c r="N11" i="6"/>
  <c r="R11" i="6"/>
  <c r="G12" i="6"/>
  <c r="K12" i="6"/>
  <c r="O12" i="6"/>
  <c r="S12" i="6"/>
  <c r="H13" i="6"/>
  <c r="L13" i="6"/>
  <c r="P13" i="6"/>
  <c r="E14" i="6"/>
  <c r="I14" i="6"/>
  <c r="M14" i="6"/>
  <c r="E11" i="5"/>
  <c r="I11" i="5"/>
  <c r="M11" i="5"/>
  <c r="Q11" i="5"/>
  <c r="F12" i="5"/>
  <c r="J12" i="5"/>
  <c r="N12" i="5"/>
  <c r="R12" i="5"/>
  <c r="G13" i="5"/>
  <c r="K13" i="5"/>
  <c r="O13" i="5"/>
  <c r="N20" i="5" s="1"/>
  <c r="S13" i="5"/>
  <c r="H14" i="5"/>
  <c r="L14" i="5"/>
  <c r="P14" i="5"/>
  <c r="B11" i="5"/>
  <c r="F11" i="5"/>
  <c r="J11" i="5"/>
  <c r="N11" i="5"/>
  <c r="R11" i="5"/>
  <c r="G12" i="5"/>
  <c r="K12" i="5"/>
  <c r="O12" i="5"/>
  <c r="S12" i="5"/>
  <c r="H13" i="5"/>
  <c r="L13" i="5"/>
  <c r="P13" i="5"/>
  <c r="E14" i="5"/>
  <c r="I14" i="5"/>
  <c r="M14" i="5"/>
  <c r="Q14" i="5"/>
  <c r="C11" i="5"/>
  <c r="G11" i="5"/>
  <c r="K11" i="5"/>
  <c r="O11" i="5"/>
  <c r="S11" i="5"/>
  <c r="H12" i="5"/>
  <c r="L12" i="5"/>
  <c r="P12" i="5"/>
  <c r="E13" i="5"/>
  <c r="I13" i="5"/>
  <c r="M13" i="5"/>
  <c r="Q13" i="5"/>
  <c r="F14" i="5"/>
  <c r="J14" i="5"/>
  <c r="N14" i="5"/>
  <c r="L13" i="4"/>
  <c r="S14" i="4"/>
  <c r="O14" i="4"/>
  <c r="K14" i="4"/>
  <c r="G14" i="4"/>
  <c r="R13" i="4"/>
  <c r="N13" i="4"/>
  <c r="J13" i="4"/>
  <c r="F13" i="4"/>
  <c r="Q12" i="4"/>
  <c r="M12" i="4"/>
  <c r="I12" i="4"/>
  <c r="E12" i="4"/>
  <c r="P11" i="4"/>
  <c r="L11" i="4"/>
  <c r="H11" i="4"/>
  <c r="D11" i="4"/>
  <c r="R14" i="4"/>
  <c r="N14" i="4"/>
  <c r="J14" i="4"/>
  <c r="F14" i="4"/>
  <c r="Q13" i="4"/>
  <c r="M13" i="4"/>
  <c r="I13" i="4"/>
  <c r="E13" i="4"/>
  <c r="P12" i="4"/>
  <c r="L12" i="4"/>
  <c r="H12" i="4"/>
  <c r="S11" i="4"/>
  <c r="O11" i="4"/>
  <c r="K11" i="4"/>
  <c r="G11" i="4"/>
  <c r="C11" i="4"/>
  <c r="Q14" i="4"/>
  <c r="M14" i="4"/>
  <c r="I14" i="4"/>
  <c r="I21" i="4" s="1"/>
  <c r="E14" i="4"/>
  <c r="P13" i="4"/>
  <c r="H13" i="4"/>
  <c r="S12" i="4"/>
  <c r="O12" i="4"/>
  <c r="O19" i="4" s="1"/>
  <c r="K12" i="4"/>
  <c r="G12" i="4"/>
  <c r="R11" i="4"/>
  <c r="N11" i="4"/>
  <c r="J11" i="4"/>
  <c r="F11" i="4"/>
  <c r="E18" i="4" s="1"/>
  <c r="B11" i="4"/>
  <c r="P14" i="4"/>
  <c r="Q11" i="4"/>
  <c r="R12" i="4"/>
  <c r="S13" i="4"/>
  <c r="Q21" i="6" l="1"/>
  <c r="H18" i="5"/>
  <c r="F19" i="5"/>
  <c r="R19" i="5"/>
  <c r="E19" i="5"/>
  <c r="L21" i="5"/>
  <c r="I18" i="5"/>
  <c r="O20" i="5"/>
  <c r="K20" i="4"/>
  <c r="L20" i="4"/>
  <c r="F18" i="4"/>
  <c r="F21" i="6"/>
  <c r="E21" i="6"/>
  <c r="C18" i="6"/>
  <c r="B18" i="6"/>
  <c r="R19" i="6"/>
  <c r="Q19" i="6"/>
  <c r="R20" i="6"/>
  <c r="Q20" i="6"/>
  <c r="O19" i="6"/>
  <c r="N19" i="6"/>
  <c r="O18" i="6"/>
  <c r="N18" i="6"/>
  <c r="O20" i="6"/>
  <c r="N20" i="6"/>
  <c r="O21" i="6"/>
  <c r="N21" i="6"/>
  <c r="I21" i="6"/>
  <c r="H21" i="6"/>
  <c r="R21" i="6"/>
  <c r="L19" i="6"/>
  <c r="K19" i="6"/>
  <c r="R18" i="6"/>
  <c r="Q18" i="6"/>
  <c r="L21" i="6"/>
  <c r="K21" i="6"/>
  <c r="I18" i="6"/>
  <c r="H18" i="6"/>
  <c r="I19" i="6"/>
  <c r="H19" i="6"/>
  <c r="I20" i="6"/>
  <c r="H20" i="6"/>
  <c r="L20" i="6"/>
  <c r="K20" i="6"/>
  <c r="F19" i="6"/>
  <c r="E19" i="6"/>
  <c r="F20" i="6"/>
  <c r="E20" i="6"/>
  <c r="F18" i="6"/>
  <c r="E18" i="6"/>
  <c r="L18" i="6"/>
  <c r="K18" i="6"/>
  <c r="E20" i="5"/>
  <c r="F20" i="5"/>
  <c r="Q20" i="5"/>
  <c r="R20" i="5"/>
  <c r="R21" i="5"/>
  <c r="Q21" i="5"/>
  <c r="N19" i="5"/>
  <c r="O19" i="5"/>
  <c r="O21" i="5"/>
  <c r="N21" i="5"/>
  <c r="K18" i="5"/>
  <c r="L18" i="5"/>
  <c r="L19" i="5"/>
  <c r="K19" i="5"/>
  <c r="K20" i="5"/>
  <c r="L20" i="5"/>
  <c r="Q19" i="5"/>
  <c r="K21" i="5"/>
  <c r="H19" i="5"/>
  <c r="I19" i="5"/>
  <c r="I20" i="5"/>
  <c r="H20" i="5"/>
  <c r="H21" i="5"/>
  <c r="I21" i="5"/>
  <c r="E18" i="5"/>
  <c r="F18" i="5"/>
  <c r="Q18" i="5"/>
  <c r="R18" i="5"/>
  <c r="F21" i="5"/>
  <c r="E21" i="5"/>
  <c r="C18" i="5"/>
  <c r="B18" i="5"/>
  <c r="O18" i="5"/>
  <c r="N18" i="5"/>
  <c r="O18" i="4"/>
  <c r="N18" i="4"/>
  <c r="E21" i="4"/>
  <c r="F21" i="4"/>
  <c r="F20" i="4"/>
  <c r="E20" i="4"/>
  <c r="E19" i="4"/>
  <c r="F19" i="4"/>
  <c r="B18" i="4"/>
  <c r="C18" i="4"/>
  <c r="I19" i="4"/>
  <c r="H19" i="4"/>
  <c r="I18" i="4"/>
  <c r="H18" i="4"/>
  <c r="L21" i="4"/>
  <c r="K21" i="4"/>
  <c r="N19" i="4"/>
  <c r="H21" i="4"/>
  <c r="H20" i="4"/>
  <c r="I20" i="4"/>
  <c r="L18" i="4"/>
  <c r="K18" i="4"/>
  <c r="O21" i="4"/>
  <c r="N21" i="4"/>
  <c r="O20" i="4"/>
  <c r="N20" i="4"/>
  <c r="R18" i="4"/>
  <c r="Q18" i="4"/>
  <c r="L19" i="4"/>
  <c r="K19" i="4"/>
  <c r="R21" i="4"/>
  <c r="Q21" i="4"/>
  <c r="R20" i="4"/>
  <c r="Q20" i="4"/>
  <c r="R19" i="4"/>
  <c r="Q19" i="4"/>
  <c r="B8" i="3" l="1"/>
  <c r="V11" i="3" s="1"/>
  <c r="B8" i="2"/>
  <c r="E13" i="2" s="1"/>
  <c r="F14" i="2" l="1"/>
  <c r="P11" i="3"/>
  <c r="N12" i="3"/>
  <c r="L13" i="3"/>
  <c r="J14" i="3"/>
  <c r="D11" i="3"/>
  <c r="T11" i="3"/>
  <c r="R12" i="3"/>
  <c r="P13" i="3"/>
  <c r="N14" i="3"/>
  <c r="H11" i="3"/>
  <c r="F12" i="3"/>
  <c r="V12" i="3"/>
  <c r="T13" i="3"/>
  <c r="R14" i="3"/>
  <c r="L11" i="3"/>
  <c r="J12" i="3"/>
  <c r="H13" i="3"/>
  <c r="F14" i="3"/>
  <c r="V14" i="3"/>
  <c r="I11" i="3"/>
  <c r="Q11" i="3"/>
  <c r="G12" i="3"/>
  <c r="O12" i="3"/>
  <c r="S12" i="3"/>
  <c r="I13" i="3"/>
  <c r="Q13" i="3"/>
  <c r="G14" i="3"/>
  <c r="O14" i="3"/>
  <c r="B11" i="3"/>
  <c r="F11" i="3"/>
  <c r="J11" i="3"/>
  <c r="N11" i="3"/>
  <c r="R11" i="3"/>
  <c r="H12" i="3"/>
  <c r="L12" i="3"/>
  <c r="P12" i="3"/>
  <c r="T12" i="3"/>
  <c r="F13" i="3"/>
  <c r="J13" i="3"/>
  <c r="N13" i="3"/>
  <c r="R13" i="3"/>
  <c r="V13" i="3"/>
  <c r="H14" i="3"/>
  <c r="L14" i="3"/>
  <c r="P14" i="3"/>
  <c r="T14" i="3"/>
  <c r="C11" i="3"/>
  <c r="G11" i="3"/>
  <c r="K11" i="3"/>
  <c r="O11" i="3"/>
  <c r="S11" i="3"/>
  <c r="E12" i="3"/>
  <c r="I12" i="3"/>
  <c r="M12" i="3"/>
  <c r="Q12" i="3"/>
  <c r="U12" i="3"/>
  <c r="G13" i="3"/>
  <c r="K13" i="3"/>
  <c r="O13" i="3"/>
  <c r="S13" i="3"/>
  <c r="E14" i="3"/>
  <c r="I14" i="3"/>
  <c r="M14" i="3"/>
  <c r="Q14" i="3"/>
  <c r="U14" i="3"/>
  <c r="E11" i="3"/>
  <c r="M11" i="3"/>
  <c r="U11" i="3"/>
  <c r="K12" i="3"/>
  <c r="E13" i="3"/>
  <c r="M13" i="3"/>
  <c r="U13" i="3"/>
  <c r="K14" i="3"/>
  <c r="S14" i="3"/>
  <c r="U13" i="2"/>
  <c r="S14" i="2"/>
  <c r="N11" i="2"/>
  <c r="V11" i="2"/>
  <c r="L12" i="2"/>
  <c r="F11" i="2"/>
  <c r="V14" i="2"/>
  <c r="R14" i="2"/>
  <c r="N14" i="2"/>
  <c r="J14" i="2"/>
  <c r="T13" i="2"/>
  <c r="P13" i="2"/>
  <c r="L13" i="2"/>
  <c r="H13" i="2"/>
  <c r="V12" i="2"/>
  <c r="R12" i="2"/>
  <c r="N12" i="2"/>
  <c r="J12" i="2"/>
  <c r="F12" i="2"/>
  <c r="T11" i="2"/>
  <c r="P11" i="2"/>
  <c r="L11" i="2"/>
  <c r="H11" i="2"/>
  <c r="D11" i="2"/>
  <c r="U14" i="2"/>
  <c r="Q14" i="2"/>
  <c r="M14" i="2"/>
  <c r="I14" i="2"/>
  <c r="E14" i="2"/>
  <c r="S13" i="2"/>
  <c r="O13" i="2"/>
  <c r="K13" i="2"/>
  <c r="G13" i="2"/>
  <c r="U12" i="2"/>
  <c r="Q12" i="2"/>
  <c r="M12" i="2"/>
  <c r="I12" i="2"/>
  <c r="E12" i="2"/>
  <c r="S11" i="2"/>
  <c r="O11" i="2"/>
  <c r="K11" i="2"/>
  <c r="G11" i="2"/>
  <c r="C11" i="2"/>
  <c r="T14" i="2"/>
  <c r="P14" i="2"/>
  <c r="L14" i="2"/>
  <c r="H14" i="2"/>
  <c r="V13" i="2"/>
  <c r="R13" i="2"/>
  <c r="N13" i="2"/>
  <c r="J13" i="2"/>
  <c r="F13" i="2"/>
  <c r="T12" i="2"/>
  <c r="I11" i="2"/>
  <c r="Q11" i="2"/>
  <c r="G12" i="2"/>
  <c r="O12" i="2"/>
  <c r="I13" i="2"/>
  <c r="G14" i="2"/>
  <c r="B11" i="2"/>
  <c r="J11" i="2"/>
  <c r="R11" i="2"/>
  <c r="H12" i="2"/>
  <c r="P12" i="2"/>
  <c r="M13" i="2"/>
  <c r="K14" i="2"/>
  <c r="E11" i="2"/>
  <c r="M11" i="2"/>
  <c r="U11" i="2"/>
  <c r="K12" i="2"/>
  <c r="S12" i="2"/>
  <c r="Q13" i="2"/>
  <c r="O14" i="2"/>
  <c r="N21" i="3" l="1"/>
  <c r="I18" i="3"/>
  <c r="U20" i="3"/>
  <c r="T18" i="3"/>
  <c r="O19" i="3"/>
  <c r="T20" i="3"/>
  <c r="I20" i="3"/>
  <c r="R19" i="3"/>
  <c r="Q19" i="3"/>
  <c r="I21" i="3"/>
  <c r="H21" i="3"/>
  <c r="H18" i="3"/>
  <c r="E18" i="3"/>
  <c r="F18" i="3"/>
  <c r="L20" i="3"/>
  <c r="K20" i="3"/>
  <c r="O21" i="3"/>
  <c r="R18" i="3"/>
  <c r="Q18" i="3"/>
  <c r="F20" i="3"/>
  <c r="E20" i="3"/>
  <c r="U21" i="3"/>
  <c r="T21" i="3"/>
  <c r="I19" i="3"/>
  <c r="H19" i="3"/>
  <c r="H20" i="3"/>
  <c r="L21" i="3"/>
  <c r="K21" i="3"/>
  <c r="L19" i="3"/>
  <c r="K19" i="3"/>
  <c r="F21" i="3"/>
  <c r="E21" i="3"/>
  <c r="L18" i="3"/>
  <c r="K18" i="3"/>
  <c r="T19" i="3"/>
  <c r="U19" i="3"/>
  <c r="C18" i="3"/>
  <c r="B18" i="3"/>
  <c r="N19" i="3"/>
  <c r="U18" i="3"/>
  <c r="R21" i="3"/>
  <c r="Q21" i="3"/>
  <c r="F19" i="3"/>
  <c r="E19" i="3"/>
  <c r="O20" i="3"/>
  <c r="N20" i="3"/>
  <c r="N18" i="3"/>
  <c r="O18" i="3"/>
  <c r="R20" i="3"/>
  <c r="Q20" i="3"/>
  <c r="E20" i="2"/>
  <c r="N18" i="2"/>
  <c r="R20" i="2"/>
  <c r="Q20" i="2"/>
  <c r="C18" i="2"/>
  <c r="B18" i="2"/>
  <c r="U21" i="2"/>
  <c r="T21" i="2"/>
  <c r="L20" i="2"/>
  <c r="K20" i="2"/>
  <c r="U18" i="2"/>
  <c r="T18" i="2"/>
  <c r="O21" i="2"/>
  <c r="N21" i="2"/>
  <c r="F20" i="2"/>
  <c r="F18" i="2"/>
  <c r="E18" i="2"/>
  <c r="I19" i="2"/>
  <c r="H19" i="2"/>
  <c r="R18" i="2"/>
  <c r="Q18" i="2"/>
  <c r="I21" i="2"/>
  <c r="H21" i="2"/>
  <c r="R19" i="2"/>
  <c r="Q19" i="2"/>
  <c r="I18" i="2"/>
  <c r="H18" i="2"/>
  <c r="U20" i="2"/>
  <c r="T20" i="2"/>
  <c r="O18" i="2"/>
  <c r="L19" i="2"/>
  <c r="K19" i="2"/>
  <c r="L21" i="2"/>
  <c r="K21" i="2"/>
  <c r="O20" i="2"/>
  <c r="N20" i="2"/>
  <c r="F19" i="2"/>
  <c r="E19" i="2"/>
  <c r="R21" i="2"/>
  <c r="Q21" i="2"/>
  <c r="I20" i="2"/>
  <c r="H20" i="2"/>
  <c r="U19" i="2"/>
  <c r="T19" i="2"/>
  <c r="L18" i="2"/>
  <c r="K18" i="2"/>
  <c r="F21" i="2"/>
  <c r="E21" i="2"/>
  <c r="O19" i="2"/>
  <c r="N19" i="2"/>
  <c r="B8" i="1"/>
  <c r="S14" i="1" s="1"/>
  <c r="J12" i="1" l="1"/>
  <c r="P14" i="1"/>
  <c r="N13" i="1"/>
  <c r="T12" i="1"/>
  <c r="F11" i="1"/>
  <c r="R11" i="1"/>
  <c r="F14" i="1"/>
  <c r="J11" i="1"/>
  <c r="T11" i="1"/>
  <c r="L12" i="1"/>
  <c r="F13" i="1"/>
  <c r="P13" i="1"/>
  <c r="H14" i="1"/>
  <c r="T14" i="1"/>
  <c r="B11" i="1"/>
  <c r="L11" i="1"/>
  <c r="V11" i="1"/>
  <c r="P12" i="1"/>
  <c r="H13" i="1"/>
  <c r="R13" i="1"/>
  <c r="L14" i="1"/>
  <c r="D11" i="1"/>
  <c r="N11" i="1"/>
  <c r="H12" i="1"/>
  <c r="R12" i="1"/>
  <c r="J13" i="1"/>
  <c r="V13" i="1"/>
  <c r="N14" i="1"/>
  <c r="H11" i="1"/>
  <c r="P11" i="1"/>
  <c r="F12" i="1"/>
  <c r="N12" i="1"/>
  <c r="V12" i="1"/>
  <c r="L13" i="1"/>
  <c r="T13" i="1"/>
  <c r="J14" i="1"/>
  <c r="R14" i="1"/>
  <c r="V14" i="1"/>
  <c r="C11" i="1"/>
  <c r="G11" i="1"/>
  <c r="K11" i="1"/>
  <c r="O11" i="1"/>
  <c r="S11" i="1"/>
  <c r="E12" i="1"/>
  <c r="I12" i="1"/>
  <c r="M12" i="1"/>
  <c r="Q12" i="1"/>
  <c r="U12" i="1"/>
  <c r="G13" i="1"/>
  <c r="K13" i="1"/>
  <c r="O13" i="1"/>
  <c r="S13" i="1"/>
  <c r="E14" i="1"/>
  <c r="I14" i="1"/>
  <c r="M14" i="1"/>
  <c r="Q14" i="1"/>
  <c r="U14" i="1"/>
  <c r="E11" i="1"/>
  <c r="I11" i="1"/>
  <c r="M11" i="1"/>
  <c r="Q11" i="1"/>
  <c r="U11" i="1"/>
  <c r="G12" i="1"/>
  <c r="K12" i="1"/>
  <c r="O12" i="1"/>
  <c r="S12" i="1"/>
  <c r="E13" i="1"/>
  <c r="I13" i="1"/>
  <c r="M13" i="1"/>
  <c r="Q13" i="1"/>
  <c r="U13" i="1"/>
  <c r="G14" i="1"/>
  <c r="K14" i="1"/>
  <c r="O14" i="1"/>
  <c r="T21" i="1" l="1"/>
  <c r="H18" i="1"/>
  <c r="N20" i="1"/>
  <c r="T18" i="1"/>
  <c r="N18" i="1"/>
  <c r="N21" i="1"/>
  <c r="H21" i="1"/>
  <c r="I18" i="1"/>
  <c r="B18" i="1"/>
  <c r="N19" i="1"/>
  <c r="I19" i="1"/>
  <c r="T19" i="1"/>
  <c r="H20" i="1"/>
  <c r="T20" i="1"/>
  <c r="C18" i="1"/>
  <c r="O19" i="1"/>
  <c r="U21" i="1"/>
  <c r="U20" i="1"/>
  <c r="L19" i="1"/>
  <c r="K19" i="1"/>
  <c r="R20" i="1"/>
  <c r="Q20" i="1"/>
  <c r="F18" i="1"/>
  <c r="E18" i="1"/>
  <c r="L20" i="1"/>
  <c r="K20" i="1"/>
  <c r="O21" i="1"/>
  <c r="I20" i="1"/>
  <c r="U18" i="1"/>
  <c r="H19" i="1"/>
  <c r="L21" i="1"/>
  <c r="K21" i="1"/>
  <c r="R18" i="1"/>
  <c r="Q18" i="1"/>
  <c r="F21" i="1"/>
  <c r="E21" i="1"/>
  <c r="L18" i="1"/>
  <c r="K18" i="1"/>
  <c r="I21" i="1"/>
  <c r="U19" i="1"/>
  <c r="O18" i="1"/>
  <c r="R21" i="1"/>
  <c r="Q21" i="1"/>
  <c r="F19" i="1"/>
  <c r="E19" i="1"/>
  <c r="F20" i="1"/>
  <c r="E20" i="1"/>
  <c r="R19" i="1"/>
  <c r="Q19" i="1"/>
  <c r="O20" i="1"/>
</calcChain>
</file>

<file path=xl/sharedStrings.xml><?xml version="1.0" encoding="utf-8"?>
<sst xmlns="http://schemas.openxmlformats.org/spreadsheetml/2006/main" count="1189" uniqueCount="53">
  <si>
    <t>BF1_VS</t>
  </si>
  <si>
    <t>BF2_VS</t>
  </si>
  <si>
    <t>BF3_VS</t>
  </si>
  <si>
    <t>BF4_VS</t>
  </si>
  <si>
    <t>BF5_VS</t>
  </si>
  <si>
    <t>BF_VS</t>
  </si>
  <si>
    <t>Control</t>
  </si>
  <si>
    <t>BF3.1_VS</t>
  </si>
  <si>
    <t>BF3.2_VS</t>
  </si>
  <si>
    <t>BF3.3_VS</t>
  </si>
  <si>
    <t>BF3.4_VS</t>
  </si>
  <si>
    <t>average</t>
  </si>
  <si>
    <t>stdev</t>
  </si>
  <si>
    <t>10 ug/mL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</si>
  <si>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</si>
  <si>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</si>
  <si>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</si>
  <si>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</si>
  <si>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</si>
  <si>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</si>
  <si>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</si>
  <si>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</si>
  <si>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</si>
  <si>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</si>
  <si>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Column 4</t>
  </si>
  <si>
    <t>Column 5</t>
  </si>
  <si>
    <t>Column 6</t>
  </si>
  <si>
    <t>Column 7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</si>
  <si>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</si>
  <si>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</si>
  <si>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</si>
  <si>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</si>
  <si>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</si>
  <si>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</si>
  <si>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</si>
  <si>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</si>
  <si>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</si>
  <si>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</si>
  <si>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</si>
  <si>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50 ug/mL</t>
  </si>
  <si>
    <t>100 ug/mL</t>
  </si>
  <si>
    <t>t-Test: Two-Sample Assuming Equal Variances</t>
  </si>
  <si>
    <t>Variable 1</t>
  </si>
  <si>
    <t>Variable 2</t>
  </si>
  <si>
    <t>Mean</t>
  </si>
  <si>
    <t>Observations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</si>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</sst>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tabSelected="1" workbookViewId="0">
      <selection activeCell="D23" sqref="D23:J23"/>
    </sheetView>
  </sheetViews>
  <sheetFormatPr defaultRowHeight="15" x14ac:dyDescent="0.25"/>
  <cols>
    <col min="3" max="17" width="10" customWidth="1"/>
  </cols>
  <sheetData>
    <row r="1" spans="1:22" x14ac:dyDescent="0.25">
      <c r="A1" s="2"/>
      <c r="B1" s="12" t="s">
        <v>6</v>
      </c>
      <c r="C1" s="12"/>
      <c r="D1" s="12"/>
      <c r="E1" s="12" t="s">
        <v>0</v>
      </c>
      <c r="F1" s="12"/>
      <c r="G1" s="12"/>
      <c r="H1" s="12" t="s">
        <v>1</v>
      </c>
      <c r="I1" s="12"/>
      <c r="J1" s="12"/>
      <c r="K1" s="12" t="s">
        <v>2</v>
      </c>
      <c r="L1" s="12"/>
      <c r="M1" s="12"/>
      <c r="N1" s="12" t="s">
        <v>3</v>
      </c>
      <c r="O1" s="12"/>
      <c r="P1" s="12"/>
      <c r="Q1" s="12" t="s">
        <v>4</v>
      </c>
      <c r="R1" s="12"/>
      <c r="S1" s="12"/>
      <c r="T1" s="12" t="s">
        <v>5</v>
      </c>
      <c r="U1" s="12"/>
      <c r="V1" s="12"/>
    </row>
    <row r="2" spans="1:22" x14ac:dyDescent="0.25">
      <c r="A2" s="2">
        <v>1</v>
      </c>
      <c r="B2" s="2">
        <v>1.282</v>
      </c>
      <c r="C2" s="2">
        <v>1.2350000000000001</v>
      </c>
      <c r="D2" s="2">
        <v>1.264</v>
      </c>
      <c r="E2" s="2">
        <v>1.274</v>
      </c>
      <c r="F2" s="2">
        <v>1.2350000000000001</v>
      </c>
      <c r="G2" s="2">
        <v>1.2689999999999999</v>
      </c>
      <c r="H2" s="2">
        <v>1.262</v>
      </c>
      <c r="I2" s="2">
        <v>1.2490000000000001</v>
      </c>
      <c r="J2" s="2">
        <v>1.3169999999999999</v>
      </c>
      <c r="K2" s="2">
        <v>1.2969999999999999</v>
      </c>
      <c r="L2" s="2">
        <v>1.2649999999999999</v>
      </c>
      <c r="M2" s="2">
        <v>1.2769999999999999</v>
      </c>
      <c r="N2" s="2">
        <v>1.2989999999999999</v>
      </c>
      <c r="O2" s="2">
        <v>1.2609999999999999</v>
      </c>
      <c r="P2" s="2">
        <v>1.2350000000000001</v>
      </c>
      <c r="Q2" s="2">
        <v>1.2769999999999999</v>
      </c>
      <c r="R2" s="2">
        <v>1.2450000000000001</v>
      </c>
      <c r="S2" s="2">
        <v>1.268</v>
      </c>
      <c r="T2" s="2">
        <v>1.244</v>
      </c>
      <c r="U2" s="2">
        <v>1.2729999999999999</v>
      </c>
      <c r="V2" s="2">
        <v>1.2490000000000001</v>
      </c>
    </row>
    <row r="3" spans="1:22" x14ac:dyDescent="0.25">
      <c r="A3" s="2">
        <v>10</v>
      </c>
      <c r="B3" s="2"/>
      <c r="C3" s="2"/>
      <c r="D3" s="2"/>
      <c r="E3" s="2">
        <v>1.2470000000000001</v>
      </c>
      <c r="F3" s="2">
        <v>1.2629999999999999</v>
      </c>
      <c r="G3" s="2">
        <v>1.3120000000000001</v>
      </c>
      <c r="H3" s="2">
        <v>1.284</v>
      </c>
      <c r="I3" s="5">
        <v>1.2869999999999999</v>
      </c>
      <c r="J3" s="5">
        <v>1.2310000000000001</v>
      </c>
      <c r="K3" s="2">
        <v>1.1240000000000001</v>
      </c>
      <c r="L3" s="2">
        <v>1.105</v>
      </c>
      <c r="M3" s="2">
        <v>1.1120000000000001</v>
      </c>
      <c r="N3" s="2">
        <v>1.2609999999999999</v>
      </c>
      <c r="O3" s="2">
        <v>1.3120000000000001</v>
      </c>
      <c r="P3" s="2">
        <v>1.3080000000000001</v>
      </c>
      <c r="Q3" s="2">
        <v>1.2929999999999999</v>
      </c>
      <c r="R3" s="5">
        <v>1.2569999999999999</v>
      </c>
      <c r="S3" s="5">
        <v>1.2589999999999999</v>
      </c>
      <c r="T3" s="2">
        <v>1.169</v>
      </c>
      <c r="U3" s="2">
        <v>1.075</v>
      </c>
      <c r="V3" s="2">
        <v>1.046</v>
      </c>
    </row>
    <row r="4" spans="1:22" x14ac:dyDescent="0.25">
      <c r="A4" s="2">
        <v>50</v>
      </c>
      <c r="B4" s="2"/>
      <c r="C4" s="2"/>
      <c r="D4" s="2"/>
      <c r="E4" s="2">
        <v>1.2709999999999999</v>
      </c>
      <c r="F4" s="2">
        <v>1.2629999999999999</v>
      </c>
      <c r="G4" s="2">
        <v>1.3080000000000001</v>
      </c>
      <c r="H4" s="2">
        <v>1.246</v>
      </c>
      <c r="I4" s="2">
        <v>1.272</v>
      </c>
      <c r="J4" s="2">
        <v>1.296</v>
      </c>
      <c r="K4" s="2">
        <v>0.97499999999999998</v>
      </c>
      <c r="L4" s="2">
        <v>0.96099999999999997</v>
      </c>
      <c r="M4" s="2">
        <v>1.0129999999999999</v>
      </c>
      <c r="N4" s="2">
        <v>1.266</v>
      </c>
      <c r="O4" s="2">
        <v>1.2809999999999999</v>
      </c>
      <c r="P4" s="2">
        <v>1.2829999999999999</v>
      </c>
      <c r="Q4" s="2">
        <v>1.2669999999999999</v>
      </c>
      <c r="R4" s="2">
        <v>1.3049999999999999</v>
      </c>
      <c r="S4" s="2">
        <v>1.3009999999999999</v>
      </c>
      <c r="T4" s="2">
        <v>1.016</v>
      </c>
      <c r="U4" s="2">
        <v>0.97299999999999998</v>
      </c>
      <c r="V4" s="2">
        <v>0.89500000000000002</v>
      </c>
    </row>
    <row r="5" spans="1:22" x14ac:dyDescent="0.25">
      <c r="A5" s="2">
        <v>100</v>
      </c>
      <c r="B5" s="2"/>
      <c r="C5" s="2"/>
      <c r="D5" s="2"/>
      <c r="E5" s="2">
        <v>1.2490000000000001</v>
      </c>
      <c r="F5" s="2">
        <v>1.2370000000000001</v>
      </c>
      <c r="G5" s="2">
        <v>1.304</v>
      </c>
      <c r="H5" s="2">
        <v>1.2749999999999999</v>
      </c>
      <c r="I5" s="2">
        <v>1.2769999999999999</v>
      </c>
      <c r="J5" s="2">
        <v>1.3129999999999999</v>
      </c>
      <c r="K5" s="2">
        <v>0.91400000000000003</v>
      </c>
      <c r="L5" s="2">
        <v>0.872</v>
      </c>
      <c r="M5" s="2">
        <v>0.83499999999999996</v>
      </c>
      <c r="N5" s="2">
        <v>1.2629999999999999</v>
      </c>
      <c r="O5" s="2">
        <v>1.2509999999999999</v>
      </c>
      <c r="P5" s="2">
        <v>1.3029999999999999</v>
      </c>
      <c r="Q5" s="2">
        <v>1.2649999999999999</v>
      </c>
      <c r="R5" s="2">
        <v>1.244</v>
      </c>
      <c r="S5" s="2">
        <v>1.272</v>
      </c>
      <c r="T5" s="2">
        <v>0.90100000000000002</v>
      </c>
      <c r="U5" s="2">
        <v>0.84499999999999997</v>
      </c>
      <c r="V5" s="2">
        <v>0.81599999999999995</v>
      </c>
    </row>
    <row r="6" spans="1:22" x14ac:dyDescent="0.25">
      <c r="U6" s="4"/>
      <c r="V6" s="4"/>
    </row>
    <row r="7" spans="1:22" x14ac:dyDescent="0.25">
      <c r="B7" s="2" t="s">
        <v>6</v>
      </c>
    </row>
    <row r="8" spans="1:22" x14ac:dyDescent="0.25">
      <c r="B8" s="2">
        <f>AVERAGE(B2:D2)</f>
        <v>1.2603333333333335</v>
      </c>
    </row>
    <row r="9" spans="1:22" x14ac:dyDescent="0.25">
      <c r="F9" s="1"/>
      <c r="G9" s="1"/>
      <c r="I9" s="1"/>
      <c r="J9" s="1"/>
      <c r="L9" s="1"/>
      <c r="M9" s="1"/>
      <c r="O9" s="1"/>
      <c r="P9" s="1"/>
      <c r="R9" s="1"/>
      <c r="S9" s="4"/>
      <c r="U9" s="4"/>
      <c r="V9" s="4"/>
    </row>
    <row r="10" spans="1:22" x14ac:dyDescent="0.25">
      <c r="A10" s="2"/>
      <c r="B10" s="12" t="s">
        <v>6</v>
      </c>
      <c r="C10" s="12"/>
      <c r="D10" s="12"/>
      <c r="E10" s="12" t="s">
        <v>0</v>
      </c>
      <c r="F10" s="12"/>
      <c r="G10" s="12"/>
      <c r="H10" s="12" t="s">
        <v>1</v>
      </c>
      <c r="I10" s="12"/>
      <c r="J10" s="12"/>
      <c r="K10" s="12" t="s">
        <v>2</v>
      </c>
      <c r="L10" s="12"/>
      <c r="M10" s="12"/>
      <c r="N10" s="12" t="s">
        <v>3</v>
      </c>
      <c r="O10" s="12"/>
      <c r="P10" s="12"/>
      <c r="Q10" s="12" t="s">
        <v>4</v>
      </c>
      <c r="R10" s="12"/>
      <c r="S10" s="12"/>
      <c r="T10" s="12" t="s">
        <v>5</v>
      </c>
      <c r="U10" s="12"/>
      <c r="V10" s="12"/>
    </row>
    <row r="11" spans="1:22" x14ac:dyDescent="0.25">
      <c r="A11" s="2">
        <v>1</v>
      </c>
      <c r="B11" s="2">
        <f t="shared" ref="B11:V14" si="0">B2/$B$8*100</f>
        <v>101.71912192541654</v>
      </c>
      <c r="C11" s="2">
        <f t="shared" si="0"/>
        <v>97.989949748743712</v>
      </c>
      <c r="D11" s="2">
        <f t="shared" si="0"/>
        <v>100.2909283258397</v>
      </c>
      <c r="E11" s="2">
        <f t="shared" si="0"/>
        <v>101.08436921449351</v>
      </c>
      <c r="F11" s="2">
        <f t="shared" si="0"/>
        <v>97.989949748743712</v>
      </c>
      <c r="G11" s="2">
        <f t="shared" si="0"/>
        <v>100.6876487701666</v>
      </c>
      <c r="H11" s="2">
        <f t="shared" si="0"/>
        <v>100.13224014810895</v>
      </c>
      <c r="I11" s="2">
        <f t="shared" si="0"/>
        <v>99.100766992859022</v>
      </c>
      <c r="J11" s="2">
        <f t="shared" si="0"/>
        <v>104.49616503570482</v>
      </c>
      <c r="K11" s="2">
        <f t="shared" si="0"/>
        <v>102.90928325839724</v>
      </c>
      <c r="L11" s="2">
        <f t="shared" si="0"/>
        <v>100.37027241470508</v>
      </c>
      <c r="M11" s="2">
        <f t="shared" si="0"/>
        <v>101.32240148108964</v>
      </c>
      <c r="N11" s="2">
        <f t="shared" si="0"/>
        <v>103.06797143612798</v>
      </c>
      <c r="O11" s="2">
        <f t="shared" si="0"/>
        <v>100.05289605924357</v>
      </c>
      <c r="P11" s="2">
        <f t="shared" si="0"/>
        <v>97.989949748743712</v>
      </c>
      <c r="Q11" s="2">
        <f t="shared" si="0"/>
        <v>101.32240148108964</v>
      </c>
      <c r="R11" s="2">
        <f t="shared" si="0"/>
        <v>98.783390637397503</v>
      </c>
      <c r="S11" s="2">
        <f t="shared" si="0"/>
        <v>100.60830468130122</v>
      </c>
      <c r="T11" s="2">
        <f t="shared" si="0"/>
        <v>98.704046548532119</v>
      </c>
      <c r="U11" s="2">
        <f t="shared" si="0"/>
        <v>101.00502512562812</v>
      </c>
      <c r="V11" s="2">
        <f t="shared" si="0"/>
        <v>99.100766992859022</v>
      </c>
    </row>
    <row r="12" spans="1:22" x14ac:dyDescent="0.25">
      <c r="A12" s="2">
        <v>10</v>
      </c>
      <c r="B12" s="2">
        <v>101.71912192541654</v>
      </c>
      <c r="C12" s="2">
        <v>97.989949748743712</v>
      </c>
      <c r="D12" s="2">
        <v>100.2909283258397</v>
      </c>
      <c r="E12" s="2">
        <f t="shared" si="0"/>
        <v>98.942078815128269</v>
      </c>
      <c r="F12" s="2">
        <f t="shared" si="0"/>
        <v>100.21158423697432</v>
      </c>
      <c r="G12" s="2">
        <f t="shared" si="0"/>
        <v>104.09944459137792</v>
      </c>
      <c r="H12" s="2">
        <f t="shared" si="0"/>
        <v>101.8778101031473</v>
      </c>
      <c r="I12" s="2">
        <f t="shared" si="0"/>
        <v>102.11584236974343</v>
      </c>
      <c r="J12" s="2">
        <f t="shared" si="0"/>
        <v>97.672573393282192</v>
      </c>
      <c r="K12" s="2">
        <f t="shared" si="0"/>
        <v>89.182755884686586</v>
      </c>
      <c r="L12" s="2">
        <f t="shared" si="0"/>
        <v>87.675218196244359</v>
      </c>
      <c r="M12" s="2">
        <f t="shared" si="0"/>
        <v>88.230626818302028</v>
      </c>
      <c r="N12" s="2">
        <f t="shared" si="0"/>
        <v>100.05289605924357</v>
      </c>
      <c r="O12" s="2">
        <f t="shared" si="0"/>
        <v>104.09944459137792</v>
      </c>
      <c r="P12" s="2">
        <f t="shared" si="0"/>
        <v>103.7820682359164</v>
      </c>
      <c r="Q12" s="2">
        <f t="shared" si="0"/>
        <v>102.59190690293572</v>
      </c>
      <c r="R12" s="2">
        <f t="shared" si="0"/>
        <v>99.735519703782046</v>
      </c>
      <c r="S12" s="2">
        <f t="shared" si="0"/>
        <v>99.894207881512813</v>
      </c>
      <c r="T12" s="2">
        <f t="shared" si="0"/>
        <v>92.753239883628652</v>
      </c>
      <c r="U12" s="2">
        <f t="shared" si="0"/>
        <v>85.294895530282972</v>
      </c>
      <c r="V12" s="2">
        <f t="shared" si="0"/>
        <v>82.993916953186968</v>
      </c>
    </row>
    <row r="13" spans="1:22" x14ac:dyDescent="0.25">
      <c r="A13" s="2">
        <v>50</v>
      </c>
      <c r="B13" s="2">
        <v>101.71912192541654</v>
      </c>
      <c r="C13" s="2">
        <v>97.989949748743712</v>
      </c>
      <c r="D13" s="2">
        <v>100.2909283258397</v>
      </c>
      <c r="E13" s="2">
        <f t="shared" si="0"/>
        <v>100.84633694789736</v>
      </c>
      <c r="F13" s="2">
        <f t="shared" si="0"/>
        <v>100.21158423697432</v>
      </c>
      <c r="G13" s="2">
        <f t="shared" si="0"/>
        <v>103.7820682359164</v>
      </c>
      <c r="H13" s="2">
        <f t="shared" si="0"/>
        <v>98.862734726262886</v>
      </c>
      <c r="I13" s="2">
        <f t="shared" si="0"/>
        <v>100.92568103676274</v>
      </c>
      <c r="J13" s="2">
        <f t="shared" si="0"/>
        <v>102.82993916953185</v>
      </c>
      <c r="K13" s="2">
        <f t="shared" si="0"/>
        <v>77.360486643745034</v>
      </c>
      <c r="L13" s="2">
        <f t="shared" si="0"/>
        <v>76.24966939962971</v>
      </c>
      <c r="M13" s="2">
        <f t="shared" si="0"/>
        <v>80.375562020629445</v>
      </c>
      <c r="N13" s="2">
        <f t="shared" si="0"/>
        <v>100.44961650357047</v>
      </c>
      <c r="O13" s="2">
        <f t="shared" si="0"/>
        <v>101.63977783655116</v>
      </c>
      <c r="P13" s="2">
        <f t="shared" si="0"/>
        <v>101.79846601428191</v>
      </c>
      <c r="Q13" s="2">
        <f t="shared" si="0"/>
        <v>100.52896059243584</v>
      </c>
      <c r="R13" s="2">
        <f t="shared" si="0"/>
        <v>103.54403596932028</v>
      </c>
      <c r="S13" s="2">
        <f t="shared" si="0"/>
        <v>103.22665961385876</v>
      </c>
      <c r="T13" s="2">
        <f t="shared" si="0"/>
        <v>80.613594287225581</v>
      </c>
      <c r="U13" s="2">
        <f t="shared" si="0"/>
        <v>77.201798466014267</v>
      </c>
      <c r="V13" s="2">
        <f t="shared" si="0"/>
        <v>71.012959534514664</v>
      </c>
    </row>
    <row r="14" spans="1:22" x14ac:dyDescent="0.25">
      <c r="A14" s="2">
        <v>100</v>
      </c>
      <c r="B14" s="2">
        <v>101.71912192541654</v>
      </c>
      <c r="C14" s="2">
        <v>97.989949748743712</v>
      </c>
      <c r="D14" s="2">
        <v>100.2909283258397</v>
      </c>
      <c r="E14" s="2">
        <f t="shared" si="0"/>
        <v>99.100766992859022</v>
      </c>
      <c r="F14" s="2">
        <f t="shared" si="0"/>
        <v>98.148637926474464</v>
      </c>
      <c r="G14" s="2">
        <f t="shared" si="0"/>
        <v>103.46469188045488</v>
      </c>
      <c r="H14" s="2">
        <f t="shared" si="0"/>
        <v>101.16371330335888</v>
      </c>
      <c r="I14" s="2">
        <f t="shared" si="0"/>
        <v>101.32240148108964</v>
      </c>
      <c r="J14" s="2">
        <f t="shared" si="0"/>
        <v>104.1787886802433</v>
      </c>
      <c r="K14" s="2">
        <f t="shared" si="0"/>
        <v>72.520497222956877</v>
      </c>
      <c r="L14" s="2">
        <f t="shared" si="0"/>
        <v>69.188045490610932</v>
      </c>
      <c r="M14" s="2">
        <f t="shared" si="0"/>
        <v>66.25231420259189</v>
      </c>
      <c r="N14" s="2">
        <f t="shared" si="0"/>
        <v>100.21158423697432</v>
      </c>
      <c r="O14" s="2">
        <f t="shared" si="0"/>
        <v>99.259455170589774</v>
      </c>
      <c r="P14" s="2">
        <f t="shared" si="0"/>
        <v>103.3853477915895</v>
      </c>
      <c r="Q14" s="2">
        <f t="shared" si="0"/>
        <v>100.37027241470508</v>
      </c>
      <c r="R14" s="2">
        <f t="shared" si="0"/>
        <v>98.704046548532119</v>
      </c>
      <c r="S14" s="2">
        <f t="shared" si="0"/>
        <v>100.92568103676274</v>
      </c>
      <c r="T14" s="2">
        <f t="shared" si="0"/>
        <v>71.48902406770695</v>
      </c>
      <c r="U14" s="2">
        <f t="shared" si="0"/>
        <v>67.045755091245681</v>
      </c>
      <c r="V14" s="2">
        <f t="shared" si="0"/>
        <v>64.744776514149677</v>
      </c>
    </row>
    <row r="16" spans="1:22" x14ac:dyDescent="0.25">
      <c r="A16" s="2"/>
      <c r="B16" s="12" t="s">
        <v>6</v>
      </c>
      <c r="C16" s="12"/>
      <c r="D16" s="12"/>
      <c r="E16" s="12" t="s">
        <v>0</v>
      </c>
      <c r="F16" s="12"/>
      <c r="G16" s="12"/>
      <c r="H16" s="12" t="s">
        <v>1</v>
      </c>
      <c r="I16" s="12"/>
      <c r="J16" s="12"/>
      <c r="K16" s="12" t="s">
        <v>2</v>
      </c>
      <c r="L16" s="12"/>
      <c r="M16" s="12"/>
      <c r="N16" s="12" t="s">
        <v>3</v>
      </c>
      <c r="O16" s="12"/>
      <c r="P16" s="12"/>
      <c r="Q16" s="12" t="s">
        <v>4</v>
      </c>
      <c r="R16" s="12"/>
      <c r="S16" s="12"/>
      <c r="T16" s="12" t="s">
        <v>5</v>
      </c>
      <c r="U16" s="12"/>
      <c r="V16" s="12"/>
    </row>
    <row r="17" spans="1:22" x14ac:dyDescent="0.25">
      <c r="A17" s="2"/>
      <c r="B17" s="3" t="s">
        <v>11</v>
      </c>
      <c r="C17" s="3" t="s">
        <v>12</v>
      </c>
      <c r="D17" s="3"/>
      <c r="E17" s="3" t="s">
        <v>11</v>
      </c>
      <c r="F17" s="3" t="s">
        <v>12</v>
      </c>
      <c r="G17" s="3"/>
      <c r="H17" s="3" t="s">
        <v>11</v>
      </c>
      <c r="I17" s="3" t="s">
        <v>12</v>
      </c>
      <c r="J17" s="3"/>
      <c r="K17" s="3" t="s">
        <v>11</v>
      </c>
      <c r="L17" s="3" t="s">
        <v>12</v>
      </c>
      <c r="M17" s="3"/>
      <c r="N17" s="3" t="s">
        <v>11</v>
      </c>
      <c r="O17" s="3" t="s">
        <v>12</v>
      </c>
      <c r="P17" s="3"/>
      <c r="Q17" s="3" t="s">
        <v>11</v>
      </c>
      <c r="R17" s="3" t="s">
        <v>12</v>
      </c>
      <c r="S17" s="3"/>
      <c r="T17" s="3" t="s">
        <v>11</v>
      </c>
      <c r="U17" s="3" t="s">
        <v>12</v>
      </c>
      <c r="V17" s="3"/>
    </row>
    <row r="18" spans="1:22" x14ac:dyDescent="0.25">
      <c r="A18" s="2">
        <v>1</v>
      </c>
      <c r="B18" s="2">
        <f>AVERAGE(B11:D11)</f>
        <v>100</v>
      </c>
      <c r="C18" s="2">
        <f>STDEV(B11:D11)</f>
        <v>1.88153149027584</v>
      </c>
      <c r="D18" s="2"/>
      <c r="E18" s="2">
        <f>AVERAGE(E11:G11)</f>
        <v>99.920655911134602</v>
      </c>
      <c r="F18" s="2">
        <f>STDEV(E11:G11)</f>
        <v>1.6837655691506963</v>
      </c>
      <c r="G18" s="2"/>
      <c r="H18" s="2">
        <f>AVERAGE(H11:J11)</f>
        <v>101.24305739222427</v>
      </c>
      <c r="I18" s="2">
        <f>STDEV(H11:J11)</f>
        <v>2.8640908195366337</v>
      </c>
      <c r="J18" s="2"/>
      <c r="K18" s="2">
        <f>AVERAGE(K11:M11)</f>
        <v>101.53398571806399</v>
      </c>
      <c r="L18" s="2">
        <f>STDEV(K11:M11)</f>
        <v>1.2826612698209132</v>
      </c>
      <c r="M18" s="2"/>
      <c r="N18" s="2">
        <f>AVERAGE(N11:P11)</f>
        <v>100.37027241470508</v>
      </c>
      <c r="O18" s="2">
        <f>STDEV(N11:P11)</f>
        <v>2.5538445288702993</v>
      </c>
      <c r="P18" s="2"/>
      <c r="Q18" s="2">
        <f>AVERAGE(Q11:S11)</f>
        <v>100.23803226659612</v>
      </c>
      <c r="R18" s="2">
        <f>STDEV(Q11:S11)</f>
        <v>1.3093778148094712</v>
      </c>
      <c r="S18" s="2"/>
      <c r="T18" s="2">
        <f>AVERAGE(T11:V11)</f>
        <v>99.603279555673097</v>
      </c>
      <c r="U18" s="2">
        <f>STDEV(T11:V11)</f>
        <v>1.2300466494825137</v>
      </c>
      <c r="V18" s="2"/>
    </row>
    <row r="19" spans="1:22" x14ac:dyDescent="0.25">
      <c r="A19" s="2">
        <v>10</v>
      </c>
      <c r="B19" s="2"/>
      <c r="C19" s="2"/>
      <c r="D19" s="2"/>
      <c r="E19" s="2">
        <f t="shared" ref="E19:E21" si="1">AVERAGE(E12:G12)</f>
        <v>101.08436921449351</v>
      </c>
      <c r="F19" s="2">
        <f t="shared" ref="F19:F21" si="2">STDEV(E12:G12)</f>
        <v>2.6871770783193942</v>
      </c>
      <c r="G19" s="2"/>
      <c r="H19" s="2">
        <f t="shared" ref="H19:H21" si="3">AVERAGE(H12:J12)</f>
        <v>100.55540862205764</v>
      </c>
      <c r="I19" s="2">
        <f t="shared" ref="I19:I21" si="4">STDEV(H12:J12)</f>
        <v>2.4994437495544521</v>
      </c>
      <c r="J19" s="2"/>
      <c r="K19" s="2">
        <f t="shared" ref="K19:K21" si="5">AVERAGE(K12:M12)</f>
        <v>88.362866966410991</v>
      </c>
      <c r="L19" s="2">
        <f t="shared" ref="L19:L21" si="6">STDEV(K12:M12)</f>
        <v>0.7624192174239468</v>
      </c>
      <c r="M19" s="2"/>
      <c r="N19" s="2">
        <f t="shared" ref="N19:N21" si="7">AVERAGE(N12:P12)</f>
        <v>102.6448029621793</v>
      </c>
      <c r="O19" s="2">
        <f t="shared" ref="O19:O21" si="8">STDEV(N12:P12)</f>
        <v>2.25025953677924</v>
      </c>
      <c r="P19" s="2"/>
      <c r="Q19" s="2">
        <f t="shared" ref="Q19:Q21" si="9">AVERAGE(Q12:S12)</f>
        <v>100.74054482941021</v>
      </c>
      <c r="R19" s="2">
        <f t="shared" ref="R19:R21" si="10">STDEV(Q12:S12)</f>
        <v>1.6052886437972549</v>
      </c>
      <c r="S19" s="2"/>
      <c r="T19" s="2">
        <f t="shared" ref="T19:T21" si="11">AVERAGE(T12:V12)</f>
        <v>87.014017455699516</v>
      </c>
      <c r="U19" s="2">
        <f t="shared" ref="U19:U21" si="12">STDEV(T12:V12)</f>
        <v>5.1017282523667573</v>
      </c>
      <c r="V19" s="2"/>
    </row>
    <row r="20" spans="1:22" x14ac:dyDescent="0.25">
      <c r="A20" s="2">
        <v>50</v>
      </c>
      <c r="B20" s="2"/>
      <c r="C20" s="2"/>
      <c r="D20" s="2"/>
      <c r="E20" s="2">
        <f t="shared" si="1"/>
        <v>101.61332980692936</v>
      </c>
      <c r="F20" s="2">
        <f t="shared" si="2"/>
        <v>1.9048090536927633</v>
      </c>
      <c r="G20" s="2"/>
      <c r="H20" s="2">
        <f t="shared" si="3"/>
        <v>100.87278497751917</v>
      </c>
      <c r="I20" s="2">
        <f t="shared" si="4"/>
        <v>1.9841311117176426</v>
      </c>
      <c r="J20" s="2"/>
      <c r="K20" s="2">
        <f t="shared" si="5"/>
        <v>77.995239354668058</v>
      </c>
      <c r="L20" s="2">
        <f t="shared" si="6"/>
        <v>2.1349310839048452</v>
      </c>
      <c r="M20" s="2"/>
      <c r="N20" s="2">
        <f t="shared" si="7"/>
        <v>101.29595345146784</v>
      </c>
      <c r="O20" s="2">
        <f t="shared" si="8"/>
        <v>0.73723141310586182</v>
      </c>
      <c r="P20" s="2"/>
      <c r="Q20" s="2">
        <f t="shared" si="9"/>
        <v>102.43321872520495</v>
      </c>
      <c r="R20" s="2">
        <f t="shared" si="10"/>
        <v>1.6567532148496078</v>
      </c>
      <c r="S20" s="2"/>
      <c r="T20" s="2">
        <f t="shared" si="11"/>
        <v>76.276117429251499</v>
      </c>
      <c r="U20" s="2">
        <f t="shared" si="12"/>
        <v>4.8667967853719549</v>
      </c>
      <c r="V20" s="2"/>
    </row>
    <row r="21" spans="1:22" x14ac:dyDescent="0.25">
      <c r="A21" s="2">
        <v>100</v>
      </c>
      <c r="B21" s="2"/>
      <c r="C21" s="2"/>
      <c r="D21" s="2"/>
      <c r="E21" s="2">
        <f t="shared" si="1"/>
        <v>100.23803226659612</v>
      </c>
      <c r="F21" s="2">
        <f t="shared" si="2"/>
        <v>2.8346316581778206</v>
      </c>
      <c r="G21" s="2"/>
      <c r="H21" s="2">
        <f t="shared" si="3"/>
        <v>102.22163448823061</v>
      </c>
      <c r="I21" s="2">
        <f t="shared" si="4"/>
        <v>1.696801368140221</v>
      </c>
      <c r="J21" s="2"/>
      <c r="K21" s="2">
        <f t="shared" si="5"/>
        <v>69.320285638719895</v>
      </c>
      <c r="L21" s="2">
        <f t="shared" si="6"/>
        <v>3.1361832195802739</v>
      </c>
      <c r="M21" s="2"/>
      <c r="N21" s="2">
        <f t="shared" si="7"/>
        <v>100.95212906638453</v>
      </c>
      <c r="O21" s="2">
        <f t="shared" si="8"/>
        <v>2.16033619218853</v>
      </c>
      <c r="P21" s="2"/>
      <c r="Q21" s="2">
        <f t="shared" si="9"/>
        <v>99.999999999999986</v>
      </c>
      <c r="R21" s="2">
        <f t="shared" si="10"/>
        <v>1.1561752443477562</v>
      </c>
      <c r="S21" s="2"/>
      <c r="T21" s="2">
        <f t="shared" si="11"/>
        <v>67.759851891034103</v>
      </c>
      <c r="U21" s="2">
        <f t="shared" si="12"/>
        <v>3.4283625020579231</v>
      </c>
      <c r="V21" s="2"/>
    </row>
    <row r="23" spans="1:22" ht="15.75" x14ac:dyDescent="0.25">
      <c r="C23" s="6"/>
      <c r="D23" s="6" t="s">
        <v>6</v>
      </c>
      <c r="E23" s="6" t="s">
        <v>0</v>
      </c>
      <c r="F23" s="6" t="s">
        <v>1</v>
      </c>
      <c r="G23" s="6" t="s">
        <v>2</v>
      </c>
      <c r="H23" s="6" t="s">
        <v>3</v>
      </c>
      <c r="I23" s="6" t="s">
        <v>4</v>
      </c>
      <c r="J23" s="6" t="s">
        <v>5</v>
      </c>
      <c r="L23" s="8" t="s">
        <v>13</v>
      </c>
    </row>
    <row r="24" spans="1:22" ht="15.75" x14ac:dyDescent="0.25">
      <c r="C24" s="6">
        <v>1</v>
      </c>
      <c r="D24" s="7">
        <v>101.71912192541654</v>
      </c>
      <c r="E24" s="6">
        <v>101.08436921449351</v>
      </c>
      <c r="F24" s="6">
        <v>100.13224014810895</v>
      </c>
      <c r="G24" s="6">
        <v>102.90928325839724</v>
      </c>
      <c r="H24" s="6">
        <v>103.06797143612798</v>
      </c>
      <c r="I24" s="6">
        <v>101.32240148108964</v>
      </c>
      <c r="J24" s="6">
        <v>98.704046548532119</v>
      </c>
      <c r="L24" t="s">
        <v>14</v>
      </c>
    </row>
    <row r="25" spans="1:22" ht="15.75" x14ac:dyDescent="0.25">
      <c r="C25" s="6"/>
      <c r="D25" s="7">
        <v>97.989949748743712</v>
      </c>
      <c r="E25" s="6">
        <v>97.989949748743712</v>
      </c>
      <c r="F25" s="6">
        <v>99.100766992859022</v>
      </c>
      <c r="G25" s="7">
        <v>100.37027241470508</v>
      </c>
      <c r="H25" s="6">
        <v>100.05289605924357</v>
      </c>
      <c r="I25" s="6">
        <v>98.783390637397503</v>
      </c>
      <c r="J25" s="6">
        <v>101.00502512562812</v>
      </c>
    </row>
    <row r="26" spans="1:22" ht="16.5" thickBot="1" x14ac:dyDescent="0.3">
      <c r="C26" s="6"/>
      <c r="D26" s="7">
        <v>100.2909283258397</v>
      </c>
      <c r="E26" s="7">
        <v>100.6876487701666</v>
      </c>
      <c r="F26" s="7">
        <v>104.49616503570482</v>
      </c>
      <c r="G26" s="7">
        <v>101.32240148108964</v>
      </c>
      <c r="H26" s="7">
        <v>97.989949748743712</v>
      </c>
      <c r="I26" s="7">
        <v>100.60830468130122</v>
      </c>
      <c r="J26" s="7">
        <v>99.100766992859022</v>
      </c>
      <c r="L26" t="s">
        <v>15</v>
      </c>
    </row>
    <row r="27" spans="1:22" ht="15.75" x14ac:dyDescent="0.25">
      <c r="C27" s="6">
        <v>10</v>
      </c>
      <c r="D27" s="7">
        <v>101.71912192541654</v>
      </c>
      <c r="E27" s="7">
        <v>98.942078815128269</v>
      </c>
      <c r="F27" s="6">
        <v>101.8778101031473</v>
      </c>
      <c r="G27" s="6">
        <v>89.182755884686586</v>
      </c>
      <c r="H27" s="6">
        <v>100.05289605924357</v>
      </c>
      <c r="I27" s="6">
        <v>102.59190690293572</v>
      </c>
      <c r="J27" s="6">
        <v>92.753239883628652</v>
      </c>
      <c r="L27" s="10" t="s">
        <v>16</v>
      </c>
      <c r="M27" s="10" t="s">
        <v>17</v>
      </c>
      <c r="N27" s="10" t="s">
        <v>18</v>
      </c>
      <c r="O27" s="10" t="s">
        <v>19</v>
      </c>
      <c r="P27" s="10" t="s">
        <v>20</v>
      </c>
    </row>
    <row r="28" spans="1:22" ht="15.75" x14ac:dyDescent="0.25">
      <c r="C28" s="6"/>
      <c r="D28" s="7">
        <v>97.989949748743712</v>
      </c>
      <c r="E28" s="7">
        <v>100.21158423697432</v>
      </c>
      <c r="F28" s="6">
        <v>102.11584236974343</v>
      </c>
      <c r="G28" s="6">
        <v>87.675218196244359</v>
      </c>
      <c r="H28" s="6">
        <v>104.09944459137792</v>
      </c>
      <c r="I28" s="6">
        <v>99.735519703782046</v>
      </c>
      <c r="J28" s="6">
        <v>85.294895530282972</v>
      </c>
      <c r="L28" t="s">
        <v>21</v>
      </c>
      <c r="M28">
        <v>3</v>
      </c>
      <c r="N28">
        <v>300</v>
      </c>
      <c r="O28">
        <v>100</v>
      </c>
      <c r="P28">
        <v>3.5401607488996234</v>
      </c>
    </row>
    <row r="29" spans="1:22" ht="15.75" x14ac:dyDescent="0.25">
      <c r="C29" s="6"/>
      <c r="D29" s="7">
        <v>100.2909283258397</v>
      </c>
      <c r="E29" s="7">
        <v>104.09944459137792</v>
      </c>
      <c r="F29" s="7">
        <v>97.672573393282192</v>
      </c>
      <c r="G29" s="7">
        <v>88.230626818302028</v>
      </c>
      <c r="H29" s="7">
        <v>103.7820682359164</v>
      </c>
      <c r="I29" s="7">
        <v>99.894207881512813</v>
      </c>
      <c r="J29" s="7">
        <v>82.993916953186968</v>
      </c>
      <c r="K29" s="1"/>
      <c r="L29" t="s">
        <v>22</v>
      </c>
      <c r="M29">
        <v>3</v>
      </c>
      <c r="N29">
        <v>303.25310764348052</v>
      </c>
      <c r="O29">
        <v>101.08436921449351</v>
      </c>
      <c r="P29">
        <v>7.2209206502451551</v>
      </c>
    </row>
    <row r="30" spans="1:22" ht="15.75" x14ac:dyDescent="0.25">
      <c r="C30" s="6">
        <v>50</v>
      </c>
      <c r="D30" s="7">
        <v>101.71912192541654</v>
      </c>
      <c r="E30" s="7">
        <v>100.84633694789736</v>
      </c>
      <c r="F30" s="6">
        <v>98.862734726262886</v>
      </c>
      <c r="G30" s="6">
        <v>77.360486643745034</v>
      </c>
      <c r="H30" s="6">
        <v>100.44961650357047</v>
      </c>
      <c r="I30" s="6">
        <v>100.52896059243584</v>
      </c>
      <c r="J30" s="6">
        <v>80.613594287225581</v>
      </c>
      <c r="L30" t="s">
        <v>23</v>
      </c>
      <c r="M30">
        <v>3</v>
      </c>
      <c r="N30">
        <v>301.66622586617291</v>
      </c>
      <c r="O30">
        <v>100.55540862205764</v>
      </c>
      <c r="P30">
        <v>6.2472190571868182</v>
      </c>
    </row>
    <row r="31" spans="1:22" ht="15.75" x14ac:dyDescent="0.25">
      <c r="C31" s="7"/>
      <c r="D31" s="7">
        <v>97.989949748743712</v>
      </c>
      <c r="E31" s="7">
        <v>100.21158423697432</v>
      </c>
      <c r="F31" s="6">
        <v>100.92568103676274</v>
      </c>
      <c r="G31" s="6">
        <v>76.24966939962971</v>
      </c>
      <c r="H31" s="6">
        <v>101.63977783655116</v>
      </c>
      <c r="I31" s="6">
        <v>103.54403596932028</v>
      </c>
      <c r="J31" s="6">
        <v>77.201798466014267</v>
      </c>
      <c r="L31" t="s">
        <v>24</v>
      </c>
      <c r="M31">
        <v>3</v>
      </c>
      <c r="N31">
        <v>265.08860089923297</v>
      </c>
      <c r="O31">
        <v>88.362866966410991</v>
      </c>
      <c r="P31">
        <v>0.58128306309734346</v>
      </c>
    </row>
    <row r="32" spans="1:22" ht="15.75" x14ac:dyDescent="0.25">
      <c r="C32" s="7"/>
      <c r="D32" s="7">
        <v>100.2909283258397</v>
      </c>
      <c r="E32" s="7">
        <v>103.7820682359164</v>
      </c>
      <c r="F32" s="7">
        <v>102.82993916953185</v>
      </c>
      <c r="G32" s="7">
        <v>80.375562020629445</v>
      </c>
      <c r="H32" s="7">
        <v>101.79846601428191</v>
      </c>
      <c r="I32" s="7">
        <v>103.22665961385876</v>
      </c>
      <c r="J32" s="7">
        <v>71.012959534514664</v>
      </c>
      <c r="L32" t="s">
        <v>25</v>
      </c>
      <c r="M32">
        <v>3</v>
      </c>
      <c r="N32">
        <v>307.93440888653788</v>
      </c>
      <c r="O32">
        <v>102.6448029621793</v>
      </c>
      <c r="P32">
        <v>5.063667982865919</v>
      </c>
    </row>
    <row r="33" spans="2:18" ht="15.75" x14ac:dyDescent="0.25">
      <c r="C33" s="6">
        <v>100</v>
      </c>
      <c r="D33" s="7">
        <v>101.71912192541654</v>
      </c>
      <c r="E33" s="7">
        <v>99.100766992859022</v>
      </c>
      <c r="F33" s="7">
        <v>101.16371330335888</v>
      </c>
      <c r="G33" s="6">
        <v>72.520497222956877</v>
      </c>
      <c r="H33" s="6">
        <v>100.21158423697432</v>
      </c>
      <c r="I33" s="6">
        <v>100.37027241470508</v>
      </c>
      <c r="J33" s="6">
        <v>71.48902406770695</v>
      </c>
      <c r="L33" t="s">
        <v>26</v>
      </c>
      <c r="M33">
        <v>3</v>
      </c>
      <c r="N33">
        <v>302.22163448823062</v>
      </c>
      <c r="O33">
        <v>100.74054482941021</v>
      </c>
      <c r="P33">
        <v>2.5769516299044302</v>
      </c>
    </row>
    <row r="34" spans="2:18" ht="16.5" thickBot="1" x14ac:dyDescent="0.3">
      <c r="C34" s="6"/>
      <c r="D34" s="7">
        <v>97.989949748743712</v>
      </c>
      <c r="E34" s="7">
        <v>98.148637926474464</v>
      </c>
      <c r="F34" s="7">
        <v>101.32240148108964</v>
      </c>
      <c r="G34" s="6">
        <v>69.188045490610932</v>
      </c>
      <c r="H34" s="6">
        <v>99.259455170589774</v>
      </c>
      <c r="I34" s="6">
        <v>98.704046548532119</v>
      </c>
      <c r="J34" s="6">
        <v>67.045755091245681</v>
      </c>
      <c r="L34" s="9" t="s">
        <v>27</v>
      </c>
      <c r="M34" s="9">
        <v>3</v>
      </c>
      <c r="N34" s="9">
        <v>261.04205236709856</v>
      </c>
      <c r="O34" s="9">
        <v>87.014017455699516</v>
      </c>
      <c r="P34" s="9">
        <v>26.027631160997167</v>
      </c>
    </row>
    <row r="35" spans="2:18" ht="15.75" x14ac:dyDescent="0.25">
      <c r="C35" s="6"/>
      <c r="D35" s="7">
        <v>100.2909283258397</v>
      </c>
      <c r="E35" s="7">
        <v>103.46469188045488</v>
      </c>
      <c r="F35" s="7">
        <v>104.1787886802433</v>
      </c>
      <c r="G35" s="7">
        <v>66.25231420259189</v>
      </c>
      <c r="H35" s="7">
        <v>103.3853477915895</v>
      </c>
      <c r="I35" s="7">
        <v>100.92568103676274</v>
      </c>
      <c r="J35" s="7">
        <v>64.744776514149677</v>
      </c>
    </row>
    <row r="37" spans="2:18" ht="15.75" thickBot="1" x14ac:dyDescent="0.3">
      <c r="B37" t="s">
        <v>41</v>
      </c>
      <c r="G37" t="s">
        <v>41</v>
      </c>
      <c r="L37" t="s">
        <v>28</v>
      </c>
    </row>
    <row r="38" spans="2:18" ht="15.75" thickBot="1" x14ac:dyDescent="0.3">
      <c r="L38" s="10" t="s">
        <v>29</v>
      </c>
      <c r="M38" s="10" t="s">
        <v>30</v>
      </c>
      <c r="N38" s="10" t="s">
        <v>31</v>
      </c>
      <c r="O38" s="10" t="s">
        <v>32</v>
      </c>
      <c r="P38" s="10" t="s">
        <v>33</v>
      </c>
      <c r="Q38" s="10" t="s">
        <v>34</v>
      </c>
      <c r="R38" s="10" t="s">
        <v>35</v>
      </c>
    </row>
    <row r="39" spans="2:18" x14ac:dyDescent="0.25">
      <c r="B39" s="10"/>
      <c r="C39" s="10" t="s">
        <v>42</v>
      </c>
      <c r="D39" s="10" t="s">
        <v>43</v>
      </c>
      <c r="G39" s="10"/>
      <c r="H39" s="10" t="s">
        <v>42</v>
      </c>
      <c r="I39" s="10" t="s">
        <v>43</v>
      </c>
      <c r="L39" t="s">
        <v>36</v>
      </c>
      <c r="M39">
        <v>774.65276481138324</v>
      </c>
      <c r="N39">
        <v>6</v>
      </c>
      <c r="O39">
        <v>129.10879413523054</v>
      </c>
      <c r="P39">
        <v>17.631676628728961</v>
      </c>
      <c r="Q39">
        <v>8.6425460604300205E-6</v>
      </c>
      <c r="R39">
        <v>2.8477259959253578</v>
      </c>
    </row>
    <row r="40" spans="2:18" x14ac:dyDescent="0.25">
      <c r="B40" t="s">
        <v>44</v>
      </c>
      <c r="C40">
        <v>100</v>
      </c>
      <c r="D40">
        <v>88.362866966410991</v>
      </c>
      <c r="G40" t="s">
        <v>44</v>
      </c>
      <c r="H40">
        <v>100</v>
      </c>
      <c r="I40">
        <v>87.014017455699516</v>
      </c>
      <c r="L40" t="s">
        <v>37</v>
      </c>
      <c r="M40">
        <v>102.51566858639292</v>
      </c>
      <c r="N40">
        <v>14</v>
      </c>
      <c r="O40">
        <v>7.3225477561709225</v>
      </c>
    </row>
    <row r="41" spans="2:18" x14ac:dyDescent="0.25">
      <c r="B41" t="s">
        <v>20</v>
      </c>
      <c r="C41">
        <v>3.5401607488996234</v>
      </c>
      <c r="D41">
        <v>0.58128306309734346</v>
      </c>
      <c r="G41" t="s">
        <v>20</v>
      </c>
      <c r="H41">
        <v>3.5401607488996234</v>
      </c>
      <c r="I41">
        <v>26.027631160997167</v>
      </c>
    </row>
    <row r="42" spans="2:18" ht="15.75" thickBot="1" x14ac:dyDescent="0.3">
      <c r="B42" t="s">
        <v>45</v>
      </c>
      <c r="C42">
        <v>3</v>
      </c>
      <c r="D42">
        <v>3</v>
      </c>
      <c r="G42" t="s">
        <v>45</v>
      </c>
      <c r="H42">
        <v>3</v>
      </c>
      <c r="I42">
        <v>3</v>
      </c>
      <c r="L42" s="9" t="s">
        <v>38</v>
      </c>
      <c r="M42" s="9">
        <v>877.1684333977762</v>
      </c>
      <c r="N42" s="9">
        <v>20</v>
      </c>
      <c r="O42" s="9"/>
      <c r="P42" s="9"/>
      <c r="Q42" s="9"/>
      <c r="R42" s="9"/>
    </row>
    <row r="43" spans="2:18" x14ac:dyDescent="0.25">
      <c r="B43" t="s">
        <v>46</v>
      </c>
      <c r="C43">
        <v>2.0607219059984834</v>
      </c>
      <c r="G43" t="s">
        <v>46</v>
      </c>
      <c r="H43">
        <v>14.783895954948395</v>
      </c>
    </row>
    <row r="44" spans="2:18" ht="15.75" x14ac:dyDescent="0.25">
      <c r="B44" t="s">
        <v>47</v>
      </c>
      <c r="C44">
        <v>0</v>
      </c>
      <c r="G44" t="s">
        <v>47</v>
      </c>
      <c r="H44">
        <v>0</v>
      </c>
      <c r="L44" s="8" t="s">
        <v>39</v>
      </c>
    </row>
    <row r="45" spans="2:18" x14ac:dyDescent="0.25">
      <c r="B45" t="s">
        <v>31</v>
      </c>
      <c r="C45">
        <v>4</v>
      </c>
      <c r="G45" t="s">
        <v>31</v>
      </c>
      <c r="H45">
        <v>4</v>
      </c>
      <c r="L45" t="s">
        <v>14</v>
      </c>
    </row>
    <row r="46" spans="2:18" x14ac:dyDescent="0.25">
      <c r="B46" t="s">
        <v>48</v>
      </c>
      <c r="C46">
        <v>9.9284610129435453</v>
      </c>
      <c r="G46" t="s">
        <v>48</v>
      </c>
      <c r="H46">
        <v>4.1364330128207039</v>
      </c>
    </row>
    <row r="47" spans="2:18" ht="15.75" thickBot="1" x14ac:dyDescent="0.3">
      <c r="B47" t="s">
        <v>49</v>
      </c>
      <c r="C47">
        <v>2.8892038993287323E-4</v>
      </c>
      <c r="G47" t="s">
        <v>49</v>
      </c>
      <c r="H47">
        <v>7.2091295852463851E-3</v>
      </c>
      <c r="L47" t="s">
        <v>15</v>
      </c>
    </row>
    <row r="48" spans="2:18" x14ac:dyDescent="0.25">
      <c r="B48" t="s">
        <v>50</v>
      </c>
      <c r="C48">
        <v>2.1318467863266499</v>
      </c>
      <c r="G48" t="s">
        <v>50</v>
      </c>
      <c r="H48">
        <v>2.1318467863266499</v>
      </c>
      <c r="L48" s="10" t="s">
        <v>16</v>
      </c>
      <c r="M48" s="10" t="s">
        <v>17</v>
      </c>
      <c r="N48" s="10" t="s">
        <v>18</v>
      </c>
      <c r="O48" s="10" t="s">
        <v>19</v>
      </c>
      <c r="P48" s="10" t="s">
        <v>20</v>
      </c>
    </row>
    <row r="49" spans="2:18" x14ac:dyDescent="0.25">
      <c r="B49" t="s">
        <v>51</v>
      </c>
      <c r="C49">
        <v>5.7784077986574645E-4</v>
      </c>
      <c r="G49" t="s">
        <v>51</v>
      </c>
      <c r="H49">
        <v>1.441825917049277E-2</v>
      </c>
      <c r="L49" t="s">
        <v>21</v>
      </c>
      <c r="M49">
        <v>3</v>
      </c>
      <c r="N49">
        <v>300</v>
      </c>
      <c r="O49">
        <v>100</v>
      </c>
      <c r="P49">
        <v>3.5401607488996234</v>
      </c>
    </row>
    <row r="50" spans="2:18" ht="15.75" thickBot="1" x14ac:dyDescent="0.3">
      <c r="B50" s="9" t="s">
        <v>52</v>
      </c>
      <c r="C50" s="9">
        <v>2.7764451051977934</v>
      </c>
      <c r="D50" s="9"/>
      <c r="G50" s="9" t="s">
        <v>52</v>
      </c>
      <c r="H50" s="9">
        <v>2.7764451051977934</v>
      </c>
      <c r="I50" s="9"/>
      <c r="L50" t="s">
        <v>22</v>
      </c>
      <c r="M50">
        <v>3</v>
      </c>
      <c r="N50">
        <v>304.83998942078807</v>
      </c>
      <c r="O50">
        <v>101.61332980692936</v>
      </c>
      <c r="P50">
        <v>3.6282975310299204</v>
      </c>
    </row>
    <row r="51" spans="2:18" x14ac:dyDescent="0.25">
      <c r="L51" t="s">
        <v>23</v>
      </c>
      <c r="M51">
        <v>3</v>
      </c>
      <c r="N51">
        <v>302.61835493255751</v>
      </c>
      <c r="O51">
        <v>100.87278497751917</v>
      </c>
      <c r="P51">
        <v>3.9367762684858878</v>
      </c>
    </row>
    <row r="52" spans="2:18" x14ac:dyDescent="0.25">
      <c r="B52" t="s">
        <v>41</v>
      </c>
      <c r="G52" t="s">
        <v>41</v>
      </c>
      <c r="L52" t="s">
        <v>24</v>
      </c>
      <c r="M52">
        <v>3</v>
      </c>
      <c r="N52">
        <v>233.98571806400417</v>
      </c>
      <c r="O52">
        <v>77.995239354668058</v>
      </c>
      <c r="P52">
        <v>4.5579307330231176</v>
      </c>
    </row>
    <row r="53" spans="2:18" ht="15.75" thickBot="1" x14ac:dyDescent="0.3">
      <c r="L53" t="s">
        <v>25</v>
      </c>
      <c r="M53">
        <v>3</v>
      </c>
      <c r="N53">
        <v>303.88786035440353</v>
      </c>
      <c r="O53">
        <v>101.29595345146784</v>
      </c>
      <c r="P53">
        <v>0.54351015647006595</v>
      </c>
    </row>
    <row r="54" spans="2:18" x14ac:dyDescent="0.25">
      <c r="B54" s="10"/>
      <c r="C54" s="10" t="s">
        <v>42</v>
      </c>
      <c r="D54" s="10" t="s">
        <v>43</v>
      </c>
      <c r="G54" s="10"/>
      <c r="H54" s="10" t="s">
        <v>42</v>
      </c>
      <c r="I54" s="10" t="s">
        <v>43</v>
      </c>
      <c r="L54" t="s">
        <v>26</v>
      </c>
      <c r="M54">
        <v>3</v>
      </c>
      <c r="N54">
        <v>307.29965617561487</v>
      </c>
      <c r="O54">
        <v>102.43321872520495</v>
      </c>
      <c r="P54">
        <v>2.7448312149145107</v>
      </c>
    </row>
    <row r="55" spans="2:18" ht="15.75" thickBot="1" x14ac:dyDescent="0.3">
      <c r="B55" t="s">
        <v>44</v>
      </c>
      <c r="C55">
        <v>100</v>
      </c>
      <c r="D55">
        <v>77.995239354668058</v>
      </c>
      <c r="G55" t="s">
        <v>44</v>
      </c>
      <c r="H55">
        <v>100</v>
      </c>
      <c r="I55">
        <v>76.276117429251499</v>
      </c>
      <c r="L55" s="9" t="s">
        <v>27</v>
      </c>
      <c r="M55" s="9">
        <v>3</v>
      </c>
      <c r="N55" s="9">
        <v>228.82835228775451</v>
      </c>
      <c r="O55" s="9">
        <v>76.276117429251499</v>
      </c>
      <c r="P55" s="9">
        <v>23.685710950106792</v>
      </c>
    </row>
    <row r="56" spans="2:18" x14ac:dyDescent="0.25">
      <c r="B56" t="s">
        <v>20</v>
      </c>
      <c r="C56">
        <v>3.5401607488996234</v>
      </c>
      <c r="D56">
        <v>4.5579307330231176</v>
      </c>
      <c r="G56" t="s">
        <v>20</v>
      </c>
      <c r="H56">
        <v>3.5401607488996234</v>
      </c>
      <c r="I56">
        <v>23.685710950106792</v>
      </c>
    </row>
    <row r="57" spans="2:18" x14ac:dyDescent="0.25">
      <c r="B57" t="s">
        <v>45</v>
      </c>
      <c r="C57">
        <v>3</v>
      </c>
      <c r="D57">
        <v>3</v>
      </c>
      <c r="G57" t="s">
        <v>45</v>
      </c>
      <c r="H57">
        <v>3</v>
      </c>
      <c r="I57">
        <v>3</v>
      </c>
    </row>
    <row r="58" spans="2:18" ht="15.75" thickBot="1" x14ac:dyDescent="0.3">
      <c r="B58" t="s">
        <v>46</v>
      </c>
      <c r="C58">
        <v>4.04904574096137</v>
      </c>
      <c r="G58" t="s">
        <v>46</v>
      </c>
      <c r="H58">
        <v>13.612935849503208</v>
      </c>
      <c r="L58" t="s">
        <v>28</v>
      </c>
    </row>
    <row r="59" spans="2:18" x14ac:dyDescent="0.25">
      <c r="B59" t="s">
        <v>47</v>
      </c>
      <c r="C59">
        <v>0</v>
      </c>
      <c r="G59" t="s">
        <v>47</v>
      </c>
      <c r="H59">
        <v>0</v>
      </c>
      <c r="L59" s="10" t="s">
        <v>29</v>
      </c>
      <c r="M59" s="10" t="s">
        <v>30</v>
      </c>
      <c r="N59" s="10" t="s">
        <v>31</v>
      </c>
      <c r="O59" s="10" t="s">
        <v>32</v>
      </c>
      <c r="P59" s="10" t="s">
        <v>33</v>
      </c>
      <c r="Q59" s="10" t="s">
        <v>34</v>
      </c>
      <c r="R59" s="10" t="s">
        <v>35</v>
      </c>
    </row>
    <row r="60" spans="2:18" x14ac:dyDescent="0.25">
      <c r="B60" t="s">
        <v>31</v>
      </c>
      <c r="C60">
        <v>4</v>
      </c>
      <c r="G60" t="s">
        <v>31</v>
      </c>
      <c r="H60">
        <v>4</v>
      </c>
      <c r="L60" t="s">
        <v>36</v>
      </c>
      <c r="M60">
        <v>2504.8593395415264</v>
      </c>
      <c r="N60">
        <v>6</v>
      </c>
      <c r="O60">
        <v>417.4765565902544</v>
      </c>
      <c r="P60">
        <v>68.5395544180858</v>
      </c>
      <c r="Q60">
        <v>1.4236258103976697E-9</v>
      </c>
      <c r="R60">
        <v>2.8477259959253578</v>
      </c>
    </row>
    <row r="61" spans="2:18" x14ac:dyDescent="0.25">
      <c r="B61" t="s">
        <v>48</v>
      </c>
      <c r="C61">
        <v>13.393248812743018</v>
      </c>
      <c r="G61" t="s">
        <v>48</v>
      </c>
      <c r="H61">
        <v>7.8750894641354057</v>
      </c>
      <c r="L61" t="s">
        <v>37</v>
      </c>
      <c r="M61">
        <v>85.274435205859845</v>
      </c>
      <c r="N61">
        <v>14</v>
      </c>
      <c r="O61">
        <v>6.0910310861328458</v>
      </c>
    </row>
    <row r="62" spans="2:18" x14ac:dyDescent="0.25">
      <c r="B62" t="s">
        <v>49</v>
      </c>
      <c r="C62">
        <v>8.9868364718404675E-5</v>
      </c>
      <c r="G62" t="s">
        <v>49</v>
      </c>
      <c r="H62">
        <v>7.0274619534144449E-4</v>
      </c>
    </row>
    <row r="63" spans="2:18" ht="15.75" thickBot="1" x14ac:dyDescent="0.3">
      <c r="B63" t="s">
        <v>50</v>
      </c>
      <c r="C63">
        <v>2.1318467863266499</v>
      </c>
      <c r="G63" t="s">
        <v>50</v>
      </c>
      <c r="H63">
        <v>2.1318467863266499</v>
      </c>
      <c r="L63" s="9" t="s">
        <v>38</v>
      </c>
      <c r="M63" s="9">
        <v>2590.1337747473863</v>
      </c>
      <c r="N63" s="9">
        <v>20</v>
      </c>
      <c r="O63" s="9"/>
      <c r="P63" s="9"/>
      <c r="Q63" s="9"/>
      <c r="R63" s="9"/>
    </row>
    <row r="64" spans="2:18" x14ac:dyDescent="0.25">
      <c r="B64" t="s">
        <v>51</v>
      </c>
      <c r="C64">
        <v>1.7973672943680935E-4</v>
      </c>
      <c r="G64" t="s">
        <v>51</v>
      </c>
      <c r="H64">
        <v>1.405492390682889E-3</v>
      </c>
    </row>
    <row r="65" spans="2:18" ht="16.5" thickBot="1" x14ac:dyDescent="0.3">
      <c r="B65" s="9" t="s">
        <v>52</v>
      </c>
      <c r="C65" s="9">
        <v>2.7764451051977934</v>
      </c>
      <c r="D65" s="9"/>
      <c r="G65" s="9" t="s">
        <v>52</v>
      </c>
      <c r="H65" s="9">
        <v>2.7764451051977934</v>
      </c>
      <c r="I65" s="9"/>
      <c r="L65" s="8" t="s">
        <v>40</v>
      </c>
    </row>
    <row r="66" spans="2:18" x14ac:dyDescent="0.25">
      <c r="L66" t="s">
        <v>14</v>
      </c>
    </row>
    <row r="67" spans="2:18" x14ac:dyDescent="0.25">
      <c r="B67" t="s">
        <v>41</v>
      </c>
      <c r="G67" t="s">
        <v>41</v>
      </c>
    </row>
    <row r="68" spans="2:18" ht="15.75" thickBot="1" x14ac:dyDescent="0.3">
      <c r="L68" t="s">
        <v>15</v>
      </c>
    </row>
    <row r="69" spans="2:18" x14ac:dyDescent="0.25">
      <c r="B69" s="10"/>
      <c r="C69" s="10" t="s">
        <v>42</v>
      </c>
      <c r="D69" s="10" t="s">
        <v>43</v>
      </c>
      <c r="G69" s="10"/>
      <c r="H69" s="10" t="s">
        <v>42</v>
      </c>
      <c r="I69" s="10" t="s">
        <v>43</v>
      </c>
      <c r="L69" s="10" t="s">
        <v>16</v>
      </c>
      <c r="M69" s="10" t="s">
        <v>17</v>
      </c>
      <c r="N69" s="10" t="s">
        <v>18</v>
      </c>
      <c r="O69" s="10" t="s">
        <v>19</v>
      </c>
      <c r="P69" s="10" t="s">
        <v>20</v>
      </c>
    </row>
    <row r="70" spans="2:18" x14ac:dyDescent="0.25">
      <c r="B70" t="s">
        <v>44</v>
      </c>
      <c r="C70">
        <v>100</v>
      </c>
      <c r="D70">
        <v>69.320285638719895</v>
      </c>
      <c r="G70" t="s">
        <v>44</v>
      </c>
      <c r="H70">
        <v>100</v>
      </c>
      <c r="I70">
        <v>67.759851891034103</v>
      </c>
      <c r="L70" t="s">
        <v>21</v>
      </c>
      <c r="M70">
        <v>3</v>
      </c>
      <c r="N70">
        <v>300</v>
      </c>
      <c r="O70">
        <v>100</v>
      </c>
      <c r="P70">
        <v>3.5401607488996234</v>
      </c>
    </row>
    <row r="71" spans="2:18" x14ac:dyDescent="0.25">
      <c r="B71" t="s">
        <v>20</v>
      </c>
      <c r="C71">
        <v>3.5401607488996234</v>
      </c>
      <c r="D71">
        <v>9.8356451867768921</v>
      </c>
      <c r="G71" t="s">
        <v>20</v>
      </c>
      <c r="H71">
        <v>3.5401607488996234</v>
      </c>
      <c r="I71">
        <v>11.753669445516863</v>
      </c>
      <c r="L71" t="s">
        <v>22</v>
      </c>
      <c r="M71">
        <v>3</v>
      </c>
      <c r="N71">
        <v>300.71409679978836</v>
      </c>
      <c r="O71">
        <v>100.23803226659612</v>
      </c>
      <c r="P71">
        <v>8.0351366375439408</v>
      </c>
    </row>
    <row r="72" spans="2:18" x14ac:dyDescent="0.25">
      <c r="B72" t="s">
        <v>45</v>
      </c>
      <c r="C72">
        <v>3</v>
      </c>
      <c r="D72">
        <v>3</v>
      </c>
      <c r="G72" t="s">
        <v>45</v>
      </c>
      <c r="H72">
        <v>3</v>
      </c>
      <c r="I72">
        <v>3</v>
      </c>
      <c r="L72" t="s">
        <v>23</v>
      </c>
      <c r="M72">
        <v>3</v>
      </c>
      <c r="N72">
        <v>306.6649034646918</v>
      </c>
      <c r="O72">
        <v>102.22163448823061</v>
      </c>
      <c r="P72">
        <v>2.8791348829225258</v>
      </c>
    </row>
    <row r="73" spans="2:18" x14ac:dyDescent="0.25">
      <c r="B73" t="s">
        <v>46</v>
      </c>
      <c r="C73">
        <v>6.6879029678382578</v>
      </c>
      <c r="G73" t="s">
        <v>46</v>
      </c>
      <c r="H73">
        <v>7.6469150972082431</v>
      </c>
      <c r="L73" t="s">
        <v>24</v>
      </c>
      <c r="M73">
        <v>3</v>
      </c>
      <c r="N73">
        <v>207.96085691615968</v>
      </c>
      <c r="O73">
        <v>69.320285638719895</v>
      </c>
      <c r="P73">
        <v>9.8356451867768921</v>
      </c>
    </row>
    <row r="74" spans="2:18" x14ac:dyDescent="0.25">
      <c r="B74" t="s">
        <v>47</v>
      </c>
      <c r="C74">
        <v>0</v>
      </c>
      <c r="G74" t="s">
        <v>47</v>
      </c>
      <c r="H74">
        <v>0</v>
      </c>
      <c r="L74" t="s">
        <v>25</v>
      </c>
      <c r="M74">
        <v>3</v>
      </c>
      <c r="N74">
        <v>302.85638719915357</v>
      </c>
      <c r="O74">
        <v>100.95212906638453</v>
      </c>
      <c r="P74">
        <v>4.6670524632796369</v>
      </c>
    </row>
    <row r="75" spans="2:18" x14ac:dyDescent="0.25">
      <c r="B75" t="s">
        <v>31</v>
      </c>
      <c r="C75">
        <v>4</v>
      </c>
      <c r="G75" t="s">
        <v>31</v>
      </c>
      <c r="H75">
        <v>4</v>
      </c>
      <c r="L75" t="s">
        <v>26</v>
      </c>
      <c r="M75">
        <v>3</v>
      </c>
      <c r="N75">
        <v>299.99999999999994</v>
      </c>
      <c r="O75">
        <v>99.999999999999986</v>
      </c>
      <c r="P75">
        <v>1.3367411956425936</v>
      </c>
    </row>
    <row r="76" spans="2:18" ht="15.75" thickBot="1" x14ac:dyDescent="0.3">
      <c r="B76" t="s">
        <v>48</v>
      </c>
      <c r="C76">
        <v>14.529543169881405</v>
      </c>
      <c r="G76" t="s">
        <v>48</v>
      </c>
      <c r="H76">
        <v>14.279056881412451</v>
      </c>
      <c r="L76" s="9" t="s">
        <v>27</v>
      </c>
      <c r="M76" s="9">
        <v>3</v>
      </c>
      <c r="N76" s="9">
        <v>203.27955567310232</v>
      </c>
      <c r="O76" s="9">
        <v>67.759851891034103</v>
      </c>
      <c r="P76" s="9">
        <v>11.753669445516863</v>
      </c>
    </row>
    <row r="77" spans="2:18" x14ac:dyDescent="0.25">
      <c r="B77" t="s">
        <v>49</v>
      </c>
      <c r="C77">
        <v>6.5241152303366446E-5</v>
      </c>
      <c r="G77" t="s">
        <v>49</v>
      </c>
      <c r="H77">
        <v>6.9864213522154758E-5</v>
      </c>
    </row>
    <row r="78" spans="2:18" x14ac:dyDescent="0.25">
      <c r="B78" t="s">
        <v>50</v>
      </c>
      <c r="C78">
        <v>2.1318467863266499</v>
      </c>
      <c r="G78" t="s">
        <v>50</v>
      </c>
      <c r="H78">
        <v>2.1318467863266499</v>
      </c>
    </row>
    <row r="79" spans="2:18" ht="15.75" thickBot="1" x14ac:dyDescent="0.3">
      <c r="B79" t="s">
        <v>51</v>
      </c>
      <c r="C79">
        <v>1.3048230460673289E-4</v>
      </c>
      <c r="G79" t="s">
        <v>51</v>
      </c>
      <c r="H79">
        <v>1.3972842704430952E-4</v>
      </c>
      <c r="L79" t="s">
        <v>28</v>
      </c>
    </row>
    <row r="80" spans="2:18" ht="15.75" thickBot="1" x14ac:dyDescent="0.3">
      <c r="B80" s="9" t="s">
        <v>52</v>
      </c>
      <c r="C80" s="9">
        <v>2.7764451051977934</v>
      </c>
      <c r="D80" s="9"/>
      <c r="G80" s="9" t="s">
        <v>52</v>
      </c>
      <c r="H80" s="9">
        <v>2.7764451051977934</v>
      </c>
      <c r="I80" s="9"/>
      <c r="L80" s="10" t="s">
        <v>29</v>
      </c>
      <c r="M80" s="10" t="s">
        <v>30</v>
      </c>
      <c r="N80" s="10" t="s">
        <v>31</v>
      </c>
      <c r="O80" s="10" t="s">
        <v>32</v>
      </c>
      <c r="P80" s="10" t="s">
        <v>33</v>
      </c>
      <c r="Q80" s="10" t="s">
        <v>34</v>
      </c>
      <c r="R80" s="10" t="s">
        <v>35</v>
      </c>
    </row>
    <row r="81" spans="12:18" x14ac:dyDescent="0.25">
      <c r="L81" t="s">
        <v>36</v>
      </c>
      <c r="M81">
        <v>4442.0512498999833</v>
      </c>
      <c r="N81">
        <v>6</v>
      </c>
      <c r="O81">
        <v>740.34187498333051</v>
      </c>
      <c r="P81">
        <v>123.25080268170558</v>
      </c>
      <c r="Q81">
        <v>2.6629400964161611E-11</v>
      </c>
      <c r="R81">
        <v>2.8477259959253578</v>
      </c>
    </row>
    <row r="82" spans="12:18" x14ac:dyDescent="0.25">
      <c r="L82" t="s">
        <v>37</v>
      </c>
      <c r="M82">
        <v>84.095081121164156</v>
      </c>
      <c r="N82">
        <v>14</v>
      </c>
      <c r="O82">
        <v>6.0067915086545822</v>
      </c>
    </row>
    <row r="84" spans="12:18" ht="15.75" thickBot="1" x14ac:dyDescent="0.3">
      <c r="L84" s="9" t="s">
        <v>38</v>
      </c>
      <c r="M84" s="9">
        <v>4526.1463310211475</v>
      </c>
      <c r="N84" s="9">
        <v>20</v>
      </c>
      <c r="O84" s="9"/>
      <c r="P84" s="9"/>
      <c r="Q84" s="9"/>
      <c r="R84" s="9"/>
    </row>
  </sheetData>
  <mergeCells count="21">
    <mergeCell ref="Q1:S1"/>
    <mergeCell ref="T1:V1"/>
    <mergeCell ref="B10:D10"/>
    <mergeCell ref="E10:G10"/>
    <mergeCell ref="H10:J10"/>
    <mergeCell ref="K10:M10"/>
    <mergeCell ref="N10:P10"/>
    <mergeCell ref="Q10:S10"/>
    <mergeCell ref="T10:V10"/>
    <mergeCell ref="B1:D1"/>
    <mergeCell ref="E1:G1"/>
    <mergeCell ref="H1:J1"/>
    <mergeCell ref="K1:M1"/>
    <mergeCell ref="N1:P1"/>
    <mergeCell ref="Q16:S16"/>
    <mergeCell ref="T16:V16"/>
    <mergeCell ref="B16:D16"/>
    <mergeCell ref="E16:G16"/>
    <mergeCell ref="H16:J16"/>
    <mergeCell ref="K16:M16"/>
    <mergeCell ref="N16:P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4"/>
  <sheetViews>
    <sheetView workbookViewId="0">
      <selection activeCell="D23" sqref="D23:J23"/>
    </sheetView>
  </sheetViews>
  <sheetFormatPr defaultRowHeight="15" x14ac:dyDescent="0.25"/>
  <cols>
    <col min="1" max="1" width="9.42578125" customWidth="1"/>
    <col min="4" max="4" width="10" bestFit="1" customWidth="1"/>
  </cols>
  <sheetData>
    <row r="1" spans="1:22" x14ac:dyDescent="0.25">
      <c r="A1" s="2"/>
      <c r="B1" s="12" t="s">
        <v>6</v>
      </c>
      <c r="C1" s="12"/>
      <c r="D1" s="12"/>
      <c r="E1" s="12" t="s">
        <v>0</v>
      </c>
      <c r="F1" s="12"/>
      <c r="G1" s="12"/>
      <c r="H1" s="12" t="s">
        <v>1</v>
      </c>
      <c r="I1" s="12"/>
      <c r="J1" s="12"/>
      <c r="K1" s="12" t="s">
        <v>2</v>
      </c>
      <c r="L1" s="12"/>
      <c r="M1" s="12"/>
      <c r="N1" s="12" t="s">
        <v>3</v>
      </c>
      <c r="O1" s="12"/>
      <c r="P1" s="12"/>
      <c r="Q1" s="12" t="s">
        <v>4</v>
      </c>
      <c r="R1" s="12"/>
      <c r="S1" s="12"/>
      <c r="T1" s="12" t="s">
        <v>5</v>
      </c>
      <c r="U1" s="12"/>
      <c r="V1" s="12"/>
    </row>
    <row r="2" spans="1:22" x14ac:dyDescent="0.25">
      <c r="A2" s="2">
        <v>1</v>
      </c>
      <c r="B2" s="2">
        <v>1.387</v>
      </c>
      <c r="C2" s="2">
        <v>1.365</v>
      </c>
      <c r="D2" s="2">
        <v>1.3919999999999999</v>
      </c>
      <c r="E2" s="2">
        <v>1.4119999999999999</v>
      </c>
      <c r="F2" s="2">
        <v>1.3839999999999999</v>
      </c>
      <c r="G2" s="2">
        <v>1.399</v>
      </c>
      <c r="H2" s="2">
        <v>1.3620000000000001</v>
      </c>
      <c r="I2" s="2">
        <v>1.401</v>
      </c>
      <c r="J2" s="2">
        <v>1.385</v>
      </c>
      <c r="K2" s="2">
        <v>1.361</v>
      </c>
      <c r="L2" s="2">
        <v>1.383</v>
      </c>
      <c r="M2" s="2">
        <v>1.3779999999999999</v>
      </c>
      <c r="N2" s="2">
        <v>1.399</v>
      </c>
      <c r="O2" s="2">
        <v>1.37</v>
      </c>
      <c r="P2" s="2">
        <v>1.4039999999999999</v>
      </c>
      <c r="Q2" s="2">
        <v>1.385</v>
      </c>
      <c r="R2" s="2">
        <v>1.419</v>
      </c>
      <c r="S2" s="2">
        <v>1.4219999999999999</v>
      </c>
      <c r="T2" s="2">
        <v>1.365</v>
      </c>
      <c r="U2" s="2">
        <v>1.4019999999999999</v>
      </c>
      <c r="V2" s="2">
        <v>1.377</v>
      </c>
    </row>
    <row r="3" spans="1:22" x14ac:dyDescent="0.25">
      <c r="A3" s="2">
        <v>10</v>
      </c>
      <c r="B3" s="2"/>
      <c r="C3" s="2"/>
      <c r="D3" s="2"/>
      <c r="E3" s="2">
        <v>1.4039999999999999</v>
      </c>
      <c r="F3" s="2">
        <v>1.409</v>
      </c>
      <c r="G3" s="2">
        <v>1.371</v>
      </c>
      <c r="H3" s="2">
        <v>1.383</v>
      </c>
      <c r="I3" s="5">
        <v>1.419</v>
      </c>
      <c r="J3" s="5">
        <v>1.393</v>
      </c>
      <c r="K3" s="2">
        <v>1.264</v>
      </c>
      <c r="L3" s="2">
        <v>1.244</v>
      </c>
      <c r="M3" s="2">
        <v>1.2909999999999999</v>
      </c>
      <c r="N3" s="2">
        <v>1.3759999999999999</v>
      </c>
      <c r="O3" s="2">
        <v>1.4019999999999999</v>
      </c>
      <c r="P3" s="2">
        <v>1.3939999999999999</v>
      </c>
      <c r="Q3" s="2">
        <v>1.403</v>
      </c>
      <c r="R3" s="5">
        <v>1.3759999999999999</v>
      </c>
      <c r="S3" s="5">
        <v>1.401</v>
      </c>
      <c r="T3" s="2">
        <v>1.2470000000000001</v>
      </c>
      <c r="U3" s="2">
        <v>1.3129999999999999</v>
      </c>
      <c r="V3" s="2">
        <v>1.3080000000000001</v>
      </c>
    </row>
    <row r="4" spans="1:22" x14ac:dyDescent="0.25">
      <c r="A4" s="2">
        <v>50</v>
      </c>
      <c r="B4" s="2"/>
      <c r="C4" s="2"/>
      <c r="D4" s="2"/>
      <c r="E4" s="2">
        <v>1.3819999999999999</v>
      </c>
      <c r="F4" s="2">
        <v>1.369</v>
      </c>
      <c r="G4" s="2">
        <v>1.401</v>
      </c>
      <c r="H4" s="2">
        <v>1.387</v>
      </c>
      <c r="I4" s="2">
        <v>1.361</v>
      </c>
      <c r="J4" s="2">
        <v>1.3959999999999999</v>
      </c>
      <c r="K4" s="2">
        <v>1.079</v>
      </c>
      <c r="L4" s="2">
        <v>1.032</v>
      </c>
      <c r="M4" s="2">
        <v>0.98199999999999998</v>
      </c>
      <c r="N4" s="2">
        <v>1.385</v>
      </c>
      <c r="O4" s="2">
        <v>1.421</v>
      </c>
      <c r="P4" s="2">
        <v>1.415</v>
      </c>
      <c r="Q4" s="2">
        <v>1.393</v>
      </c>
      <c r="R4" s="2">
        <v>1.395</v>
      </c>
      <c r="S4" s="2">
        <v>1.4019999999999999</v>
      </c>
      <c r="T4" s="2">
        <v>0.996</v>
      </c>
      <c r="U4" s="2">
        <v>1.0149999999999999</v>
      </c>
      <c r="V4" s="2">
        <v>1.0489999999999999</v>
      </c>
    </row>
    <row r="5" spans="1:22" x14ac:dyDescent="0.25">
      <c r="A5" s="2">
        <v>100</v>
      </c>
      <c r="B5" s="2"/>
      <c r="C5" s="2"/>
      <c r="D5" s="2"/>
      <c r="E5" s="2">
        <v>1.395</v>
      </c>
      <c r="F5" s="2">
        <v>1.3859999999999999</v>
      </c>
      <c r="G5" s="2">
        <v>1.3740000000000001</v>
      </c>
      <c r="H5" s="2">
        <v>1.405</v>
      </c>
      <c r="I5" s="2">
        <v>1.389</v>
      </c>
      <c r="J5" s="2">
        <v>1.363</v>
      </c>
      <c r="K5" s="2">
        <v>0.76900000000000002</v>
      </c>
      <c r="L5" s="2">
        <v>0.71499999999999997</v>
      </c>
      <c r="M5" s="2">
        <v>0.73699999999999999</v>
      </c>
      <c r="N5" s="2">
        <v>1.3720000000000001</v>
      </c>
      <c r="O5" s="2">
        <v>1.409</v>
      </c>
      <c r="P5" s="2">
        <v>1.397</v>
      </c>
      <c r="Q5" s="2">
        <v>1.377</v>
      </c>
      <c r="R5" s="2">
        <v>1.413</v>
      </c>
      <c r="S5" s="2">
        <v>1.369</v>
      </c>
      <c r="T5" s="2">
        <v>0.79900000000000004</v>
      </c>
      <c r="U5" s="2">
        <v>0.71299999999999997</v>
      </c>
      <c r="V5" s="2">
        <v>0.81599999999999995</v>
      </c>
    </row>
    <row r="6" spans="1:22" x14ac:dyDescent="0.25">
      <c r="U6" s="4"/>
      <c r="V6" s="4"/>
    </row>
    <row r="7" spans="1:22" x14ac:dyDescent="0.25">
      <c r="B7" s="2" t="s">
        <v>6</v>
      </c>
    </row>
    <row r="8" spans="1:22" x14ac:dyDescent="0.25">
      <c r="B8" s="2">
        <f>AVERAGE(B2:D2)</f>
        <v>1.3813333333333333</v>
      </c>
    </row>
    <row r="9" spans="1:22" x14ac:dyDescent="0.25">
      <c r="F9" s="1"/>
      <c r="G9" s="1"/>
      <c r="I9" s="1"/>
      <c r="J9" s="1"/>
      <c r="L9" s="1"/>
      <c r="M9" s="1"/>
      <c r="O9" s="1"/>
      <c r="P9" s="1"/>
      <c r="R9" s="1"/>
      <c r="S9" s="4"/>
      <c r="U9" s="4"/>
      <c r="V9" s="4"/>
    </row>
    <row r="10" spans="1:22" x14ac:dyDescent="0.25">
      <c r="A10" s="2"/>
      <c r="B10" s="12" t="s">
        <v>6</v>
      </c>
      <c r="C10" s="12"/>
      <c r="D10" s="12"/>
      <c r="E10" s="12" t="s">
        <v>0</v>
      </c>
      <c r="F10" s="12"/>
      <c r="G10" s="12"/>
      <c r="H10" s="12" t="s">
        <v>1</v>
      </c>
      <c r="I10" s="12"/>
      <c r="J10" s="12"/>
      <c r="K10" s="12" t="s">
        <v>2</v>
      </c>
      <c r="L10" s="12"/>
      <c r="M10" s="12"/>
      <c r="N10" s="12" t="s">
        <v>3</v>
      </c>
      <c r="O10" s="12"/>
      <c r="P10" s="12"/>
      <c r="Q10" s="12" t="s">
        <v>4</v>
      </c>
      <c r="R10" s="12"/>
      <c r="S10" s="12"/>
      <c r="T10" s="12" t="s">
        <v>5</v>
      </c>
      <c r="U10" s="12"/>
      <c r="V10" s="12"/>
    </row>
    <row r="11" spans="1:22" x14ac:dyDescent="0.25">
      <c r="A11" s="2">
        <v>1</v>
      </c>
      <c r="B11" s="2">
        <f t="shared" ref="B11:V14" si="0">B2/$B$8*100</f>
        <v>100.41023166023166</v>
      </c>
      <c r="C11" s="2">
        <f t="shared" si="0"/>
        <v>98.817567567567565</v>
      </c>
      <c r="D11" s="2">
        <f t="shared" si="0"/>
        <v>100.77220077220078</v>
      </c>
      <c r="E11" s="2">
        <f t="shared" si="0"/>
        <v>102.22007722007721</v>
      </c>
      <c r="F11" s="2">
        <f t="shared" si="0"/>
        <v>100.19305019305018</v>
      </c>
      <c r="G11" s="2">
        <f t="shared" si="0"/>
        <v>101.27895752895752</v>
      </c>
      <c r="H11" s="2">
        <f t="shared" si="0"/>
        <v>98.600386100386103</v>
      </c>
      <c r="I11" s="2">
        <f t="shared" si="0"/>
        <v>101.42374517374517</v>
      </c>
      <c r="J11" s="2">
        <f t="shared" si="0"/>
        <v>100.26544401544402</v>
      </c>
      <c r="K11" s="2">
        <f t="shared" si="0"/>
        <v>98.527992277992283</v>
      </c>
      <c r="L11" s="2">
        <f t="shared" si="0"/>
        <v>100.12065637065636</v>
      </c>
      <c r="M11" s="2">
        <f t="shared" si="0"/>
        <v>99.758687258687246</v>
      </c>
      <c r="N11" s="2">
        <f t="shared" si="0"/>
        <v>101.27895752895752</v>
      </c>
      <c r="O11" s="2">
        <f t="shared" si="0"/>
        <v>99.179536679536696</v>
      </c>
      <c r="P11" s="2">
        <f t="shared" si="0"/>
        <v>101.64092664092664</v>
      </c>
      <c r="Q11" s="2">
        <f t="shared" si="0"/>
        <v>100.26544401544402</v>
      </c>
      <c r="R11" s="2">
        <f t="shared" si="0"/>
        <v>102.72683397683397</v>
      </c>
      <c r="S11" s="2">
        <f t="shared" si="0"/>
        <v>102.94401544401543</v>
      </c>
      <c r="T11" s="2">
        <f t="shared" si="0"/>
        <v>98.817567567567565</v>
      </c>
      <c r="U11" s="2">
        <f t="shared" si="0"/>
        <v>101.49613899613898</v>
      </c>
      <c r="V11" s="2">
        <f t="shared" si="0"/>
        <v>99.68629343629344</v>
      </c>
    </row>
    <row r="12" spans="1:22" x14ac:dyDescent="0.25">
      <c r="A12" s="2">
        <v>10</v>
      </c>
      <c r="B12" s="2">
        <v>100.41023166023166</v>
      </c>
      <c r="C12" s="2">
        <v>98.817567567567565</v>
      </c>
      <c r="D12" s="2">
        <v>100.77220077220078</v>
      </c>
      <c r="E12" s="2">
        <f t="shared" si="0"/>
        <v>101.64092664092664</v>
      </c>
      <c r="F12" s="2">
        <f t="shared" si="0"/>
        <v>102.00289575289577</v>
      </c>
      <c r="G12" s="2">
        <f t="shared" si="0"/>
        <v>99.251930501930502</v>
      </c>
      <c r="H12" s="2">
        <f t="shared" si="0"/>
        <v>100.12065637065636</v>
      </c>
      <c r="I12" s="2">
        <f t="shared" si="0"/>
        <v>102.72683397683397</v>
      </c>
      <c r="J12" s="2">
        <f t="shared" si="0"/>
        <v>100.84459459459461</v>
      </c>
      <c r="K12" s="2">
        <f t="shared" si="0"/>
        <v>91.505791505791507</v>
      </c>
      <c r="L12" s="2">
        <f t="shared" si="0"/>
        <v>90.057915057915068</v>
      </c>
      <c r="M12" s="2">
        <f t="shared" si="0"/>
        <v>93.460424710424704</v>
      </c>
      <c r="N12" s="2">
        <f t="shared" si="0"/>
        <v>99.613899613899605</v>
      </c>
      <c r="O12" s="2">
        <f t="shared" si="0"/>
        <v>101.49613899613898</v>
      </c>
      <c r="P12" s="2">
        <f t="shared" si="0"/>
        <v>100.91698841698842</v>
      </c>
      <c r="Q12" s="2">
        <f t="shared" si="0"/>
        <v>101.56853281853282</v>
      </c>
      <c r="R12" s="2">
        <f t="shared" si="0"/>
        <v>99.613899613899605</v>
      </c>
      <c r="S12" s="2">
        <f t="shared" si="0"/>
        <v>101.42374517374517</v>
      </c>
      <c r="T12" s="2">
        <f t="shared" si="0"/>
        <v>90.275096525096529</v>
      </c>
      <c r="U12" s="2">
        <f t="shared" si="0"/>
        <v>95.053088803088798</v>
      </c>
      <c r="V12" s="2">
        <f t="shared" si="0"/>
        <v>94.691119691119695</v>
      </c>
    </row>
    <row r="13" spans="1:22" x14ac:dyDescent="0.25">
      <c r="A13" s="2">
        <v>50</v>
      </c>
      <c r="B13" s="2">
        <v>100.41023166023166</v>
      </c>
      <c r="C13" s="2">
        <v>98.817567567567565</v>
      </c>
      <c r="D13" s="2">
        <v>100.77220077220078</v>
      </c>
      <c r="E13" s="2">
        <f t="shared" si="0"/>
        <v>100.04826254826253</v>
      </c>
      <c r="F13" s="2">
        <f t="shared" si="0"/>
        <v>99.107142857142861</v>
      </c>
      <c r="G13" s="2">
        <f t="shared" si="0"/>
        <v>101.42374517374517</v>
      </c>
      <c r="H13" s="2">
        <f t="shared" si="0"/>
        <v>100.41023166023166</v>
      </c>
      <c r="I13" s="2">
        <f t="shared" si="0"/>
        <v>98.527992277992283</v>
      </c>
      <c r="J13" s="2">
        <f t="shared" si="0"/>
        <v>101.06177606177607</v>
      </c>
      <c r="K13" s="2">
        <f t="shared" si="0"/>
        <v>78.112934362934368</v>
      </c>
      <c r="L13" s="2">
        <f t="shared" si="0"/>
        <v>74.710424710424718</v>
      </c>
      <c r="M13" s="2">
        <f t="shared" si="0"/>
        <v>71.090733590733592</v>
      </c>
      <c r="N13" s="2">
        <f t="shared" si="0"/>
        <v>100.26544401544402</v>
      </c>
      <c r="O13" s="2">
        <f t="shared" si="0"/>
        <v>102.87162162162163</v>
      </c>
      <c r="P13" s="2">
        <f t="shared" si="0"/>
        <v>102.4372586872587</v>
      </c>
      <c r="Q13" s="2">
        <f t="shared" si="0"/>
        <v>100.84459459459461</v>
      </c>
      <c r="R13" s="2">
        <f t="shared" si="0"/>
        <v>100.98938223938225</v>
      </c>
      <c r="S13" s="2">
        <f t="shared" si="0"/>
        <v>101.49613899613898</v>
      </c>
      <c r="T13" s="2">
        <f t="shared" si="0"/>
        <v>72.104247104247108</v>
      </c>
      <c r="U13" s="2">
        <f t="shared" si="0"/>
        <v>73.479729729729726</v>
      </c>
      <c r="V13" s="2">
        <f t="shared" si="0"/>
        <v>75.941119691119681</v>
      </c>
    </row>
    <row r="14" spans="1:22" x14ac:dyDescent="0.25">
      <c r="A14" s="2">
        <v>100</v>
      </c>
      <c r="B14" s="2">
        <v>100.41023166023166</v>
      </c>
      <c r="C14" s="2">
        <v>98.817567567567565</v>
      </c>
      <c r="D14" s="2">
        <v>100.77220077220078</v>
      </c>
      <c r="E14" s="2">
        <f t="shared" si="0"/>
        <v>100.98938223938225</v>
      </c>
      <c r="F14" s="2">
        <f>F5/$B$8*100</f>
        <v>100.33783783783782</v>
      </c>
      <c r="G14" s="2">
        <f t="shared" si="0"/>
        <v>99.469111969111978</v>
      </c>
      <c r="H14" s="2">
        <f t="shared" si="0"/>
        <v>101.71332046332047</v>
      </c>
      <c r="I14" s="2">
        <f t="shared" si="0"/>
        <v>100.55501930501931</v>
      </c>
      <c r="J14" s="2">
        <f t="shared" si="0"/>
        <v>98.672779922779924</v>
      </c>
      <c r="K14" s="2">
        <f t="shared" si="0"/>
        <v>55.670849420849422</v>
      </c>
      <c r="L14" s="2">
        <f t="shared" si="0"/>
        <v>51.761583011583014</v>
      </c>
      <c r="M14" s="2">
        <f t="shared" si="0"/>
        <v>53.354247104247108</v>
      </c>
      <c r="N14" s="2">
        <f t="shared" si="0"/>
        <v>99.324324324324337</v>
      </c>
      <c r="O14" s="2">
        <f t="shared" si="0"/>
        <v>102.00289575289577</v>
      </c>
      <c r="P14" s="2">
        <f t="shared" si="0"/>
        <v>101.13416988416988</v>
      </c>
      <c r="Q14" s="2">
        <f t="shared" si="0"/>
        <v>99.68629343629344</v>
      </c>
      <c r="R14" s="2">
        <f t="shared" si="0"/>
        <v>102.29247104247105</v>
      </c>
      <c r="S14" s="2">
        <f t="shared" si="0"/>
        <v>99.107142857142861</v>
      </c>
      <c r="T14" s="2">
        <f t="shared" si="0"/>
        <v>57.842664092664094</v>
      </c>
      <c r="U14" s="2">
        <f t="shared" si="0"/>
        <v>51.616795366795365</v>
      </c>
      <c r="V14" s="2">
        <f t="shared" si="0"/>
        <v>59.073359073359065</v>
      </c>
    </row>
    <row r="16" spans="1:22" x14ac:dyDescent="0.25">
      <c r="A16" s="2"/>
      <c r="B16" s="12" t="s">
        <v>6</v>
      </c>
      <c r="C16" s="12"/>
      <c r="D16" s="12"/>
      <c r="E16" s="12" t="s">
        <v>0</v>
      </c>
      <c r="F16" s="12"/>
      <c r="G16" s="12"/>
      <c r="H16" s="12" t="s">
        <v>1</v>
      </c>
      <c r="I16" s="12"/>
      <c r="J16" s="12"/>
      <c r="K16" s="12" t="s">
        <v>2</v>
      </c>
      <c r="L16" s="12"/>
      <c r="M16" s="12"/>
      <c r="N16" s="12" t="s">
        <v>3</v>
      </c>
      <c r="O16" s="12"/>
      <c r="P16" s="12"/>
      <c r="Q16" s="12" t="s">
        <v>4</v>
      </c>
      <c r="R16" s="12"/>
      <c r="S16" s="12"/>
      <c r="T16" s="12" t="s">
        <v>5</v>
      </c>
      <c r="U16" s="12"/>
      <c r="V16" s="12"/>
    </row>
    <row r="17" spans="1:22" x14ac:dyDescent="0.25">
      <c r="A17" s="2"/>
      <c r="B17" s="3" t="s">
        <v>11</v>
      </c>
      <c r="C17" s="3" t="s">
        <v>12</v>
      </c>
      <c r="D17" s="3"/>
      <c r="E17" s="3" t="s">
        <v>11</v>
      </c>
      <c r="F17" s="3" t="s">
        <v>12</v>
      </c>
      <c r="G17" s="3"/>
      <c r="H17" s="3" t="s">
        <v>11</v>
      </c>
      <c r="I17" s="3" t="s">
        <v>12</v>
      </c>
      <c r="J17" s="3"/>
      <c r="K17" s="3" t="s">
        <v>11</v>
      </c>
      <c r="L17" s="3" t="s">
        <v>12</v>
      </c>
      <c r="M17" s="3"/>
      <c r="N17" s="3" t="s">
        <v>11</v>
      </c>
      <c r="O17" s="3" t="s">
        <v>12</v>
      </c>
      <c r="P17" s="3"/>
      <c r="Q17" s="3" t="s">
        <v>11</v>
      </c>
      <c r="R17" s="3" t="s">
        <v>12</v>
      </c>
      <c r="S17" s="3"/>
      <c r="T17" s="3" t="s">
        <v>11</v>
      </c>
      <c r="U17" s="3" t="s">
        <v>12</v>
      </c>
      <c r="V17" s="3"/>
    </row>
    <row r="18" spans="1:22" x14ac:dyDescent="0.25">
      <c r="A18" s="2">
        <v>1</v>
      </c>
      <c r="B18" s="2">
        <f>AVERAGE(B11:D11)</f>
        <v>100</v>
      </c>
      <c r="C18" s="2">
        <f>STDEV(B11:D11)</f>
        <v>1.0398871344795029</v>
      </c>
      <c r="D18" s="2"/>
      <c r="E18" s="2">
        <f>AVERAGE(E11:G11)</f>
        <v>101.23069498069498</v>
      </c>
      <c r="F18" s="2">
        <f>STDEV(E11:G11)</f>
        <v>1.0143749786189067</v>
      </c>
      <c r="G18" s="2"/>
      <c r="H18" s="2">
        <f>AVERAGE(H11:J11)</f>
        <v>100.0965250965251</v>
      </c>
      <c r="I18" s="2">
        <f>STDEV(H11:J11)</f>
        <v>1.4192389915572012</v>
      </c>
      <c r="J18" s="2"/>
      <c r="K18" s="2">
        <f>AVERAGE(K11:M11)</f>
        <v>99.469111969111964</v>
      </c>
      <c r="L18" s="2">
        <f>STDEV(K11:M11)</f>
        <v>0.83488628822422928</v>
      </c>
      <c r="M18" s="2"/>
      <c r="N18" s="2">
        <f>AVERAGE(N11:P11)</f>
        <v>100.69980694980696</v>
      </c>
      <c r="O18" s="2">
        <f>STDEV(N11:P11)</f>
        <v>1.3289739201751187</v>
      </c>
      <c r="P18" s="2"/>
      <c r="Q18" s="2">
        <f>AVERAGE(Q11:S11)</f>
        <v>101.97876447876449</v>
      </c>
      <c r="R18" s="2">
        <f>STDEV(Q11:S11)</f>
        <v>1.4877473592469397</v>
      </c>
      <c r="S18" s="2"/>
      <c r="T18" s="2">
        <f>AVERAGE(T11:V11)</f>
        <v>100</v>
      </c>
      <c r="U18" s="2">
        <f>STDEV(T11:V11)</f>
        <v>1.3665632369466885</v>
      </c>
      <c r="V18" s="2"/>
    </row>
    <row r="19" spans="1:22" x14ac:dyDescent="0.25">
      <c r="A19" s="2">
        <v>10</v>
      </c>
      <c r="B19" s="2"/>
      <c r="C19" s="2"/>
      <c r="D19" s="2"/>
      <c r="E19" s="2">
        <f t="shared" ref="E19:E21" si="1">AVERAGE(E12:G12)</f>
        <v>100.96525096525097</v>
      </c>
      <c r="F19" s="2">
        <f t="shared" ref="F19:F21" si="2">STDEV(E12:G12)</f>
        <v>1.4947761260568164</v>
      </c>
      <c r="G19" s="2"/>
      <c r="H19" s="2">
        <f t="shared" ref="H19:H21" si="3">AVERAGE(H12:J12)</f>
        <v>101.23069498069499</v>
      </c>
      <c r="I19" s="2">
        <f t="shared" ref="I19:I21" si="4">STDEV(H12:J12)</f>
        <v>1.3453050062515772</v>
      </c>
      <c r="J19" s="2"/>
      <c r="K19" s="2">
        <f t="shared" ref="K19:K21" si="5">AVERAGE(K12:M12)</f>
        <v>91.674710424710426</v>
      </c>
      <c r="L19" s="2">
        <f t="shared" ref="L19:L21" si="6">STDEV(K12:M12)</f>
        <v>1.7075327770593052</v>
      </c>
      <c r="M19" s="2"/>
      <c r="N19" s="2">
        <f t="shared" ref="N19:N21" si="7">AVERAGE(N12:P12)</f>
        <v>100.67567567567568</v>
      </c>
      <c r="O19" s="2">
        <f t="shared" ref="O19:O21" si="8">STDEV(N12:P12)</f>
        <v>0.96404364649798024</v>
      </c>
      <c r="P19" s="2"/>
      <c r="Q19" s="2">
        <f t="shared" ref="Q19:Q21" si="9">AVERAGE(Q12:S12)</f>
        <v>100.86872586872586</v>
      </c>
      <c r="R19" s="2">
        <f t="shared" ref="R19:R21" si="10">STDEV(Q12:S12)</f>
        <v>1.0891200865247883</v>
      </c>
      <c r="S19" s="2"/>
      <c r="T19" s="2">
        <f t="shared" ref="T19:T21" si="11">AVERAGE(T12:V12)</f>
        <v>93.339768339768341</v>
      </c>
      <c r="U19" s="2">
        <f t="shared" ref="U19:U21" si="12">STDEV(T12:V12)</f>
        <v>2.6602472456968704</v>
      </c>
      <c r="V19" s="2"/>
    </row>
    <row r="20" spans="1:22" x14ac:dyDescent="0.25">
      <c r="A20" s="2">
        <v>50</v>
      </c>
      <c r="B20" s="2"/>
      <c r="C20" s="2"/>
      <c r="D20" s="2"/>
      <c r="E20" s="2">
        <f t="shared" si="1"/>
        <v>100.19305019305018</v>
      </c>
      <c r="F20" s="2">
        <f t="shared" si="2"/>
        <v>1.1650683112522502</v>
      </c>
      <c r="G20" s="2"/>
      <c r="H20" s="2">
        <f t="shared" si="3"/>
        <v>100</v>
      </c>
      <c r="I20" s="2">
        <f t="shared" si="4"/>
        <v>1.3157631158509269</v>
      </c>
      <c r="J20" s="2"/>
      <c r="K20" s="2">
        <f t="shared" si="5"/>
        <v>74.638030888030883</v>
      </c>
      <c r="L20" s="2">
        <f t="shared" si="6"/>
        <v>3.5116600875390667</v>
      </c>
      <c r="M20" s="2"/>
      <c r="N20" s="2">
        <f t="shared" si="7"/>
        <v>101.85810810810811</v>
      </c>
      <c r="O20" s="2">
        <f t="shared" si="8"/>
        <v>1.3962814808387529</v>
      </c>
      <c r="P20" s="2"/>
      <c r="Q20" s="2">
        <f t="shared" si="9"/>
        <v>101.11003861003861</v>
      </c>
      <c r="R20" s="2">
        <f t="shared" si="10"/>
        <v>0.34211985711286508</v>
      </c>
      <c r="S20" s="2"/>
      <c r="T20" s="2">
        <f t="shared" si="11"/>
        <v>73.841698841698829</v>
      </c>
      <c r="U20" s="2">
        <f t="shared" si="12"/>
        <v>1.9438786074465502</v>
      </c>
      <c r="V20" s="2"/>
    </row>
    <row r="21" spans="1:22" x14ac:dyDescent="0.25">
      <c r="A21" s="2">
        <v>100</v>
      </c>
      <c r="B21" s="2"/>
      <c r="C21" s="2"/>
      <c r="D21" s="2"/>
      <c r="E21" s="2">
        <f t="shared" si="1"/>
        <v>100.26544401544402</v>
      </c>
      <c r="F21" s="2">
        <f t="shared" si="2"/>
        <v>0.76271624658683013</v>
      </c>
      <c r="G21" s="2"/>
      <c r="H21" s="2">
        <f t="shared" si="3"/>
        <v>100.31370656370656</v>
      </c>
      <c r="I21" s="2">
        <f t="shared" si="4"/>
        <v>1.5345669011182126</v>
      </c>
      <c r="J21" s="2"/>
      <c r="K21" s="2">
        <f t="shared" si="5"/>
        <v>53.595559845559848</v>
      </c>
      <c r="L21" s="2">
        <f t="shared" si="6"/>
        <v>1.9657733450208776</v>
      </c>
      <c r="M21" s="2"/>
      <c r="N21" s="2">
        <f t="shared" si="7"/>
        <v>100.82046332046332</v>
      </c>
      <c r="O21" s="2">
        <f t="shared" si="8"/>
        <v>1.3665632369466945</v>
      </c>
      <c r="P21" s="2"/>
      <c r="Q21" s="2">
        <f t="shared" si="9"/>
        <v>100.36196911196912</v>
      </c>
      <c r="R21" s="2">
        <f t="shared" si="10"/>
        <v>1.6967563543674677</v>
      </c>
      <c r="S21" s="2"/>
      <c r="T21" s="2">
        <f t="shared" si="11"/>
        <v>56.177606177606172</v>
      </c>
      <c r="U21" s="2">
        <f t="shared" si="12"/>
        <v>3.9974240421655933</v>
      </c>
      <c r="V21" s="2"/>
    </row>
    <row r="23" spans="1:22" ht="15.75" x14ac:dyDescent="0.25">
      <c r="C23" s="6"/>
      <c r="D23" s="6" t="s">
        <v>6</v>
      </c>
      <c r="E23" s="6" t="s">
        <v>0</v>
      </c>
      <c r="F23" s="6" t="s">
        <v>1</v>
      </c>
      <c r="G23" s="6" t="s">
        <v>2</v>
      </c>
      <c r="H23" s="6" t="s">
        <v>3</v>
      </c>
      <c r="I23" s="6" t="s">
        <v>4</v>
      </c>
      <c r="J23" s="6" t="s">
        <v>5</v>
      </c>
      <c r="L23" s="8" t="s">
        <v>13</v>
      </c>
    </row>
    <row r="24" spans="1:22" ht="15.75" x14ac:dyDescent="0.25">
      <c r="C24" s="6">
        <v>1</v>
      </c>
      <c r="D24" s="7">
        <v>100.41023166023166</v>
      </c>
      <c r="E24" s="6">
        <v>102.22007722007721</v>
      </c>
      <c r="F24" s="6">
        <v>98.600386100386103</v>
      </c>
      <c r="G24" s="6">
        <v>98.527992277992283</v>
      </c>
      <c r="H24" s="6">
        <v>101.27895752895752</v>
      </c>
      <c r="I24" s="6">
        <v>100.26544401544402</v>
      </c>
      <c r="J24" s="6">
        <v>98.817567567567565</v>
      </c>
      <c r="L24" t="s">
        <v>14</v>
      </c>
    </row>
    <row r="25" spans="1:22" ht="15.75" x14ac:dyDescent="0.25">
      <c r="C25" s="6"/>
      <c r="D25" s="7">
        <v>98.817567567567565</v>
      </c>
      <c r="E25" s="6">
        <v>100.19305019305018</v>
      </c>
      <c r="F25" s="6">
        <v>101.42374517374517</v>
      </c>
      <c r="G25" s="6">
        <v>100.12065637065636</v>
      </c>
      <c r="H25" s="6">
        <v>99.179536679536696</v>
      </c>
      <c r="I25" s="6">
        <v>102.72683397683397</v>
      </c>
      <c r="J25" s="6">
        <v>101.49613899613898</v>
      </c>
    </row>
    <row r="26" spans="1:22" ht="16.5" thickBot="1" x14ac:dyDescent="0.3">
      <c r="C26" s="6"/>
      <c r="D26" s="7">
        <v>100.77220077220078</v>
      </c>
      <c r="E26" s="7">
        <v>101.27895752895752</v>
      </c>
      <c r="F26" s="7">
        <v>100.26544401544402</v>
      </c>
      <c r="G26" s="7">
        <v>99.758687258687246</v>
      </c>
      <c r="H26" s="7">
        <v>101.64092664092664</v>
      </c>
      <c r="I26" s="7">
        <v>102.94401544401543</v>
      </c>
      <c r="J26" s="7">
        <v>99.68629343629344</v>
      </c>
      <c r="L26" t="s">
        <v>15</v>
      </c>
    </row>
    <row r="27" spans="1:22" ht="15.75" x14ac:dyDescent="0.25">
      <c r="C27" s="6">
        <v>10</v>
      </c>
      <c r="D27" s="7">
        <v>100.41023166023166</v>
      </c>
      <c r="E27" s="7">
        <v>101.64092664092664</v>
      </c>
      <c r="F27" s="6">
        <v>100.12065637065636</v>
      </c>
      <c r="G27" s="6">
        <v>91.505791505791507</v>
      </c>
      <c r="H27" s="6">
        <v>99.613899613899605</v>
      </c>
      <c r="I27" s="6">
        <v>101.56853281853282</v>
      </c>
      <c r="J27" s="6">
        <v>90.275096525096529</v>
      </c>
      <c r="L27" s="10" t="s">
        <v>16</v>
      </c>
      <c r="M27" s="10" t="s">
        <v>17</v>
      </c>
      <c r="N27" s="10" t="s">
        <v>18</v>
      </c>
      <c r="O27" s="10" t="s">
        <v>19</v>
      </c>
      <c r="P27" s="10" t="s">
        <v>20</v>
      </c>
    </row>
    <row r="28" spans="1:22" ht="15.75" x14ac:dyDescent="0.25">
      <c r="C28" s="6"/>
      <c r="D28" s="7">
        <v>98.817567567567565</v>
      </c>
      <c r="E28" s="7">
        <v>102.00289575289577</v>
      </c>
      <c r="F28" s="6">
        <v>102.72683397683397</v>
      </c>
      <c r="G28" s="6">
        <v>90.057915057915068</v>
      </c>
      <c r="H28" s="6">
        <v>101.49613899613898</v>
      </c>
      <c r="I28" s="6">
        <v>99.613899613899605</v>
      </c>
      <c r="J28" s="6">
        <v>95.053088803088798</v>
      </c>
      <c r="L28" t="s">
        <v>21</v>
      </c>
      <c r="M28">
        <v>3</v>
      </c>
      <c r="N28">
        <v>300</v>
      </c>
      <c r="O28">
        <v>100</v>
      </c>
      <c r="P28">
        <v>1.0813652524559918</v>
      </c>
    </row>
    <row r="29" spans="1:22" ht="15.75" x14ac:dyDescent="0.25">
      <c r="C29" s="6"/>
      <c r="D29" s="7">
        <v>100.77220077220078</v>
      </c>
      <c r="E29" s="7">
        <v>99.251930501930502</v>
      </c>
      <c r="F29" s="7">
        <v>100.84459459459461</v>
      </c>
      <c r="G29" s="7">
        <v>93.460424710424704</v>
      </c>
      <c r="H29" s="7">
        <v>100.91698841698842</v>
      </c>
      <c r="I29" s="7">
        <v>101.42374517374517</v>
      </c>
      <c r="J29" s="7">
        <v>94.691119691119695</v>
      </c>
      <c r="K29" s="1"/>
      <c r="L29" t="s">
        <v>22</v>
      </c>
      <c r="M29">
        <v>3</v>
      </c>
      <c r="N29">
        <v>302.89575289575293</v>
      </c>
      <c r="O29">
        <v>100.96525096525097</v>
      </c>
      <c r="P29">
        <v>2.2343556670294236</v>
      </c>
    </row>
    <row r="30" spans="1:22" ht="15.75" x14ac:dyDescent="0.25">
      <c r="C30" s="6">
        <v>50</v>
      </c>
      <c r="D30" s="7">
        <v>100.41023166023166</v>
      </c>
      <c r="E30" s="7">
        <v>100.04826254826253</v>
      </c>
      <c r="F30" s="6">
        <v>100.41023166023166</v>
      </c>
      <c r="G30" s="6">
        <v>78.112934362934368</v>
      </c>
      <c r="H30" s="6">
        <v>100.26544401544402</v>
      </c>
      <c r="I30" s="6">
        <v>100.84459459459461</v>
      </c>
      <c r="J30" s="6">
        <v>72.104247104247108</v>
      </c>
      <c r="L30" t="s">
        <v>23</v>
      </c>
      <c r="M30">
        <v>3</v>
      </c>
      <c r="N30">
        <v>303.69208494208499</v>
      </c>
      <c r="O30">
        <v>101.23069498069499</v>
      </c>
      <c r="P30">
        <v>1.8098455598455565</v>
      </c>
    </row>
    <row r="31" spans="1:22" ht="15.75" x14ac:dyDescent="0.25">
      <c r="C31" s="7"/>
      <c r="D31" s="7">
        <v>98.817567567567565</v>
      </c>
      <c r="E31" s="7">
        <v>99.107142857142861</v>
      </c>
      <c r="F31" s="6">
        <v>98.527992277992283</v>
      </c>
      <c r="G31" s="6">
        <v>74.710424710424718</v>
      </c>
      <c r="H31" s="6">
        <v>102.87162162162163</v>
      </c>
      <c r="I31" s="6">
        <v>100.98938223938225</v>
      </c>
      <c r="J31" s="6">
        <v>73.479729729729726</v>
      </c>
      <c r="L31" t="s">
        <v>24</v>
      </c>
      <c r="M31">
        <v>3</v>
      </c>
      <c r="N31">
        <v>275.02413127413126</v>
      </c>
      <c r="O31">
        <v>91.674710424710426</v>
      </c>
      <c r="P31">
        <v>2.9156681847318628</v>
      </c>
    </row>
    <row r="32" spans="1:22" ht="15.75" x14ac:dyDescent="0.25">
      <c r="C32" s="7"/>
      <c r="D32" s="7">
        <v>100.77220077220078</v>
      </c>
      <c r="E32" s="7">
        <v>101.42374517374517</v>
      </c>
      <c r="F32" s="7">
        <v>101.06177606177607</v>
      </c>
      <c r="G32" s="7">
        <v>71.090733590733592</v>
      </c>
      <c r="H32" s="7">
        <v>102.4372586872587</v>
      </c>
      <c r="I32" s="7">
        <v>101.49613899613898</v>
      </c>
      <c r="J32" s="7">
        <v>75.941119691119681</v>
      </c>
      <c r="L32" t="s">
        <v>25</v>
      </c>
      <c r="M32">
        <v>3</v>
      </c>
      <c r="N32">
        <v>302.02702702702703</v>
      </c>
      <c r="O32">
        <v>100.67567567567568</v>
      </c>
      <c r="P32">
        <v>0.92938015235312266</v>
      </c>
    </row>
    <row r="33" spans="1:18" ht="15.75" x14ac:dyDescent="0.25">
      <c r="C33" s="6">
        <v>100</v>
      </c>
      <c r="D33" s="7">
        <v>100.41023166023166</v>
      </c>
      <c r="E33" s="7">
        <v>100.98938223938225</v>
      </c>
      <c r="F33" s="6">
        <v>101.71332046332047</v>
      </c>
      <c r="G33" s="6">
        <v>55.670849420849422</v>
      </c>
      <c r="H33" s="6">
        <v>99.324324324324337</v>
      </c>
      <c r="I33" s="6">
        <v>99.68629343629344</v>
      </c>
      <c r="J33" s="6">
        <v>57.842664092664094</v>
      </c>
      <c r="L33" t="s">
        <v>26</v>
      </c>
      <c r="M33">
        <v>3</v>
      </c>
      <c r="N33">
        <v>302.6061776061776</v>
      </c>
      <c r="O33">
        <v>100.86872586872586</v>
      </c>
      <c r="P33">
        <v>1.1861825628717624</v>
      </c>
    </row>
    <row r="34" spans="1:18" ht="16.5" thickBot="1" x14ac:dyDescent="0.3">
      <c r="C34" s="6"/>
      <c r="D34" s="7">
        <v>98.817567567567565</v>
      </c>
      <c r="E34" s="7">
        <v>100.33783783783782</v>
      </c>
      <c r="F34" s="6">
        <v>100.55501930501931</v>
      </c>
      <c r="G34" s="6">
        <v>51.761583011583014</v>
      </c>
      <c r="H34" s="6">
        <v>102.00289575289577</v>
      </c>
      <c r="I34" s="6">
        <v>102.29247104247105</v>
      </c>
      <c r="J34" s="6">
        <v>51.616795366795365</v>
      </c>
      <c r="L34" s="9" t="s">
        <v>27</v>
      </c>
      <c r="M34" s="9">
        <v>3</v>
      </c>
      <c r="N34" s="9">
        <v>280.01930501930502</v>
      </c>
      <c r="O34" s="9">
        <v>93.339768339768341</v>
      </c>
      <c r="P34" s="9">
        <v>7.0769154082377863</v>
      </c>
    </row>
    <row r="35" spans="1:18" ht="15.75" x14ac:dyDescent="0.25">
      <c r="C35" s="6"/>
      <c r="D35" s="7">
        <v>100.77220077220078</v>
      </c>
      <c r="E35" s="7">
        <v>99.469111969111978</v>
      </c>
      <c r="F35" s="7">
        <v>98.672779922779924</v>
      </c>
      <c r="G35" s="7">
        <v>53.354247104247108</v>
      </c>
      <c r="H35" s="7">
        <v>101.13416988416988</v>
      </c>
      <c r="I35" s="7">
        <v>99.107142857142861</v>
      </c>
      <c r="J35" s="7">
        <v>59.073359073359065</v>
      </c>
    </row>
    <row r="37" spans="1:18" ht="15.75" thickBot="1" x14ac:dyDescent="0.3">
      <c r="A37" t="s">
        <v>41</v>
      </c>
      <c r="F37" t="s">
        <v>41</v>
      </c>
      <c r="L37" t="s">
        <v>28</v>
      </c>
    </row>
    <row r="38" spans="1:18" ht="15.75" thickBot="1" x14ac:dyDescent="0.3">
      <c r="L38" s="10" t="s">
        <v>29</v>
      </c>
      <c r="M38" s="10" t="s">
        <v>30</v>
      </c>
      <c r="N38" s="10" t="s">
        <v>31</v>
      </c>
      <c r="O38" s="10" t="s">
        <v>32</v>
      </c>
      <c r="P38" s="10" t="s">
        <v>33</v>
      </c>
      <c r="Q38" s="10" t="s">
        <v>34</v>
      </c>
      <c r="R38" s="10" t="s">
        <v>35</v>
      </c>
    </row>
    <row r="39" spans="1:18" x14ac:dyDescent="0.25">
      <c r="A39" s="10"/>
      <c r="B39" s="10" t="s">
        <v>42</v>
      </c>
      <c r="C39" s="10" t="s">
        <v>43</v>
      </c>
      <c r="F39" s="10"/>
      <c r="G39" s="10" t="s">
        <v>42</v>
      </c>
      <c r="H39" s="10" t="s">
        <v>43</v>
      </c>
      <c r="L39" t="s">
        <v>36</v>
      </c>
      <c r="M39">
        <v>297.78547976114135</v>
      </c>
      <c r="N39">
        <v>6</v>
      </c>
      <c r="O39">
        <v>49.630913293523555</v>
      </c>
      <c r="P39">
        <v>20.159114715323543</v>
      </c>
      <c r="Q39">
        <v>3.8485574687768886E-6</v>
      </c>
      <c r="R39">
        <v>2.8477259959253578</v>
      </c>
    </row>
    <row r="40" spans="1:18" x14ac:dyDescent="0.25">
      <c r="A40" t="s">
        <v>44</v>
      </c>
      <c r="B40">
        <v>100</v>
      </c>
      <c r="C40">
        <v>91.674710424710426</v>
      </c>
      <c r="F40" t="s">
        <v>44</v>
      </c>
      <c r="G40">
        <v>100</v>
      </c>
      <c r="H40">
        <v>93.339768339768341</v>
      </c>
      <c r="L40" t="s">
        <v>37</v>
      </c>
      <c r="M40">
        <v>34.46742557505101</v>
      </c>
      <c r="N40">
        <v>14</v>
      </c>
      <c r="O40">
        <v>2.4619589696465005</v>
      </c>
    </row>
    <row r="41" spans="1:18" x14ac:dyDescent="0.25">
      <c r="A41" t="s">
        <v>20</v>
      </c>
      <c r="B41">
        <v>1.0813652524559918</v>
      </c>
      <c r="C41">
        <v>2.9156681847318628</v>
      </c>
      <c r="F41" t="s">
        <v>20</v>
      </c>
      <c r="G41">
        <v>1.0813652524559918</v>
      </c>
      <c r="H41">
        <v>7.0769154082377863</v>
      </c>
    </row>
    <row r="42" spans="1:18" ht="15.75" thickBot="1" x14ac:dyDescent="0.3">
      <c r="A42" t="s">
        <v>45</v>
      </c>
      <c r="B42">
        <v>3</v>
      </c>
      <c r="C42">
        <v>3</v>
      </c>
      <c r="F42" t="s">
        <v>45</v>
      </c>
      <c r="G42">
        <v>3</v>
      </c>
      <c r="H42">
        <v>3</v>
      </c>
      <c r="L42" s="9" t="s">
        <v>38</v>
      </c>
      <c r="M42" s="9">
        <v>332.25290533619238</v>
      </c>
      <c r="N42" s="9">
        <v>20</v>
      </c>
      <c r="O42" s="9"/>
      <c r="P42" s="9"/>
      <c r="Q42" s="9"/>
      <c r="R42" s="9"/>
    </row>
    <row r="43" spans="1:18" x14ac:dyDescent="0.25">
      <c r="A43" t="s">
        <v>46</v>
      </c>
      <c r="B43">
        <v>1.9985167185939274</v>
      </c>
      <c r="F43" t="s">
        <v>46</v>
      </c>
      <c r="G43">
        <v>4.0791403303468892</v>
      </c>
    </row>
    <row r="44" spans="1:18" ht="15.75" x14ac:dyDescent="0.25">
      <c r="A44" t="s">
        <v>47</v>
      </c>
      <c r="B44">
        <v>0</v>
      </c>
      <c r="F44" t="s">
        <v>47</v>
      </c>
      <c r="G44">
        <v>0</v>
      </c>
      <c r="L44" s="8" t="s">
        <v>39</v>
      </c>
    </row>
    <row r="45" spans="1:18" x14ac:dyDescent="0.25">
      <c r="A45" t="s">
        <v>31</v>
      </c>
      <c r="B45">
        <v>4</v>
      </c>
      <c r="F45" t="s">
        <v>31</v>
      </c>
      <c r="G45">
        <v>4</v>
      </c>
      <c r="L45" t="s">
        <v>14</v>
      </c>
    </row>
    <row r="46" spans="1:18" x14ac:dyDescent="0.25">
      <c r="A46" t="s">
        <v>48</v>
      </c>
      <c r="B46">
        <v>7.2125873363111763</v>
      </c>
      <c r="F46" t="s">
        <v>48</v>
      </c>
      <c r="G46">
        <v>4.0387841365845745</v>
      </c>
    </row>
    <row r="47" spans="1:18" ht="15.75" thickBot="1" x14ac:dyDescent="0.3">
      <c r="A47" t="s">
        <v>49</v>
      </c>
      <c r="B47">
        <v>9.7961187793651453E-4</v>
      </c>
      <c r="F47" t="s">
        <v>49</v>
      </c>
      <c r="G47">
        <v>7.8098442341965136E-3</v>
      </c>
      <c r="L47" t="s">
        <v>15</v>
      </c>
    </row>
    <row r="48" spans="1:18" x14ac:dyDescent="0.25">
      <c r="A48" t="s">
        <v>50</v>
      </c>
      <c r="B48">
        <v>2.1318467863266499</v>
      </c>
      <c r="F48" t="s">
        <v>50</v>
      </c>
      <c r="G48">
        <v>2.1318467863266499</v>
      </c>
      <c r="L48" s="10" t="s">
        <v>16</v>
      </c>
      <c r="M48" s="10" t="s">
        <v>17</v>
      </c>
      <c r="N48" s="10" t="s">
        <v>18</v>
      </c>
      <c r="O48" s="10" t="s">
        <v>19</v>
      </c>
      <c r="P48" s="10" t="s">
        <v>20</v>
      </c>
    </row>
    <row r="49" spans="1:18" x14ac:dyDescent="0.25">
      <c r="A49" t="s">
        <v>51</v>
      </c>
      <c r="B49">
        <v>1.9592237558730291E-3</v>
      </c>
      <c r="F49" t="s">
        <v>51</v>
      </c>
      <c r="G49">
        <v>1.5619688468393027E-2</v>
      </c>
      <c r="L49" t="s">
        <v>21</v>
      </c>
      <c r="M49">
        <v>3</v>
      </c>
      <c r="N49">
        <v>300</v>
      </c>
      <c r="O49">
        <v>100</v>
      </c>
      <c r="P49">
        <v>1.0813652524559918</v>
      </c>
    </row>
    <row r="50" spans="1:18" ht="15.75" thickBot="1" x14ac:dyDescent="0.3">
      <c r="A50" s="9" t="s">
        <v>52</v>
      </c>
      <c r="B50" s="9">
        <v>2.7764451051977934</v>
      </c>
      <c r="C50" s="9"/>
      <c r="F50" s="9" t="s">
        <v>52</v>
      </c>
      <c r="G50" s="9">
        <v>2.7764451051977934</v>
      </c>
      <c r="H50" s="9"/>
      <c r="L50" t="s">
        <v>22</v>
      </c>
      <c r="M50">
        <v>3</v>
      </c>
      <c r="N50">
        <v>300.57915057915056</v>
      </c>
      <c r="O50">
        <v>100.19305019305018</v>
      </c>
      <c r="P50">
        <v>1.35738416988417</v>
      </c>
    </row>
    <row r="51" spans="1:18" x14ac:dyDescent="0.25">
      <c r="L51" t="s">
        <v>23</v>
      </c>
      <c r="M51">
        <v>3</v>
      </c>
      <c r="N51">
        <v>300</v>
      </c>
      <c r="O51">
        <v>100</v>
      </c>
      <c r="P51">
        <v>1.7312325770337393</v>
      </c>
    </row>
    <row r="52" spans="1:18" x14ac:dyDescent="0.25">
      <c r="A52" t="s">
        <v>41</v>
      </c>
      <c r="F52" t="s">
        <v>41</v>
      </c>
      <c r="L52" t="s">
        <v>24</v>
      </c>
      <c r="M52">
        <v>3</v>
      </c>
      <c r="N52">
        <v>223.91409266409266</v>
      </c>
      <c r="O52">
        <v>74.638030888030883</v>
      </c>
      <c r="P52">
        <v>12.331756570414885</v>
      </c>
    </row>
    <row r="53" spans="1:18" ht="15.75" thickBot="1" x14ac:dyDescent="0.3">
      <c r="L53" t="s">
        <v>25</v>
      </c>
      <c r="M53">
        <v>3</v>
      </c>
      <c r="N53">
        <v>305.57432432432432</v>
      </c>
      <c r="O53">
        <v>101.85810810810811</v>
      </c>
      <c r="P53">
        <v>1.9496019737332606</v>
      </c>
    </row>
    <row r="54" spans="1:18" x14ac:dyDescent="0.25">
      <c r="A54" s="10"/>
      <c r="B54" s="10" t="s">
        <v>42</v>
      </c>
      <c r="C54" s="10" t="s">
        <v>43</v>
      </c>
      <c r="F54" s="10"/>
      <c r="G54" s="10" t="s">
        <v>42</v>
      </c>
      <c r="H54" s="10" t="s">
        <v>43</v>
      </c>
      <c r="L54" t="s">
        <v>26</v>
      </c>
      <c r="M54">
        <v>3</v>
      </c>
      <c r="N54">
        <v>303.33011583011586</v>
      </c>
      <c r="O54">
        <v>101.11003861003861</v>
      </c>
      <c r="P54">
        <v>0.1170459966309272</v>
      </c>
    </row>
    <row r="55" spans="1:18" ht="15.75" thickBot="1" x14ac:dyDescent="0.3">
      <c r="A55" t="s">
        <v>44</v>
      </c>
      <c r="B55">
        <v>100</v>
      </c>
      <c r="C55">
        <v>74.638030888030883</v>
      </c>
      <c r="F55" t="s">
        <v>44</v>
      </c>
      <c r="G55">
        <v>100</v>
      </c>
      <c r="H55">
        <v>73.841698841698829</v>
      </c>
      <c r="L55" s="9" t="s">
        <v>27</v>
      </c>
      <c r="M55" s="9">
        <v>3</v>
      </c>
      <c r="N55" s="9">
        <v>221.5250965250965</v>
      </c>
      <c r="O55" s="9">
        <v>73.841698841698829</v>
      </c>
      <c r="P55" s="9">
        <v>3.7786640404883389</v>
      </c>
    </row>
    <row r="56" spans="1:18" x14ac:dyDescent="0.25">
      <c r="A56" t="s">
        <v>20</v>
      </c>
      <c r="B56">
        <v>1.0813652524559918</v>
      </c>
      <c r="C56">
        <v>12.331756570414885</v>
      </c>
      <c r="F56" t="s">
        <v>20</v>
      </c>
      <c r="G56">
        <v>1.0813652524559918</v>
      </c>
      <c r="H56">
        <v>3.7786640404883389</v>
      </c>
    </row>
    <row r="57" spans="1:18" x14ac:dyDescent="0.25">
      <c r="A57" t="s">
        <v>45</v>
      </c>
      <c r="B57">
        <v>3</v>
      </c>
      <c r="C57">
        <v>3</v>
      </c>
      <c r="F57" t="s">
        <v>45</v>
      </c>
      <c r="G57">
        <v>3</v>
      </c>
      <c r="H57">
        <v>3</v>
      </c>
    </row>
    <row r="58" spans="1:18" ht="15.75" thickBot="1" x14ac:dyDescent="0.3">
      <c r="A58" t="s">
        <v>46</v>
      </c>
      <c r="B58">
        <v>6.7065609114354388</v>
      </c>
      <c r="F58" t="s">
        <v>46</v>
      </c>
      <c r="G58">
        <v>2.4300146464721655</v>
      </c>
      <c r="L58" t="s">
        <v>28</v>
      </c>
    </row>
    <row r="59" spans="1:18" x14ac:dyDescent="0.25">
      <c r="A59" t="s">
        <v>47</v>
      </c>
      <c r="B59">
        <v>0</v>
      </c>
      <c r="F59" t="s">
        <v>47</v>
      </c>
      <c r="G59">
        <v>0</v>
      </c>
      <c r="L59" s="10" t="s">
        <v>29</v>
      </c>
      <c r="M59" s="10" t="s">
        <v>30</v>
      </c>
      <c r="N59" s="10" t="s">
        <v>31</v>
      </c>
      <c r="O59" s="10" t="s">
        <v>32</v>
      </c>
      <c r="P59" s="10" t="s">
        <v>33</v>
      </c>
      <c r="Q59" s="10" t="s">
        <v>34</v>
      </c>
      <c r="R59" s="10" t="s">
        <v>35</v>
      </c>
    </row>
    <row r="60" spans="1:18" x14ac:dyDescent="0.25">
      <c r="A60" t="s">
        <v>31</v>
      </c>
      <c r="B60">
        <v>4</v>
      </c>
      <c r="F60" t="s">
        <v>31</v>
      </c>
      <c r="G60">
        <v>4</v>
      </c>
      <c r="L60" t="s">
        <v>36</v>
      </c>
      <c r="M60">
        <v>2994.3675170422971</v>
      </c>
      <c r="N60">
        <v>6</v>
      </c>
      <c r="O60">
        <v>499.06125284038285</v>
      </c>
      <c r="P60">
        <v>156.32616739628941</v>
      </c>
      <c r="Q60">
        <v>5.2194993366917667E-12</v>
      </c>
      <c r="R60">
        <v>2.8477259959253578</v>
      </c>
    </row>
    <row r="61" spans="1:18" x14ac:dyDescent="0.25">
      <c r="A61" t="s">
        <v>48</v>
      </c>
      <c r="B61">
        <v>11.994403705047016</v>
      </c>
      <c r="F61" t="s">
        <v>48</v>
      </c>
      <c r="G61">
        <v>20.551840433870368</v>
      </c>
      <c r="L61" t="s">
        <v>37</v>
      </c>
      <c r="M61">
        <v>44.694101161282617</v>
      </c>
      <c r="N61">
        <v>14</v>
      </c>
      <c r="O61">
        <v>3.1924357972344728</v>
      </c>
    </row>
    <row r="62" spans="1:18" x14ac:dyDescent="0.25">
      <c r="A62" t="s">
        <v>49</v>
      </c>
      <c r="B62">
        <v>1.3846657606715935E-4</v>
      </c>
      <c r="F62" t="s">
        <v>49</v>
      </c>
      <c r="G62">
        <v>1.6553679461916441E-5</v>
      </c>
    </row>
    <row r="63" spans="1:18" ht="15.75" thickBot="1" x14ac:dyDescent="0.3">
      <c r="A63" t="s">
        <v>50</v>
      </c>
      <c r="B63">
        <v>2.1318467863266499</v>
      </c>
      <c r="F63" t="s">
        <v>50</v>
      </c>
      <c r="G63">
        <v>2.1318467863266499</v>
      </c>
      <c r="L63" s="9" t="s">
        <v>38</v>
      </c>
      <c r="M63" s="9">
        <v>3039.0616182035797</v>
      </c>
      <c r="N63" s="9">
        <v>20</v>
      </c>
      <c r="O63" s="9"/>
      <c r="P63" s="9"/>
      <c r="Q63" s="9"/>
      <c r="R63" s="9"/>
    </row>
    <row r="64" spans="1:18" x14ac:dyDescent="0.25">
      <c r="A64" t="s">
        <v>51</v>
      </c>
      <c r="B64">
        <v>2.7693315213431869E-4</v>
      </c>
      <c r="F64" t="s">
        <v>51</v>
      </c>
      <c r="G64">
        <v>3.3107358923832882E-5</v>
      </c>
    </row>
    <row r="65" spans="1:18" ht="16.5" thickBot="1" x14ac:dyDescent="0.3">
      <c r="A65" s="9" t="s">
        <v>52</v>
      </c>
      <c r="B65" s="9">
        <v>2.7764451051977934</v>
      </c>
      <c r="C65" s="9"/>
      <c r="F65" s="9" t="s">
        <v>52</v>
      </c>
      <c r="G65" s="9">
        <v>2.7764451051977934</v>
      </c>
      <c r="H65" s="9"/>
      <c r="L65" s="8" t="s">
        <v>40</v>
      </c>
    </row>
    <row r="66" spans="1:18" x14ac:dyDescent="0.25">
      <c r="L66" t="s">
        <v>14</v>
      </c>
    </row>
    <row r="67" spans="1:18" x14ac:dyDescent="0.25">
      <c r="A67" t="s">
        <v>41</v>
      </c>
      <c r="F67" t="s">
        <v>41</v>
      </c>
    </row>
    <row r="68" spans="1:18" ht="15.75" thickBot="1" x14ac:dyDescent="0.3">
      <c r="L68" t="s">
        <v>15</v>
      </c>
    </row>
    <row r="69" spans="1:18" x14ac:dyDescent="0.25">
      <c r="A69" s="10"/>
      <c r="B69" s="10" t="s">
        <v>42</v>
      </c>
      <c r="C69" s="10" t="s">
        <v>43</v>
      </c>
      <c r="F69" s="10"/>
      <c r="G69" s="10" t="s">
        <v>42</v>
      </c>
      <c r="H69" s="10" t="s">
        <v>43</v>
      </c>
      <c r="L69" s="10" t="s">
        <v>16</v>
      </c>
      <c r="M69" s="10" t="s">
        <v>17</v>
      </c>
      <c r="N69" s="10" t="s">
        <v>18</v>
      </c>
      <c r="O69" s="10" t="s">
        <v>19</v>
      </c>
      <c r="P69" s="10" t="s">
        <v>20</v>
      </c>
    </row>
    <row r="70" spans="1:18" x14ac:dyDescent="0.25">
      <c r="A70" t="s">
        <v>44</v>
      </c>
      <c r="B70">
        <v>100</v>
      </c>
      <c r="C70">
        <v>53.595559845559848</v>
      </c>
      <c r="F70" t="s">
        <v>44</v>
      </c>
      <c r="G70">
        <v>100</v>
      </c>
      <c r="H70">
        <v>56.177606177606172</v>
      </c>
      <c r="L70" t="s">
        <v>21</v>
      </c>
      <c r="M70">
        <v>3</v>
      </c>
      <c r="N70">
        <v>300</v>
      </c>
      <c r="O70">
        <v>100</v>
      </c>
      <c r="P70">
        <v>1.0813652524559918</v>
      </c>
    </row>
    <row r="71" spans="1:18" x14ac:dyDescent="0.25">
      <c r="A71" t="s">
        <v>20</v>
      </c>
      <c r="B71">
        <v>1.0813652524559918</v>
      </c>
      <c r="C71">
        <v>3.8642648439945706</v>
      </c>
      <c r="F71" t="s">
        <v>20</v>
      </c>
      <c r="G71">
        <v>1.0813652524559918</v>
      </c>
      <c r="H71">
        <v>15.979398972883512</v>
      </c>
      <c r="L71" t="s">
        <v>22</v>
      </c>
      <c r="M71">
        <v>3</v>
      </c>
      <c r="N71">
        <v>300.79633204633205</v>
      </c>
      <c r="O71">
        <v>100.26544401544402</v>
      </c>
      <c r="P71">
        <v>0.58173607280750228</v>
      </c>
    </row>
    <row r="72" spans="1:18" x14ac:dyDescent="0.25">
      <c r="A72" t="s">
        <v>45</v>
      </c>
      <c r="B72">
        <v>3</v>
      </c>
      <c r="C72">
        <v>3</v>
      </c>
      <c r="F72" t="s">
        <v>45</v>
      </c>
      <c r="G72">
        <v>3</v>
      </c>
      <c r="H72">
        <v>3</v>
      </c>
      <c r="L72" t="s">
        <v>23</v>
      </c>
      <c r="M72">
        <v>3</v>
      </c>
      <c r="N72">
        <v>300.9411196911197</v>
      </c>
      <c r="O72">
        <v>100.31370656370656</v>
      </c>
      <c r="P72">
        <v>2.3548955740075543</v>
      </c>
    </row>
    <row r="73" spans="1:18" x14ac:dyDescent="0.25">
      <c r="A73" t="s">
        <v>46</v>
      </c>
      <c r="B73">
        <v>2.4728150482252813</v>
      </c>
      <c r="F73" t="s">
        <v>46</v>
      </c>
      <c r="G73">
        <v>8.5303821126697521</v>
      </c>
      <c r="L73" t="s">
        <v>24</v>
      </c>
      <c r="M73">
        <v>3</v>
      </c>
      <c r="N73">
        <v>160.78667953667954</v>
      </c>
      <c r="O73">
        <v>53.595559845559848</v>
      </c>
      <c r="P73">
        <v>3.8642648439945706</v>
      </c>
    </row>
    <row r="74" spans="1:18" x14ac:dyDescent="0.25">
      <c r="A74" t="s">
        <v>47</v>
      </c>
      <c r="B74">
        <v>0</v>
      </c>
      <c r="F74" t="s">
        <v>47</v>
      </c>
      <c r="G74">
        <v>0</v>
      </c>
      <c r="L74" t="s">
        <v>25</v>
      </c>
      <c r="M74">
        <v>3</v>
      </c>
      <c r="N74">
        <v>302.46138996138995</v>
      </c>
      <c r="O74">
        <v>100.82046332046332</v>
      </c>
      <c r="P74">
        <v>1.8674950805742276</v>
      </c>
    </row>
    <row r="75" spans="1:18" x14ac:dyDescent="0.25">
      <c r="A75" t="s">
        <v>31</v>
      </c>
      <c r="B75">
        <v>4</v>
      </c>
      <c r="F75" t="s">
        <v>31</v>
      </c>
      <c r="G75">
        <v>4</v>
      </c>
      <c r="L75" t="s">
        <v>26</v>
      </c>
      <c r="M75">
        <v>3</v>
      </c>
      <c r="N75">
        <v>301.08590733590734</v>
      </c>
      <c r="O75">
        <v>100.36196911196912</v>
      </c>
      <c r="P75">
        <v>2.8789821260863797</v>
      </c>
    </row>
    <row r="76" spans="1:18" ht="15.75" thickBot="1" x14ac:dyDescent="0.3">
      <c r="A76" t="s">
        <v>48</v>
      </c>
      <c r="B76">
        <v>36.141764320841361</v>
      </c>
      <c r="F76" t="s">
        <v>48</v>
      </c>
      <c r="G76">
        <v>18.376275117675284</v>
      </c>
      <c r="L76" s="9" t="s">
        <v>27</v>
      </c>
      <c r="M76" s="9">
        <v>3</v>
      </c>
      <c r="N76" s="9">
        <v>168.53281853281851</v>
      </c>
      <c r="O76" s="9">
        <v>56.177606177606172</v>
      </c>
      <c r="P76" s="9">
        <v>15.979398972883512</v>
      </c>
    </row>
    <row r="77" spans="1:18" x14ac:dyDescent="0.25">
      <c r="A77" t="s">
        <v>49</v>
      </c>
      <c r="B77">
        <v>1.7493252651350738E-6</v>
      </c>
      <c r="F77" t="s">
        <v>49</v>
      </c>
      <c r="G77">
        <v>2.5796792764836062E-5</v>
      </c>
    </row>
    <row r="78" spans="1:18" x14ac:dyDescent="0.25">
      <c r="A78" t="s">
        <v>50</v>
      </c>
      <c r="B78">
        <v>2.1318467863266499</v>
      </c>
      <c r="F78" t="s">
        <v>50</v>
      </c>
      <c r="G78">
        <v>2.1318467863266499</v>
      </c>
    </row>
    <row r="79" spans="1:18" ht="15.75" thickBot="1" x14ac:dyDescent="0.3">
      <c r="A79" t="s">
        <v>51</v>
      </c>
      <c r="B79">
        <v>3.4986505302701476E-6</v>
      </c>
      <c r="F79" t="s">
        <v>51</v>
      </c>
      <c r="G79">
        <v>5.1593585529672124E-5</v>
      </c>
      <c r="L79" t="s">
        <v>28</v>
      </c>
    </row>
    <row r="80" spans="1:18" ht="15.75" thickBot="1" x14ac:dyDescent="0.3">
      <c r="A80" s="9" t="s">
        <v>52</v>
      </c>
      <c r="B80" s="9">
        <v>2.7764451051977934</v>
      </c>
      <c r="C80" s="9"/>
      <c r="F80" s="9" t="s">
        <v>52</v>
      </c>
      <c r="G80" s="9">
        <v>2.7764451051977934</v>
      </c>
      <c r="H80" s="9"/>
      <c r="L80" s="10" t="s">
        <v>29</v>
      </c>
      <c r="M80" s="10" t="s">
        <v>30</v>
      </c>
      <c r="N80" s="10" t="s">
        <v>31</v>
      </c>
      <c r="O80" s="10" t="s">
        <v>32</v>
      </c>
      <c r="P80" s="10" t="s">
        <v>33</v>
      </c>
      <c r="Q80" s="10" t="s">
        <v>34</v>
      </c>
      <c r="R80" s="10" t="s">
        <v>35</v>
      </c>
    </row>
    <row r="81" spans="12:18" x14ac:dyDescent="0.25">
      <c r="L81" t="s">
        <v>36</v>
      </c>
      <c r="M81">
        <v>8870.1988347775714</v>
      </c>
      <c r="N81">
        <v>6</v>
      </c>
      <c r="O81">
        <v>1478.3664724629286</v>
      </c>
      <c r="P81">
        <v>361.7350187265917</v>
      </c>
      <c r="Q81">
        <v>1.5811571394224821E-14</v>
      </c>
      <c r="R81">
        <v>2.8477259959253578</v>
      </c>
    </row>
    <row r="82" spans="12:18" x14ac:dyDescent="0.25">
      <c r="L82" t="s">
        <v>37</v>
      </c>
      <c r="M82">
        <v>57.216275845619478</v>
      </c>
      <c r="N82">
        <v>14</v>
      </c>
      <c r="O82">
        <v>4.0868768461156773</v>
      </c>
    </row>
    <row r="84" spans="12:18" ht="15.75" thickBot="1" x14ac:dyDescent="0.3">
      <c r="L84" s="9" t="s">
        <v>38</v>
      </c>
      <c r="M84" s="9">
        <v>8927.4151106231911</v>
      </c>
      <c r="N84" s="9">
        <v>20</v>
      </c>
      <c r="O84" s="9"/>
      <c r="P84" s="9"/>
      <c r="Q84" s="9"/>
      <c r="R84" s="9"/>
    </row>
  </sheetData>
  <mergeCells count="21">
    <mergeCell ref="Q16:S16"/>
    <mergeCell ref="T16:V16"/>
    <mergeCell ref="B1:D1"/>
    <mergeCell ref="E1:G1"/>
    <mergeCell ref="H1:J1"/>
    <mergeCell ref="K1:M1"/>
    <mergeCell ref="N1:P1"/>
    <mergeCell ref="Q1:S1"/>
    <mergeCell ref="T1:V1"/>
    <mergeCell ref="B10:D10"/>
    <mergeCell ref="E10:G10"/>
    <mergeCell ref="H10:J10"/>
    <mergeCell ref="K10:M10"/>
    <mergeCell ref="N10:P10"/>
    <mergeCell ref="Q10:S10"/>
    <mergeCell ref="T10:V10"/>
    <mergeCell ref="B16:D16"/>
    <mergeCell ref="E16:G16"/>
    <mergeCell ref="H16:J16"/>
    <mergeCell ref="K16:M16"/>
    <mergeCell ref="N16:P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4"/>
  <sheetViews>
    <sheetView workbookViewId="0">
      <selection activeCell="B24" sqref="B24"/>
    </sheetView>
  </sheetViews>
  <sheetFormatPr defaultRowHeight="15" x14ac:dyDescent="0.25"/>
  <cols>
    <col min="4" max="4" width="10" bestFit="1" customWidth="1"/>
  </cols>
  <sheetData>
    <row r="1" spans="1:22" x14ac:dyDescent="0.25">
      <c r="A1" s="2"/>
      <c r="B1" s="12" t="s">
        <v>6</v>
      </c>
      <c r="C1" s="12"/>
      <c r="D1" s="12"/>
      <c r="E1" s="12" t="s">
        <v>0</v>
      </c>
      <c r="F1" s="12"/>
      <c r="G1" s="12"/>
      <c r="H1" s="12" t="s">
        <v>1</v>
      </c>
      <c r="I1" s="12"/>
      <c r="J1" s="12"/>
      <c r="K1" s="12" t="s">
        <v>2</v>
      </c>
      <c r="L1" s="12"/>
      <c r="M1" s="12"/>
      <c r="N1" s="12" t="s">
        <v>3</v>
      </c>
      <c r="O1" s="12"/>
      <c r="P1" s="12"/>
      <c r="Q1" s="12" t="s">
        <v>4</v>
      </c>
      <c r="R1" s="12"/>
      <c r="S1" s="12"/>
      <c r="T1" s="12" t="s">
        <v>5</v>
      </c>
      <c r="U1" s="12"/>
      <c r="V1" s="12"/>
    </row>
    <row r="2" spans="1:22" x14ac:dyDescent="0.25">
      <c r="A2" s="2">
        <v>1</v>
      </c>
      <c r="B2" s="2">
        <v>1.319</v>
      </c>
      <c r="C2" s="2">
        <v>1.3420000000000001</v>
      </c>
      <c r="D2" s="2">
        <v>1.3069999999999999</v>
      </c>
      <c r="E2" s="2">
        <v>1.3460000000000001</v>
      </c>
      <c r="F2" s="2">
        <v>1.325</v>
      </c>
      <c r="G2" s="2">
        <v>1.3089999999999999</v>
      </c>
      <c r="H2" s="2">
        <v>1.319</v>
      </c>
      <c r="I2" s="2">
        <v>1.3220000000000001</v>
      </c>
      <c r="J2" s="2">
        <v>1.3460000000000001</v>
      </c>
      <c r="K2" s="2">
        <v>1.32</v>
      </c>
      <c r="L2" s="2">
        <v>1.361</v>
      </c>
      <c r="M2" s="2">
        <v>1.3149999999999999</v>
      </c>
      <c r="N2" s="2">
        <v>1.327</v>
      </c>
      <c r="O2" s="2">
        <v>1.3959999999999999</v>
      </c>
      <c r="P2" s="2">
        <v>1.4139999999999999</v>
      </c>
      <c r="Q2" s="2">
        <v>1.361</v>
      </c>
      <c r="R2" s="2">
        <v>1.3660000000000001</v>
      </c>
      <c r="S2" s="2">
        <v>1.3420000000000001</v>
      </c>
      <c r="T2" s="2">
        <v>1.3120000000000001</v>
      </c>
      <c r="U2" s="2">
        <v>1.298</v>
      </c>
      <c r="V2" s="2">
        <v>1.3140000000000001</v>
      </c>
    </row>
    <row r="3" spans="1:22" x14ac:dyDescent="0.25">
      <c r="A3" s="2">
        <v>10</v>
      </c>
      <c r="B3" s="2"/>
      <c r="C3" s="2"/>
      <c r="D3" s="2"/>
      <c r="E3" s="2">
        <v>1.383</v>
      </c>
      <c r="F3" s="2">
        <v>1.327</v>
      </c>
      <c r="G3" s="2">
        <v>1.3620000000000001</v>
      </c>
      <c r="H3" s="2">
        <v>1.31</v>
      </c>
      <c r="I3" s="5">
        <v>1.339</v>
      </c>
      <c r="J3" s="5">
        <v>1.3149999999999999</v>
      </c>
      <c r="K3" s="2">
        <v>1.1180000000000001</v>
      </c>
      <c r="L3" s="2">
        <v>1.073</v>
      </c>
      <c r="M3" s="2">
        <v>1.0960000000000001</v>
      </c>
      <c r="N3" s="2">
        <v>1.3220000000000001</v>
      </c>
      <c r="O3" s="2">
        <v>1.351</v>
      </c>
      <c r="P3" s="2">
        <v>1.3580000000000001</v>
      </c>
      <c r="Q3" s="2">
        <v>1.329</v>
      </c>
      <c r="R3" s="5">
        <v>1.379</v>
      </c>
      <c r="S3" s="5">
        <v>1.34</v>
      </c>
      <c r="T3" s="2">
        <v>1.042</v>
      </c>
      <c r="U3" s="2">
        <v>1.1140000000000001</v>
      </c>
      <c r="V3" s="2">
        <v>1.0609999999999999</v>
      </c>
    </row>
    <row r="4" spans="1:22" x14ac:dyDescent="0.25">
      <c r="A4" s="2">
        <v>50</v>
      </c>
      <c r="B4" s="2"/>
      <c r="C4" s="2"/>
      <c r="D4" s="2"/>
      <c r="E4" s="2">
        <v>1.319</v>
      </c>
      <c r="F4" s="2">
        <v>1.343</v>
      </c>
      <c r="G4" s="2">
        <v>1.327</v>
      </c>
      <c r="H4" s="2">
        <v>1.367</v>
      </c>
      <c r="I4" s="2">
        <v>1.323</v>
      </c>
      <c r="J4" s="2">
        <v>1.3109999999999999</v>
      </c>
      <c r="K4" s="2">
        <v>0.76900000000000002</v>
      </c>
      <c r="L4" s="2">
        <v>0.73499999999999999</v>
      </c>
      <c r="M4" s="2">
        <v>0.71399999999999997</v>
      </c>
      <c r="N4" s="2">
        <v>1.347</v>
      </c>
      <c r="O4" s="2">
        <v>1.359</v>
      </c>
      <c r="P4" s="2">
        <v>1.3360000000000001</v>
      </c>
      <c r="Q4" s="2">
        <v>1.361</v>
      </c>
      <c r="R4" s="2">
        <v>1.347</v>
      </c>
      <c r="S4" s="2">
        <v>1.353</v>
      </c>
      <c r="T4" s="2">
        <v>0.81499999999999995</v>
      </c>
      <c r="U4" s="2">
        <v>0.78400000000000003</v>
      </c>
      <c r="V4" s="2">
        <v>0.66900000000000004</v>
      </c>
    </row>
    <row r="5" spans="1:22" x14ac:dyDescent="0.25">
      <c r="A5" s="2">
        <v>100</v>
      </c>
      <c r="B5" s="2"/>
      <c r="C5" s="2"/>
      <c r="D5" s="2"/>
      <c r="E5" s="2">
        <v>1.375</v>
      </c>
      <c r="F5" s="2">
        <v>1.3360000000000001</v>
      </c>
      <c r="G5" s="2">
        <v>1.3120000000000001</v>
      </c>
      <c r="H5" s="2">
        <v>1.3540000000000001</v>
      </c>
      <c r="I5" s="2">
        <v>1.3260000000000001</v>
      </c>
      <c r="J5" s="2">
        <v>1.373</v>
      </c>
      <c r="K5" s="2">
        <v>0.246</v>
      </c>
      <c r="L5" s="2">
        <v>0.27500000000000002</v>
      </c>
      <c r="M5" s="2">
        <v>0.27900000000000003</v>
      </c>
      <c r="N5" s="2">
        <v>1.329</v>
      </c>
      <c r="O5" s="2">
        <v>1.3129999999999999</v>
      </c>
      <c r="P5" s="2">
        <v>1.347</v>
      </c>
      <c r="Q5" s="2">
        <v>1.329</v>
      </c>
      <c r="R5" s="2">
        <v>1.3169999999999999</v>
      </c>
      <c r="S5" s="2">
        <v>1.3660000000000001</v>
      </c>
      <c r="T5" s="2">
        <v>0.27600000000000002</v>
      </c>
      <c r="U5" s="2">
        <v>0.21299999999999999</v>
      </c>
      <c r="V5" s="2">
        <v>0.29199999999999998</v>
      </c>
    </row>
    <row r="6" spans="1:22" x14ac:dyDescent="0.25">
      <c r="U6" s="4"/>
      <c r="V6" s="4"/>
    </row>
    <row r="7" spans="1:22" x14ac:dyDescent="0.25">
      <c r="B7" s="2" t="s">
        <v>6</v>
      </c>
    </row>
    <row r="8" spans="1:22" x14ac:dyDescent="0.25">
      <c r="B8" s="2">
        <f>AVERAGE(B2:D2)</f>
        <v>1.3226666666666667</v>
      </c>
    </row>
    <row r="9" spans="1:22" x14ac:dyDescent="0.25">
      <c r="F9" s="1"/>
      <c r="G9" s="1"/>
      <c r="I9" s="1"/>
      <c r="J9" s="1"/>
      <c r="L9" s="1"/>
      <c r="M9" s="1"/>
      <c r="O9" s="1"/>
      <c r="P9" s="1"/>
      <c r="R9" s="1"/>
      <c r="S9" s="4"/>
      <c r="U9" s="4"/>
      <c r="V9" s="4"/>
    </row>
    <row r="10" spans="1:22" x14ac:dyDescent="0.25">
      <c r="A10" s="2"/>
      <c r="B10" s="12" t="s">
        <v>6</v>
      </c>
      <c r="C10" s="12"/>
      <c r="D10" s="12"/>
      <c r="E10" s="12" t="s">
        <v>0</v>
      </c>
      <c r="F10" s="12"/>
      <c r="G10" s="12"/>
      <c r="H10" s="12" t="s">
        <v>1</v>
      </c>
      <c r="I10" s="12"/>
      <c r="J10" s="12"/>
      <c r="K10" s="12" t="s">
        <v>2</v>
      </c>
      <c r="L10" s="12"/>
      <c r="M10" s="12"/>
      <c r="N10" s="12" t="s">
        <v>3</v>
      </c>
      <c r="O10" s="12"/>
      <c r="P10" s="12"/>
      <c r="Q10" s="12" t="s">
        <v>4</v>
      </c>
      <c r="R10" s="12"/>
      <c r="S10" s="12"/>
      <c r="T10" s="12" t="s">
        <v>5</v>
      </c>
      <c r="U10" s="12"/>
      <c r="V10" s="12"/>
    </row>
    <row r="11" spans="1:22" x14ac:dyDescent="0.25">
      <c r="A11" s="2">
        <v>1</v>
      </c>
      <c r="B11" s="2">
        <f t="shared" ref="B11:V14" si="0">B2/$B$8*100</f>
        <v>99.722782258064512</v>
      </c>
      <c r="C11" s="2">
        <f t="shared" si="0"/>
        <v>101.4616935483871</v>
      </c>
      <c r="D11" s="2">
        <f t="shared" si="0"/>
        <v>98.815524193548384</v>
      </c>
      <c r="E11" s="2">
        <f t="shared" si="0"/>
        <v>101.76411290322582</v>
      </c>
      <c r="F11" s="2">
        <f t="shared" si="0"/>
        <v>100.17641129032258</v>
      </c>
      <c r="G11" s="2">
        <f t="shared" si="0"/>
        <v>98.966733870967744</v>
      </c>
      <c r="H11" s="2">
        <f t="shared" si="0"/>
        <v>99.722782258064512</v>
      </c>
      <c r="I11" s="2">
        <f t="shared" si="0"/>
        <v>99.949596774193552</v>
      </c>
      <c r="J11" s="2">
        <f t="shared" si="0"/>
        <v>101.76411290322582</v>
      </c>
      <c r="K11" s="2">
        <f t="shared" si="0"/>
        <v>99.798387096774206</v>
      </c>
      <c r="L11" s="2">
        <f t="shared" si="0"/>
        <v>102.89818548387098</v>
      </c>
      <c r="M11" s="2">
        <f t="shared" si="0"/>
        <v>99.420362903225794</v>
      </c>
      <c r="N11" s="2">
        <f t="shared" si="0"/>
        <v>100.32762096774192</v>
      </c>
      <c r="O11" s="2">
        <f t="shared" si="0"/>
        <v>105.54435483870968</v>
      </c>
      <c r="P11" s="2">
        <f t="shared" si="0"/>
        <v>106.90524193548387</v>
      </c>
      <c r="Q11" s="2">
        <f t="shared" si="0"/>
        <v>102.89818548387098</v>
      </c>
      <c r="R11" s="2">
        <f t="shared" si="0"/>
        <v>103.27620967741937</v>
      </c>
      <c r="S11" s="2">
        <f t="shared" si="0"/>
        <v>101.4616935483871</v>
      </c>
      <c r="T11" s="2">
        <f t="shared" si="0"/>
        <v>99.193548387096769</v>
      </c>
      <c r="U11" s="2">
        <f t="shared" si="0"/>
        <v>98.135080645161295</v>
      </c>
      <c r="V11" s="2">
        <f t="shared" si="0"/>
        <v>99.344758064516142</v>
      </c>
    </row>
    <row r="12" spans="1:22" x14ac:dyDescent="0.25">
      <c r="A12" s="2">
        <v>10</v>
      </c>
      <c r="B12" s="2">
        <v>99.722782258064512</v>
      </c>
      <c r="C12" s="2">
        <v>101.4616935483871</v>
      </c>
      <c r="D12" s="2">
        <v>98.815524193548384</v>
      </c>
      <c r="E12" s="2">
        <f t="shared" si="0"/>
        <v>104.56149193548387</v>
      </c>
      <c r="F12" s="2">
        <f t="shared" si="0"/>
        <v>100.32762096774192</v>
      </c>
      <c r="G12" s="2">
        <f t="shared" si="0"/>
        <v>102.97379032258065</v>
      </c>
      <c r="H12" s="2">
        <f t="shared" si="0"/>
        <v>99.042338709677423</v>
      </c>
      <c r="I12" s="2">
        <f t="shared" si="0"/>
        <v>101.23487903225808</v>
      </c>
      <c r="J12" s="2">
        <f t="shared" si="0"/>
        <v>99.420362903225794</v>
      </c>
      <c r="K12" s="2">
        <f t="shared" si="0"/>
        <v>84.526209677419359</v>
      </c>
      <c r="L12" s="2">
        <f t="shared" si="0"/>
        <v>81.123991935483858</v>
      </c>
      <c r="M12" s="2">
        <f t="shared" si="0"/>
        <v>82.862903225806463</v>
      </c>
      <c r="N12" s="2">
        <f t="shared" si="0"/>
        <v>99.949596774193552</v>
      </c>
      <c r="O12" s="2">
        <f t="shared" si="0"/>
        <v>102.14213709677421</v>
      </c>
      <c r="P12" s="2">
        <f t="shared" si="0"/>
        <v>102.67137096774195</v>
      </c>
      <c r="Q12" s="2">
        <f t="shared" si="0"/>
        <v>100.4788306451613</v>
      </c>
      <c r="R12" s="2">
        <f t="shared" si="0"/>
        <v>104.25907258064515</v>
      </c>
      <c r="S12" s="2">
        <f t="shared" si="0"/>
        <v>101.31048387096774</v>
      </c>
      <c r="T12" s="2">
        <f t="shared" si="0"/>
        <v>78.780241935483872</v>
      </c>
      <c r="U12" s="2">
        <f t="shared" si="0"/>
        <v>84.223790322580655</v>
      </c>
      <c r="V12" s="2">
        <f t="shared" si="0"/>
        <v>80.216733870967744</v>
      </c>
    </row>
    <row r="13" spans="1:22" x14ac:dyDescent="0.25">
      <c r="A13" s="2">
        <v>50</v>
      </c>
      <c r="B13" s="2">
        <v>99.722782258064512</v>
      </c>
      <c r="C13" s="2">
        <v>101.4616935483871</v>
      </c>
      <c r="D13" s="2">
        <v>98.815524193548384</v>
      </c>
      <c r="E13" s="2">
        <f t="shared" si="0"/>
        <v>99.722782258064512</v>
      </c>
      <c r="F13" s="2">
        <f t="shared" si="0"/>
        <v>101.53729838709677</v>
      </c>
      <c r="G13" s="2">
        <f t="shared" si="0"/>
        <v>100.32762096774192</v>
      </c>
      <c r="H13" s="2">
        <f t="shared" si="0"/>
        <v>103.35181451612902</v>
      </c>
      <c r="I13" s="2">
        <f t="shared" si="0"/>
        <v>100.02520161290323</v>
      </c>
      <c r="J13" s="2">
        <f t="shared" si="0"/>
        <v>99.117943548387089</v>
      </c>
      <c r="K13" s="2">
        <f t="shared" si="0"/>
        <v>58.140120967741936</v>
      </c>
      <c r="L13" s="2">
        <f t="shared" si="0"/>
        <v>55.569556451612897</v>
      </c>
      <c r="M13" s="2">
        <f t="shared" si="0"/>
        <v>53.981854838709673</v>
      </c>
      <c r="N13" s="2">
        <f t="shared" si="0"/>
        <v>101.83971774193547</v>
      </c>
      <c r="O13" s="2">
        <f t="shared" si="0"/>
        <v>102.74697580645163</v>
      </c>
      <c r="P13" s="2">
        <f t="shared" si="0"/>
        <v>101.00806451612905</v>
      </c>
      <c r="Q13" s="2">
        <f t="shared" si="0"/>
        <v>102.89818548387098</v>
      </c>
      <c r="R13" s="2">
        <f t="shared" si="0"/>
        <v>101.83971774193547</v>
      </c>
      <c r="S13" s="2">
        <f t="shared" si="0"/>
        <v>102.29334677419355</v>
      </c>
      <c r="T13" s="2">
        <f t="shared" si="0"/>
        <v>61.617943548387089</v>
      </c>
      <c r="U13" s="2">
        <f t="shared" si="0"/>
        <v>59.274193548387103</v>
      </c>
      <c r="V13" s="2">
        <f t="shared" si="0"/>
        <v>50.579637096774199</v>
      </c>
    </row>
    <row r="14" spans="1:22" x14ac:dyDescent="0.25">
      <c r="A14" s="2">
        <v>100</v>
      </c>
      <c r="B14" s="2">
        <v>99.722782258064512</v>
      </c>
      <c r="C14" s="2">
        <v>101.4616935483871</v>
      </c>
      <c r="D14" s="2">
        <v>98.815524193548384</v>
      </c>
      <c r="E14" s="2">
        <f t="shared" si="0"/>
        <v>103.95665322580645</v>
      </c>
      <c r="F14" s="2">
        <f>F5/$B$8*100</f>
        <v>101.00806451612905</v>
      </c>
      <c r="G14" s="2">
        <f t="shared" si="0"/>
        <v>99.193548387096769</v>
      </c>
      <c r="H14" s="2">
        <f t="shared" si="0"/>
        <v>102.36895161290323</v>
      </c>
      <c r="I14" s="2">
        <f t="shared" si="0"/>
        <v>100.25201612903227</v>
      </c>
      <c r="J14" s="2">
        <f t="shared" si="0"/>
        <v>103.8054435483871</v>
      </c>
      <c r="K14" s="2">
        <f t="shared" si="0"/>
        <v>18.598790322580644</v>
      </c>
      <c r="L14" s="2">
        <f t="shared" si="0"/>
        <v>20.791330645161292</v>
      </c>
      <c r="M14" s="2">
        <f t="shared" si="0"/>
        <v>21.093750000000004</v>
      </c>
      <c r="N14" s="2">
        <f t="shared" si="0"/>
        <v>100.4788306451613</v>
      </c>
      <c r="O14" s="2">
        <f t="shared" si="0"/>
        <v>99.269153225806448</v>
      </c>
      <c r="P14" s="2">
        <f t="shared" si="0"/>
        <v>101.83971774193547</v>
      </c>
      <c r="Q14" s="2">
        <f t="shared" si="0"/>
        <v>100.4788306451613</v>
      </c>
      <c r="R14" s="2">
        <f t="shared" si="0"/>
        <v>99.571572580645167</v>
      </c>
      <c r="S14" s="2">
        <f t="shared" si="0"/>
        <v>103.27620967741937</v>
      </c>
      <c r="T14" s="2">
        <f t="shared" si="0"/>
        <v>20.866935483870968</v>
      </c>
      <c r="U14" s="2">
        <f t="shared" si="0"/>
        <v>16.103830645161292</v>
      </c>
      <c r="V14" s="2">
        <f t="shared" si="0"/>
        <v>22.076612903225808</v>
      </c>
    </row>
    <row r="16" spans="1:22" x14ac:dyDescent="0.25">
      <c r="A16" s="2"/>
      <c r="B16" s="12" t="s">
        <v>6</v>
      </c>
      <c r="C16" s="12"/>
      <c r="D16" s="12"/>
      <c r="E16" s="12" t="s">
        <v>0</v>
      </c>
      <c r="F16" s="12"/>
      <c r="G16" s="12"/>
      <c r="H16" s="12" t="s">
        <v>1</v>
      </c>
      <c r="I16" s="12"/>
      <c r="J16" s="12"/>
      <c r="K16" s="12" t="s">
        <v>2</v>
      </c>
      <c r="L16" s="12"/>
      <c r="M16" s="12"/>
      <c r="N16" s="12" t="s">
        <v>3</v>
      </c>
      <c r="O16" s="12"/>
      <c r="P16" s="12"/>
      <c r="Q16" s="12" t="s">
        <v>4</v>
      </c>
      <c r="R16" s="12"/>
      <c r="S16" s="12"/>
      <c r="T16" s="12" t="s">
        <v>5</v>
      </c>
      <c r="U16" s="12"/>
      <c r="V16" s="12"/>
    </row>
    <row r="17" spans="1:22" x14ac:dyDescent="0.25">
      <c r="A17" s="2"/>
      <c r="B17" s="3" t="s">
        <v>11</v>
      </c>
      <c r="C17" s="3" t="s">
        <v>12</v>
      </c>
      <c r="D17" s="3"/>
      <c r="E17" s="3" t="s">
        <v>11</v>
      </c>
      <c r="F17" s="3" t="s">
        <v>12</v>
      </c>
      <c r="G17" s="3"/>
      <c r="H17" s="3" t="s">
        <v>11</v>
      </c>
      <c r="I17" s="3" t="s">
        <v>12</v>
      </c>
      <c r="J17" s="3"/>
      <c r="K17" s="3" t="s">
        <v>11</v>
      </c>
      <c r="L17" s="3" t="s">
        <v>12</v>
      </c>
      <c r="M17" s="3"/>
      <c r="N17" s="3" t="s">
        <v>11</v>
      </c>
      <c r="O17" s="3" t="s">
        <v>12</v>
      </c>
      <c r="P17" s="3"/>
      <c r="Q17" s="3" t="s">
        <v>11</v>
      </c>
      <c r="R17" s="3" t="s">
        <v>12</v>
      </c>
      <c r="S17" s="3"/>
      <c r="T17" s="3" t="s">
        <v>11</v>
      </c>
      <c r="U17" s="3" t="s">
        <v>12</v>
      </c>
      <c r="V17" s="3"/>
    </row>
    <row r="18" spans="1:22" x14ac:dyDescent="0.25">
      <c r="A18" s="2">
        <v>1</v>
      </c>
      <c r="B18" s="2">
        <f>AVERAGE(B11:D11)</f>
        <v>100</v>
      </c>
      <c r="C18" s="2">
        <f>STDEV(B11:D11)</f>
        <v>1.3446896745921522</v>
      </c>
      <c r="D18" s="2"/>
      <c r="E18" s="2">
        <f>AVERAGE(E11:G11)</f>
        <v>100.30241935483872</v>
      </c>
      <c r="F18" s="2">
        <f>STDEV(E11:G11)</f>
        <v>1.4029400866650055</v>
      </c>
      <c r="G18" s="2"/>
      <c r="H18" s="2">
        <f>AVERAGE(H11:J11)</f>
        <v>100.4788306451613</v>
      </c>
      <c r="I18" s="2">
        <f>STDEV(H11:J11)</f>
        <v>1.1188494395374649</v>
      </c>
      <c r="J18" s="2"/>
      <c r="K18" s="2">
        <f>AVERAGE(K11:M11)</f>
        <v>100.70564516129032</v>
      </c>
      <c r="L18" s="2">
        <f>STDEV(K11:M11)</f>
        <v>1.9081798584864917</v>
      </c>
      <c r="M18" s="2"/>
      <c r="N18" s="2">
        <f>AVERAGE(N11:P11)</f>
        <v>104.25907258064517</v>
      </c>
      <c r="O18" s="2">
        <f>STDEV(N11:P11)</f>
        <v>3.4720652731466921</v>
      </c>
      <c r="P18" s="2"/>
      <c r="Q18" s="2">
        <f>AVERAGE(Q11:S11)</f>
        <v>102.54536290322581</v>
      </c>
      <c r="R18" s="2">
        <f>STDEV(Q11:S11)</f>
        <v>0.95732963272291716</v>
      </c>
      <c r="S18" s="2"/>
      <c r="T18" s="2">
        <f>AVERAGE(T11:V11)</f>
        <v>98.891129032258064</v>
      </c>
      <c r="U18" s="2">
        <f>STDEV(T11:V11)</f>
        <v>0.65910770315635225</v>
      </c>
      <c r="V18" s="2"/>
    </row>
    <row r="19" spans="1:22" x14ac:dyDescent="0.25">
      <c r="A19" s="2">
        <v>10</v>
      </c>
      <c r="B19" s="2"/>
      <c r="C19" s="2"/>
      <c r="D19" s="2"/>
      <c r="E19" s="2">
        <f t="shared" ref="E19:E21" si="1">AVERAGE(E12:G12)</f>
        <v>102.62096774193549</v>
      </c>
      <c r="F19" s="2">
        <f t="shared" ref="F19:F21" si="2">STDEV(E12:G12)</f>
        <v>2.1388732250724631</v>
      </c>
      <c r="G19" s="2"/>
      <c r="H19" s="2">
        <f t="shared" ref="H19:H21" si="3">AVERAGE(H12:J12)</f>
        <v>99.899193548387089</v>
      </c>
      <c r="I19" s="2">
        <f t="shared" ref="I19:I21" si="4">STDEV(H12:J12)</f>
        <v>1.1720782211929006</v>
      </c>
      <c r="J19" s="2"/>
      <c r="K19" s="2">
        <f t="shared" ref="K19:K21" si="5">AVERAGE(K12:M12)</f>
        <v>82.837701612903231</v>
      </c>
      <c r="L19" s="2">
        <f t="shared" ref="L19:L21" si="6">STDEV(K12:M12)</f>
        <v>1.701248874167113</v>
      </c>
      <c r="M19" s="2"/>
      <c r="N19" s="2">
        <f t="shared" ref="N19:N21" si="7">AVERAGE(N12:P12)</f>
        <v>101.58770161290323</v>
      </c>
      <c r="O19" s="2">
        <f t="shared" ref="O19:O21" si="8">STDEV(N12:P12)</f>
        <v>1.4431086998206117</v>
      </c>
      <c r="P19" s="2"/>
      <c r="Q19" s="2">
        <f t="shared" ref="Q19:Q21" si="9">AVERAGE(Q12:S12)</f>
        <v>102.01612903225806</v>
      </c>
      <c r="R19" s="2">
        <f t="shared" ref="R19:R21" si="10">STDEV(Q12:S12)</f>
        <v>1.9864562902155731</v>
      </c>
      <c r="S19" s="2"/>
      <c r="T19" s="2">
        <f t="shared" ref="T19:T21" si="11">AVERAGE(T12:V12)</f>
        <v>81.073588709677423</v>
      </c>
      <c r="U19" s="2">
        <f t="shared" ref="U19:U21" si="12">STDEV(T12:V12)</f>
        <v>2.8211176724183522</v>
      </c>
      <c r="V19" s="2"/>
    </row>
    <row r="20" spans="1:22" x14ac:dyDescent="0.25">
      <c r="A20" s="2">
        <v>50</v>
      </c>
      <c r="B20" s="2"/>
      <c r="C20" s="2"/>
      <c r="D20" s="2"/>
      <c r="E20" s="2">
        <f t="shared" si="1"/>
        <v>100.52923387096773</v>
      </c>
      <c r="F20" s="2">
        <f t="shared" si="2"/>
        <v>0.92390639011206466</v>
      </c>
      <c r="G20" s="2"/>
      <c r="H20" s="2">
        <f t="shared" si="3"/>
        <v>100.83165322580645</v>
      </c>
      <c r="I20" s="2">
        <f t="shared" si="4"/>
        <v>2.2291677809975767</v>
      </c>
      <c r="J20" s="2"/>
      <c r="K20" s="2">
        <f t="shared" si="5"/>
        <v>55.89717741935484</v>
      </c>
      <c r="L20" s="2">
        <f t="shared" si="6"/>
        <v>2.0984031842909419</v>
      </c>
      <c r="M20" s="2"/>
      <c r="N20" s="2">
        <f t="shared" si="7"/>
        <v>101.86491935483872</v>
      </c>
      <c r="O20" s="2">
        <f t="shared" si="8"/>
        <v>0.8697295325976494</v>
      </c>
      <c r="P20" s="2"/>
      <c r="Q20" s="2">
        <f t="shared" si="9"/>
        <v>102.34375</v>
      </c>
      <c r="R20" s="2">
        <f t="shared" si="10"/>
        <v>0.53103093512363464</v>
      </c>
      <c r="S20" s="2"/>
      <c r="T20" s="2">
        <f t="shared" si="11"/>
        <v>57.157258064516128</v>
      </c>
      <c r="U20" s="2">
        <f t="shared" si="12"/>
        <v>5.8156783105742447</v>
      </c>
      <c r="V20" s="2"/>
    </row>
    <row r="21" spans="1:22" x14ac:dyDescent="0.25">
      <c r="A21" s="2">
        <v>100</v>
      </c>
      <c r="B21" s="2"/>
      <c r="C21" s="2"/>
      <c r="D21" s="2"/>
      <c r="E21" s="2">
        <f t="shared" si="1"/>
        <v>101.38608870967742</v>
      </c>
      <c r="F21" s="2">
        <f t="shared" si="2"/>
        <v>2.4039485527597741</v>
      </c>
      <c r="G21" s="2"/>
      <c r="H21" s="2">
        <f t="shared" si="3"/>
        <v>102.14213709677419</v>
      </c>
      <c r="I21" s="2">
        <f t="shared" si="4"/>
        <v>1.7875388736194862</v>
      </c>
      <c r="J21" s="2"/>
      <c r="K21" s="2">
        <f t="shared" si="5"/>
        <v>20.161290322580644</v>
      </c>
      <c r="L21" s="2">
        <f t="shared" si="6"/>
        <v>1.3615869616169476</v>
      </c>
      <c r="M21" s="2"/>
      <c r="N21" s="2">
        <f t="shared" si="7"/>
        <v>100.52923387096774</v>
      </c>
      <c r="O21" s="2">
        <f t="shared" si="8"/>
        <v>1.2860232683642172</v>
      </c>
      <c r="P21" s="2"/>
      <c r="Q21" s="2">
        <f t="shared" si="9"/>
        <v>101.10887096774195</v>
      </c>
      <c r="R21" s="2">
        <f t="shared" si="10"/>
        <v>1.9310093502510681</v>
      </c>
      <c r="S21" s="2"/>
      <c r="T21" s="2">
        <f t="shared" si="11"/>
        <v>19.682459677419356</v>
      </c>
      <c r="U21" s="2">
        <f t="shared" si="12"/>
        <v>3.1576524789176328</v>
      </c>
      <c r="V21" s="2"/>
    </row>
    <row r="23" spans="1:22" ht="15.75" x14ac:dyDescent="0.25">
      <c r="C23" s="6"/>
      <c r="D23" s="6" t="s">
        <v>6</v>
      </c>
      <c r="E23" s="6" t="s">
        <v>0</v>
      </c>
      <c r="F23" s="6" t="s">
        <v>1</v>
      </c>
      <c r="G23" s="6" t="s">
        <v>2</v>
      </c>
      <c r="H23" s="6" t="s">
        <v>3</v>
      </c>
      <c r="I23" s="6" t="s">
        <v>4</v>
      </c>
      <c r="J23" s="6" t="s">
        <v>5</v>
      </c>
      <c r="L23" s="8" t="s">
        <v>13</v>
      </c>
    </row>
    <row r="24" spans="1:22" ht="15.75" x14ac:dyDescent="0.25">
      <c r="C24" s="6">
        <v>1</v>
      </c>
      <c r="D24" s="7">
        <v>99.722782258064512</v>
      </c>
      <c r="E24" s="6">
        <v>101.76411290322582</v>
      </c>
      <c r="F24" s="6">
        <v>99.722782258064512</v>
      </c>
      <c r="G24" s="6">
        <v>99.798387096774206</v>
      </c>
      <c r="H24" s="6">
        <v>100.32762096774192</v>
      </c>
      <c r="I24" s="6">
        <v>102.89818548387098</v>
      </c>
      <c r="J24" s="6">
        <v>99.193548387096769</v>
      </c>
      <c r="L24" t="s">
        <v>14</v>
      </c>
    </row>
    <row r="25" spans="1:22" ht="15.75" x14ac:dyDescent="0.25">
      <c r="C25" s="6"/>
      <c r="D25" s="7">
        <v>101.4616935483871</v>
      </c>
      <c r="E25" s="6">
        <v>100.17641129032258</v>
      </c>
      <c r="F25" s="6">
        <v>99.949596774193552</v>
      </c>
      <c r="G25" s="6">
        <v>102.89818548387098</v>
      </c>
      <c r="H25" s="6">
        <v>105.54435483870968</v>
      </c>
      <c r="I25" s="6">
        <v>103.27620967741937</v>
      </c>
      <c r="J25" s="6">
        <v>98.135080645161295</v>
      </c>
    </row>
    <row r="26" spans="1:22" ht="16.5" thickBot="1" x14ac:dyDescent="0.3">
      <c r="C26" s="6"/>
      <c r="D26" s="7">
        <v>98.815524193548384</v>
      </c>
      <c r="E26" s="7">
        <v>98.966733870967744</v>
      </c>
      <c r="F26" s="7">
        <v>101.76411290322582</v>
      </c>
      <c r="G26" s="7">
        <v>99.420362903225794</v>
      </c>
      <c r="H26" s="7">
        <v>106.90524193548387</v>
      </c>
      <c r="I26" s="7">
        <v>101.4616935483871</v>
      </c>
      <c r="J26" s="7">
        <v>99.344758064516142</v>
      </c>
      <c r="L26" t="s">
        <v>15</v>
      </c>
    </row>
    <row r="27" spans="1:22" ht="15.75" x14ac:dyDescent="0.25">
      <c r="C27" s="6">
        <v>10</v>
      </c>
      <c r="D27" s="7">
        <v>99.722782258064512</v>
      </c>
      <c r="E27" s="7">
        <v>104.56149193548387</v>
      </c>
      <c r="F27" s="6">
        <v>99.042338709677423</v>
      </c>
      <c r="G27" s="6">
        <v>84.526209677419359</v>
      </c>
      <c r="H27" s="6">
        <v>99.949596774193552</v>
      </c>
      <c r="I27" s="6">
        <v>100.4788306451613</v>
      </c>
      <c r="J27" s="6">
        <v>78.780241935483872</v>
      </c>
      <c r="L27" s="10" t="s">
        <v>16</v>
      </c>
      <c r="M27" s="10" t="s">
        <v>17</v>
      </c>
      <c r="N27" s="10" t="s">
        <v>18</v>
      </c>
      <c r="O27" s="10" t="s">
        <v>19</v>
      </c>
      <c r="P27" s="10" t="s">
        <v>20</v>
      </c>
    </row>
    <row r="28" spans="1:22" ht="15.75" x14ac:dyDescent="0.25">
      <c r="C28" s="6"/>
      <c r="D28" s="7">
        <v>101.4616935483871</v>
      </c>
      <c r="E28" s="7">
        <v>100.32762096774192</v>
      </c>
      <c r="F28" s="6">
        <v>101.23487903225808</v>
      </c>
      <c r="G28" s="6">
        <v>81.123991935483858</v>
      </c>
      <c r="H28" s="6">
        <v>102.14213709677421</v>
      </c>
      <c r="I28" s="6">
        <v>104.25907258064515</v>
      </c>
      <c r="J28" s="6">
        <v>84.223790322580655</v>
      </c>
      <c r="L28" t="s">
        <v>21</v>
      </c>
      <c r="M28">
        <v>3</v>
      </c>
      <c r="N28">
        <v>300</v>
      </c>
      <c r="O28">
        <v>100</v>
      </c>
      <c r="P28">
        <v>1.8081903209547483</v>
      </c>
    </row>
    <row r="29" spans="1:22" ht="15.75" x14ac:dyDescent="0.25">
      <c r="C29" s="6"/>
      <c r="D29" s="7">
        <v>98.815524193548384</v>
      </c>
      <c r="E29" s="7">
        <v>102.97379032258065</v>
      </c>
      <c r="F29" s="7">
        <v>99.420362903225794</v>
      </c>
      <c r="G29" s="7">
        <v>82.862903225806463</v>
      </c>
      <c r="H29" s="7">
        <v>102.67137096774195</v>
      </c>
      <c r="I29" s="7">
        <v>101.31048387096774</v>
      </c>
      <c r="J29" s="7">
        <v>80.216733870967744</v>
      </c>
      <c r="K29" s="1"/>
      <c r="L29" t="s">
        <v>22</v>
      </c>
      <c r="M29">
        <v>3</v>
      </c>
      <c r="N29">
        <v>307.86290322580646</v>
      </c>
      <c r="O29">
        <v>102.62096774193549</v>
      </c>
      <c r="P29">
        <v>4.5747786729318793</v>
      </c>
    </row>
    <row r="30" spans="1:22" ht="15.75" x14ac:dyDescent="0.25">
      <c r="C30" s="6">
        <v>50</v>
      </c>
      <c r="D30" s="7">
        <v>99.722782258064512</v>
      </c>
      <c r="E30" s="7">
        <v>99.722782258064512</v>
      </c>
      <c r="F30" s="6">
        <v>103.35181451612902</v>
      </c>
      <c r="G30" s="6">
        <v>58.140120967741936</v>
      </c>
      <c r="H30" s="6">
        <v>101.83971774193547</v>
      </c>
      <c r="I30" s="6">
        <v>102.89818548387098</v>
      </c>
      <c r="J30" s="6">
        <v>61.617943548387089</v>
      </c>
      <c r="L30" t="s">
        <v>23</v>
      </c>
      <c r="M30">
        <v>3</v>
      </c>
      <c r="N30">
        <v>299.69758064516128</v>
      </c>
      <c r="O30">
        <v>99.899193548387089</v>
      </c>
      <c r="P30">
        <v>1.3737673565947139</v>
      </c>
    </row>
    <row r="31" spans="1:22" ht="15.75" x14ac:dyDescent="0.25">
      <c r="C31" s="7"/>
      <c r="D31" s="7">
        <v>101.4616935483871</v>
      </c>
      <c r="E31" s="7">
        <v>101.53729838709677</v>
      </c>
      <c r="F31" s="6">
        <v>100.02520161290323</v>
      </c>
      <c r="G31" s="6">
        <v>55.569556451612897</v>
      </c>
      <c r="H31" s="6">
        <v>102.74697580645163</v>
      </c>
      <c r="I31" s="6">
        <v>101.83971774193547</v>
      </c>
      <c r="J31" s="6">
        <v>59.274193548387103</v>
      </c>
      <c r="L31" t="s">
        <v>24</v>
      </c>
      <c r="M31">
        <v>3</v>
      </c>
      <c r="N31">
        <v>248.51310483870969</v>
      </c>
      <c r="O31">
        <v>82.837701612903231</v>
      </c>
      <c r="P31">
        <v>2.8942477318548696</v>
      </c>
    </row>
    <row r="32" spans="1:22" ht="15.75" x14ac:dyDescent="0.25">
      <c r="C32" s="7"/>
      <c r="D32" s="7">
        <v>98.815524193548384</v>
      </c>
      <c r="E32" s="7">
        <v>100.32762096774192</v>
      </c>
      <c r="F32" s="7">
        <v>99.117943548387089</v>
      </c>
      <c r="G32" s="7">
        <v>53.981854838709673</v>
      </c>
      <c r="H32" s="7">
        <v>101.00806451612905</v>
      </c>
      <c r="I32" s="7">
        <v>102.29334677419355</v>
      </c>
      <c r="J32" s="7">
        <v>50.579637096774199</v>
      </c>
      <c r="L32" t="s">
        <v>25</v>
      </c>
      <c r="M32">
        <v>3</v>
      </c>
      <c r="N32">
        <v>304.76310483870969</v>
      </c>
      <c r="O32">
        <v>101.58770161290323</v>
      </c>
      <c r="P32">
        <v>2.0825627194979366</v>
      </c>
    </row>
    <row r="33" spans="1:18" ht="15.75" x14ac:dyDescent="0.25">
      <c r="C33" s="6">
        <v>100</v>
      </c>
      <c r="D33" s="7">
        <v>99.722782258064512</v>
      </c>
      <c r="E33" s="7">
        <v>103.95665322580645</v>
      </c>
      <c r="F33" s="6">
        <v>102.36895161290323</v>
      </c>
      <c r="G33" s="6">
        <v>18.598790322580644</v>
      </c>
      <c r="H33" s="6">
        <v>100.4788306451613</v>
      </c>
      <c r="I33" s="6">
        <v>100.4788306451613</v>
      </c>
      <c r="J33" s="6">
        <v>20.866935483870968</v>
      </c>
      <c r="L33" t="s">
        <v>26</v>
      </c>
      <c r="M33">
        <v>3</v>
      </c>
      <c r="N33">
        <v>306.04838709677421</v>
      </c>
      <c r="O33">
        <v>102.01612903225806</v>
      </c>
      <c r="P33">
        <v>3.9460085929370177</v>
      </c>
    </row>
    <row r="34" spans="1:18" ht="16.5" thickBot="1" x14ac:dyDescent="0.3">
      <c r="C34" s="6"/>
      <c r="D34" s="7">
        <v>101.4616935483871</v>
      </c>
      <c r="E34" s="7">
        <v>101.00806451612905</v>
      </c>
      <c r="F34" s="6">
        <v>100.25201612903227</v>
      </c>
      <c r="G34" s="6">
        <v>20.791330645161292</v>
      </c>
      <c r="H34" s="6">
        <v>99.269153225806448</v>
      </c>
      <c r="I34" s="6">
        <v>99.571572580645167</v>
      </c>
      <c r="J34" s="6">
        <v>16.103830645161292</v>
      </c>
      <c r="L34" s="9" t="s">
        <v>27</v>
      </c>
      <c r="M34" s="9">
        <v>3</v>
      </c>
      <c r="N34" s="9">
        <v>243.22076612903226</v>
      </c>
      <c r="O34" s="9">
        <v>81.073588709677423</v>
      </c>
      <c r="P34" s="9">
        <v>7.9587049216311403</v>
      </c>
    </row>
    <row r="35" spans="1:18" ht="15.75" x14ac:dyDescent="0.25">
      <c r="C35" s="6"/>
      <c r="D35" s="7">
        <v>98.815524193548384</v>
      </c>
      <c r="E35" s="7">
        <v>99.193548387096769</v>
      </c>
      <c r="F35" s="7">
        <v>103.8054435483871</v>
      </c>
      <c r="G35" s="7">
        <v>21.093750000000004</v>
      </c>
      <c r="H35" s="7">
        <v>101.83971774193547</v>
      </c>
      <c r="I35" s="7">
        <v>103.27620967741937</v>
      </c>
      <c r="J35" s="7">
        <v>22.076612903225808</v>
      </c>
    </row>
    <row r="37" spans="1:18" ht="15.75" thickBot="1" x14ac:dyDescent="0.3">
      <c r="A37" t="s">
        <v>41</v>
      </c>
      <c r="F37" t="s">
        <v>41</v>
      </c>
      <c r="L37" t="s">
        <v>28</v>
      </c>
    </row>
    <row r="38" spans="1:18" ht="15.75" thickBot="1" x14ac:dyDescent="0.3">
      <c r="L38" s="10" t="s">
        <v>29</v>
      </c>
      <c r="M38" s="10" t="s">
        <v>30</v>
      </c>
      <c r="N38" s="10" t="s">
        <v>31</v>
      </c>
      <c r="O38" s="10" t="s">
        <v>32</v>
      </c>
      <c r="P38" s="10" t="s">
        <v>33</v>
      </c>
      <c r="Q38" s="10" t="s">
        <v>34</v>
      </c>
      <c r="R38" s="10" t="s">
        <v>35</v>
      </c>
    </row>
    <row r="39" spans="1:18" x14ac:dyDescent="0.25">
      <c r="A39" s="10"/>
      <c r="B39" s="10" t="s">
        <v>42</v>
      </c>
      <c r="C39" s="10" t="s">
        <v>43</v>
      </c>
      <c r="F39" s="10"/>
      <c r="G39" s="10" t="s">
        <v>42</v>
      </c>
      <c r="H39" s="10" t="s">
        <v>43</v>
      </c>
      <c r="L39" t="s">
        <v>36</v>
      </c>
      <c r="M39">
        <v>1613.8486492167756</v>
      </c>
      <c r="N39">
        <v>6</v>
      </c>
      <c r="O39">
        <v>268.97477486946258</v>
      </c>
      <c r="P39">
        <v>76.418683783156382</v>
      </c>
      <c r="Q39">
        <v>6.8469575750400727E-10</v>
      </c>
      <c r="R39">
        <v>2.8477259959253578</v>
      </c>
    </row>
    <row r="40" spans="1:18" x14ac:dyDescent="0.25">
      <c r="A40" t="s">
        <v>44</v>
      </c>
      <c r="B40">
        <v>100</v>
      </c>
      <c r="C40">
        <v>82.837701612903231</v>
      </c>
      <c r="F40" t="s">
        <v>44</v>
      </c>
      <c r="G40">
        <v>100</v>
      </c>
      <c r="H40">
        <v>81.073588709677423</v>
      </c>
      <c r="L40" t="s">
        <v>37</v>
      </c>
      <c r="M40">
        <v>49.276520632804605</v>
      </c>
      <c r="N40">
        <v>14</v>
      </c>
      <c r="O40">
        <v>3.5197514737717577</v>
      </c>
    </row>
    <row r="41" spans="1:18" x14ac:dyDescent="0.25">
      <c r="A41" t="s">
        <v>20</v>
      </c>
      <c r="B41">
        <v>1.8081903209547483</v>
      </c>
      <c r="C41">
        <v>2.8942477318548696</v>
      </c>
      <c r="F41" t="s">
        <v>20</v>
      </c>
      <c r="G41">
        <v>1.8081903209547483</v>
      </c>
      <c r="H41">
        <v>7.9587049216311403</v>
      </c>
    </row>
    <row r="42" spans="1:18" ht="15.75" thickBot="1" x14ac:dyDescent="0.3">
      <c r="A42" t="s">
        <v>45</v>
      </c>
      <c r="B42">
        <v>3</v>
      </c>
      <c r="C42">
        <v>3</v>
      </c>
      <c r="F42" t="s">
        <v>45</v>
      </c>
      <c r="G42">
        <v>3</v>
      </c>
      <c r="H42">
        <v>3</v>
      </c>
      <c r="L42" s="9" t="s">
        <v>38</v>
      </c>
      <c r="M42" s="9">
        <v>1663.1251698495803</v>
      </c>
      <c r="N42" s="9">
        <v>20</v>
      </c>
      <c r="O42" s="9"/>
      <c r="P42" s="9"/>
      <c r="Q42" s="9"/>
      <c r="R42" s="9"/>
    </row>
    <row r="43" spans="1:18" x14ac:dyDescent="0.25">
      <c r="A43" t="s">
        <v>46</v>
      </c>
      <c r="B43">
        <v>2.351219026404809</v>
      </c>
      <c r="F43" t="s">
        <v>46</v>
      </c>
      <c r="G43">
        <v>4.8834476212929445</v>
      </c>
    </row>
    <row r="44" spans="1:18" ht="15.75" x14ac:dyDescent="0.25">
      <c r="A44" t="s">
        <v>47</v>
      </c>
      <c r="B44">
        <v>0</v>
      </c>
      <c r="F44" t="s">
        <v>47</v>
      </c>
      <c r="G44">
        <v>0</v>
      </c>
      <c r="L44" s="8" t="s">
        <v>39</v>
      </c>
    </row>
    <row r="45" spans="1:18" x14ac:dyDescent="0.25">
      <c r="A45" t="s">
        <v>31</v>
      </c>
      <c r="B45">
        <v>4</v>
      </c>
      <c r="F45" t="s">
        <v>31</v>
      </c>
      <c r="G45">
        <v>4</v>
      </c>
      <c r="L45" t="s">
        <v>14</v>
      </c>
    </row>
    <row r="46" spans="1:18" x14ac:dyDescent="0.25">
      <c r="A46" t="s">
        <v>48</v>
      </c>
      <c r="B46">
        <v>13.70801383993971</v>
      </c>
      <c r="F46" t="s">
        <v>48</v>
      </c>
      <c r="G46">
        <v>10.489399736302145</v>
      </c>
    </row>
    <row r="47" spans="1:18" ht="15.75" thickBot="1" x14ac:dyDescent="0.3">
      <c r="A47" t="s">
        <v>49</v>
      </c>
      <c r="B47">
        <v>8.2029526453330985E-5</v>
      </c>
      <c r="F47" t="s">
        <v>49</v>
      </c>
      <c r="G47">
        <v>2.334813470914079E-4</v>
      </c>
      <c r="L47" t="s">
        <v>15</v>
      </c>
    </row>
    <row r="48" spans="1:18" x14ac:dyDescent="0.25">
      <c r="A48" t="s">
        <v>50</v>
      </c>
      <c r="B48">
        <v>2.1318467863266499</v>
      </c>
      <c r="F48" t="s">
        <v>50</v>
      </c>
      <c r="G48">
        <v>2.1318467863266499</v>
      </c>
      <c r="L48" s="10" t="s">
        <v>16</v>
      </c>
      <c r="M48" s="10" t="s">
        <v>17</v>
      </c>
      <c r="N48" s="10" t="s">
        <v>18</v>
      </c>
      <c r="O48" s="10" t="s">
        <v>19</v>
      </c>
      <c r="P48" s="10" t="s">
        <v>20</v>
      </c>
    </row>
    <row r="49" spans="1:18" x14ac:dyDescent="0.25">
      <c r="A49" t="s">
        <v>51</v>
      </c>
      <c r="B49">
        <v>1.6405905290666197E-4</v>
      </c>
      <c r="F49" t="s">
        <v>51</v>
      </c>
      <c r="G49">
        <v>4.669626941828158E-4</v>
      </c>
      <c r="L49" t="s">
        <v>21</v>
      </c>
      <c r="M49">
        <v>3</v>
      </c>
      <c r="N49">
        <v>300</v>
      </c>
      <c r="O49">
        <v>100</v>
      </c>
      <c r="P49">
        <v>1.8081903209547483</v>
      </c>
    </row>
    <row r="50" spans="1:18" ht="15.75" thickBot="1" x14ac:dyDescent="0.3">
      <c r="A50" s="9" t="s">
        <v>52</v>
      </c>
      <c r="B50" s="9">
        <v>2.7764451051977934</v>
      </c>
      <c r="C50" s="9"/>
      <c r="F50" s="9" t="s">
        <v>52</v>
      </c>
      <c r="G50" s="9">
        <v>2.7764451051977934</v>
      </c>
      <c r="H50" s="9"/>
      <c r="L50" t="s">
        <v>22</v>
      </c>
      <c r="M50">
        <v>3</v>
      </c>
      <c r="N50">
        <v>301.58770161290317</v>
      </c>
      <c r="O50">
        <v>100.52923387096773</v>
      </c>
      <c r="P50">
        <v>0.85360301768990654</v>
      </c>
    </row>
    <row r="51" spans="1:18" x14ac:dyDescent="0.25">
      <c r="L51" t="s">
        <v>23</v>
      </c>
      <c r="M51">
        <v>3</v>
      </c>
      <c r="N51">
        <v>302.49495967741933</v>
      </c>
      <c r="O51">
        <v>100.83165322580645</v>
      </c>
      <c r="P51">
        <v>4.9691889958376594</v>
      </c>
    </row>
    <row r="52" spans="1:18" x14ac:dyDescent="0.25">
      <c r="A52" t="s">
        <v>41</v>
      </c>
      <c r="F52" t="s">
        <v>41</v>
      </c>
      <c r="L52" t="s">
        <v>24</v>
      </c>
      <c r="M52">
        <v>3</v>
      </c>
      <c r="N52">
        <v>167.69153225806451</v>
      </c>
      <c r="O52">
        <v>55.89717741935484</v>
      </c>
      <c r="P52">
        <v>4.4032959238423643</v>
      </c>
    </row>
    <row r="53" spans="1:18" ht="15.75" thickBot="1" x14ac:dyDescent="0.3">
      <c r="L53" t="s">
        <v>25</v>
      </c>
      <c r="M53">
        <v>3</v>
      </c>
      <c r="N53">
        <v>305.59475806451616</v>
      </c>
      <c r="O53">
        <v>101.86491935483872</v>
      </c>
      <c r="P53">
        <v>0.75642945987252574</v>
      </c>
    </row>
    <row r="54" spans="1:18" x14ac:dyDescent="0.25">
      <c r="A54" s="10"/>
      <c r="B54" s="10" t="s">
        <v>42</v>
      </c>
      <c r="C54" s="10" t="s">
        <v>43</v>
      </c>
      <c r="F54" s="10"/>
      <c r="G54" s="10" t="s">
        <v>42</v>
      </c>
      <c r="H54" s="10" t="s">
        <v>43</v>
      </c>
      <c r="L54" t="s">
        <v>26</v>
      </c>
      <c r="M54">
        <v>3</v>
      </c>
      <c r="N54">
        <v>307.03125</v>
      </c>
      <c r="O54">
        <v>102.34375</v>
      </c>
      <c r="P54">
        <v>0.28199385405828187</v>
      </c>
    </row>
    <row r="55" spans="1:18" ht="15.75" thickBot="1" x14ac:dyDescent="0.3">
      <c r="A55" t="s">
        <v>44</v>
      </c>
      <c r="B55">
        <v>100</v>
      </c>
      <c r="C55">
        <v>55.89717741935484</v>
      </c>
      <c r="F55" t="s">
        <v>44</v>
      </c>
      <c r="G55">
        <v>100</v>
      </c>
      <c r="H55">
        <v>57.157258064516128</v>
      </c>
      <c r="L55" s="9" t="s">
        <v>27</v>
      </c>
      <c r="M55" s="9">
        <v>3</v>
      </c>
      <c r="N55" s="9">
        <v>171.47177419354838</v>
      </c>
      <c r="O55" s="9">
        <v>57.157258064516128</v>
      </c>
      <c r="P55" s="9">
        <v>33.822114212083704</v>
      </c>
    </row>
    <row r="56" spans="1:18" x14ac:dyDescent="0.25">
      <c r="A56" t="s">
        <v>20</v>
      </c>
      <c r="B56">
        <v>1.8081903209547483</v>
      </c>
      <c r="C56">
        <v>4.4032959238423643</v>
      </c>
      <c r="F56" t="s">
        <v>20</v>
      </c>
      <c r="G56">
        <v>1.8081903209547483</v>
      </c>
      <c r="H56">
        <v>33.822114212083704</v>
      </c>
    </row>
    <row r="57" spans="1:18" x14ac:dyDescent="0.25">
      <c r="A57" t="s">
        <v>45</v>
      </c>
      <c r="B57">
        <v>3</v>
      </c>
      <c r="C57">
        <v>3</v>
      </c>
      <c r="F57" t="s">
        <v>45</v>
      </c>
      <c r="G57">
        <v>3</v>
      </c>
      <c r="H57">
        <v>3</v>
      </c>
    </row>
    <row r="58" spans="1:18" ht="15.75" thickBot="1" x14ac:dyDescent="0.3">
      <c r="A58" t="s">
        <v>46</v>
      </c>
      <c r="B58">
        <v>3.1057431223985565</v>
      </c>
      <c r="F58" t="s">
        <v>46</v>
      </c>
      <c r="G58">
        <v>17.815152266519227</v>
      </c>
      <c r="L58" t="s">
        <v>28</v>
      </c>
    </row>
    <row r="59" spans="1:18" x14ac:dyDescent="0.25">
      <c r="A59" t="s">
        <v>47</v>
      </c>
      <c r="B59">
        <v>0</v>
      </c>
      <c r="F59" t="s">
        <v>47</v>
      </c>
      <c r="G59">
        <v>0</v>
      </c>
      <c r="L59" s="10" t="s">
        <v>29</v>
      </c>
      <c r="M59" s="10" t="s">
        <v>30</v>
      </c>
      <c r="N59" s="10" t="s">
        <v>31</v>
      </c>
      <c r="O59" s="10" t="s">
        <v>32</v>
      </c>
      <c r="P59" s="10" t="s">
        <v>33</v>
      </c>
      <c r="Q59" s="10" t="s">
        <v>34</v>
      </c>
      <c r="R59" s="10" t="s">
        <v>35</v>
      </c>
    </row>
    <row r="60" spans="1:18" x14ac:dyDescent="0.25">
      <c r="A60" t="s">
        <v>31</v>
      </c>
      <c r="B60">
        <v>4</v>
      </c>
      <c r="F60" t="s">
        <v>31</v>
      </c>
      <c r="G60">
        <v>4</v>
      </c>
      <c r="L60" t="s">
        <v>36</v>
      </c>
      <c r="M60">
        <v>8533.4835219776651</v>
      </c>
      <c r="N60">
        <v>6</v>
      </c>
      <c r="O60">
        <v>1422.2472536629441</v>
      </c>
      <c r="P60">
        <v>212.29917655344292</v>
      </c>
      <c r="Q60">
        <v>6.3382622577925036E-13</v>
      </c>
      <c r="R60">
        <v>2.8477259959253578</v>
      </c>
    </row>
    <row r="61" spans="1:18" x14ac:dyDescent="0.25">
      <c r="A61" t="s">
        <v>48</v>
      </c>
      <c r="B61">
        <v>30.649913179552506</v>
      </c>
      <c r="F61" t="s">
        <v>48</v>
      </c>
      <c r="G61">
        <v>12.43163121016123</v>
      </c>
      <c r="L61" t="s">
        <v>37</v>
      </c>
      <c r="M61">
        <v>93.789631568678388</v>
      </c>
      <c r="N61">
        <v>14</v>
      </c>
      <c r="O61">
        <v>6.6992593977627424</v>
      </c>
    </row>
    <row r="62" spans="1:18" x14ac:dyDescent="0.25">
      <c r="A62" t="s">
        <v>49</v>
      </c>
      <c r="B62">
        <v>3.3754254236656911E-6</v>
      </c>
      <c r="F62" t="s">
        <v>49</v>
      </c>
      <c r="G62">
        <v>1.2036576842041983E-4</v>
      </c>
    </row>
    <row r="63" spans="1:18" ht="15.75" thickBot="1" x14ac:dyDescent="0.3">
      <c r="A63" t="s">
        <v>50</v>
      </c>
      <c r="B63">
        <v>2.1318467863266499</v>
      </c>
      <c r="F63" t="s">
        <v>50</v>
      </c>
      <c r="G63">
        <v>2.1318467863266499</v>
      </c>
      <c r="L63" s="9" t="s">
        <v>38</v>
      </c>
      <c r="M63" s="9">
        <v>8627.2731535463427</v>
      </c>
      <c r="N63" s="9">
        <v>20</v>
      </c>
      <c r="O63" s="9"/>
      <c r="P63" s="9"/>
      <c r="Q63" s="9"/>
      <c r="R63" s="9"/>
    </row>
    <row r="64" spans="1:18" x14ac:dyDescent="0.25">
      <c r="A64" t="s">
        <v>51</v>
      </c>
      <c r="B64">
        <v>6.7508508473313823E-6</v>
      </c>
      <c r="F64" t="s">
        <v>51</v>
      </c>
      <c r="G64">
        <v>2.4073153684083965E-4</v>
      </c>
    </row>
    <row r="65" spans="1:18" ht="16.5" thickBot="1" x14ac:dyDescent="0.3">
      <c r="A65" s="9" t="s">
        <v>52</v>
      </c>
      <c r="B65" s="9">
        <v>2.7764451051977934</v>
      </c>
      <c r="C65" s="9"/>
      <c r="F65" s="9" t="s">
        <v>52</v>
      </c>
      <c r="G65" s="9">
        <v>2.7764451051977934</v>
      </c>
      <c r="H65" s="9"/>
      <c r="L65" s="8" t="s">
        <v>40</v>
      </c>
    </row>
    <row r="66" spans="1:18" x14ac:dyDescent="0.25">
      <c r="L66" t="s">
        <v>14</v>
      </c>
    </row>
    <row r="67" spans="1:18" x14ac:dyDescent="0.25">
      <c r="A67" t="s">
        <v>41</v>
      </c>
      <c r="F67" t="s">
        <v>41</v>
      </c>
    </row>
    <row r="68" spans="1:18" ht="15.75" thickBot="1" x14ac:dyDescent="0.3">
      <c r="L68" t="s">
        <v>15</v>
      </c>
    </row>
    <row r="69" spans="1:18" x14ac:dyDescent="0.25">
      <c r="A69" s="10"/>
      <c r="B69" s="10" t="s">
        <v>42</v>
      </c>
      <c r="C69" s="10" t="s">
        <v>43</v>
      </c>
      <c r="F69" s="10"/>
      <c r="G69" s="10" t="s">
        <v>42</v>
      </c>
      <c r="H69" s="10" t="s">
        <v>43</v>
      </c>
      <c r="L69" s="10" t="s">
        <v>16</v>
      </c>
      <c r="M69" s="10" t="s">
        <v>17</v>
      </c>
      <c r="N69" s="10" t="s">
        <v>18</v>
      </c>
      <c r="O69" s="10" t="s">
        <v>19</v>
      </c>
      <c r="P69" s="10" t="s">
        <v>20</v>
      </c>
    </row>
    <row r="70" spans="1:18" x14ac:dyDescent="0.25">
      <c r="A70" t="s">
        <v>44</v>
      </c>
      <c r="B70">
        <v>100</v>
      </c>
      <c r="C70">
        <v>20.161290322580644</v>
      </c>
      <c r="F70" t="s">
        <v>44</v>
      </c>
      <c r="G70">
        <v>100</v>
      </c>
      <c r="H70">
        <v>19.682459677419356</v>
      </c>
      <c r="L70" t="s">
        <v>21</v>
      </c>
      <c r="M70">
        <v>3</v>
      </c>
      <c r="N70">
        <v>300</v>
      </c>
      <c r="O70">
        <v>100</v>
      </c>
      <c r="P70">
        <v>1.8081903209547483</v>
      </c>
    </row>
    <row r="71" spans="1:18" x14ac:dyDescent="0.25">
      <c r="A71" t="s">
        <v>20</v>
      </c>
      <c r="B71">
        <v>1.8081903209547483</v>
      </c>
      <c r="C71">
        <v>1.8539190540452712</v>
      </c>
      <c r="F71" t="s">
        <v>20</v>
      </c>
      <c r="G71">
        <v>1.8081903209547483</v>
      </c>
      <c r="H71">
        <v>9.9707691776146703</v>
      </c>
      <c r="L71" t="s">
        <v>22</v>
      </c>
      <c r="M71">
        <v>3</v>
      </c>
      <c r="N71">
        <v>304.15826612903226</v>
      </c>
      <c r="O71">
        <v>101.38608870967742</v>
      </c>
      <c r="P71">
        <v>5.7789686443158121</v>
      </c>
    </row>
    <row r="72" spans="1:18" x14ac:dyDescent="0.25">
      <c r="A72" t="s">
        <v>45</v>
      </c>
      <c r="B72">
        <v>3</v>
      </c>
      <c r="C72">
        <v>3</v>
      </c>
      <c r="F72" t="s">
        <v>45</v>
      </c>
      <c r="G72">
        <v>3</v>
      </c>
      <c r="H72">
        <v>3</v>
      </c>
      <c r="L72" t="s">
        <v>23</v>
      </c>
      <c r="M72">
        <v>3</v>
      </c>
      <c r="N72">
        <v>306.42641129032256</v>
      </c>
      <c r="O72">
        <v>102.14213709677419</v>
      </c>
      <c r="P72">
        <v>3.1952952247008213</v>
      </c>
    </row>
    <row r="73" spans="1:18" x14ac:dyDescent="0.25">
      <c r="A73" t="s">
        <v>46</v>
      </c>
      <c r="B73">
        <v>1.8310546875000098</v>
      </c>
      <c r="F73" t="s">
        <v>46</v>
      </c>
      <c r="G73">
        <v>5.8894797492847095</v>
      </c>
      <c r="L73" t="s">
        <v>24</v>
      </c>
      <c r="M73">
        <v>3</v>
      </c>
      <c r="N73">
        <v>60.483870967741936</v>
      </c>
      <c r="O73">
        <v>20.161290322580644</v>
      </c>
      <c r="P73">
        <v>1.8539190540452712</v>
      </c>
    </row>
    <row r="74" spans="1:18" x14ac:dyDescent="0.25">
      <c r="A74" t="s">
        <v>47</v>
      </c>
      <c r="B74">
        <v>0</v>
      </c>
      <c r="F74" t="s">
        <v>47</v>
      </c>
      <c r="G74">
        <v>0</v>
      </c>
      <c r="L74" t="s">
        <v>25</v>
      </c>
      <c r="M74">
        <v>3</v>
      </c>
      <c r="N74">
        <v>301.58770161290323</v>
      </c>
      <c r="O74">
        <v>100.52923387096774</v>
      </c>
      <c r="P74">
        <v>1.6538558467741835</v>
      </c>
    </row>
    <row r="75" spans="1:18" x14ac:dyDescent="0.25">
      <c r="A75" t="s">
        <v>31</v>
      </c>
      <c r="B75">
        <v>4</v>
      </c>
      <c r="F75" t="s">
        <v>31</v>
      </c>
      <c r="G75">
        <v>4</v>
      </c>
      <c r="L75" t="s">
        <v>26</v>
      </c>
      <c r="M75">
        <v>3</v>
      </c>
      <c r="N75">
        <v>303.32661290322585</v>
      </c>
      <c r="O75">
        <v>101.10887096774195</v>
      </c>
      <c r="P75">
        <v>3.7287971107570521</v>
      </c>
    </row>
    <row r="76" spans="1:18" ht="15.75" thickBot="1" x14ac:dyDescent="0.3">
      <c r="A76" t="s">
        <v>48</v>
      </c>
      <c r="B76">
        <v>72.261751058031507</v>
      </c>
      <c r="F76" t="s">
        <v>48</v>
      </c>
      <c r="G76">
        <v>40.533822663091122</v>
      </c>
      <c r="L76" s="9" t="s">
        <v>27</v>
      </c>
      <c r="M76" s="9">
        <v>3</v>
      </c>
      <c r="N76" s="9">
        <v>59.047379032258064</v>
      </c>
      <c r="O76" s="9">
        <v>19.682459677419356</v>
      </c>
      <c r="P76" s="9">
        <v>9.9707691776146703</v>
      </c>
    </row>
    <row r="77" spans="1:18" x14ac:dyDescent="0.25">
      <c r="A77" t="s">
        <v>49</v>
      </c>
      <c r="B77">
        <v>1.0988364714391681E-7</v>
      </c>
      <c r="F77" t="s">
        <v>49</v>
      </c>
      <c r="G77">
        <v>1.1068552865636318E-6</v>
      </c>
    </row>
    <row r="78" spans="1:18" x14ac:dyDescent="0.25">
      <c r="A78" t="s">
        <v>50</v>
      </c>
      <c r="B78">
        <v>2.1318467863266499</v>
      </c>
      <c r="F78" t="s">
        <v>50</v>
      </c>
      <c r="G78">
        <v>2.1318467863266499</v>
      </c>
    </row>
    <row r="79" spans="1:18" ht="15.75" thickBot="1" x14ac:dyDescent="0.3">
      <c r="A79" t="s">
        <v>51</v>
      </c>
      <c r="B79">
        <v>2.1976729428783362E-7</v>
      </c>
      <c r="F79" t="s">
        <v>51</v>
      </c>
      <c r="G79">
        <v>2.2137105731272635E-6</v>
      </c>
      <c r="L79" t="s">
        <v>28</v>
      </c>
    </row>
    <row r="80" spans="1:18" ht="15.75" thickBot="1" x14ac:dyDescent="0.3">
      <c r="A80" s="9" t="s">
        <v>52</v>
      </c>
      <c r="B80" s="9">
        <v>2.7764451051977934</v>
      </c>
      <c r="C80" s="9"/>
      <c r="F80" s="9" t="s">
        <v>52</v>
      </c>
      <c r="G80" s="9">
        <v>2.7764451051977934</v>
      </c>
      <c r="H80" s="9"/>
      <c r="L80" s="10" t="s">
        <v>29</v>
      </c>
      <c r="M80" s="10" t="s">
        <v>30</v>
      </c>
      <c r="N80" s="10" t="s">
        <v>31</v>
      </c>
      <c r="O80" s="10" t="s">
        <v>32</v>
      </c>
      <c r="P80" s="10" t="s">
        <v>33</v>
      </c>
      <c r="Q80" s="10" t="s">
        <v>34</v>
      </c>
      <c r="R80" s="10" t="s">
        <v>35</v>
      </c>
    </row>
    <row r="81" spans="12:18" x14ac:dyDescent="0.25">
      <c r="L81" t="s">
        <v>36</v>
      </c>
      <c r="M81">
        <v>28204.350239705665</v>
      </c>
      <c r="N81">
        <v>6</v>
      </c>
      <c r="O81">
        <v>4700.7250399509439</v>
      </c>
      <c r="P81">
        <v>1175.6097118221003</v>
      </c>
      <c r="Q81">
        <v>4.2930227159933645E-18</v>
      </c>
      <c r="R81">
        <v>2.8477259959253578</v>
      </c>
    </row>
    <row r="82" spans="12:18" x14ac:dyDescent="0.25">
      <c r="L82" t="s">
        <v>37</v>
      </c>
      <c r="M82">
        <v>55.979590758324704</v>
      </c>
      <c r="N82">
        <v>14</v>
      </c>
      <c r="O82">
        <v>3.9985421970231934</v>
      </c>
    </row>
    <row r="84" spans="12:18" ht="15.75" thickBot="1" x14ac:dyDescent="0.3">
      <c r="L84" s="9" t="s">
        <v>38</v>
      </c>
      <c r="M84" s="9">
        <v>28260.32983046399</v>
      </c>
      <c r="N84" s="9">
        <v>20</v>
      </c>
      <c r="O84" s="9"/>
      <c r="P84" s="9"/>
      <c r="Q84" s="9"/>
      <c r="R84" s="9"/>
    </row>
  </sheetData>
  <mergeCells count="21">
    <mergeCell ref="Q16:S16"/>
    <mergeCell ref="T16:V16"/>
    <mergeCell ref="B16:D16"/>
    <mergeCell ref="E16:G16"/>
    <mergeCell ref="H16:J16"/>
    <mergeCell ref="K16:M16"/>
    <mergeCell ref="N16:P16"/>
    <mergeCell ref="Q1:S1"/>
    <mergeCell ref="T1:V1"/>
    <mergeCell ref="B10:D10"/>
    <mergeCell ref="E10:G10"/>
    <mergeCell ref="H10:J10"/>
    <mergeCell ref="K10:M10"/>
    <mergeCell ref="N10:P10"/>
    <mergeCell ref="Q10:S10"/>
    <mergeCell ref="T10:V10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81"/>
  <sheetViews>
    <sheetView workbookViewId="0">
      <selection activeCell="G83" sqref="G83"/>
    </sheetView>
  </sheetViews>
  <sheetFormatPr defaultRowHeight="15" x14ac:dyDescent="0.25"/>
  <sheetData>
    <row r="1" spans="1:22" x14ac:dyDescent="0.25">
      <c r="A1" s="2"/>
      <c r="B1" s="12" t="s">
        <v>6</v>
      </c>
      <c r="C1" s="12"/>
      <c r="D1" s="12"/>
      <c r="E1" s="12" t="s">
        <v>7</v>
      </c>
      <c r="F1" s="12"/>
      <c r="G1" s="12"/>
      <c r="H1" s="12" t="s">
        <v>8</v>
      </c>
      <c r="I1" s="12"/>
      <c r="J1" s="12"/>
      <c r="K1" s="12" t="s">
        <v>9</v>
      </c>
      <c r="L1" s="12"/>
      <c r="M1" s="12"/>
      <c r="N1" s="12" t="s">
        <v>10</v>
      </c>
      <c r="O1" s="12"/>
      <c r="P1" s="12"/>
      <c r="Q1" s="12" t="s">
        <v>2</v>
      </c>
      <c r="R1" s="12"/>
      <c r="S1" s="12"/>
    </row>
    <row r="2" spans="1:22" x14ac:dyDescent="0.25">
      <c r="A2" s="2">
        <v>1</v>
      </c>
      <c r="B2" s="2">
        <v>1.2869999999999999</v>
      </c>
      <c r="C2" s="2">
        <v>1.2450000000000001</v>
      </c>
      <c r="D2" s="2">
        <v>1.2649999999999999</v>
      </c>
      <c r="E2" s="2">
        <v>1.294</v>
      </c>
      <c r="F2" s="2">
        <v>1.2470000000000001</v>
      </c>
      <c r="G2" s="2">
        <v>1.2609999999999999</v>
      </c>
      <c r="H2" s="2">
        <v>1.2689999999999999</v>
      </c>
      <c r="I2" s="2">
        <v>1.3049999999999999</v>
      </c>
      <c r="J2" s="2">
        <v>1.3129999999999999</v>
      </c>
      <c r="K2" s="2">
        <v>1.2689999999999999</v>
      </c>
      <c r="L2" s="2">
        <v>1.2370000000000001</v>
      </c>
      <c r="M2" s="2">
        <v>1.2949999999999999</v>
      </c>
      <c r="N2" s="2">
        <v>1.292</v>
      </c>
      <c r="O2" s="2">
        <v>1.2729999999999999</v>
      </c>
      <c r="P2" s="2">
        <v>1.2609999999999999</v>
      </c>
      <c r="Q2" s="2">
        <v>1.2290000000000001</v>
      </c>
      <c r="R2" s="2">
        <v>1.276</v>
      </c>
      <c r="S2" s="2">
        <v>1.282</v>
      </c>
    </row>
    <row r="3" spans="1:22" x14ac:dyDescent="0.25">
      <c r="A3" s="2">
        <v>10</v>
      </c>
      <c r="B3" s="2"/>
      <c r="C3" s="2"/>
      <c r="D3" s="2"/>
      <c r="E3" s="2">
        <v>1.3109999999999999</v>
      </c>
      <c r="F3" s="2">
        <v>1.2909999999999999</v>
      </c>
      <c r="G3" s="2">
        <v>1.272</v>
      </c>
      <c r="H3" s="2">
        <v>1.278</v>
      </c>
      <c r="I3" s="5">
        <v>1.2529999999999999</v>
      </c>
      <c r="J3" s="5">
        <v>1.3009999999999999</v>
      </c>
      <c r="K3" s="2">
        <v>1.1479999999999999</v>
      </c>
      <c r="L3" s="2">
        <v>1.1970000000000001</v>
      </c>
      <c r="M3" s="2">
        <v>1.2390000000000001</v>
      </c>
      <c r="N3" s="2">
        <v>1.258</v>
      </c>
      <c r="O3" s="2">
        <v>1.304</v>
      </c>
      <c r="P3" s="2">
        <v>1.26</v>
      </c>
      <c r="Q3" s="2">
        <v>1.1850000000000001</v>
      </c>
      <c r="R3" s="5">
        <v>1.097</v>
      </c>
      <c r="S3" s="5">
        <v>1.1439999999999999</v>
      </c>
    </row>
    <row r="4" spans="1:22" x14ac:dyDescent="0.25">
      <c r="A4" s="2">
        <v>50</v>
      </c>
      <c r="B4" s="2"/>
      <c r="C4" s="2"/>
      <c r="D4" s="2"/>
      <c r="E4" s="2">
        <v>1.264</v>
      </c>
      <c r="F4" s="2">
        <v>1.294</v>
      </c>
      <c r="G4" s="2">
        <v>1.3069999999999999</v>
      </c>
      <c r="H4" s="2">
        <v>1.264</v>
      </c>
      <c r="I4" s="2">
        <v>1.2729999999999999</v>
      </c>
      <c r="J4" s="2">
        <v>1.274</v>
      </c>
      <c r="K4" s="2">
        <v>1.1759999999999999</v>
      </c>
      <c r="L4" s="2">
        <v>1.109</v>
      </c>
      <c r="M4" s="2">
        <v>1.113</v>
      </c>
      <c r="N4" s="2">
        <v>1.3109999999999999</v>
      </c>
      <c r="O4" s="2">
        <v>1.3029999999999999</v>
      </c>
      <c r="P4" s="2">
        <v>1.296</v>
      </c>
      <c r="Q4" s="2">
        <v>1.0449999999999999</v>
      </c>
      <c r="R4" s="2">
        <v>1.0149999999999999</v>
      </c>
      <c r="S4" s="2">
        <v>1.0760000000000001</v>
      </c>
    </row>
    <row r="5" spans="1:22" x14ac:dyDescent="0.25">
      <c r="A5" s="2">
        <v>100</v>
      </c>
      <c r="B5" s="2"/>
      <c r="C5" s="2"/>
      <c r="D5" s="2"/>
      <c r="E5" s="2">
        <v>1.28</v>
      </c>
      <c r="F5" s="2">
        <v>1.276</v>
      </c>
      <c r="G5" s="2">
        <v>1.254</v>
      </c>
      <c r="H5" s="2">
        <v>1.294</v>
      </c>
      <c r="I5" s="2">
        <v>1.268</v>
      </c>
      <c r="J5" s="2">
        <v>1.242</v>
      </c>
      <c r="K5" s="2">
        <v>0.97199999999999998</v>
      </c>
      <c r="L5" s="2">
        <v>0.91600000000000004</v>
      </c>
      <c r="M5" s="2">
        <v>0.90100000000000002</v>
      </c>
      <c r="N5" s="2">
        <v>1.2589999999999999</v>
      </c>
      <c r="O5" s="2">
        <v>1.274</v>
      </c>
      <c r="P5" s="2">
        <v>1.274</v>
      </c>
      <c r="Q5" s="2">
        <v>0.84499999999999997</v>
      </c>
      <c r="R5" s="2">
        <v>0.88500000000000001</v>
      </c>
      <c r="S5" s="2">
        <v>0.89600000000000002</v>
      </c>
    </row>
    <row r="6" spans="1:22" x14ac:dyDescent="0.25">
      <c r="U6" s="4"/>
      <c r="V6" s="4"/>
    </row>
    <row r="7" spans="1:22" x14ac:dyDescent="0.25">
      <c r="B7" s="2" t="s">
        <v>6</v>
      </c>
    </row>
    <row r="8" spans="1:22" x14ac:dyDescent="0.25">
      <c r="B8" s="2">
        <f>AVERAGE(B2:D2)</f>
        <v>1.2656666666666665</v>
      </c>
    </row>
    <row r="9" spans="1:22" x14ac:dyDescent="0.25">
      <c r="F9" s="1"/>
      <c r="G9" s="1"/>
      <c r="I9" s="1"/>
      <c r="J9" s="1"/>
      <c r="L9" s="1"/>
      <c r="M9" s="1"/>
      <c r="O9" s="1"/>
      <c r="P9" s="1"/>
      <c r="R9" s="1"/>
      <c r="S9" s="4"/>
      <c r="U9" s="4"/>
      <c r="V9" s="4"/>
    </row>
    <row r="10" spans="1:22" x14ac:dyDescent="0.25">
      <c r="A10" s="2"/>
      <c r="B10" s="12" t="s">
        <v>6</v>
      </c>
      <c r="C10" s="12"/>
      <c r="D10" s="12"/>
      <c r="E10" s="12" t="s">
        <v>7</v>
      </c>
      <c r="F10" s="12"/>
      <c r="G10" s="12"/>
      <c r="H10" s="12" t="s">
        <v>8</v>
      </c>
      <c r="I10" s="12"/>
      <c r="J10" s="12"/>
      <c r="K10" s="12" t="s">
        <v>9</v>
      </c>
      <c r="L10" s="12"/>
      <c r="M10" s="12"/>
      <c r="N10" s="12" t="s">
        <v>10</v>
      </c>
      <c r="O10" s="12"/>
      <c r="P10" s="12"/>
      <c r="Q10" s="12" t="s">
        <v>2</v>
      </c>
      <c r="R10" s="12"/>
      <c r="S10" s="12"/>
    </row>
    <row r="11" spans="1:22" x14ac:dyDescent="0.25">
      <c r="A11" s="2">
        <v>1</v>
      </c>
      <c r="B11" s="2">
        <f t="shared" ref="B11:S14" si="0">B2/$B$8*100</f>
        <v>101.68554121675007</v>
      </c>
      <c r="C11" s="2">
        <f t="shared" si="0"/>
        <v>98.367131946273403</v>
      </c>
      <c r="D11" s="2">
        <f t="shared" si="0"/>
        <v>99.947326836976572</v>
      </c>
      <c r="E11" s="2">
        <f t="shared" si="0"/>
        <v>102.2386094284962</v>
      </c>
      <c r="F11" s="2">
        <f t="shared" si="0"/>
        <v>98.525151435343716</v>
      </c>
      <c r="G11" s="2">
        <f t="shared" si="0"/>
        <v>99.631287858835933</v>
      </c>
      <c r="H11" s="2">
        <f t="shared" si="0"/>
        <v>100.26336581511721</v>
      </c>
      <c r="I11" s="2">
        <f t="shared" si="0"/>
        <v>103.10771661838294</v>
      </c>
      <c r="J11" s="2">
        <f t="shared" si="0"/>
        <v>103.73979457466422</v>
      </c>
      <c r="K11" s="2">
        <f t="shared" si="0"/>
        <v>100.26336581511721</v>
      </c>
      <c r="L11" s="2">
        <f t="shared" si="0"/>
        <v>97.73505398999211</v>
      </c>
      <c r="M11" s="2">
        <f t="shared" si="0"/>
        <v>102.31761917303135</v>
      </c>
      <c r="N11" s="2">
        <f t="shared" si="0"/>
        <v>102.08058993942588</v>
      </c>
      <c r="O11" s="2">
        <f t="shared" si="0"/>
        <v>100.57940479325784</v>
      </c>
      <c r="P11" s="2">
        <f t="shared" si="0"/>
        <v>99.631287858835933</v>
      </c>
      <c r="Q11" s="2">
        <f t="shared" si="0"/>
        <v>97.102976033710846</v>
      </c>
      <c r="R11" s="2">
        <f t="shared" si="0"/>
        <v>100.81643402686333</v>
      </c>
      <c r="S11" s="2">
        <f t="shared" si="0"/>
        <v>101.29049249407429</v>
      </c>
    </row>
    <row r="12" spans="1:22" x14ac:dyDescent="0.25">
      <c r="A12" s="2">
        <v>10</v>
      </c>
      <c r="B12" s="2">
        <v>101.68554121675007</v>
      </c>
      <c r="C12" s="2">
        <v>98.367131946273403</v>
      </c>
      <c r="D12" s="2">
        <v>99.947326836976572</v>
      </c>
      <c r="E12" s="2">
        <f t="shared" si="0"/>
        <v>103.5817750855939</v>
      </c>
      <c r="F12" s="2">
        <f t="shared" si="0"/>
        <v>102.00158019489072</v>
      </c>
      <c r="G12" s="2">
        <f t="shared" si="0"/>
        <v>100.50039504872271</v>
      </c>
      <c r="H12" s="2">
        <f t="shared" si="0"/>
        <v>100.97445351593363</v>
      </c>
      <c r="I12" s="2">
        <f t="shared" si="0"/>
        <v>98.999209902554654</v>
      </c>
      <c r="J12" s="2">
        <f t="shared" si="0"/>
        <v>102.79167764024231</v>
      </c>
      <c r="K12" s="2">
        <f t="shared" si="0"/>
        <v>90.703186726362929</v>
      </c>
      <c r="L12" s="2">
        <f t="shared" si="0"/>
        <v>94.574664208585745</v>
      </c>
      <c r="M12" s="2">
        <f t="shared" si="0"/>
        <v>97.893073479062437</v>
      </c>
      <c r="N12" s="2">
        <f t="shared" si="0"/>
        <v>99.394258625230464</v>
      </c>
      <c r="O12" s="2">
        <f t="shared" si="0"/>
        <v>103.0287068738478</v>
      </c>
      <c r="P12" s="2">
        <f t="shared" si="0"/>
        <v>99.552278114300776</v>
      </c>
      <c r="Q12" s="2">
        <f t="shared" si="0"/>
        <v>93.626547274163826</v>
      </c>
      <c r="R12" s="2">
        <f t="shared" si="0"/>
        <v>86.673689755069802</v>
      </c>
      <c r="S12" s="2">
        <f t="shared" si="0"/>
        <v>90.38714774822229</v>
      </c>
    </row>
    <row r="13" spans="1:22" x14ac:dyDescent="0.25">
      <c r="A13" s="2">
        <v>50</v>
      </c>
      <c r="B13" s="2">
        <v>101.68554121675007</v>
      </c>
      <c r="C13" s="2">
        <v>98.367131946273403</v>
      </c>
      <c r="D13" s="2">
        <v>99.947326836976572</v>
      </c>
      <c r="E13" s="2">
        <f t="shared" si="0"/>
        <v>99.868317092441416</v>
      </c>
      <c r="F13" s="2">
        <f t="shared" si="0"/>
        <v>102.2386094284962</v>
      </c>
      <c r="G13" s="2">
        <f t="shared" si="0"/>
        <v>103.26573610745326</v>
      </c>
      <c r="H13" s="2">
        <f t="shared" si="0"/>
        <v>99.868317092441416</v>
      </c>
      <c r="I13" s="2">
        <f t="shared" si="0"/>
        <v>100.57940479325784</v>
      </c>
      <c r="J13" s="2">
        <f t="shared" si="0"/>
        <v>100.65841453779301</v>
      </c>
      <c r="K13" s="2">
        <f t="shared" si="0"/>
        <v>92.915459573347391</v>
      </c>
      <c r="L13" s="2">
        <f t="shared" si="0"/>
        <v>87.621806689491706</v>
      </c>
      <c r="M13" s="2">
        <f t="shared" si="0"/>
        <v>87.937845667632359</v>
      </c>
      <c r="N13" s="2">
        <f t="shared" si="0"/>
        <v>103.5817750855939</v>
      </c>
      <c r="O13" s="2">
        <f t="shared" si="0"/>
        <v>102.94969712931264</v>
      </c>
      <c r="P13" s="2">
        <f t="shared" si="0"/>
        <v>102.39662891756652</v>
      </c>
      <c r="Q13" s="2">
        <f t="shared" si="0"/>
        <v>82.565183039241504</v>
      </c>
      <c r="R13" s="2">
        <f t="shared" si="0"/>
        <v>80.194890703186729</v>
      </c>
      <c r="S13" s="2">
        <f t="shared" si="0"/>
        <v>85.014485119831463</v>
      </c>
    </row>
    <row r="14" spans="1:22" x14ac:dyDescent="0.25">
      <c r="A14" s="2">
        <v>100</v>
      </c>
      <c r="B14" s="2">
        <v>101.68554121675007</v>
      </c>
      <c r="C14" s="2">
        <v>98.367131946273403</v>
      </c>
      <c r="D14" s="2">
        <v>99.947326836976572</v>
      </c>
      <c r="E14" s="2">
        <f t="shared" si="0"/>
        <v>101.13247300500396</v>
      </c>
      <c r="F14" s="2">
        <f t="shared" si="0"/>
        <v>100.81643402686333</v>
      </c>
      <c r="G14" s="2">
        <f t="shared" si="0"/>
        <v>99.078219647089824</v>
      </c>
      <c r="H14" s="2">
        <f t="shared" si="0"/>
        <v>102.2386094284962</v>
      </c>
      <c r="I14" s="2">
        <f t="shared" si="0"/>
        <v>100.18435607058206</v>
      </c>
      <c r="J14" s="2">
        <f t="shared" si="0"/>
        <v>98.130102712667906</v>
      </c>
      <c r="K14" s="2">
        <f t="shared" si="0"/>
        <v>76.79747168817488</v>
      </c>
      <c r="L14" s="2">
        <f t="shared" si="0"/>
        <v>72.372925994205957</v>
      </c>
      <c r="M14" s="2">
        <f t="shared" si="0"/>
        <v>71.18777982617857</v>
      </c>
      <c r="N14" s="2">
        <f t="shared" si="0"/>
        <v>99.473268369765606</v>
      </c>
      <c r="O14" s="2">
        <f t="shared" si="0"/>
        <v>100.65841453779301</v>
      </c>
      <c r="P14" s="2">
        <f t="shared" si="0"/>
        <v>100.65841453779301</v>
      </c>
      <c r="Q14" s="2">
        <f t="shared" si="0"/>
        <v>66.763234132209647</v>
      </c>
      <c r="R14" s="2">
        <f t="shared" si="0"/>
        <v>69.923623913616012</v>
      </c>
      <c r="S14" s="2">
        <f t="shared" si="0"/>
        <v>70.792731103502788</v>
      </c>
    </row>
    <row r="16" spans="1:22" x14ac:dyDescent="0.25">
      <c r="A16" s="2"/>
      <c r="B16" s="12" t="s">
        <v>6</v>
      </c>
      <c r="C16" s="12"/>
      <c r="D16" s="12"/>
      <c r="E16" s="12" t="s">
        <v>7</v>
      </c>
      <c r="F16" s="12"/>
      <c r="G16" s="12"/>
      <c r="H16" s="12" t="s">
        <v>8</v>
      </c>
      <c r="I16" s="12"/>
      <c r="J16" s="12"/>
      <c r="K16" s="12" t="s">
        <v>9</v>
      </c>
      <c r="L16" s="12"/>
      <c r="M16" s="12"/>
      <c r="N16" s="12" t="s">
        <v>10</v>
      </c>
      <c r="O16" s="12"/>
      <c r="P16" s="12"/>
      <c r="Q16" s="12" t="s">
        <v>2</v>
      </c>
      <c r="R16" s="12"/>
      <c r="S16" s="12"/>
    </row>
    <row r="17" spans="1:22" x14ac:dyDescent="0.25">
      <c r="A17" s="2"/>
      <c r="B17" s="3" t="s">
        <v>11</v>
      </c>
      <c r="C17" s="3" t="s">
        <v>12</v>
      </c>
      <c r="D17" s="3"/>
      <c r="E17" s="3" t="s">
        <v>11</v>
      </c>
      <c r="F17" s="3" t="s">
        <v>12</v>
      </c>
      <c r="G17" s="3"/>
      <c r="H17" s="3" t="s">
        <v>11</v>
      </c>
      <c r="I17" s="3" t="s">
        <v>12</v>
      </c>
      <c r="J17" s="3"/>
      <c r="K17" s="3" t="s">
        <v>11</v>
      </c>
      <c r="L17" s="3" t="s">
        <v>12</v>
      </c>
      <c r="M17" s="3"/>
      <c r="N17" s="3" t="s">
        <v>11</v>
      </c>
      <c r="O17" s="3" t="s">
        <v>12</v>
      </c>
      <c r="P17" s="3"/>
      <c r="Q17" s="3" t="s">
        <v>11</v>
      </c>
      <c r="R17" s="3" t="s">
        <v>12</v>
      </c>
      <c r="S17" s="3"/>
      <c r="T17" s="11"/>
      <c r="U17" s="11"/>
      <c r="V17" s="11"/>
    </row>
    <row r="18" spans="1:22" x14ac:dyDescent="0.25">
      <c r="A18" s="2">
        <v>1</v>
      </c>
      <c r="B18" s="2">
        <f>AVERAGE(B11:D11)</f>
        <v>100.00000000000001</v>
      </c>
      <c r="C18" s="2">
        <f>STDEV(B11:D11)</f>
        <v>1.6598315782553172</v>
      </c>
      <c r="D18" s="2"/>
      <c r="E18" s="2">
        <f>AVERAGE(E11:G11)</f>
        <v>100.13168290755863</v>
      </c>
      <c r="F18" s="2">
        <f>STDEV(E11:G11)</f>
        <v>1.9066302657612095</v>
      </c>
      <c r="G18" s="2"/>
      <c r="H18" s="2">
        <f>AVERAGE(H11:J11)</f>
        <v>102.37029233605479</v>
      </c>
      <c r="I18" s="2">
        <f>STDEV(H11:J11)</f>
        <v>1.8518194186196373</v>
      </c>
      <c r="J18" s="2"/>
      <c r="K18" s="2">
        <f>AVERAGE(K11:M11)</f>
        <v>100.1053463260469</v>
      </c>
      <c r="L18" s="2">
        <f>STDEV(K11:M11)</f>
        <v>2.2953656644193732</v>
      </c>
      <c r="M18" s="2"/>
      <c r="N18" s="2">
        <f>AVERAGE(N11:P11)</f>
        <v>100.76376086383988</v>
      </c>
      <c r="O18" s="2">
        <f>STDEV(N11:P11)</f>
        <v>1.2350143890116816</v>
      </c>
      <c r="P18" s="2"/>
      <c r="Q18" s="2">
        <f>AVERAGE(Q11:S11)</f>
        <v>99.736634184882817</v>
      </c>
      <c r="R18" s="2">
        <f>STDEV(Q11:S11)</f>
        <v>2.2930981881527757</v>
      </c>
      <c r="S18" s="2"/>
    </row>
    <row r="19" spans="1:22" x14ac:dyDescent="0.25">
      <c r="A19" s="2">
        <v>10</v>
      </c>
      <c r="B19" s="2"/>
      <c r="C19" s="2"/>
      <c r="D19" s="2"/>
      <c r="E19" s="2">
        <f t="shared" ref="E19:E21" si="1">AVERAGE(E12:G12)</f>
        <v>102.02791677640244</v>
      </c>
      <c r="F19" s="2">
        <f t="shared" ref="F19:F21" si="2">STDEV(E12:G12)</f>
        <v>1.5408588334274411</v>
      </c>
      <c r="G19" s="2"/>
      <c r="H19" s="2">
        <f t="shared" ref="H19:H21" si="3">AVERAGE(H12:J12)</f>
        <v>100.9217803529102</v>
      </c>
      <c r="I19" s="2">
        <f t="shared" ref="I19:I21" si="4">STDEV(H12:J12)</f>
        <v>1.8967824682676733</v>
      </c>
      <c r="J19" s="2"/>
      <c r="K19" s="2">
        <f t="shared" ref="K19:K21" si="5">AVERAGE(K12:M12)</f>
        <v>94.390308138003704</v>
      </c>
      <c r="L19" s="2">
        <f t="shared" ref="L19:L21" si="6">STDEV(K12:M12)</f>
        <v>3.598486938941325</v>
      </c>
      <c r="M19" s="2"/>
      <c r="N19" s="2">
        <f t="shared" ref="N19:N21" si="7">AVERAGE(N12:P12)</f>
        <v>100.65841453779301</v>
      </c>
      <c r="O19" s="2">
        <f t="shared" ref="O19:O21" si="8">STDEV(N12:P12)</f>
        <v>2.054253357914146</v>
      </c>
      <c r="P19" s="2"/>
      <c r="Q19" s="2">
        <f t="shared" ref="Q19:Q21" si="9">AVERAGE(Q12:S12)</f>
        <v>90.229128259151977</v>
      </c>
      <c r="R19" s="2">
        <f t="shared" ref="R19:R21" si="10">STDEV(Q12:S12)</f>
        <v>3.4791212309145121</v>
      </c>
      <c r="S19" s="2"/>
    </row>
    <row r="20" spans="1:22" x14ac:dyDescent="0.25">
      <c r="A20" s="2">
        <v>50</v>
      </c>
      <c r="B20" s="2"/>
      <c r="C20" s="2"/>
      <c r="D20" s="2"/>
      <c r="E20" s="2">
        <f t="shared" si="1"/>
        <v>101.79088754279697</v>
      </c>
      <c r="F20" s="2">
        <f t="shared" si="2"/>
        <v>1.7423992527809418</v>
      </c>
      <c r="G20" s="2"/>
      <c r="H20" s="2">
        <f t="shared" si="3"/>
        <v>100.3687121411641</v>
      </c>
      <c r="I20" s="2">
        <f t="shared" si="4"/>
        <v>0.43515174195043876</v>
      </c>
      <c r="J20" s="2"/>
      <c r="K20" s="2">
        <f>AVERAGE(K13:M13)</f>
        <v>89.491703976823828</v>
      </c>
      <c r="L20" s="2">
        <f t="shared" si="6"/>
        <v>2.9692670724390742</v>
      </c>
      <c r="M20" s="2"/>
      <c r="N20" s="2">
        <f t="shared" si="7"/>
        <v>102.97603371082437</v>
      </c>
      <c r="O20" s="2">
        <f t="shared" si="8"/>
        <v>0.59301186458770982</v>
      </c>
      <c r="P20" s="2"/>
      <c r="Q20" s="2">
        <f t="shared" si="9"/>
        <v>82.591519620753232</v>
      </c>
      <c r="R20" s="2">
        <f t="shared" si="10"/>
        <v>2.4099051427146598</v>
      </c>
      <c r="S20" s="2"/>
    </row>
    <row r="21" spans="1:22" x14ac:dyDescent="0.25">
      <c r="A21" s="2">
        <v>100</v>
      </c>
      <c r="B21" s="2"/>
      <c r="C21" s="2"/>
      <c r="D21" s="2"/>
      <c r="E21" s="2">
        <f t="shared" si="1"/>
        <v>100.34237555965238</v>
      </c>
      <c r="F21" s="2">
        <f t="shared" si="2"/>
        <v>1.1061364234922288</v>
      </c>
      <c r="G21" s="2"/>
      <c r="H21" s="2">
        <f t="shared" si="3"/>
        <v>100.18435607058206</v>
      </c>
      <c r="I21" s="2">
        <f t="shared" si="4"/>
        <v>2.0542533579141491</v>
      </c>
      <c r="J21" s="2"/>
      <c r="K21" s="2">
        <f t="shared" si="5"/>
        <v>73.452725836186474</v>
      </c>
      <c r="L21" s="2">
        <f t="shared" si="6"/>
        <v>2.9566258590989767</v>
      </c>
      <c r="M21" s="2"/>
      <c r="N21" s="2">
        <f t="shared" si="7"/>
        <v>100.26336581511721</v>
      </c>
      <c r="O21" s="2">
        <f t="shared" si="8"/>
        <v>0.68424445913967358</v>
      </c>
      <c r="P21" s="2"/>
      <c r="Q21" s="2">
        <f t="shared" si="9"/>
        <v>69.159863049776149</v>
      </c>
      <c r="R21" s="2">
        <f t="shared" si="10"/>
        <v>2.1205446124204066</v>
      </c>
      <c r="S21" s="2"/>
    </row>
    <row r="23" spans="1:22" ht="15.75" x14ac:dyDescent="0.25">
      <c r="C23" s="6"/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2</v>
      </c>
      <c r="K23" s="8" t="s">
        <v>13</v>
      </c>
    </row>
    <row r="24" spans="1:22" ht="15.75" x14ac:dyDescent="0.25">
      <c r="C24" s="6">
        <v>1</v>
      </c>
      <c r="D24" s="7">
        <v>101.68554121675007</v>
      </c>
      <c r="E24" s="6">
        <v>102.2386094284962</v>
      </c>
      <c r="F24" s="6">
        <v>100.26336581511721</v>
      </c>
      <c r="G24" s="6">
        <v>100.26336581511721</v>
      </c>
      <c r="H24" s="6">
        <v>102.08058993942588</v>
      </c>
      <c r="I24" s="6">
        <v>97.102976033710846</v>
      </c>
      <c r="K24" t="s">
        <v>14</v>
      </c>
    </row>
    <row r="25" spans="1:22" ht="15.75" x14ac:dyDescent="0.25">
      <c r="C25" s="6"/>
      <c r="D25" s="7">
        <v>98.367131946273403</v>
      </c>
      <c r="E25" s="6">
        <v>98.525151435343716</v>
      </c>
      <c r="F25" s="6">
        <v>103.10771661838294</v>
      </c>
      <c r="G25" s="6">
        <v>97.73505398999211</v>
      </c>
      <c r="H25" s="6">
        <v>100.57940479325784</v>
      </c>
      <c r="I25" s="6">
        <v>100.81643402686333</v>
      </c>
    </row>
    <row r="26" spans="1:22" ht="16.5" thickBot="1" x14ac:dyDescent="0.3">
      <c r="C26" s="6"/>
      <c r="D26" s="7">
        <v>99.947326836976572</v>
      </c>
      <c r="E26" s="7">
        <v>99.631287858835933</v>
      </c>
      <c r="F26" s="7">
        <v>103.73979457466422</v>
      </c>
      <c r="G26" s="7">
        <v>102.31761917303135</v>
      </c>
      <c r="H26" s="7">
        <v>99.631287858835933</v>
      </c>
      <c r="I26" s="7">
        <v>101.29049249407429</v>
      </c>
      <c r="K26" t="s">
        <v>15</v>
      </c>
    </row>
    <row r="27" spans="1:22" ht="15.75" x14ac:dyDescent="0.25">
      <c r="C27" s="6">
        <v>10</v>
      </c>
      <c r="D27" s="7">
        <v>101.68554121675007</v>
      </c>
      <c r="E27" s="7">
        <v>103.5817750855939</v>
      </c>
      <c r="F27" s="6">
        <v>100.97445351593363</v>
      </c>
      <c r="G27" s="6">
        <v>90.703186726362929</v>
      </c>
      <c r="H27" s="6">
        <v>99.394258625230464</v>
      </c>
      <c r="I27" s="6">
        <v>93.626547274163826</v>
      </c>
      <c r="K27" s="10" t="s">
        <v>16</v>
      </c>
      <c r="L27" s="10" t="s">
        <v>17</v>
      </c>
      <c r="M27" s="10" t="s">
        <v>18</v>
      </c>
      <c r="N27" s="10" t="s">
        <v>19</v>
      </c>
      <c r="O27" s="10" t="s">
        <v>20</v>
      </c>
    </row>
    <row r="28" spans="1:22" ht="15.75" x14ac:dyDescent="0.25">
      <c r="C28" s="6"/>
      <c r="D28" s="7">
        <v>98.367131946273403</v>
      </c>
      <c r="E28" s="7">
        <v>102.00158019489072</v>
      </c>
      <c r="F28" s="6">
        <v>98.999209902554654</v>
      </c>
      <c r="G28" s="6">
        <v>94.574664208585745</v>
      </c>
      <c r="H28" s="6">
        <v>103.0287068738478</v>
      </c>
      <c r="I28" s="6">
        <v>86.673689755069802</v>
      </c>
      <c r="K28" t="s">
        <v>21</v>
      </c>
      <c r="L28">
        <v>3</v>
      </c>
      <c r="M28">
        <v>300.00000000000006</v>
      </c>
      <c r="N28">
        <v>100.00000000000001</v>
      </c>
      <c r="O28">
        <v>2.7550408681735372</v>
      </c>
    </row>
    <row r="29" spans="1:22" ht="15.75" x14ac:dyDescent="0.25">
      <c r="C29" s="6"/>
      <c r="D29" s="7">
        <v>99.947326836976572</v>
      </c>
      <c r="E29" s="7">
        <v>100.50039504872271</v>
      </c>
      <c r="F29" s="7">
        <v>102.79167764024231</v>
      </c>
      <c r="G29" s="7">
        <v>97.893073479062437</v>
      </c>
      <c r="H29" s="7">
        <v>99.552278114300776</v>
      </c>
      <c r="I29" s="7">
        <v>90.38714774822229</v>
      </c>
      <c r="J29" s="1"/>
      <c r="K29" t="s">
        <v>22</v>
      </c>
      <c r="L29">
        <v>3</v>
      </c>
      <c r="M29">
        <v>306.08375032920731</v>
      </c>
      <c r="N29">
        <v>102.02791677640244</v>
      </c>
      <c r="O29">
        <v>2.3742459445513751</v>
      </c>
    </row>
    <row r="30" spans="1:22" ht="15.75" x14ac:dyDescent="0.25">
      <c r="C30" s="6">
        <v>50</v>
      </c>
      <c r="D30" s="7">
        <v>101.68554121675007</v>
      </c>
      <c r="E30" s="7">
        <v>99.868317092441416</v>
      </c>
      <c r="F30" s="6">
        <v>99.868317092441416</v>
      </c>
      <c r="G30" s="6">
        <v>92.915459573347391</v>
      </c>
      <c r="H30" s="6">
        <v>103.5817750855939</v>
      </c>
      <c r="I30" s="6">
        <v>82.565183039241504</v>
      </c>
      <c r="K30" t="s">
        <v>23</v>
      </c>
      <c r="L30">
        <v>3</v>
      </c>
      <c r="M30">
        <v>302.7653410587306</v>
      </c>
      <c r="N30">
        <v>100.9217803529102</v>
      </c>
      <c r="O30">
        <v>3.5977837319276071</v>
      </c>
    </row>
    <row r="31" spans="1:22" ht="15.75" x14ac:dyDescent="0.25">
      <c r="C31" s="7"/>
      <c r="D31" s="7">
        <v>98.367131946273403</v>
      </c>
      <c r="E31" s="7">
        <v>102.2386094284962</v>
      </c>
      <c r="F31" s="6">
        <v>100.57940479325784</v>
      </c>
      <c r="G31" s="6">
        <v>87.621806689491706</v>
      </c>
      <c r="H31" s="6">
        <v>102.94969712931264</v>
      </c>
      <c r="I31" s="6">
        <v>80.194890703186729</v>
      </c>
      <c r="K31" t="s">
        <v>24</v>
      </c>
      <c r="L31">
        <v>3</v>
      </c>
      <c r="M31">
        <v>283.1709244140111</v>
      </c>
      <c r="N31">
        <v>94.390308138003704</v>
      </c>
      <c r="O31">
        <v>12.949108249731307</v>
      </c>
    </row>
    <row r="32" spans="1:22" ht="15.75" x14ac:dyDescent="0.25">
      <c r="C32" s="7"/>
      <c r="D32" s="7">
        <v>99.947326836976572</v>
      </c>
      <c r="E32" s="7">
        <v>103.26573610745326</v>
      </c>
      <c r="F32" s="7">
        <v>100.65841453779301</v>
      </c>
      <c r="G32" s="7">
        <v>87.937845667632359</v>
      </c>
      <c r="H32" s="7">
        <v>102.39662891756652</v>
      </c>
      <c r="I32" s="7">
        <v>85.014485119831463</v>
      </c>
      <c r="K32" t="s">
        <v>25</v>
      </c>
      <c r="L32">
        <v>3</v>
      </c>
      <c r="M32">
        <v>301.97524361337901</v>
      </c>
      <c r="N32">
        <v>100.65841453779301</v>
      </c>
      <c r="O32">
        <v>4.2199568585015435</v>
      </c>
    </row>
    <row r="33" spans="1:17" ht="16.5" thickBot="1" x14ac:dyDescent="0.3">
      <c r="C33" s="6">
        <v>100</v>
      </c>
      <c r="D33" s="7">
        <v>101.68554121675007</v>
      </c>
      <c r="E33" s="7">
        <v>101.13247300500396</v>
      </c>
      <c r="F33" s="6">
        <v>102.2386094284962</v>
      </c>
      <c r="G33" s="6">
        <v>76.79747168817488</v>
      </c>
      <c r="H33" s="6">
        <v>99.473268369765606</v>
      </c>
      <c r="I33" s="6">
        <v>66.763234132209647</v>
      </c>
      <c r="K33" s="9" t="s">
        <v>26</v>
      </c>
      <c r="L33" s="9">
        <v>3</v>
      </c>
      <c r="M33" s="9">
        <v>270.68738477745592</v>
      </c>
      <c r="N33" s="9">
        <v>90.229128259151977</v>
      </c>
      <c r="O33" s="9">
        <v>12.10428453940011</v>
      </c>
    </row>
    <row r="34" spans="1:17" ht="15.75" x14ac:dyDescent="0.25">
      <c r="C34" s="6"/>
      <c r="D34" s="7">
        <v>98.367131946273403</v>
      </c>
      <c r="E34" s="7">
        <v>100.81643402686333</v>
      </c>
      <c r="F34" s="6">
        <v>100.18435607058206</v>
      </c>
      <c r="G34" s="6">
        <v>72.372925994205957</v>
      </c>
      <c r="H34" s="6">
        <v>100.65841453779301</v>
      </c>
      <c r="I34" s="6">
        <v>69.923623913616012</v>
      </c>
    </row>
    <row r="35" spans="1:17" ht="15.75" x14ac:dyDescent="0.25">
      <c r="C35" s="6"/>
      <c r="D35" s="7">
        <v>99.947326836976572</v>
      </c>
      <c r="E35" s="7">
        <v>99.078219647089824</v>
      </c>
      <c r="F35" s="7">
        <v>98.130102712667906</v>
      </c>
      <c r="G35" s="7">
        <v>71.18777982617857</v>
      </c>
      <c r="H35" s="7">
        <v>100.65841453779301</v>
      </c>
      <c r="I35" s="7">
        <v>70.792731103502788</v>
      </c>
    </row>
    <row r="36" spans="1:17" ht="15.75" thickBot="1" x14ac:dyDescent="0.3">
      <c r="K36" t="s">
        <v>28</v>
      </c>
    </row>
    <row r="37" spans="1:17" x14ac:dyDescent="0.25">
      <c r="A37" t="s">
        <v>41</v>
      </c>
      <c r="K37" s="10" t="s">
        <v>29</v>
      </c>
      <c r="L37" s="10" t="s">
        <v>30</v>
      </c>
      <c r="M37" s="10" t="s">
        <v>31</v>
      </c>
      <c r="N37" s="10" t="s">
        <v>32</v>
      </c>
      <c r="O37" s="10" t="s">
        <v>33</v>
      </c>
      <c r="P37" s="10" t="s">
        <v>34</v>
      </c>
      <c r="Q37" s="10" t="s">
        <v>35</v>
      </c>
    </row>
    <row r="38" spans="1:17" ht="15.75" thickBot="1" x14ac:dyDescent="0.3">
      <c r="K38" t="s">
        <v>36</v>
      </c>
      <c r="L38">
        <v>327.70732532212048</v>
      </c>
      <c r="M38">
        <v>5</v>
      </c>
      <c r="N38">
        <v>65.541465064424102</v>
      </c>
      <c r="O38">
        <v>10.348537947650868</v>
      </c>
      <c r="P38">
        <v>5.0143704628958119E-4</v>
      </c>
      <c r="Q38">
        <v>3.1058752390841229</v>
      </c>
    </row>
    <row r="39" spans="1:17" x14ac:dyDescent="0.25">
      <c r="A39" s="10"/>
      <c r="B39" s="10" t="s">
        <v>42</v>
      </c>
      <c r="C39" s="10" t="s">
        <v>43</v>
      </c>
      <c r="K39" t="s">
        <v>37</v>
      </c>
      <c r="L39">
        <v>76.000840384570964</v>
      </c>
      <c r="M39">
        <v>12</v>
      </c>
      <c r="N39">
        <v>6.3334033653809136</v>
      </c>
    </row>
    <row r="40" spans="1:17" x14ac:dyDescent="0.25">
      <c r="A40" t="s">
        <v>44</v>
      </c>
      <c r="B40">
        <v>100.00000000000001</v>
      </c>
      <c r="C40">
        <v>90.229128259151977</v>
      </c>
    </row>
    <row r="41" spans="1:17" ht="15.75" thickBot="1" x14ac:dyDescent="0.3">
      <c r="A41" t="s">
        <v>20</v>
      </c>
      <c r="B41">
        <v>2.7550408681735372</v>
      </c>
      <c r="C41">
        <v>12.10428453940011</v>
      </c>
      <c r="K41" s="9" t="s">
        <v>38</v>
      </c>
      <c r="L41" s="9">
        <v>403.70816570669143</v>
      </c>
      <c r="M41" s="9">
        <v>17</v>
      </c>
      <c r="N41" s="9"/>
      <c r="O41" s="9"/>
      <c r="P41" s="9"/>
      <c r="Q41" s="9"/>
    </row>
    <row r="42" spans="1:17" x14ac:dyDescent="0.25">
      <c r="A42" t="s">
        <v>45</v>
      </c>
      <c r="B42">
        <v>3</v>
      </c>
      <c r="C42">
        <v>3</v>
      </c>
    </row>
    <row r="43" spans="1:17" ht="15.75" x14ac:dyDescent="0.25">
      <c r="A43" t="s">
        <v>46</v>
      </c>
      <c r="B43">
        <v>7.4296627037868239</v>
      </c>
      <c r="K43" s="8" t="s">
        <v>39</v>
      </c>
    </row>
    <row r="44" spans="1:17" x14ac:dyDescent="0.25">
      <c r="A44" t="s">
        <v>47</v>
      </c>
      <c r="B44">
        <v>0</v>
      </c>
      <c r="K44" t="s">
        <v>14</v>
      </c>
    </row>
    <row r="45" spans="1:17" x14ac:dyDescent="0.25">
      <c r="A45" t="s">
        <v>31</v>
      </c>
      <c r="B45">
        <v>4</v>
      </c>
    </row>
    <row r="46" spans="1:17" ht="15.75" thickBot="1" x14ac:dyDescent="0.3">
      <c r="A46" t="s">
        <v>48</v>
      </c>
      <c r="B46">
        <v>4.3903019754195993</v>
      </c>
      <c r="K46" t="s">
        <v>15</v>
      </c>
    </row>
    <row r="47" spans="1:17" x14ac:dyDescent="0.25">
      <c r="A47" t="s">
        <v>49</v>
      </c>
      <c r="B47">
        <v>5.8899205544561996E-3</v>
      </c>
      <c r="K47" s="10" t="s">
        <v>16</v>
      </c>
      <c r="L47" s="10" t="s">
        <v>17</v>
      </c>
      <c r="M47" s="10" t="s">
        <v>18</v>
      </c>
      <c r="N47" s="10" t="s">
        <v>19</v>
      </c>
      <c r="O47" s="10" t="s">
        <v>20</v>
      </c>
    </row>
    <row r="48" spans="1:17" x14ac:dyDescent="0.25">
      <c r="A48" t="s">
        <v>50</v>
      </c>
      <c r="B48">
        <v>2.1318467863266499</v>
      </c>
      <c r="K48" t="s">
        <v>21</v>
      </c>
      <c r="L48">
        <v>3</v>
      </c>
      <c r="M48">
        <v>300.00000000000006</v>
      </c>
      <c r="N48">
        <v>100.00000000000001</v>
      </c>
      <c r="O48">
        <v>2.7550408681735372</v>
      </c>
    </row>
    <row r="49" spans="1:17" x14ac:dyDescent="0.25">
      <c r="A49" t="s">
        <v>51</v>
      </c>
      <c r="B49">
        <v>1.1779841108912399E-2</v>
      </c>
      <c r="K49" t="s">
        <v>22</v>
      </c>
      <c r="L49">
        <v>3</v>
      </c>
      <c r="M49">
        <v>305.37266262839091</v>
      </c>
      <c r="N49">
        <v>101.79088754279697</v>
      </c>
      <c r="O49">
        <v>3.0359551560915845</v>
      </c>
    </row>
    <row r="50" spans="1:17" ht="15.75" thickBot="1" x14ac:dyDescent="0.3">
      <c r="A50" s="9" t="s">
        <v>52</v>
      </c>
      <c r="B50" s="9">
        <v>2.7764451051977934</v>
      </c>
      <c r="C50" s="9"/>
      <c r="K50" t="s">
        <v>23</v>
      </c>
      <c r="L50">
        <v>3</v>
      </c>
      <c r="M50">
        <v>301.10613642349227</v>
      </c>
      <c r="N50">
        <v>100.3687121411641</v>
      </c>
      <c r="O50">
        <v>0.18935703852250127</v>
      </c>
    </row>
    <row r="51" spans="1:17" x14ac:dyDescent="0.25">
      <c r="K51" t="s">
        <v>24</v>
      </c>
      <c r="L51">
        <v>3</v>
      </c>
      <c r="M51">
        <v>268.47511193047148</v>
      </c>
      <c r="N51">
        <v>89.491703976823828</v>
      </c>
      <c r="O51">
        <v>8.8165469474709095</v>
      </c>
    </row>
    <row r="52" spans="1:17" x14ac:dyDescent="0.25">
      <c r="A52" t="s">
        <v>41</v>
      </c>
      <c r="F52" t="s">
        <v>41</v>
      </c>
      <c r="K52" t="s">
        <v>25</v>
      </c>
      <c r="L52">
        <v>3</v>
      </c>
      <c r="M52">
        <v>308.9281011324731</v>
      </c>
      <c r="N52">
        <v>102.97603371082437</v>
      </c>
      <c r="O52">
        <v>0.35166307154179233</v>
      </c>
    </row>
    <row r="53" spans="1:17" ht="15.75" thickBot="1" x14ac:dyDescent="0.3">
      <c r="K53" s="9" t="s">
        <v>26</v>
      </c>
      <c r="L53" s="9">
        <v>3</v>
      </c>
      <c r="M53" s="9">
        <v>247.77455886225971</v>
      </c>
      <c r="N53" s="9">
        <v>82.591519620753232</v>
      </c>
      <c r="O53" s="9">
        <v>5.8076427968825648</v>
      </c>
    </row>
    <row r="54" spans="1:17" x14ac:dyDescent="0.25">
      <c r="A54" s="10"/>
      <c r="B54" s="10" t="s">
        <v>42</v>
      </c>
      <c r="C54" s="10" t="s">
        <v>43</v>
      </c>
      <c r="F54" s="10"/>
      <c r="G54" s="10" t="s">
        <v>42</v>
      </c>
      <c r="H54" s="10" t="s">
        <v>43</v>
      </c>
    </row>
    <row r="55" spans="1:17" x14ac:dyDescent="0.25">
      <c r="A55" t="s">
        <v>44</v>
      </c>
      <c r="B55">
        <v>100.00000000000001</v>
      </c>
      <c r="C55">
        <v>89.491703976823828</v>
      </c>
      <c r="F55" t="s">
        <v>44</v>
      </c>
      <c r="G55">
        <v>100.00000000000001</v>
      </c>
      <c r="H55">
        <v>82.591519620753232</v>
      </c>
    </row>
    <row r="56" spans="1:17" ht="15.75" thickBot="1" x14ac:dyDescent="0.3">
      <c r="A56" t="s">
        <v>20</v>
      </c>
      <c r="B56">
        <v>2.7550408681735372</v>
      </c>
      <c r="C56">
        <v>8.8165469474709095</v>
      </c>
      <c r="F56" t="s">
        <v>20</v>
      </c>
      <c r="G56">
        <v>2.7550408681735372</v>
      </c>
      <c r="H56">
        <v>5.8076427968825648</v>
      </c>
      <c r="K56" t="s">
        <v>28</v>
      </c>
    </row>
    <row r="57" spans="1:17" x14ac:dyDescent="0.25">
      <c r="A57" t="s">
        <v>45</v>
      </c>
      <c r="B57">
        <v>3</v>
      </c>
      <c r="C57">
        <v>3</v>
      </c>
      <c r="F57" t="s">
        <v>45</v>
      </c>
      <c r="G57">
        <v>3</v>
      </c>
      <c r="H57">
        <v>3</v>
      </c>
      <c r="K57" s="10" t="s">
        <v>29</v>
      </c>
      <c r="L57" s="10" t="s">
        <v>30</v>
      </c>
      <c r="M57" s="10" t="s">
        <v>31</v>
      </c>
      <c r="N57" s="10" t="s">
        <v>32</v>
      </c>
      <c r="O57" s="10" t="s">
        <v>33</v>
      </c>
      <c r="P57" s="10" t="s">
        <v>34</v>
      </c>
      <c r="Q57" s="10" t="s">
        <v>35</v>
      </c>
    </row>
    <row r="58" spans="1:17" x14ac:dyDescent="0.25">
      <c r="A58" t="s">
        <v>46</v>
      </c>
      <c r="B58">
        <v>5.7857939078222236</v>
      </c>
      <c r="F58" t="s">
        <v>46</v>
      </c>
      <c r="G58">
        <v>4.2813418325280512</v>
      </c>
      <c r="K58" t="s">
        <v>36</v>
      </c>
      <c r="L58">
        <v>1017.5481953545941</v>
      </c>
      <c r="M58">
        <v>5</v>
      </c>
      <c r="N58">
        <v>203.50963907091881</v>
      </c>
      <c r="O58">
        <v>58.267123423691856</v>
      </c>
      <c r="P58">
        <v>5.3370816721706359E-8</v>
      </c>
      <c r="Q58">
        <v>3.1058752390841229</v>
      </c>
    </row>
    <row r="59" spans="1:17" x14ac:dyDescent="0.25">
      <c r="A59" t="s">
        <v>47</v>
      </c>
      <c r="B59">
        <v>0</v>
      </c>
      <c r="F59" t="s">
        <v>47</v>
      </c>
      <c r="G59">
        <v>0</v>
      </c>
      <c r="K59" t="s">
        <v>37</v>
      </c>
      <c r="L59">
        <v>41.912411757365781</v>
      </c>
      <c r="M59">
        <v>12</v>
      </c>
      <c r="N59">
        <v>3.4927009797804818</v>
      </c>
    </row>
    <row r="60" spans="1:17" x14ac:dyDescent="0.25">
      <c r="A60" t="s">
        <v>31</v>
      </c>
      <c r="B60">
        <v>4</v>
      </c>
      <c r="F60" t="s">
        <v>31</v>
      </c>
      <c r="G60">
        <v>4</v>
      </c>
    </row>
    <row r="61" spans="1:17" ht="15.75" thickBot="1" x14ac:dyDescent="0.3">
      <c r="A61" t="s">
        <v>48</v>
      </c>
      <c r="B61">
        <v>5.350525622595482</v>
      </c>
      <c r="F61" t="s">
        <v>48</v>
      </c>
      <c r="G61">
        <v>10.304253625098358</v>
      </c>
      <c r="K61" s="9" t="s">
        <v>38</v>
      </c>
      <c r="L61" s="9">
        <v>1059.4606071119599</v>
      </c>
      <c r="M61" s="9">
        <v>17</v>
      </c>
      <c r="N61" s="9"/>
      <c r="O61" s="9"/>
      <c r="P61" s="9"/>
      <c r="Q61" s="9"/>
    </row>
    <row r="62" spans="1:17" x14ac:dyDescent="0.25">
      <c r="A62" t="s">
        <v>49</v>
      </c>
      <c r="B62">
        <v>2.9417836636207008E-3</v>
      </c>
      <c r="F62" t="s">
        <v>49</v>
      </c>
      <c r="G62">
        <v>2.5018836655164194E-4</v>
      </c>
    </row>
    <row r="63" spans="1:17" ht="15.75" x14ac:dyDescent="0.25">
      <c r="A63" t="s">
        <v>50</v>
      </c>
      <c r="B63">
        <v>2.1318467863266499</v>
      </c>
      <c r="F63" t="s">
        <v>50</v>
      </c>
      <c r="G63">
        <v>2.1318467863266499</v>
      </c>
      <c r="K63" s="8" t="s">
        <v>40</v>
      </c>
    </row>
    <row r="64" spans="1:17" x14ac:dyDescent="0.25">
      <c r="A64" t="s">
        <v>51</v>
      </c>
      <c r="B64">
        <v>5.8835673272414016E-3</v>
      </c>
      <c r="F64" t="s">
        <v>51</v>
      </c>
      <c r="G64">
        <v>5.0037673310328388E-4</v>
      </c>
      <c r="K64" t="s">
        <v>14</v>
      </c>
    </row>
    <row r="65" spans="1:17" ht="15.75" thickBot="1" x14ac:dyDescent="0.3">
      <c r="A65" s="9" t="s">
        <v>52</v>
      </c>
      <c r="B65" s="9">
        <v>2.7764451051977934</v>
      </c>
      <c r="C65" s="9"/>
      <c r="F65" s="9" t="s">
        <v>52</v>
      </c>
      <c r="G65" s="9">
        <v>2.7764451051977934</v>
      </c>
      <c r="H65" s="9"/>
    </row>
    <row r="66" spans="1:17" ht="15.75" thickBot="1" x14ac:dyDescent="0.3">
      <c r="K66" t="s">
        <v>15</v>
      </c>
    </row>
    <row r="67" spans="1:17" x14ac:dyDescent="0.25">
      <c r="A67" t="s">
        <v>41</v>
      </c>
      <c r="F67" t="s">
        <v>41</v>
      </c>
      <c r="K67" s="10" t="s">
        <v>16</v>
      </c>
      <c r="L67" s="10" t="s">
        <v>17</v>
      </c>
      <c r="M67" s="10" t="s">
        <v>18</v>
      </c>
      <c r="N67" s="10" t="s">
        <v>19</v>
      </c>
      <c r="O67" s="10" t="s">
        <v>20</v>
      </c>
    </row>
    <row r="68" spans="1:17" ht="15.75" thickBot="1" x14ac:dyDescent="0.3">
      <c r="K68" t="s">
        <v>21</v>
      </c>
      <c r="L68">
        <v>3</v>
      </c>
      <c r="M68">
        <v>300.00000000000006</v>
      </c>
      <c r="N68">
        <v>100.00000000000001</v>
      </c>
      <c r="O68">
        <v>2.7550408681735372</v>
      </c>
    </row>
    <row r="69" spans="1:17" x14ac:dyDescent="0.25">
      <c r="A69" s="10"/>
      <c r="B69" s="10" t="s">
        <v>42</v>
      </c>
      <c r="C69" s="10" t="s">
        <v>43</v>
      </c>
      <c r="F69" s="10"/>
      <c r="G69" s="10" t="s">
        <v>42</v>
      </c>
      <c r="H69" s="10" t="s">
        <v>43</v>
      </c>
      <c r="K69" t="s">
        <v>22</v>
      </c>
      <c r="L69">
        <v>3</v>
      </c>
      <c r="M69">
        <v>301.02712667895713</v>
      </c>
      <c r="N69">
        <v>100.34237555965238</v>
      </c>
      <c r="O69">
        <v>1.2235377873761792</v>
      </c>
    </row>
    <row r="70" spans="1:17" x14ac:dyDescent="0.25">
      <c r="A70" t="s">
        <v>44</v>
      </c>
      <c r="B70">
        <v>100.00000000000001</v>
      </c>
      <c r="C70">
        <v>73.452725836186474</v>
      </c>
      <c r="F70" t="s">
        <v>44</v>
      </c>
      <c r="G70">
        <v>100.00000000000001</v>
      </c>
      <c r="H70">
        <v>69.159863049776149</v>
      </c>
      <c r="K70" t="s">
        <v>23</v>
      </c>
      <c r="L70">
        <v>3</v>
      </c>
      <c r="M70">
        <v>300.55306821174617</v>
      </c>
      <c r="N70">
        <v>100.18435607058206</v>
      </c>
      <c r="O70">
        <v>4.2199568585015568</v>
      </c>
    </row>
    <row r="71" spans="1:17" x14ac:dyDescent="0.25">
      <c r="A71" t="s">
        <v>20</v>
      </c>
      <c r="B71">
        <v>2.7550408681735372</v>
      </c>
      <c r="C71">
        <v>8.7416364706927627</v>
      </c>
      <c r="F71" t="s">
        <v>20</v>
      </c>
      <c r="G71">
        <v>2.7550408681735372</v>
      </c>
      <c r="H71">
        <v>4.4967094532652121</v>
      </c>
      <c r="K71" t="s">
        <v>24</v>
      </c>
      <c r="L71">
        <v>3</v>
      </c>
      <c r="M71">
        <v>220.35817750855941</v>
      </c>
      <c r="N71">
        <v>73.452725836186474</v>
      </c>
      <c r="O71">
        <v>8.7416364706927627</v>
      </c>
    </row>
    <row r="72" spans="1:17" x14ac:dyDescent="0.25">
      <c r="A72" t="s">
        <v>45</v>
      </c>
      <c r="B72">
        <v>3</v>
      </c>
      <c r="C72">
        <v>3</v>
      </c>
      <c r="F72" t="s">
        <v>45</v>
      </c>
      <c r="G72">
        <v>3</v>
      </c>
      <c r="H72">
        <v>3</v>
      </c>
      <c r="K72" t="s">
        <v>25</v>
      </c>
      <c r="L72">
        <v>3</v>
      </c>
      <c r="M72">
        <v>300.79009744535165</v>
      </c>
      <c r="N72">
        <v>100.26336581511721</v>
      </c>
      <c r="O72">
        <v>0.4681904798633445</v>
      </c>
    </row>
    <row r="73" spans="1:17" ht="15.75" thickBot="1" x14ac:dyDescent="0.3">
      <c r="A73" t="s">
        <v>46</v>
      </c>
      <c r="B73">
        <v>5.7483386694331502</v>
      </c>
      <c r="F73" t="s">
        <v>46</v>
      </c>
      <c r="G73">
        <v>3.6258751607193744</v>
      </c>
      <c r="K73" s="9" t="s">
        <v>26</v>
      </c>
      <c r="L73" s="9">
        <v>3</v>
      </c>
      <c r="M73" s="9">
        <v>207.47958914932843</v>
      </c>
      <c r="N73" s="9">
        <v>69.159863049776149</v>
      </c>
      <c r="O73" s="9">
        <v>4.4967094532652121</v>
      </c>
    </row>
    <row r="74" spans="1:17" x14ac:dyDescent="0.25">
      <c r="A74" t="s">
        <v>47</v>
      </c>
      <c r="B74">
        <v>0</v>
      </c>
      <c r="F74" t="s">
        <v>47</v>
      </c>
      <c r="G74">
        <v>0</v>
      </c>
    </row>
    <row r="75" spans="1:17" x14ac:dyDescent="0.25">
      <c r="A75" t="s">
        <v>31</v>
      </c>
      <c r="B75">
        <v>4</v>
      </c>
      <c r="F75" t="s">
        <v>31</v>
      </c>
      <c r="G75">
        <v>4</v>
      </c>
    </row>
    <row r="76" spans="1:17" ht="15.75" thickBot="1" x14ac:dyDescent="0.3">
      <c r="A76" t="s">
        <v>48</v>
      </c>
      <c r="B76">
        <v>13.561083526965691</v>
      </c>
      <c r="F76" t="s">
        <v>48</v>
      </c>
      <c r="G76">
        <v>19.836064137300827</v>
      </c>
      <c r="K76" t="s">
        <v>28</v>
      </c>
    </row>
    <row r="77" spans="1:17" x14ac:dyDescent="0.25">
      <c r="A77" t="s">
        <v>49</v>
      </c>
      <c r="B77">
        <v>8.557794784882361E-5</v>
      </c>
      <c r="F77" t="s">
        <v>49</v>
      </c>
      <c r="G77">
        <v>1.905357481744286E-5</v>
      </c>
      <c r="K77" s="10" t="s">
        <v>29</v>
      </c>
      <c r="L77" s="10" t="s">
        <v>30</v>
      </c>
      <c r="M77" s="10" t="s">
        <v>31</v>
      </c>
      <c r="N77" s="10" t="s">
        <v>32</v>
      </c>
      <c r="O77" s="10" t="s">
        <v>33</v>
      </c>
      <c r="P77" s="10" t="s">
        <v>34</v>
      </c>
      <c r="Q77" s="10" t="s">
        <v>35</v>
      </c>
    </row>
    <row r="78" spans="1:17" x14ac:dyDescent="0.25">
      <c r="A78" t="s">
        <v>50</v>
      </c>
      <c r="B78">
        <v>2.1318467863266499</v>
      </c>
      <c r="F78" t="s">
        <v>50</v>
      </c>
      <c r="G78">
        <v>2.1318467863266499</v>
      </c>
      <c r="K78" t="s">
        <v>36</v>
      </c>
      <c r="L78">
        <v>3366.6491898674708</v>
      </c>
      <c r="M78">
        <v>5</v>
      </c>
      <c r="N78">
        <v>673.32983797349414</v>
      </c>
      <c r="O78">
        <v>184.43121497102692</v>
      </c>
      <c r="P78">
        <v>6.4801343542227171E-11</v>
      </c>
      <c r="Q78">
        <v>3.1058752390841229</v>
      </c>
    </row>
    <row r="79" spans="1:17" x14ac:dyDescent="0.25">
      <c r="A79" t="s">
        <v>51</v>
      </c>
      <c r="B79">
        <v>1.7115589569764722E-4</v>
      </c>
      <c r="F79" t="s">
        <v>51</v>
      </c>
      <c r="G79">
        <v>3.810714963488572E-5</v>
      </c>
      <c r="K79" t="s">
        <v>37</v>
      </c>
      <c r="L79">
        <v>43.81014383574518</v>
      </c>
      <c r="M79">
        <v>12</v>
      </c>
      <c r="N79">
        <v>3.6508453196454318</v>
      </c>
    </row>
    <row r="80" spans="1:17" ht="15.75" thickBot="1" x14ac:dyDescent="0.3">
      <c r="A80" s="9" t="s">
        <v>52</v>
      </c>
      <c r="B80" s="9">
        <v>2.7764451051977934</v>
      </c>
      <c r="C80" s="9"/>
      <c r="F80" s="9" t="s">
        <v>52</v>
      </c>
      <c r="G80" s="9">
        <v>2.7764451051977934</v>
      </c>
      <c r="H80" s="9"/>
    </row>
    <row r="81" spans="11:17" ht="15.75" thickBot="1" x14ac:dyDescent="0.3">
      <c r="K81" s="9" t="s">
        <v>38</v>
      </c>
      <c r="L81" s="9">
        <v>3410.4593337032161</v>
      </c>
      <c r="M81" s="9">
        <v>17</v>
      </c>
      <c r="N81" s="9"/>
      <c r="O81" s="9"/>
      <c r="P81" s="9"/>
      <c r="Q81" s="9"/>
    </row>
  </sheetData>
  <mergeCells count="18">
    <mergeCell ref="E16:G16"/>
    <mergeCell ref="H16:J16"/>
    <mergeCell ref="K16:M16"/>
    <mergeCell ref="N16:P16"/>
    <mergeCell ref="Q16:S16"/>
    <mergeCell ref="Q1:S1"/>
    <mergeCell ref="B10:D10"/>
    <mergeCell ref="E10:G10"/>
    <mergeCell ref="H10:J10"/>
    <mergeCell ref="K10:M10"/>
    <mergeCell ref="N10:P10"/>
    <mergeCell ref="Q10:S10"/>
    <mergeCell ref="B1:D1"/>
    <mergeCell ref="E1:G1"/>
    <mergeCell ref="H1:J1"/>
    <mergeCell ref="K1:M1"/>
    <mergeCell ref="N1:P1"/>
    <mergeCell ref="B16:D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1"/>
  <sheetViews>
    <sheetView workbookViewId="0">
      <selection activeCell="G82" sqref="G82"/>
    </sheetView>
  </sheetViews>
  <sheetFormatPr defaultRowHeight="15" x14ac:dyDescent="0.25"/>
  <sheetData>
    <row r="1" spans="1:19" x14ac:dyDescent="0.25">
      <c r="A1" s="2"/>
      <c r="B1" s="12" t="s">
        <v>6</v>
      </c>
      <c r="C1" s="12"/>
      <c r="D1" s="12"/>
      <c r="E1" s="12" t="s">
        <v>7</v>
      </c>
      <c r="F1" s="12"/>
      <c r="G1" s="12"/>
      <c r="H1" s="12" t="s">
        <v>8</v>
      </c>
      <c r="I1" s="12"/>
      <c r="J1" s="12"/>
      <c r="K1" s="12" t="s">
        <v>9</v>
      </c>
      <c r="L1" s="12"/>
      <c r="M1" s="12"/>
      <c r="N1" s="12" t="s">
        <v>10</v>
      </c>
      <c r="O1" s="12"/>
      <c r="P1" s="12"/>
      <c r="Q1" s="12" t="s">
        <v>2</v>
      </c>
      <c r="R1" s="12"/>
      <c r="S1" s="12"/>
    </row>
    <row r="2" spans="1:19" x14ac:dyDescent="0.25">
      <c r="A2" s="2">
        <v>1</v>
      </c>
      <c r="B2" s="2">
        <v>1.323</v>
      </c>
      <c r="C2" s="2">
        <v>1.3640000000000001</v>
      </c>
      <c r="D2" s="2">
        <v>1.3420000000000001</v>
      </c>
      <c r="E2" s="2">
        <v>1.365</v>
      </c>
      <c r="F2" s="2">
        <v>1.329</v>
      </c>
      <c r="G2" s="2">
        <v>1.3660000000000001</v>
      </c>
      <c r="H2" s="2">
        <v>1.3540000000000001</v>
      </c>
      <c r="I2" s="2">
        <v>1.3740000000000001</v>
      </c>
      <c r="J2" s="2">
        <v>1.379</v>
      </c>
      <c r="K2" s="2">
        <v>1.323</v>
      </c>
      <c r="L2" s="2">
        <v>1.361</v>
      </c>
      <c r="M2" s="2">
        <v>1.367</v>
      </c>
      <c r="N2" s="2">
        <v>1.347</v>
      </c>
      <c r="O2" s="2">
        <v>1.363</v>
      </c>
      <c r="P2" s="2">
        <v>1.4119999999999999</v>
      </c>
      <c r="Q2" s="2">
        <v>1.3460000000000001</v>
      </c>
      <c r="R2" s="2">
        <v>1.3129999999999999</v>
      </c>
      <c r="S2" s="2">
        <v>1.3420000000000001</v>
      </c>
    </row>
    <row r="3" spans="1:19" x14ac:dyDescent="0.25">
      <c r="A3" s="2">
        <v>10</v>
      </c>
      <c r="B3" s="2"/>
      <c r="C3" s="2"/>
      <c r="D3" s="2"/>
      <c r="E3" s="2">
        <v>1.367</v>
      </c>
      <c r="F3" s="2">
        <v>1.35</v>
      </c>
      <c r="G3" s="2">
        <v>1.401</v>
      </c>
      <c r="H3" s="2">
        <v>1.3520000000000001</v>
      </c>
      <c r="I3" s="5">
        <v>1.3480000000000001</v>
      </c>
      <c r="J3" s="5">
        <v>1.343</v>
      </c>
      <c r="K3" s="2">
        <v>1.175</v>
      </c>
      <c r="L3" s="2">
        <v>1.224</v>
      </c>
      <c r="M3" s="2">
        <v>1.2290000000000001</v>
      </c>
      <c r="N3" s="2">
        <v>1.3660000000000001</v>
      </c>
      <c r="O3" s="2">
        <v>1.3440000000000001</v>
      </c>
      <c r="P3" s="2">
        <v>1.391</v>
      </c>
      <c r="Q3" s="2">
        <v>1.105</v>
      </c>
      <c r="R3" s="5">
        <v>1.1240000000000001</v>
      </c>
      <c r="S3" s="5">
        <v>1.2090000000000001</v>
      </c>
    </row>
    <row r="4" spans="1:19" x14ac:dyDescent="0.25">
      <c r="A4" s="2">
        <v>50</v>
      </c>
      <c r="B4" s="2"/>
      <c r="C4" s="2"/>
      <c r="D4" s="2"/>
      <c r="E4" s="2">
        <v>1.3640000000000001</v>
      </c>
      <c r="F4" s="2">
        <v>1.349</v>
      </c>
      <c r="G4" s="2">
        <v>1.3740000000000001</v>
      </c>
      <c r="H4" s="2">
        <v>1.371</v>
      </c>
      <c r="I4" s="2">
        <v>1.3839999999999999</v>
      </c>
      <c r="J4" s="2">
        <v>1.3460000000000001</v>
      </c>
      <c r="K4" s="2">
        <v>1.073</v>
      </c>
      <c r="L4" s="2">
        <v>0.98499999999999999</v>
      </c>
      <c r="M4" s="2">
        <v>1.1479999999999999</v>
      </c>
      <c r="N4" s="2">
        <v>1.3540000000000001</v>
      </c>
      <c r="O4" s="2">
        <v>1.3819999999999999</v>
      </c>
      <c r="P4" s="2">
        <v>1.3879999999999999</v>
      </c>
      <c r="Q4" s="2">
        <v>0.94599999999999995</v>
      </c>
      <c r="R4" s="2">
        <v>0.91</v>
      </c>
      <c r="S4" s="2">
        <v>0.997</v>
      </c>
    </row>
    <row r="5" spans="1:19" x14ac:dyDescent="0.25">
      <c r="A5" s="2">
        <v>100</v>
      </c>
      <c r="B5" s="2"/>
      <c r="C5" s="2"/>
      <c r="D5" s="2"/>
      <c r="E5" s="2">
        <v>1.3580000000000001</v>
      </c>
      <c r="F5" s="2">
        <v>1.3959999999999999</v>
      </c>
      <c r="G5" s="2">
        <v>1.341</v>
      </c>
      <c r="H5" s="2">
        <v>1.39</v>
      </c>
      <c r="I5" s="2">
        <v>1.355</v>
      </c>
      <c r="J5" s="2">
        <v>1.3620000000000001</v>
      </c>
      <c r="K5" s="2">
        <v>0.91200000000000003</v>
      </c>
      <c r="L5" s="2">
        <v>0.94499999999999995</v>
      </c>
      <c r="M5" s="2">
        <v>0.86699999999999999</v>
      </c>
      <c r="N5" s="2">
        <v>1.3640000000000001</v>
      </c>
      <c r="O5" s="2">
        <v>1.3520000000000001</v>
      </c>
      <c r="P5" s="2">
        <v>1.377</v>
      </c>
      <c r="Q5" s="2">
        <v>0.64600000000000002</v>
      </c>
      <c r="R5" s="2">
        <v>0.69399999999999995</v>
      </c>
      <c r="S5" s="2">
        <v>0.70099999999999996</v>
      </c>
    </row>
    <row r="7" spans="1:19" x14ac:dyDescent="0.25">
      <c r="B7" s="2" t="s">
        <v>6</v>
      </c>
    </row>
    <row r="8" spans="1:19" x14ac:dyDescent="0.25">
      <c r="B8" s="2">
        <f>AVERAGE(B2:D2)</f>
        <v>1.343</v>
      </c>
    </row>
    <row r="9" spans="1:19" x14ac:dyDescent="0.25">
      <c r="F9" s="1"/>
      <c r="G9" s="1"/>
      <c r="I9" s="1"/>
      <c r="J9" s="1"/>
      <c r="L9" s="1"/>
      <c r="M9" s="1"/>
      <c r="O9" s="1"/>
      <c r="P9" s="1"/>
      <c r="R9" s="1"/>
      <c r="S9" s="4"/>
    </row>
    <row r="10" spans="1:19" x14ac:dyDescent="0.25">
      <c r="A10" s="2"/>
      <c r="B10" s="12" t="s">
        <v>6</v>
      </c>
      <c r="C10" s="12"/>
      <c r="D10" s="12"/>
      <c r="E10" s="12" t="s">
        <v>7</v>
      </c>
      <c r="F10" s="12"/>
      <c r="G10" s="12"/>
      <c r="H10" s="12" t="s">
        <v>8</v>
      </c>
      <c r="I10" s="12"/>
      <c r="J10" s="12"/>
      <c r="K10" s="12" t="s">
        <v>9</v>
      </c>
      <c r="L10" s="12"/>
      <c r="M10" s="12"/>
      <c r="N10" s="12" t="s">
        <v>10</v>
      </c>
      <c r="O10" s="12"/>
      <c r="P10" s="12"/>
      <c r="Q10" s="12" t="s">
        <v>2</v>
      </c>
      <c r="R10" s="12"/>
      <c r="S10" s="12"/>
    </row>
    <row r="11" spans="1:19" x14ac:dyDescent="0.25">
      <c r="A11" s="2">
        <v>1</v>
      </c>
      <c r="B11" s="2">
        <f t="shared" ref="B11:S14" si="0">B2/$B$8*100</f>
        <v>98.51079672375279</v>
      </c>
      <c r="C11" s="2">
        <f t="shared" si="0"/>
        <v>101.56366344005959</v>
      </c>
      <c r="D11" s="2">
        <f t="shared" si="0"/>
        <v>99.925539836187653</v>
      </c>
      <c r="E11" s="2">
        <f t="shared" si="0"/>
        <v>101.63812360387192</v>
      </c>
      <c r="F11" s="2">
        <f t="shared" si="0"/>
        <v>98.957557706626957</v>
      </c>
      <c r="G11" s="2">
        <f t="shared" si="0"/>
        <v>101.71258376768431</v>
      </c>
      <c r="H11" s="2">
        <f t="shared" si="0"/>
        <v>100.81906180193599</v>
      </c>
      <c r="I11" s="2">
        <f t="shared" si="0"/>
        <v>102.30826507818318</v>
      </c>
      <c r="J11" s="2">
        <f t="shared" si="0"/>
        <v>102.68056589724497</v>
      </c>
      <c r="K11" s="2">
        <f t="shared" si="0"/>
        <v>98.51079672375279</v>
      </c>
      <c r="L11" s="2">
        <f t="shared" si="0"/>
        <v>101.3402829486225</v>
      </c>
      <c r="M11" s="2">
        <f t="shared" si="0"/>
        <v>101.78704393149664</v>
      </c>
      <c r="N11" s="2">
        <f t="shared" si="0"/>
        <v>100.29784065524944</v>
      </c>
      <c r="O11" s="2">
        <f t="shared" si="0"/>
        <v>101.48920327624722</v>
      </c>
      <c r="P11" s="2">
        <f t="shared" si="0"/>
        <v>105.13775130305288</v>
      </c>
      <c r="Q11" s="2">
        <f t="shared" si="0"/>
        <v>100.22338049143708</v>
      </c>
      <c r="R11" s="2">
        <f t="shared" si="0"/>
        <v>97.766195085629178</v>
      </c>
      <c r="S11" s="2">
        <f t="shared" si="0"/>
        <v>99.925539836187653</v>
      </c>
    </row>
    <row r="12" spans="1:19" x14ac:dyDescent="0.25">
      <c r="A12" s="2">
        <v>10</v>
      </c>
      <c r="B12" s="2">
        <v>98.51079672375279</v>
      </c>
      <c r="C12" s="2">
        <v>101.56366344005959</v>
      </c>
      <c r="D12" s="2">
        <v>99.925539836187653</v>
      </c>
      <c r="E12" s="2">
        <f t="shared" si="0"/>
        <v>101.78704393149664</v>
      </c>
      <c r="F12" s="2">
        <f t="shared" si="0"/>
        <v>100.52122114668653</v>
      </c>
      <c r="G12" s="2">
        <f t="shared" si="0"/>
        <v>104.31868950111691</v>
      </c>
      <c r="H12" s="2">
        <f t="shared" si="0"/>
        <v>100.67014147431127</v>
      </c>
      <c r="I12" s="2">
        <f t="shared" si="0"/>
        <v>100.37230081906181</v>
      </c>
      <c r="J12" s="2">
        <f t="shared" si="0"/>
        <v>100</v>
      </c>
      <c r="K12" s="2">
        <f t="shared" si="0"/>
        <v>87.49069247952346</v>
      </c>
      <c r="L12" s="2">
        <f t="shared" si="0"/>
        <v>91.139240506329116</v>
      </c>
      <c r="M12" s="2">
        <f t="shared" si="0"/>
        <v>91.511541325390922</v>
      </c>
      <c r="N12" s="2">
        <f t="shared" si="0"/>
        <v>101.71258376768431</v>
      </c>
      <c r="O12" s="2">
        <f t="shared" si="0"/>
        <v>100.07446016381236</v>
      </c>
      <c r="P12" s="2">
        <f t="shared" si="0"/>
        <v>103.5740878629933</v>
      </c>
      <c r="Q12" s="2">
        <f t="shared" si="0"/>
        <v>82.278481012658233</v>
      </c>
      <c r="R12" s="2">
        <f t="shared" si="0"/>
        <v>83.693224125093082</v>
      </c>
      <c r="S12" s="2">
        <f t="shared" si="0"/>
        <v>90.022338049143713</v>
      </c>
    </row>
    <row r="13" spans="1:19" x14ac:dyDescent="0.25">
      <c r="A13" s="2">
        <v>50</v>
      </c>
      <c r="B13" s="2">
        <v>98.51079672375279</v>
      </c>
      <c r="C13" s="2">
        <v>101.56366344005959</v>
      </c>
      <c r="D13" s="2">
        <v>99.925539836187653</v>
      </c>
      <c r="E13" s="2">
        <f t="shared" si="0"/>
        <v>101.56366344005959</v>
      </c>
      <c r="F13" s="2">
        <f t="shared" si="0"/>
        <v>100.44676098287417</v>
      </c>
      <c r="G13" s="2">
        <f t="shared" si="0"/>
        <v>102.30826507818318</v>
      </c>
      <c r="H13" s="2">
        <f t="shared" si="0"/>
        <v>102.0848845867461</v>
      </c>
      <c r="I13" s="2">
        <f t="shared" si="0"/>
        <v>103.05286671630678</v>
      </c>
      <c r="J13" s="2">
        <f t="shared" si="0"/>
        <v>100.22338049143708</v>
      </c>
      <c r="K13" s="2">
        <f t="shared" si="0"/>
        <v>79.895755770662689</v>
      </c>
      <c r="L13" s="2">
        <f t="shared" si="0"/>
        <v>73.343261355174988</v>
      </c>
      <c r="M13" s="2">
        <f t="shared" si="0"/>
        <v>85.480268056589708</v>
      </c>
      <c r="N13" s="2">
        <f t="shared" si="0"/>
        <v>100.81906180193599</v>
      </c>
      <c r="O13" s="2">
        <f t="shared" si="0"/>
        <v>102.90394638868206</v>
      </c>
      <c r="P13" s="2">
        <f t="shared" si="0"/>
        <v>103.35070737155621</v>
      </c>
      <c r="Q13" s="2">
        <f t="shared" si="0"/>
        <v>70.43931496649293</v>
      </c>
      <c r="R13" s="2">
        <f t="shared" si="0"/>
        <v>67.758749069247955</v>
      </c>
      <c r="S13" s="2">
        <f t="shared" si="0"/>
        <v>74.236783320923308</v>
      </c>
    </row>
    <row r="14" spans="1:19" x14ac:dyDescent="0.25">
      <c r="A14" s="2">
        <v>100</v>
      </c>
      <c r="B14" s="2">
        <v>98.51079672375279</v>
      </c>
      <c r="C14" s="2">
        <v>101.56366344005959</v>
      </c>
      <c r="D14" s="2">
        <v>99.925539836187653</v>
      </c>
      <c r="E14" s="2">
        <f t="shared" si="0"/>
        <v>101.1169024571854</v>
      </c>
      <c r="F14" s="2">
        <f t="shared" si="0"/>
        <v>103.9463886820551</v>
      </c>
      <c r="G14" s="2">
        <f t="shared" si="0"/>
        <v>99.851079672375278</v>
      </c>
      <c r="H14" s="2">
        <f t="shared" si="0"/>
        <v>103.49962769918093</v>
      </c>
      <c r="I14" s="2">
        <f t="shared" si="0"/>
        <v>100.89352196574832</v>
      </c>
      <c r="J14" s="2">
        <f t="shared" si="0"/>
        <v>101.41474311243486</v>
      </c>
      <c r="K14" s="2">
        <f t="shared" si="0"/>
        <v>67.907669396872677</v>
      </c>
      <c r="L14" s="2">
        <f t="shared" si="0"/>
        <v>70.364854802680568</v>
      </c>
      <c r="M14" s="2">
        <f t="shared" si="0"/>
        <v>64.556962025316452</v>
      </c>
      <c r="N14" s="2">
        <f t="shared" si="0"/>
        <v>101.56366344005959</v>
      </c>
      <c r="O14" s="2">
        <f t="shared" si="0"/>
        <v>100.67014147431127</v>
      </c>
      <c r="P14" s="2">
        <f t="shared" si="0"/>
        <v>102.53164556962024</v>
      </c>
      <c r="Q14" s="2">
        <f t="shared" si="0"/>
        <v>48.101265822784811</v>
      </c>
      <c r="R14" s="2">
        <f t="shared" si="0"/>
        <v>51.675353685778106</v>
      </c>
      <c r="S14" s="2">
        <f t="shared" si="0"/>
        <v>52.196574832464627</v>
      </c>
    </row>
    <row r="16" spans="1:19" x14ac:dyDescent="0.25">
      <c r="A16" s="2"/>
      <c r="B16" s="12" t="s">
        <v>6</v>
      </c>
      <c r="C16" s="12"/>
      <c r="D16" s="12"/>
      <c r="E16" s="12" t="s">
        <v>7</v>
      </c>
      <c r="F16" s="12"/>
      <c r="G16" s="12"/>
      <c r="H16" s="12" t="s">
        <v>8</v>
      </c>
      <c r="I16" s="12"/>
      <c r="J16" s="12"/>
      <c r="K16" s="12" t="s">
        <v>9</v>
      </c>
      <c r="L16" s="12"/>
      <c r="M16" s="12"/>
      <c r="N16" s="12" t="s">
        <v>10</v>
      </c>
      <c r="O16" s="12"/>
      <c r="P16" s="12"/>
      <c r="Q16" s="12" t="s">
        <v>2</v>
      </c>
      <c r="R16" s="12"/>
      <c r="S16" s="12"/>
    </row>
    <row r="17" spans="1:19" x14ac:dyDescent="0.25">
      <c r="A17" s="2"/>
      <c r="B17" s="3" t="s">
        <v>11</v>
      </c>
      <c r="C17" s="3" t="s">
        <v>12</v>
      </c>
      <c r="D17" s="3"/>
      <c r="E17" s="3" t="s">
        <v>11</v>
      </c>
      <c r="F17" s="3" t="s">
        <v>12</v>
      </c>
      <c r="G17" s="3"/>
      <c r="H17" s="3" t="s">
        <v>11</v>
      </c>
      <c r="I17" s="3" t="s">
        <v>12</v>
      </c>
      <c r="J17" s="3"/>
      <c r="K17" s="3" t="s">
        <v>11</v>
      </c>
      <c r="L17" s="3" t="s">
        <v>12</v>
      </c>
      <c r="M17" s="3"/>
      <c r="N17" s="3" t="s">
        <v>11</v>
      </c>
      <c r="O17" s="3" t="s">
        <v>12</v>
      </c>
      <c r="P17" s="3"/>
      <c r="Q17" s="3" t="s">
        <v>11</v>
      </c>
      <c r="R17" s="3" t="s">
        <v>12</v>
      </c>
      <c r="S17" s="3"/>
    </row>
    <row r="18" spans="1:19" x14ac:dyDescent="0.25">
      <c r="A18" s="2">
        <v>1</v>
      </c>
      <c r="B18" s="2">
        <f>AVERAGE(B11:D11)</f>
        <v>100</v>
      </c>
      <c r="C18" s="2">
        <f>STDEV(B11:D11)</f>
        <v>1.5277948271543795</v>
      </c>
      <c r="D18" s="2"/>
      <c r="E18" s="2">
        <f>AVERAGE(E11:G11)</f>
        <v>100.76942169272773</v>
      </c>
      <c r="F18" s="2">
        <f>STDEV(E11:G11)</f>
        <v>1.5695618519496042</v>
      </c>
      <c r="G18" s="2"/>
      <c r="H18" s="2">
        <f>AVERAGE(H11:J11)</f>
        <v>101.93596425912138</v>
      </c>
      <c r="I18" s="2">
        <f>STDEV(H11:J11)</f>
        <v>0.98501538014317269</v>
      </c>
      <c r="J18" s="2"/>
      <c r="K18" s="2">
        <f>AVERAGE(K11:M11)</f>
        <v>100.54604120129063</v>
      </c>
      <c r="L18" s="2">
        <f>STDEV(K11:M11)</f>
        <v>1.7766721437749609</v>
      </c>
      <c r="M18" s="2"/>
      <c r="N18" s="2">
        <f>AVERAGE(N11:P11)</f>
        <v>102.30826507818318</v>
      </c>
      <c r="O18" s="2">
        <f>STDEV(N11:P11)</f>
        <v>2.5217712914186334</v>
      </c>
      <c r="P18" s="2"/>
      <c r="Q18" s="2">
        <f>AVERAGE(Q11:S11)</f>
        <v>99.305038471084643</v>
      </c>
      <c r="R18" s="2">
        <f>STDEV(Q11:S11)</f>
        <v>1.340972217348245</v>
      </c>
      <c r="S18" s="2"/>
    </row>
    <row r="19" spans="1:19" x14ac:dyDescent="0.25">
      <c r="A19" s="2">
        <v>10</v>
      </c>
      <c r="B19" s="2"/>
      <c r="C19" s="2"/>
      <c r="D19" s="2"/>
      <c r="E19" s="2">
        <f t="shared" ref="E19:E21" si="1">AVERAGE(E12:G12)</f>
        <v>102.2089848597667</v>
      </c>
      <c r="F19" s="2">
        <f t="shared" ref="F19:F21" si="2">STDEV(E12:G12)</f>
        <v>1.9335762425974019</v>
      </c>
      <c r="G19" s="2"/>
      <c r="H19" s="2">
        <f t="shared" ref="H19:H21" si="3">AVERAGE(H12:J12)</f>
        <v>100.3474807644577</v>
      </c>
      <c r="I19" s="2">
        <f t="shared" ref="I19:I21" si="4">STDEV(H12:J12)</f>
        <v>0.33575947526604882</v>
      </c>
      <c r="J19" s="2"/>
      <c r="K19" s="2">
        <f t="shared" ref="K19:K21" si="5">AVERAGE(K12:M12)</f>
        <v>90.047158103747833</v>
      </c>
      <c r="L19" s="2">
        <f t="shared" ref="L19:L21" si="6">STDEV(K12:M12)</f>
        <v>2.2217761680352068</v>
      </c>
      <c r="M19" s="2"/>
      <c r="N19" s="2">
        <f t="shared" ref="N19:N21" si="7">AVERAGE(N12:P12)</f>
        <v>101.78704393149665</v>
      </c>
      <c r="O19" s="2">
        <f t="shared" ref="O19:O21" si="8">STDEV(N12:P12)</f>
        <v>1.7510016405517246</v>
      </c>
      <c r="P19" s="2"/>
      <c r="Q19" s="2">
        <f t="shared" ref="Q19:Q21" si="9">AVERAGE(Q12:S12)</f>
        <v>85.331347728965014</v>
      </c>
      <c r="R19" s="2">
        <f t="shared" ref="R19:R21" si="10">STDEV(Q12:S12)</f>
        <v>4.1236412497395047</v>
      </c>
      <c r="S19" s="2"/>
    </row>
    <row r="20" spans="1:19" x14ac:dyDescent="0.25">
      <c r="A20" s="2">
        <v>50</v>
      </c>
      <c r="B20" s="2"/>
      <c r="C20" s="2"/>
      <c r="D20" s="2"/>
      <c r="E20" s="2">
        <f t="shared" si="1"/>
        <v>101.43956316703897</v>
      </c>
      <c r="F20" s="2">
        <f t="shared" si="2"/>
        <v>0.93693651467743599</v>
      </c>
      <c r="G20" s="2"/>
      <c r="H20" s="2">
        <f t="shared" si="3"/>
        <v>101.78704393149665</v>
      </c>
      <c r="I20" s="2">
        <f t="shared" si="4"/>
        <v>1.4380646251547273</v>
      </c>
      <c r="J20" s="2"/>
      <c r="K20" s="2">
        <f>AVERAGE(K13:M13)</f>
        <v>79.573095060809123</v>
      </c>
      <c r="L20" s="2">
        <f t="shared" si="6"/>
        <v>6.0749333632401967</v>
      </c>
      <c r="M20" s="2"/>
      <c r="N20" s="2">
        <f t="shared" si="7"/>
        <v>102.35790518739141</v>
      </c>
      <c r="O20" s="2">
        <f t="shared" si="8"/>
        <v>1.3512690582095856</v>
      </c>
      <c r="P20" s="2"/>
      <c r="Q20" s="2">
        <f t="shared" si="9"/>
        <v>70.811615785554736</v>
      </c>
      <c r="R20" s="2">
        <f t="shared" si="10"/>
        <v>3.2550250177802522</v>
      </c>
      <c r="S20" s="2"/>
    </row>
    <row r="21" spans="1:19" x14ac:dyDescent="0.25">
      <c r="A21" s="2">
        <v>100</v>
      </c>
      <c r="B21" s="2"/>
      <c r="C21" s="2"/>
      <c r="D21" s="2"/>
      <c r="E21" s="2">
        <f t="shared" si="1"/>
        <v>101.63812360387192</v>
      </c>
      <c r="F21" s="2">
        <f t="shared" si="2"/>
        <v>2.0968172509797069</v>
      </c>
      <c r="G21" s="2"/>
      <c r="H21" s="2">
        <f t="shared" si="3"/>
        <v>101.93596425912136</v>
      </c>
      <c r="I21" s="2">
        <f t="shared" si="4"/>
        <v>1.3790215322004531</v>
      </c>
      <c r="J21" s="2"/>
      <c r="K21" s="2">
        <f t="shared" si="5"/>
        <v>67.609828741623232</v>
      </c>
      <c r="L21" s="2">
        <f t="shared" si="6"/>
        <v>2.9153792926957434</v>
      </c>
      <c r="M21" s="2"/>
      <c r="N21" s="2">
        <f t="shared" si="7"/>
        <v>101.58848349466371</v>
      </c>
      <c r="O21" s="2">
        <f t="shared" si="8"/>
        <v>0.93100021511594344</v>
      </c>
      <c r="P21" s="2"/>
      <c r="Q21" s="2">
        <f t="shared" si="9"/>
        <v>50.657731447009184</v>
      </c>
      <c r="R21" s="2">
        <f t="shared" si="10"/>
        <v>2.2292499269527806</v>
      </c>
      <c r="S21" s="2"/>
    </row>
    <row r="23" spans="1:19" ht="15.75" x14ac:dyDescent="0.25">
      <c r="C23" s="6"/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2</v>
      </c>
      <c r="K23" s="8" t="s">
        <v>13</v>
      </c>
    </row>
    <row r="24" spans="1:19" ht="15.75" x14ac:dyDescent="0.25">
      <c r="C24" s="6">
        <v>1</v>
      </c>
      <c r="D24" s="7">
        <v>98.51079672375279</v>
      </c>
      <c r="E24" s="7">
        <v>101.63812360387192</v>
      </c>
      <c r="F24" s="6">
        <v>100.81906180193599</v>
      </c>
      <c r="G24" s="6">
        <v>98.51079672375279</v>
      </c>
      <c r="H24" s="6">
        <v>100.29784065524944</v>
      </c>
      <c r="I24" s="6">
        <v>100.22338049143708</v>
      </c>
      <c r="K24" t="s">
        <v>14</v>
      </c>
    </row>
    <row r="25" spans="1:19" ht="15.75" x14ac:dyDescent="0.25">
      <c r="C25" s="6"/>
      <c r="D25" s="7">
        <v>101.56366344005959</v>
      </c>
      <c r="E25" s="7">
        <v>98.957557706626957</v>
      </c>
      <c r="F25" s="7">
        <v>102.30826507818318</v>
      </c>
      <c r="G25" s="6">
        <v>101.3402829486225</v>
      </c>
      <c r="H25" s="6">
        <v>101.48920327624722</v>
      </c>
      <c r="I25" s="6">
        <v>97.766195085629178</v>
      </c>
    </row>
    <row r="26" spans="1:19" ht="16.5" thickBot="1" x14ac:dyDescent="0.3">
      <c r="C26" s="6"/>
      <c r="D26" s="7">
        <v>99.925539836187653</v>
      </c>
      <c r="E26" s="7">
        <v>101.71258376768431</v>
      </c>
      <c r="F26" s="7">
        <v>102.68056589724497</v>
      </c>
      <c r="G26" s="7">
        <v>101.78704393149664</v>
      </c>
      <c r="H26" s="7">
        <v>105.13775130305288</v>
      </c>
      <c r="I26" s="7">
        <v>99.925539836187653</v>
      </c>
      <c r="K26" t="s">
        <v>15</v>
      </c>
    </row>
    <row r="27" spans="1:19" ht="15.75" x14ac:dyDescent="0.25">
      <c r="C27" s="6">
        <v>10</v>
      </c>
      <c r="D27" s="7">
        <v>98.51079672375279</v>
      </c>
      <c r="E27" s="7">
        <v>101.78704393149664</v>
      </c>
      <c r="F27" s="6">
        <v>100.67014147431127</v>
      </c>
      <c r="G27" s="6">
        <v>87.49069247952346</v>
      </c>
      <c r="H27" s="6">
        <v>101.71258376768431</v>
      </c>
      <c r="I27" s="6">
        <v>82.278481012658233</v>
      </c>
      <c r="K27" s="10" t="s">
        <v>16</v>
      </c>
      <c r="L27" s="10" t="s">
        <v>17</v>
      </c>
      <c r="M27" s="10" t="s">
        <v>18</v>
      </c>
      <c r="N27" s="10" t="s">
        <v>19</v>
      </c>
      <c r="O27" s="10" t="s">
        <v>20</v>
      </c>
    </row>
    <row r="28" spans="1:19" ht="15.75" x14ac:dyDescent="0.25">
      <c r="C28" s="6"/>
      <c r="D28" s="7">
        <v>101.56366344005959</v>
      </c>
      <c r="E28" s="7">
        <v>100.52122114668653</v>
      </c>
      <c r="F28" s="6">
        <v>100.37230081906181</v>
      </c>
      <c r="G28" s="6">
        <v>91.139240506329116</v>
      </c>
      <c r="H28" s="6">
        <v>100.07446016381236</v>
      </c>
      <c r="I28" s="6">
        <v>83.693224125093082</v>
      </c>
      <c r="K28" t="s">
        <v>21</v>
      </c>
      <c r="L28">
        <v>3</v>
      </c>
      <c r="M28">
        <v>300</v>
      </c>
      <c r="N28">
        <v>100</v>
      </c>
      <c r="O28">
        <v>2.3341570338796802</v>
      </c>
    </row>
    <row r="29" spans="1:19" ht="15.75" x14ac:dyDescent="0.25">
      <c r="C29" s="6"/>
      <c r="D29" s="7">
        <v>99.925539836187653</v>
      </c>
      <c r="E29" s="7">
        <v>104.31868950111691</v>
      </c>
      <c r="F29" s="7">
        <v>100</v>
      </c>
      <c r="G29" s="7">
        <v>91.511541325390922</v>
      </c>
      <c r="H29" s="7">
        <v>103.5740878629933</v>
      </c>
      <c r="I29" s="7">
        <v>90.022338049143713</v>
      </c>
      <c r="J29" s="1"/>
      <c r="K29" t="s">
        <v>22</v>
      </c>
      <c r="L29">
        <v>3</v>
      </c>
      <c r="M29">
        <v>306.6269545793001</v>
      </c>
      <c r="N29">
        <v>102.2089848597667</v>
      </c>
      <c r="O29">
        <v>3.7387170859370871</v>
      </c>
    </row>
    <row r="30" spans="1:19" ht="15.75" x14ac:dyDescent="0.25">
      <c r="C30" s="6">
        <v>50</v>
      </c>
      <c r="D30" s="7">
        <v>98.51079672375279</v>
      </c>
      <c r="E30" s="7">
        <v>101.56366344005959</v>
      </c>
      <c r="F30" s="6">
        <v>102.0848845867461</v>
      </c>
      <c r="G30" s="6">
        <v>79.895755770662689</v>
      </c>
      <c r="H30" s="6">
        <v>100.81906180193599</v>
      </c>
      <c r="I30" s="6">
        <v>70.43931496649293</v>
      </c>
      <c r="K30" t="s">
        <v>23</v>
      </c>
      <c r="L30">
        <v>3</v>
      </c>
      <c r="M30">
        <v>301.04244229337309</v>
      </c>
      <c r="N30">
        <v>100.3474807644577</v>
      </c>
      <c r="O30">
        <v>0.11273442523093244</v>
      </c>
    </row>
    <row r="31" spans="1:19" ht="15.75" x14ac:dyDescent="0.25">
      <c r="C31" s="7"/>
      <c r="D31" s="7">
        <v>101.56366344005959</v>
      </c>
      <c r="E31" s="7">
        <v>100.44676098287417</v>
      </c>
      <c r="F31" s="6">
        <v>103.05286671630678</v>
      </c>
      <c r="G31" s="6">
        <v>73.343261355174988</v>
      </c>
      <c r="H31" s="6">
        <v>102.90394638868206</v>
      </c>
      <c r="I31" s="6">
        <v>67.758749069247955</v>
      </c>
      <c r="K31" t="s">
        <v>24</v>
      </c>
      <c r="L31">
        <v>3</v>
      </c>
      <c r="M31">
        <v>270.14147431124348</v>
      </c>
      <c r="N31">
        <v>90.047158103747833</v>
      </c>
      <c r="O31">
        <v>4.936289340849207</v>
      </c>
    </row>
    <row r="32" spans="1:19" ht="15.75" x14ac:dyDescent="0.25">
      <c r="C32" s="7"/>
      <c r="D32" s="7">
        <v>99.925539836187653</v>
      </c>
      <c r="E32" s="7">
        <v>102.30826507818318</v>
      </c>
      <c r="F32" s="7">
        <v>100.22338049143708</v>
      </c>
      <c r="G32" s="7">
        <v>85.480268056589708</v>
      </c>
      <c r="H32" s="7">
        <v>103.35070737155621</v>
      </c>
      <c r="I32" s="7">
        <v>74.236783320923308</v>
      </c>
      <c r="K32" t="s">
        <v>25</v>
      </c>
      <c r="L32">
        <v>3</v>
      </c>
      <c r="M32">
        <v>305.36113179448995</v>
      </c>
      <c r="N32">
        <v>101.78704393149665</v>
      </c>
      <c r="O32">
        <v>3.0660067452148305</v>
      </c>
    </row>
    <row r="33" spans="1:17" ht="16.5" thickBot="1" x14ac:dyDescent="0.3">
      <c r="C33" s="6">
        <v>100</v>
      </c>
      <c r="D33" s="7">
        <v>98.51079672375279</v>
      </c>
      <c r="E33" s="7">
        <v>101.1169024571854</v>
      </c>
      <c r="F33" s="6">
        <v>103.49962769918093</v>
      </c>
      <c r="G33" s="6">
        <v>67.907669396872677</v>
      </c>
      <c r="H33" s="6">
        <v>101.56366344005959</v>
      </c>
      <c r="I33" s="6">
        <v>48.101265822784811</v>
      </c>
      <c r="K33" s="9" t="s">
        <v>26</v>
      </c>
      <c r="L33" s="9">
        <v>3</v>
      </c>
      <c r="M33" s="9">
        <v>255.99404318689503</v>
      </c>
      <c r="N33" s="9">
        <v>85.331347728965014</v>
      </c>
      <c r="O33" s="9">
        <v>17.004417156553181</v>
      </c>
    </row>
    <row r="34" spans="1:17" ht="15.75" x14ac:dyDescent="0.25">
      <c r="C34" s="6"/>
      <c r="D34" s="7">
        <v>101.56366344005959</v>
      </c>
      <c r="E34" s="7">
        <v>103.9463886820551</v>
      </c>
      <c r="F34" s="6">
        <v>100.89352196574832</v>
      </c>
      <c r="G34" s="6">
        <v>70.364854802680568</v>
      </c>
      <c r="H34" s="6">
        <v>100.67014147431127</v>
      </c>
      <c r="I34" s="6">
        <v>51.675353685778106</v>
      </c>
    </row>
    <row r="35" spans="1:17" ht="15.75" x14ac:dyDescent="0.25">
      <c r="C35" s="6"/>
      <c r="D35" s="7">
        <v>99.925539836187653</v>
      </c>
      <c r="E35" s="7">
        <v>99.851079672375278</v>
      </c>
      <c r="F35" s="7">
        <v>101.41474311243486</v>
      </c>
      <c r="G35" s="7">
        <v>64.556962025316452</v>
      </c>
      <c r="H35" s="7">
        <v>102.53164556962024</v>
      </c>
      <c r="I35" s="7">
        <v>52.196574832464627</v>
      </c>
    </row>
    <row r="36" spans="1:17" ht="15.75" thickBot="1" x14ac:dyDescent="0.3">
      <c r="K36" t="s">
        <v>28</v>
      </c>
    </row>
    <row r="37" spans="1:17" x14ac:dyDescent="0.25">
      <c r="A37" t="s">
        <v>41</v>
      </c>
      <c r="F37" t="s">
        <v>41</v>
      </c>
      <c r="K37" s="10" t="s">
        <v>29</v>
      </c>
      <c r="L37" s="10" t="s">
        <v>30</v>
      </c>
      <c r="M37" s="10" t="s">
        <v>31</v>
      </c>
      <c r="N37" s="10" t="s">
        <v>32</v>
      </c>
      <c r="O37" s="10" t="s">
        <v>33</v>
      </c>
      <c r="P37" s="10" t="s">
        <v>34</v>
      </c>
      <c r="Q37" s="10" t="s">
        <v>35</v>
      </c>
    </row>
    <row r="38" spans="1:17" ht="15.75" thickBot="1" x14ac:dyDescent="0.3">
      <c r="K38" t="s">
        <v>36</v>
      </c>
      <c r="L38">
        <v>761.66858284387797</v>
      </c>
      <c r="M38">
        <v>5</v>
      </c>
      <c r="N38">
        <v>152.3337165687756</v>
      </c>
      <c r="O38">
        <v>29.302156653631926</v>
      </c>
      <c r="P38">
        <v>2.4961493181712316E-6</v>
      </c>
      <c r="Q38">
        <v>3.1058752390841229</v>
      </c>
    </row>
    <row r="39" spans="1:17" x14ac:dyDescent="0.25">
      <c r="A39" s="10"/>
      <c r="B39" s="10" t="s">
        <v>42</v>
      </c>
      <c r="C39" s="10" t="s">
        <v>43</v>
      </c>
      <c r="F39" s="10"/>
      <c r="G39" s="10" t="s">
        <v>42</v>
      </c>
      <c r="H39" s="10" t="s">
        <v>43</v>
      </c>
      <c r="K39" t="s">
        <v>37</v>
      </c>
      <c r="L39">
        <v>62.384643575329832</v>
      </c>
      <c r="M39">
        <v>12</v>
      </c>
      <c r="N39">
        <v>5.1987202979441527</v>
      </c>
    </row>
    <row r="40" spans="1:17" x14ac:dyDescent="0.25">
      <c r="A40" t="s">
        <v>44</v>
      </c>
      <c r="B40">
        <v>100</v>
      </c>
      <c r="C40">
        <v>90.047158103747833</v>
      </c>
      <c r="F40" t="s">
        <v>44</v>
      </c>
      <c r="G40">
        <v>100</v>
      </c>
      <c r="H40">
        <v>85.331347728965014</v>
      </c>
    </row>
    <row r="41" spans="1:17" ht="15.75" thickBot="1" x14ac:dyDescent="0.3">
      <c r="A41" t="s">
        <v>20</v>
      </c>
      <c r="B41">
        <v>2.3341570338796802</v>
      </c>
      <c r="C41">
        <v>4.936289340849207</v>
      </c>
      <c r="F41" t="s">
        <v>20</v>
      </c>
      <c r="G41">
        <v>2.3341570338796802</v>
      </c>
      <c r="H41">
        <v>17.004417156553181</v>
      </c>
      <c r="K41" s="9" t="s">
        <v>38</v>
      </c>
      <c r="L41" s="9">
        <v>824.05322641920782</v>
      </c>
      <c r="M41" s="9">
        <v>17</v>
      </c>
      <c r="N41" s="9"/>
      <c r="O41" s="9"/>
      <c r="P41" s="9"/>
      <c r="Q41" s="9"/>
    </row>
    <row r="42" spans="1:17" x14ac:dyDescent="0.25">
      <c r="A42" t="s">
        <v>45</v>
      </c>
      <c r="B42">
        <v>3</v>
      </c>
      <c r="C42">
        <v>3</v>
      </c>
      <c r="F42" t="s">
        <v>45</v>
      </c>
      <c r="G42">
        <v>3</v>
      </c>
      <c r="H42">
        <v>3</v>
      </c>
    </row>
    <row r="43" spans="1:17" ht="15.75" x14ac:dyDescent="0.25">
      <c r="A43" t="s">
        <v>46</v>
      </c>
      <c r="B43">
        <v>3.6352231873644438</v>
      </c>
      <c r="F43" t="s">
        <v>46</v>
      </c>
      <c r="G43">
        <v>9.6692870952164309</v>
      </c>
      <c r="K43" s="8" t="s">
        <v>39</v>
      </c>
    </row>
    <row r="44" spans="1:17" x14ac:dyDescent="0.25">
      <c r="A44" t="s">
        <v>47</v>
      </c>
      <c r="B44">
        <v>0</v>
      </c>
      <c r="F44" t="s">
        <v>47</v>
      </c>
      <c r="G44">
        <v>0</v>
      </c>
      <c r="K44" t="s">
        <v>14</v>
      </c>
    </row>
    <row r="45" spans="1:17" x14ac:dyDescent="0.25">
      <c r="A45" t="s">
        <v>31</v>
      </c>
      <c r="B45">
        <v>4</v>
      </c>
      <c r="F45" t="s">
        <v>31</v>
      </c>
      <c r="G45">
        <v>4</v>
      </c>
    </row>
    <row r="46" spans="1:17" ht="15.75" thickBot="1" x14ac:dyDescent="0.3">
      <c r="A46" t="s">
        <v>48</v>
      </c>
      <c r="B46">
        <v>6.393331076774011</v>
      </c>
      <c r="F46" t="s">
        <v>48</v>
      </c>
      <c r="G46">
        <v>5.7774821902551565</v>
      </c>
      <c r="K46" t="s">
        <v>15</v>
      </c>
    </row>
    <row r="47" spans="1:17" x14ac:dyDescent="0.25">
      <c r="A47" t="s">
        <v>49</v>
      </c>
      <c r="B47">
        <v>1.5363924813051846E-3</v>
      </c>
      <c r="F47" t="s">
        <v>49</v>
      </c>
      <c r="G47">
        <v>2.2286889160006633E-3</v>
      </c>
      <c r="K47" s="10" t="s">
        <v>16</v>
      </c>
      <c r="L47" s="10" t="s">
        <v>17</v>
      </c>
      <c r="M47" s="10" t="s">
        <v>18</v>
      </c>
      <c r="N47" s="10" t="s">
        <v>19</v>
      </c>
      <c r="O47" s="10" t="s">
        <v>20</v>
      </c>
    </row>
    <row r="48" spans="1:17" x14ac:dyDescent="0.25">
      <c r="A48" t="s">
        <v>50</v>
      </c>
      <c r="B48">
        <v>2.1318467863266499</v>
      </c>
      <c r="F48" t="s">
        <v>50</v>
      </c>
      <c r="G48">
        <v>2.1318467863266499</v>
      </c>
      <c r="K48" t="s">
        <v>21</v>
      </c>
      <c r="L48">
        <v>3</v>
      </c>
      <c r="M48">
        <v>300</v>
      </c>
      <c r="N48">
        <v>100</v>
      </c>
      <c r="O48">
        <v>2.3341570338796802</v>
      </c>
    </row>
    <row r="49" spans="1:17" x14ac:dyDescent="0.25">
      <c r="A49" t="s">
        <v>51</v>
      </c>
      <c r="B49">
        <v>3.0727849626103693E-3</v>
      </c>
      <c r="F49" t="s">
        <v>51</v>
      </c>
      <c r="G49">
        <v>4.4573778320013266E-3</v>
      </c>
      <c r="K49" t="s">
        <v>22</v>
      </c>
      <c r="L49">
        <v>3</v>
      </c>
      <c r="M49">
        <v>304.31868950111692</v>
      </c>
      <c r="N49">
        <v>101.43956316703897</v>
      </c>
      <c r="O49">
        <v>0.87785003253590121</v>
      </c>
    </row>
    <row r="50" spans="1:17" ht="15.75" thickBot="1" x14ac:dyDescent="0.3">
      <c r="A50" s="9" t="s">
        <v>52</v>
      </c>
      <c r="B50" s="9">
        <v>2.7764451051977934</v>
      </c>
      <c r="C50" s="9"/>
      <c r="F50" s="9" t="s">
        <v>52</v>
      </c>
      <c r="G50" s="9">
        <v>2.7764451051977934</v>
      </c>
      <c r="H50" s="9"/>
      <c r="K50" t="s">
        <v>23</v>
      </c>
      <c r="L50">
        <v>3</v>
      </c>
      <c r="M50">
        <v>305.36113179448995</v>
      </c>
      <c r="N50">
        <v>101.78704393149665</v>
      </c>
      <c r="O50">
        <v>2.0680298661214067</v>
      </c>
    </row>
    <row r="51" spans="1:17" x14ac:dyDescent="0.25">
      <c r="K51" t="s">
        <v>24</v>
      </c>
      <c r="L51">
        <v>3</v>
      </c>
      <c r="M51">
        <v>238.71928518242737</v>
      </c>
      <c r="N51">
        <v>79.573095060809123</v>
      </c>
      <c r="O51">
        <v>36.904815367808851</v>
      </c>
    </row>
    <row r="52" spans="1:17" x14ac:dyDescent="0.25">
      <c r="A52" t="s">
        <v>41</v>
      </c>
      <c r="F52" t="s">
        <v>41</v>
      </c>
      <c r="K52" t="s">
        <v>25</v>
      </c>
      <c r="L52">
        <v>3</v>
      </c>
      <c r="M52">
        <v>307.07371556217424</v>
      </c>
      <c r="N52">
        <v>102.35790518739141</v>
      </c>
      <c r="O52">
        <v>1.8259280676746203</v>
      </c>
    </row>
    <row r="53" spans="1:17" ht="15.75" thickBot="1" x14ac:dyDescent="0.3">
      <c r="K53" s="9" t="s">
        <v>26</v>
      </c>
      <c r="L53" s="9">
        <v>3</v>
      </c>
      <c r="M53" s="9">
        <v>212.43484735666419</v>
      </c>
      <c r="N53" s="9">
        <v>70.811615785554736</v>
      </c>
      <c r="O53" s="9">
        <v>10.59518786637533</v>
      </c>
    </row>
    <row r="54" spans="1:17" x14ac:dyDescent="0.25">
      <c r="A54" s="10"/>
      <c r="B54" s="10" t="s">
        <v>42</v>
      </c>
      <c r="C54" s="10" t="s">
        <v>43</v>
      </c>
      <c r="F54" s="10"/>
      <c r="G54" s="10" t="s">
        <v>42</v>
      </c>
      <c r="H54" s="10" t="s">
        <v>43</v>
      </c>
    </row>
    <row r="55" spans="1:17" x14ac:dyDescent="0.25">
      <c r="A55" t="s">
        <v>44</v>
      </c>
      <c r="B55">
        <v>100</v>
      </c>
      <c r="C55">
        <v>79.573095060809123</v>
      </c>
      <c r="F55" t="s">
        <v>44</v>
      </c>
      <c r="G55">
        <v>100</v>
      </c>
      <c r="H55">
        <v>70.811615785554736</v>
      </c>
    </row>
    <row r="56" spans="1:17" ht="15.75" thickBot="1" x14ac:dyDescent="0.3">
      <c r="A56" t="s">
        <v>20</v>
      </c>
      <c r="B56">
        <v>2.3341570338796802</v>
      </c>
      <c r="C56">
        <v>36.904815367808851</v>
      </c>
      <c r="F56" t="s">
        <v>20</v>
      </c>
      <c r="G56">
        <v>2.3341570338796802</v>
      </c>
      <c r="H56">
        <v>10.59518786637533</v>
      </c>
      <c r="K56" t="s">
        <v>28</v>
      </c>
    </row>
    <row r="57" spans="1:17" x14ac:dyDescent="0.25">
      <c r="A57" t="s">
        <v>45</v>
      </c>
      <c r="B57">
        <v>3</v>
      </c>
      <c r="C57">
        <v>3</v>
      </c>
      <c r="F57" t="s">
        <v>45</v>
      </c>
      <c r="G57">
        <v>3</v>
      </c>
      <c r="H57">
        <v>3</v>
      </c>
      <c r="K57" s="10" t="s">
        <v>29</v>
      </c>
      <c r="L57" s="10" t="s">
        <v>30</v>
      </c>
      <c r="M57" s="10" t="s">
        <v>31</v>
      </c>
      <c r="N57" s="10" t="s">
        <v>32</v>
      </c>
      <c r="O57" s="10" t="s">
        <v>33</v>
      </c>
      <c r="P57" s="10" t="s">
        <v>34</v>
      </c>
      <c r="Q57" s="10" t="s">
        <v>35</v>
      </c>
    </row>
    <row r="58" spans="1:17" x14ac:dyDescent="0.25">
      <c r="A58" t="s">
        <v>46</v>
      </c>
      <c r="B58">
        <v>19.619486200844264</v>
      </c>
      <c r="F58" t="s">
        <v>46</v>
      </c>
      <c r="G58">
        <v>6.4646724501275052</v>
      </c>
      <c r="K58" t="s">
        <v>36</v>
      </c>
      <c r="L58">
        <v>2870.7827545406271</v>
      </c>
      <c r="M58">
        <v>5</v>
      </c>
      <c r="N58">
        <v>574.15655090812538</v>
      </c>
      <c r="O58">
        <v>63.08723051409639</v>
      </c>
      <c r="P58">
        <v>3.3866060543015359E-8</v>
      </c>
      <c r="Q58">
        <v>3.1058752390841229</v>
      </c>
    </row>
    <row r="59" spans="1:17" x14ac:dyDescent="0.25">
      <c r="A59" t="s">
        <v>47</v>
      </c>
      <c r="B59">
        <v>0</v>
      </c>
      <c r="F59" t="s">
        <v>47</v>
      </c>
      <c r="G59">
        <v>0</v>
      </c>
      <c r="K59" t="s">
        <v>37</v>
      </c>
      <c r="L59">
        <v>109.21193646879158</v>
      </c>
      <c r="M59">
        <v>12</v>
      </c>
      <c r="N59">
        <v>9.1009947057326315</v>
      </c>
    </row>
    <row r="60" spans="1:17" x14ac:dyDescent="0.25">
      <c r="A60" t="s">
        <v>31</v>
      </c>
      <c r="B60">
        <v>4</v>
      </c>
      <c r="F60" t="s">
        <v>31</v>
      </c>
      <c r="G60">
        <v>4</v>
      </c>
    </row>
    <row r="61" spans="1:17" ht="15.75" thickBot="1" x14ac:dyDescent="0.3">
      <c r="A61" t="s">
        <v>48</v>
      </c>
      <c r="B61">
        <v>5.6481260771935267</v>
      </c>
      <c r="F61" t="s">
        <v>48</v>
      </c>
      <c r="G61">
        <v>14.059906135849007</v>
      </c>
      <c r="K61" s="9" t="s">
        <v>38</v>
      </c>
      <c r="L61" s="9">
        <v>2979.9946910094186</v>
      </c>
      <c r="M61" s="9">
        <v>17</v>
      </c>
      <c r="N61" s="9"/>
      <c r="O61" s="9"/>
      <c r="P61" s="9"/>
      <c r="Q61" s="9"/>
    </row>
    <row r="62" spans="1:17" x14ac:dyDescent="0.25">
      <c r="A62" t="s">
        <v>49</v>
      </c>
      <c r="B62">
        <v>2.4198548742545862E-3</v>
      </c>
      <c r="F62" t="s">
        <v>49</v>
      </c>
      <c r="G62">
        <v>7.4248112052672111E-5</v>
      </c>
    </row>
    <row r="63" spans="1:17" ht="15.75" x14ac:dyDescent="0.25">
      <c r="A63" t="s">
        <v>50</v>
      </c>
      <c r="B63">
        <v>2.1318467863266499</v>
      </c>
      <c r="F63" t="s">
        <v>50</v>
      </c>
      <c r="G63">
        <v>2.1318467863266499</v>
      </c>
      <c r="K63" s="8" t="s">
        <v>40</v>
      </c>
    </row>
    <row r="64" spans="1:17" x14ac:dyDescent="0.25">
      <c r="A64" t="s">
        <v>51</v>
      </c>
      <c r="B64">
        <v>4.8397097485091724E-3</v>
      </c>
      <c r="F64" t="s">
        <v>51</v>
      </c>
      <c r="G64">
        <v>1.4849622410534422E-4</v>
      </c>
      <c r="K64" t="s">
        <v>14</v>
      </c>
    </row>
    <row r="65" spans="1:17" ht="15.75" thickBot="1" x14ac:dyDescent="0.3">
      <c r="A65" s="9" t="s">
        <v>52</v>
      </c>
      <c r="B65" s="9">
        <v>2.7764451051977934</v>
      </c>
      <c r="C65" s="9"/>
      <c r="F65" s="9" t="s">
        <v>52</v>
      </c>
      <c r="G65" s="9">
        <v>2.7764451051977934</v>
      </c>
      <c r="H65" s="9"/>
    </row>
    <row r="66" spans="1:17" ht="15.75" thickBot="1" x14ac:dyDescent="0.3">
      <c r="K66" t="s">
        <v>15</v>
      </c>
    </row>
    <row r="67" spans="1:17" x14ac:dyDescent="0.25">
      <c r="A67" t="s">
        <v>41</v>
      </c>
      <c r="F67" t="s">
        <v>41</v>
      </c>
      <c r="K67" s="10" t="s">
        <v>16</v>
      </c>
      <c r="L67" s="10" t="s">
        <v>17</v>
      </c>
      <c r="M67" s="10" t="s">
        <v>18</v>
      </c>
      <c r="N67" s="10" t="s">
        <v>19</v>
      </c>
      <c r="O67" s="10" t="s">
        <v>20</v>
      </c>
    </row>
    <row r="68" spans="1:17" ht="15.75" thickBot="1" x14ac:dyDescent="0.3">
      <c r="K68" t="s">
        <v>21</v>
      </c>
      <c r="L68">
        <v>3</v>
      </c>
      <c r="M68">
        <v>300</v>
      </c>
      <c r="N68">
        <v>100</v>
      </c>
      <c r="O68">
        <v>2.3341570338796802</v>
      </c>
    </row>
    <row r="69" spans="1:17" x14ac:dyDescent="0.25">
      <c r="A69" s="10"/>
      <c r="B69" s="10" t="s">
        <v>42</v>
      </c>
      <c r="C69" s="10" t="s">
        <v>43</v>
      </c>
      <c r="F69" s="10"/>
      <c r="G69" s="10" t="s">
        <v>42</v>
      </c>
      <c r="H69" s="10" t="s">
        <v>43</v>
      </c>
      <c r="K69" t="s">
        <v>22</v>
      </c>
      <c r="L69">
        <v>3</v>
      </c>
      <c r="M69">
        <v>304.91437081161575</v>
      </c>
      <c r="N69">
        <v>101.63812360387192</v>
      </c>
      <c r="O69">
        <v>4.396642584006095</v>
      </c>
    </row>
    <row r="70" spans="1:17" x14ac:dyDescent="0.25">
      <c r="A70" t="s">
        <v>44</v>
      </c>
      <c r="B70">
        <v>100</v>
      </c>
      <c r="C70">
        <v>67.609828741623232</v>
      </c>
      <c r="F70" t="s">
        <v>44</v>
      </c>
      <c r="G70">
        <v>100</v>
      </c>
      <c r="H70">
        <v>50.657731447009184</v>
      </c>
      <c r="K70" t="s">
        <v>23</v>
      </c>
      <c r="L70">
        <v>3</v>
      </c>
      <c r="M70">
        <v>305.80789277736409</v>
      </c>
      <c r="N70">
        <v>101.93596425912136</v>
      </c>
      <c r="O70">
        <v>1.9017003862724851</v>
      </c>
    </row>
    <row r="71" spans="1:17" x14ac:dyDescent="0.25">
      <c r="A71" t="s">
        <v>20</v>
      </c>
      <c r="B71">
        <v>2.3341570338796802</v>
      </c>
      <c r="C71">
        <v>8.4994364202791335</v>
      </c>
      <c r="F71" t="s">
        <v>20</v>
      </c>
      <c r="G71">
        <v>2.3341570338796802</v>
      </c>
      <c r="H71">
        <v>4.9695552368189784</v>
      </c>
      <c r="K71" t="s">
        <v>24</v>
      </c>
      <c r="L71">
        <v>3</v>
      </c>
      <c r="M71">
        <v>202.8294862248697</v>
      </c>
      <c r="N71">
        <v>67.609828741623232</v>
      </c>
      <c r="O71">
        <v>8.4994364202791335</v>
      </c>
    </row>
    <row r="72" spans="1:17" x14ac:dyDescent="0.25">
      <c r="A72" t="s">
        <v>45</v>
      </c>
      <c r="B72">
        <v>3</v>
      </c>
      <c r="C72">
        <v>3</v>
      </c>
      <c r="F72" t="s">
        <v>45</v>
      </c>
      <c r="G72">
        <v>3</v>
      </c>
      <c r="H72">
        <v>3</v>
      </c>
      <c r="K72" t="s">
        <v>25</v>
      </c>
      <c r="L72">
        <v>3</v>
      </c>
      <c r="M72">
        <v>304.76545048399112</v>
      </c>
      <c r="N72">
        <v>101.58848349466371</v>
      </c>
      <c r="O72">
        <v>0.86676140054593298</v>
      </c>
    </row>
    <row r="73" spans="1:17" ht="15.75" thickBot="1" x14ac:dyDescent="0.3">
      <c r="A73" t="s">
        <v>46</v>
      </c>
      <c r="B73">
        <v>5.4167967270794071</v>
      </c>
      <c r="F73" t="s">
        <v>46</v>
      </c>
      <c r="G73">
        <v>3.6518561353493295</v>
      </c>
      <c r="K73" s="9" t="s">
        <v>26</v>
      </c>
      <c r="L73" s="9">
        <v>3</v>
      </c>
      <c r="M73" s="9">
        <v>151.97319434102755</v>
      </c>
      <c r="N73" s="9">
        <v>50.657731447009184</v>
      </c>
      <c r="O73" s="9">
        <v>4.9695552368189784</v>
      </c>
    </row>
    <row r="74" spans="1:17" x14ac:dyDescent="0.25">
      <c r="A74" t="s">
        <v>47</v>
      </c>
      <c r="B74">
        <v>0</v>
      </c>
      <c r="F74" t="s">
        <v>47</v>
      </c>
      <c r="G74">
        <v>0</v>
      </c>
    </row>
    <row r="75" spans="1:17" x14ac:dyDescent="0.25">
      <c r="A75" t="s">
        <v>31</v>
      </c>
      <c r="B75">
        <v>4</v>
      </c>
      <c r="F75" t="s">
        <v>31</v>
      </c>
      <c r="G75">
        <v>4</v>
      </c>
    </row>
    <row r="76" spans="1:17" ht="15.75" thickBot="1" x14ac:dyDescent="0.3">
      <c r="A76" t="s">
        <v>48</v>
      </c>
      <c r="B76">
        <v>17.04463103993788</v>
      </c>
      <c r="F76" t="s">
        <v>48</v>
      </c>
      <c r="G76">
        <v>31.623352719896115</v>
      </c>
      <c r="K76" t="s">
        <v>28</v>
      </c>
    </row>
    <row r="77" spans="1:17" x14ac:dyDescent="0.25">
      <c r="A77" t="s">
        <v>49</v>
      </c>
      <c r="B77">
        <v>3.4743220197842445E-5</v>
      </c>
      <c r="F77" t="s">
        <v>49</v>
      </c>
      <c r="G77">
        <v>2.9798880576310241E-6</v>
      </c>
      <c r="K77" s="10" t="s">
        <v>29</v>
      </c>
      <c r="L77" s="10" t="s">
        <v>30</v>
      </c>
      <c r="M77" s="10" t="s">
        <v>31</v>
      </c>
      <c r="N77" s="10" t="s">
        <v>32</v>
      </c>
      <c r="O77" s="10" t="s">
        <v>33</v>
      </c>
      <c r="P77" s="10" t="s">
        <v>34</v>
      </c>
      <c r="Q77" s="10" t="s">
        <v>35</v>
      </c>
    </row>
    <row r="78" spans="1:17" x14ac:dyDescent="0.25">
      <c r="A78" t="s">
        <v>50</v>
      </c>
      <c r="B78">
        <v>2.1318467863266499</v>
      </c>
      <c r="F78" t="s">
        <v>50</v>
      </c>
      <c r="G78">
        <v>2.1318467863266499</v>
      </c>
      <c r="K78" t="s">
        <v>36</v>
      </c>
      <c r="L78">
        <v>7546.7396618989878</v>
      </c>
      <c r="M78">
        <v>5</v>
      </c>
      <c r="N78">
        <v>1509.3479323797976</v>
      </c>
      <c r="O78">
        <v>394.28717412294833</v>
      </c>
      <c r="P78">
        <v>7.1353770721602215E-13</v>
      </c>
      <c r="Q78">
        <v>3.1058752390841229</v>
      </c>
    </row>
    <row r="79" spans="1:17" x14ac:dyDescent="0.25">
      <c r="A79" t="s">
        <v>51</v>
      </c>
      <c r="B79">
        <v>6.9486440395684891E-5</v>
      </c>
      <c r="F79" t="s">
        <v>51</v>
      </c>
      <c r="G79">
        <v>5.9597761152620482E-6</v>
      </c>
      <c r="K79" t="s">
        <v>37</v>
      </c>
      <c r="L79">
        <v>45.936506123604602</v>
      </c>
      <c r="M79">
        <v>12</v>
      </c>
      <c r="N79">
        <v>3.8280421769670503</v>
      </c>
    </row>
    <row r="80" spans="1:17" ht="15.75" thickBot="1" x14ac:dyDescent="0.3">
      <c r="A80" s="9" t="s">
        <v>52</v>
      </c>
      <c r="B80" s="9">
        <v>2.7764451051977934</v>
      </c>
      <c r="C80" s="9"/>
      <c r="F80" s="9" t="s">
        <v>52</v>
      </c>
      <c r="G80" s="9">
        <v>2.7764451051977934</v>
      </c>
      <c r="H80" s="9"/>
    </row>
    <row r="81" spans="11:17" ht="15.75" thickBot="1" x14ac:dyDescent="0.3">
      <c r="K81" s="9" t="s">
        <v>38</v>
      </c>
      <c r="L81" s="9">
        <v>7592.6761680225927</v>
      </c>
      <c r="M81" s="9">
        <v>17</v>
      </c>
      <c r="N81" s="9"/>
      <c r="O81" s="9"/>
      <c r="P81" s="9"/>
      <c r="Q81" s="9"/>
    </row>
  </sheetData>
  <mergeCells count="18">
    <mergeCell ref="Q16:S16"/>
    <mergeCell ref="B16:D16"/>
    <mergeCell ref="E16:G16"/>
    <mergeCell ref="H16:J16"/>
    <mergeCell ref="K16:M16"/>
    <mergeCell ref="N16:P16"/>
    <mergeCell ref="Q1:S1"/>
    <mergeCell ref="B10:D10"/>
    <mergeCell ref="E10:G10"/>
    <mergeCell ref="H10:J10"/>
    <mergeCell ref="K10:M10"/>
    <mergeCell ref="N10:P10"/>
    <mergeCell ref="Q10:S10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1"/>
  <sheetViews>
    <sheetView topLeftCell="A46" workbookViewId="0">
      <selection activeCell="F67" sqref="F67"/>
    </sheetView>
  </sheetViews>
  <sheetFormatPr defaultRowHeight="15" x14ac:dyDescent="0.25"/>
  <sheetData>
    <row r="1" spans="1:19" x14ac:dyDescent="0.25">
      <c r="A1" s="2"/>
      <c r="B1" s="12" t="s">
        <v>6</v>
      </c>
      <c r="C1" s="12"/>
      <c r="D1" s="12"/>
      <c r="E1" s="12" t="s">
        <v>7</v>
      </c>
      <c r="F1" s="12"/>
      <c r="G1" s="12"/>
      <c r="H1" s="12" t="s">
        <v>8</v>
      </c>
      <c r="I1" s="12"/>
      <c r="J1" s="12"/>
      <c r="K1" s="12" t="s">
        <v>9</v>
      </c>
      <c r="L1" s="12"/>
      <c r="M1" s="12"/>
      <c r="N1" s="12" t="s">
        <v>10</v>
      </c>
      <c r="O1" s="12"/>
      <c r="P1" s="12"/>
      <c r="Q1" s="12" t="s">
        <v>2</v>
      </c>
      <c r="R1" s="12"/>
      <c r="S1" s="12"/>
    </row>
    <row r="2" spans="1:19" x14ac:dyDescent="0.25">
      <c r="A2" s="2">
        <v>1</v>
      </c>
      <c r="B2" s="2">
        <v>1.3640000000000001</v>
      </c>
      <c r="C2" s="2">
        <v>1.3440000000000001</v>
      </c>
      <c r="D2" s="2">
        <v>1.349</v>
      </c>
      <c r="E2" s="2">
        <v>1.369</v>
      </c>
      <c r="F2" s="2">
        <v>1.351</v>
      </c>
      <c r="G2" s="2">
        <v>1.3420000000000001</v>
      </c>
      <c r="H2" s="2">
        <v>1.3420000000000001</v>
      </c>
      <c r="I2" s="2">
        <v>1.367</v>
      </c>
      <c r="J2" s="2">
        <v>1.387</v>
      </c>
      <c r="K2" s="2">
        <v>1.3240000000000001</v>
      </c>
      <c r="L2" s="2">
        <v>1.339</v>
      </c>
      <c r="M2" s="2">
        <v>1.3620000000000001</v>
      </c>
      <c r="N2" s="2">
        <v>1.369</v>
      </c>
      <c r="O2" s="2">
        <v>1.373</v>
      </c>
      <c r="P2" s="2">
        <v>1.4</v>
      </c>
      <c r="Q2" s="2">
        <v>1.329</v>
      </c>
      <c r="R2" s="2">
        <v>1.3129999999999999</v>
      </c>
      <c r="S2" s="2">
        <v>1.3640000000000001</v>
      </c>
    </row>
    <row r="3" spans="1:19" x14ac:dyDescent="0.25">
      <c r="A3" s="2">
        <v>10</v>
      </c>
      <c r="B3" s="2"/>
      <c r="C3" s="2"/>
      <c r="D3" s="2"/>
      <c r="E3" s="2">
        <v>1.405</v>
      </c>
      <c r="F3" s="2">
        <v>1.387</v>
      </c>
      <c r="G3" s="2">
        <v>1.3660000000000001</v>
      </c>
      <c r="H3" s="2">
        <v>1.3580000000000001</v>
      </c>
      <c r="I3" s="5">
        <v>1.403</v>
      </c>
      <c r="J3" s="5">
        <v>1.3959999999999999</v>
      </c>
      <c r="K3" s="2">
        <v>1.135</v>
      </c>
      <c r="L3" s="2">
        <v>1.119</v>
      </c>
      <c r="M3" s="2">
        <v>1.1100000000000001</v>
      </c>
      <c r="N3" s="2">
        <v>1.3380000000000001</v>
      </c>
      <c r="O3" s="2">
        <v>1.367</v>
      </c>
      <c r="P3" s="2">
        <v>1.4019999999999999</v>
      </c>
      <c r="Q3" s="2">
        <v>0.94499999999999995</v>
      </c>
      <c r="R3" s="5">
        <v>0.96899999999999997</v>
      </c>
      <c r="S3" s="5">
        <v>0.93700000000000006</v>
      </c>
    </row>
    <row r="4" spans="1:19" x14ac:dyDescent="0.25">
      <c r="A4" s="2">
        <v>50</v>
      </c>
      <c r="B4" s="2"/>
      <c r="C4" s="2"/>
      <c r="D4" s="2"/>
      <c r="E4" s="2">
        <v>1.395</v>
      </c>
      <c r="F4" s="2">
        <v>1.3839999999999999</v>
      </c>
      <c r="G4" s="2">
        <v>1.361</v>
      </c>
      <c r="H4" s="2">
        <v>1.335</v>
      </c>
      <c r="I4" s="2">
        <v>1.361</v>
      </c>
      <c r="J4" s="2">
        <v>1.347</v>
      </c>
      <c r="K4" s="2">
        <v>0.97499999999999998</v>
      </c>
      <c r="L4" s="2">
        <v>1.014</v>
      </c>
      <c r="M4" s="2">
        <v>0.98199999999999998</v>
      </c>
      <c r="N4" s="2">
        <v>1.359</v>
      </c>
      <c r="O4" s="2">
        <v>1.3740000000000001</v>
      </c>
      <c r="P4" s="2">
        <v>1.3680000000000001</v>
      </c>
      <c r="Q4" s="2">
        <v>0.73299999999999998</v>
      </c>
      <c r="R4" s="2">
        <v>0.749</v>
      </c>
      <c r="S4" s="2">
        <v>0.68200000000000005</v>
      </c>
    </row>
    <row r="5" spans="1:19" x14ac:dyDescent="0.25">
      <c r="A5" s="2">
        <v>100</v>
      </c>
      <c r="B5" s="2"/>
      <c r="C5" s="2"/>
      <c r="D5" s="2"/>
      <c r="E5" s="2">
        <v>1.379</v>
      </c>
      <c r="F5" s="2">
        <v>1.3580000000000001</v>
      </c>
      <c r="G5" s="2">
        <v>1.399</v>
      </c>
      <c r="H5" s="2">
        <v>1.3660000000000001</v>
      </c>
      <c r="I5" s="2">
        <v>1.3779999999999999</v>
      </c>
      <c r="J5" s="2">
        <v>1.375</v>
      </c>
      <c r="K5" s="2">
        <v>0.73799999999999999</v>
      </c>
      <c r="L5" s="2">
        <v>0.78200000000000003</v>
      </c>
      <c r="M5" s="2">
        <v>0.76500000000000001</v>
      </c>
      <c r="N5" s="2">
        <v>1.331</v>
      </c>
      <c r="O5" s="2">
        <v>1.403</v>
      </c>
      <c r="P5" s="2">
        <v>1.37</v>
      </c>
      <c r="Q5" s="2">
        <v>0.35099999999999998</v>
      </c>
      <c r="R5" s="2">
        <v>0.29699999999999999</v>
      </c>
      <c r="S5" s="2">
        <v>0.26500000000000001</v>
      </c>
    </row>
    <row r="7" spans="1:19" x14ac:dyDescent="0.25">
      <c r="B7" s="2" t="s">
        <v>6</v>
      </c>
    </row>
    <row r="8" spans="1:19" x14ac:dyDescent="0.25">
      <c r="B8" s="2">
        <f>AVERAGE(B2:D2)</f>
        <v>1.3523333333333334</v>
      </c>
    </row>
    <row r="9" spans="1:19" x14ac:dyDescent="0.25">
      <c r="F9" s="1"/>
      <c r="G9" s="1"/>
      <c r="I9" s="1"/>
      <c r="J9" s="1"/>
      <c r="L9" s="1"/>
      <c r="M9" s="1"/>
      <c r="O9" s="1"/>
      <c r="P9" s="1"/>
      <c r="R9" s="1"/>
      <c r="S9" s="4"/>
    </row>
    <row r="10" spans="1:19" x14ac:dyDescent="0.25">
      <c r="A10" s="2"/>
      <c r="B10" s="12" t="s">
        <v>6</v>
      </c>
      <c r="C10" s="12"/>
      <c r="D10" s="12"/>
      <c r="E10" s="12" t="s">
        <v>7</v>
      </c>
      <c r="F10" s="12"/>
      <c r="G10" s="12"/>
      <c r="H10" s="12" t="s">
        <v>8</v>
      </c>
      <c r="I10" s="12"/>
      <c r="J10" s="12"/>
      <c r="K10" s="12" t="s">
        <v>9</v>
      </c>
      <c r="L10" s="12"/>
      <c r="M10" s="12"/>
      <c r="N10" s="12" t="s">
        <v>10</v>
      </c>
      <c r="O10" s="12"/>
      <c r="P10" s="12"/>
      <c r="Q10" s="12" t="s">
        <v>2</v>
      </c>
      <c r="R10" s="12"/>
      <c r="S10" s="12"/>
    </row>
    <row r="11" spans="1:19" x14ac:dyDescent="0.25">
      <c r="A11" s="2">
        <v>1</v>
      </c>
      <c r="B11" s="2">
        <f t="shared" ref="B11:S14" si="0">B2/$B$8*100</f>
        <v>100.86270643332512</v>
      </c>
      <c r="C11" s="2">
        <f t="shared" si="0"/>
        <v>99.383781119053495</v>
      </c>
      <c r="D11" s="2">
        <f t="shared" si="0"/>
        <v>99.753512447621389</v>
      </c>
      <c r="E11" s="2">
        <f t="shared" si="0"/>
        <v>101.23243776189301</v>
      </c>
      <c r="F11" s="2">
        <f t="shared" si="0"/>
        <v>99.90140497904855</v>
      </c>
      <c r="G11" s="2">
        <f t="shared" si="0"/>
        <v>99.235888587626334</v>
      </c>
      <c r="H11" s="2">
        <f t="shared" si="0"/>
        <v>99.235888587626334</v>
      </c>
      <c r="I11" s="2">
        <f t="shared" si="0"/>
        <v>101.08454523046586</v>
      </c>
      <c r="J11" s="2">
        <f t="shared" si="0"/>
        <v>102.56347054473748</v>
      </c>
      <c r="K11" s="2">
        <f t="shared" si="0"/>
        <v>97.90485580478186</v>
      </c>
      <c r="L11" s="2">
        <f t="shared" si="0"/>
        <v>99.014049790485572</v>
      </c>
      <c r="M11" s="2">
        <f t="shared" si="0"/>
        <v>100.71481390189795</v>
      </c>
      <c r="N11" s="2">
        <f t="shared" si="0"/>
        <v>101.23243776189301</v>
      </c>
      <c r="O11" s="2">
        <f t="shared" si="0"/>
        <v>101.52822282474733</v>
      </c>
      <c r="P11" s="2">
        <f t="shared" si="0"/>
        <v>103.52477199901404</v>
      </c>
      <c r="Q11" s="2">
        <f t="shared" si="0"/>
        <v>98.274587133349755</v>
      </c>
      <c r="R11" s="2">
        <f t="shared" si="0"/>
        <v>97.091446881932455</v>
      </c>
      <c r="S11" s="2">
        <f t="shared" si="0"/>
        <v>100.86270643332512</v>
      </c>
    </row>
    <row r="12" spans="1:19" x14ac:dyDescent="0.25">
      <c r="A12" s="2">
        <v>10</v>
      </c>
      <c r="B12" s="2">
        <v>100.86270643332512</v>
      </c>
      <c r="C12" s="2">
        <v>99.383781119053495</v>
      </c>
      <c r="D12" s="2">
        <v>99.753512447621389</v>
      </c>
      <c r="E12" s="2">
        <f t="shared" si="0"/>
        <v>103.89450332758194</v>
      </c>
      <c r="F12" s="2">
        <f t="shared" si="0"/>
        <v>102.56347054473748</v>
      </c>
      <c r="G12" s="2">
        <f t="shared" si="0"/>
        <v>101.01059896475229</v>
      </c>
      <c r="H12" s="2">
        <f t="shared" si="0"/>
        <v>100.41902883904363</v>
      </c>
      <c r="I12" s="2">
        <f t="shared" si="0"/>
        <v>103.7466107961548</v>
      </c>
      <c r="J12" s="2">
        <f t="shared" si="0"/>
        <v>103.22898693615971</v>
      </c>
      <c r="K12" s="2">
        <f t="shared" si="0"/>
        <v>83.92901158491496</v>
      </c>
      <c r="L12" s="2">
        <f t="shared" si="0"/>
        <v>82.745871333497661</v>
      </c>
      <c r="M12" s="2">
        <f t="shared" si="0"/>
        <v>82.080354942075431</v>
      </c>
      <c r="N12" s="2">
        <f t="shared" si="0"/>
        <v>98.940103524771999</v>
      </c>
      <c r="O12" s="2">
        <f t="shared" si="0"/>
        <v>101.08454523046586</v>
      </c>
      <c r="P12" s="2">
        <f t="shared" si="0"/>
        <v>103.6726645304412</v>
      </c>
      <c r="Q12" s="2">
        <f t="shared" si="0"/>
        <v>69.879221099334472</v>
      </c>
      <c r="R12" s="2">
        <f t="shared" si="0"/>
        <v>71.653931476460428</v>
      </c>
      <c r="S12" s="2">
        <f t="shared" si="0"/>
        <v>69.28765097362583</v>
      </c>
    </row>
    <row r="13" spans="1:19" x14ac:dyDescent="0.25">
      <c r="A13" s="2">
        <v>50</v>
      </c>
      <c r="B13" s="2">
        <v>100.86270643332512</v>
      </c>
      <c r="C13" s="2">
        <v>99.383781119053495</v>
      </c>
      <c r="D13" s="2">
        <v>99.753512447621389</v>
      </c>
      <c r="E13" s="2">
        <f t="shared" si="0"/>
        <v>103.15504067044614</v>
      </c>
      <c r="F13" s="2">
        <f t="shared" si="0"/>
        <v>102.34163174759674</v>
      </c>
      <c r="G13" s="2">
        <f t="shared" si="0"/>
        <v>100.64086763618437</v>
      </c>
      <c r="H13" s="2">
        <f t="shared" si="0"/>
        <v>98.718264727631251</v>
      </c>
      <c r="I13" s="2">
        <f t="shared" si="0"/>
        <v>100.64086763618437</v>
      </c>
      <c r="J13" s="2">
        <f t="shared" si="0"/>
        <v>99.605619916194215</v>
      </c>
      <c r="K13" s="2">
        <f t="shared" si="0"/>
        <v>72.097609070741925</v>
      </c>
      <c r="L13" s="2">
        <f t="shared" si="0"/>
        <v>74.981513433571607</v>
      </c>
      <c r="M13" s="2">
        <f t="shared" si="0"/>
        <v>72.615232930736994</v>
      </c>
      <c r="N13" s="2">
        <f t="shared" si="0"/>
        <v>100.49297510475721</v>
      </c>
      <c r="O13" s="2">
        <f t="shared" si="0"/>
        <v>101.60216909046093</v>
      </c>
      <c r="P13" s="2">
        <f t="shared" si="0"/>
        <v>101.15849149617944</v>
      </c>
      <c r="Q13" s="2">
        <f t="shared" si="0"/>
        <v>54.202612768055211</v>
      </c>
      <c r="R13" s="2">
        <f t="shared" si="0"/>
        <v>55.385753019472517</v>
      </c>
      <c r="S13" s="2">
        <f t="shared" si="0"/>
        <v>50.431353216662558</v>
      </c>
    </row>
    <row r="14" spans="1:19" x14ac:dyDescent="0.25">
      <c r="A14" s="2">
        <v>100</v>
      </c>
      <c r="B14" s="2">
        <v>100.86270643332512</v>
      </c>
      <c r="C14" s="2">
        <v>99.383781119053495</v>
      </c>
      <c r="D14" s="2">
        <v>99.753512447621389</v>
      </c>
      <c r="E14" s="2">
        <f t="shared" si="0"/>
        <v>101.97190041902884</v>
      </c>
      <c r="F14" s="2">
        <f t="shared" si="0"/>
        <v>100.41902883904363</v>
      </c>
      <c r="G14" s="2">
        <f t="shared" si="0"/>
        <v>103.45082573330046</v>
      </c>
      <c r="H14" s="2">
        <f t="shared" si="0"/>
        <v>101.01059896475229</v>
      </c>
      <c r="I14" s="2">
        <f t="shared" si="0"/>
        <v>101.89795415331524</v>
      </c>
      <c r="J14" s="2">
        <f t="shared" si="0"/>
        <v>101.67611535617451</v>
      </c>
      <c r="K14" s="2">
        <f t="shared" si="0"/>
        <v>54.572344096623112</v>
      </c>
      <c r="L14" s="2">
        <f t="shared" si="0"/>
        <v>57.82597978802071</v>
      </c>
      <c r="M14" s="2">
        <f t="shared" si="0"/>
        <v>56.568893270889816</v>
      </c>
      <c r="N14" s="2">
        <f t="shared" si="0"/>
        <v>98.422479664776915</v>
      </c>
      <c r="O14" s="2">
        <f t="shared" si="0"/>
        <v>103.7466107961548</v>
      </c>
      <c r="P14" s="2">
        <f t="shared" si="0"/>
        <v>101.30638402760661</v>
      </c>
      <c r="Q14" s="2">
        <f t="shared" si="0"/>
        <v>25.955139265467093</v>
      </c>
      <c r="R14" s="2">
        <f t="shared" si="0"/>
        <v>21.962040916933692</v>
      </c>
      <c r="S14" s="2">
        <f t="shared" si="0"/>
        <v>19.59576041409909</v>
      </c>
    </row>
    <row r="16" spans="1:19" x14ac:dyDescent="0.25">
      <c r="A16" s="2"/>
      <c r="B16" s="12" t="s">
        <v>6</v>
      </c>
      <c r="C16" s="12"/>
      <c r="D16" s="12"/>
      <c r="E16" s="12" t="s">
        <v>7</v>
      </c>
      <c r="F16" s="12"/>
      <c r="G16" s="12"/>
      <c r="H16" s="12" t="s">
        <v>8</v>
      </c>
      <c r="I16" s="12"/>
      <c r="J16" s="12"/>
      <c r="K16" s="12" t="s">
        <v>9</v>
      </c>
      <c r="L16" s="12"/>
      <c r="M16" s="12"/>
      <c r="N16" s="12" t="s">
        <v>10</v>
      </c>
      <c r="O16" s="12"/>
      <c r="P16" s="12"/>
      <c r="Q16" s="12" t="s">
        <v>2</v>
      </c>
      <c r="R16" s="12"/>
      <c r="S16" s="12"/>
    </row>
    <row r="17" spans="1:19" x14ac:dyDescent="0.25">
      <c r="A17" s="2"/>
      <c r="B17" s="3" t="s">
        <v>11</v>
      </c>
      <c r="C17" s="3" t="s">
        <v>12</v>
      </c>
      <c r="D17" s="3"/>
      <c r="E17" s="3" t="s">
        <v>11</v>
      </c>
      <c r="F17" s="3" t="s">
        <v>12</v>
      </c>
      <c r="G17" s="3"/>
      <c r="H17" s="3" t="s">
        <v>11</v>
      </c>
      <c r="I17" s="3" t="s">
        <v>12</v>
      </c>
      <c r="J17" s="3"/>
      <c r="K17" s="3" t="s">
        <v>11</v>
      </c>
      <c r="L17" s="3" t="s">
        <v>12</v>
      </c>
      <c r="M17" s="3"/>
      <c r="N17" s="3" t="s">
        <v>11</v>
      </c>
      <c r="O17" s="3" t="s">
        <v>12</v>
      </c>
      <c r="P17" s="3"/>
      <c r="Q17" s="3" t="s">
        <v>11</v>
      </c>
      <c r="R17" s="3" t="s">
        <v>12</v>
      </c>
      <c r="S17" s="3"/>
    </row>
    <row r="18" spans="1:19" x14ac:dyDescent="0.25">
      <c r="A18" s="2">
        <v>1</v>
      </c>
      <c r="B18" s="2">
        <f>AVERAGE(B11:D11)</f>
        <v>100</v>
      </c>
      <c r="C18" s="2">
        <f>STDEV(B11:D11)</f>
        <v>0.76965713561725102</v>
      </c>
      <c r="D18" s="2"/>
      <c r="E18" s="2">
        <f>AVERAGE(E11:G11)</f>
        <v>100.12324377618931</v>
      </c>
      <c r="F18" s="2">
        <f>STDEV(E11:G11)</f>
        <v>1.0165930799754033</v>
      </c>
      <c r="G18" s="2"/>
      <c r="H18" s="2">
        <f>AVERAGE(H11:J11)</f>
        <v>100.96130145427657</v>
      </c>
      <c r="I18" s="2">
        <f>STDEV(H11:J11)</f>
        <v>1.6672109019557084</v>
      </c>
      <c r="J18" s="2"/>
      <c r="K18" s="2">
        <f>AVERAGE(K11:M11)</f>
        <v>99.211239832388458</v>
      </c>
      <c r="L18" s="2">
        <f>STDEV(K11:M11)</f>
        <v>1.4153194202568986</v>
      </c>
      <c r="M18" s="2"/>
      <c r="N18" s="2">
        <f>AVERAGE(N11:P11)</f>
        <v>102.09514419521811</v>
      </c>
      <c r="O18" s="2">
        <f>STDEV(N11:P11)</f>
        <v>1.2468957229422479</v>
      </c>
      <c r="P18" s="2"/>
      <c r="Q18" s="2">
        <f>AVERAGE(Q11:S11)</f>
        <v>98.742913482869099</v>
      </c>
      <c r="R18" s="2">
        <f>STDEV(Q11:S11)</f>
        <v>1.9287552535853751</v>
      </c>
      <c r="S18" s="2"/>
    </row>
    <row r="19" spans="1:19" x14ac:dyDescent="0.25">
      <c r="A19" s="2">
        <v>10</v>
      </c>
      <c r="B19" s="2"/>
      <c r="C19" s="2"/>
      <c r="D19" s="2"/>
      <c r="E19" s="2">
        <f t="shared" ref="E19:E21" si="1">AVERAGE(E12:G12)</f>
        <v>102.48952427902391</v>
      </c>
      <c r="F19" s="2">
        <f t="shared" ref="F19:F21" si="2">STDEV(E12:G12)</f>
        <v>1.4433735244719974</v>
      </c>
      <c r="G19" s="2"/>
      <c r="H19" s="2">
        <f t="shared" ref="H19:H21" si="3">AVERAGE(H12:J12)</f>
        <v>102.46487552378603</v>
      </c>
      <c r="I19" s="2">
        <f t="shared" ref="I19:I21" si="4">STDEV(H12:J12)</f>
        <v>1.7905586022838513</v>
      </c>
      <c r="J19" s="2"/>
      <c r="K19" s="2">
        <f t="shared" ref="K19:K21" si="5">AVERAGE(K12:M12)</f>
        <v>82.91841262016267</v>
      </c>
      <c r="L19" s="2">
        <f t="shared" ref="L19:L21" si="6">STDEV(K12:M12)</f>
        <v>0.93632831714185383</v>
      </c>
      <c r="M19" s="2"/>
      <c r="N19" s="2">
        <f t="shared" ref="N19:N21" si="7">AVERAGE(N12:P12)</f>
        <v>101.23243776189302</v>
      </c>
      <c r="O19" s="2">
        <f t="shared" ref="O19:O21" si="8">STDEV(N12:P12)</f>
        <v>2.3697441990084309</v>
      </c>
      <c r="P19" s="2"/>
      <c r="Q19" s="2">
        <f t="shared" ref="Q19:Q21" si="9">AVERAGE(Q12:S12)</f>
        <v>70.273601183140244</v>
      </c>
      <c r="R19" s="2">
        <f t="shared" ref="R19:R21" si="10">STDEV(Q12:S12)</f>
        <v>1.2314514169876032</v>
      </c>
      <c r="S19" s="2"/>
    </row>
    <row r="20" spans="1:19" x14ac:dyDescent="0.25">
      <c r="A20" s="2">
        <v>50</v>
      </c>
      <c r="B20" s="2"/>
      <c r="C20" s="2"/>
      <c r="D20" s="2"/>
      <c r="E20" s="2">
        <f t="shared" si="1"/>
        <v>102.0458466847424</v>
      </c>
      <c r="F20" s="2">
        <f t="shared" si="2"/>
        <v>1.28291976136782</v>
      </c>
      <c r="G20" s="2"/>
      <c r="H20" s="2">
        <f t="shared" si="3"/>
        <v>99.65491742666994</v>
      </c>
      <c r="I20" s="2">
        <f t="shared" si="4"/>
        <v>0.9622490163146723</v>
      </c>
      <c r="J20" s="2"/>
      <c r="K20" s="2">
        <f>AVERAGE(K13:M13)</f>
        <v>73.231451811683513</v>
      </c>
      <c r="L20" s="2">
        <f t="shared" si="6"/>
        <v>1.5375371135075895</v>
      </c>
      <c r="M20" s="2"/>
      <c r="N20" s="2">
        <f t="shared" si="7"/>
        <v>101.08454523046585</v>
      </c>
      <c r="O20" s="2">
        <f t="shared" si="8"/>
        <v>0.55828206324407981</v>
      </c>
      <c r="P20" s="2"/>
      <c r="Q20" s="2">
        <f t="shared" si="9"/>
        <v>53.339906334730095</v>
      </c>
      <c r="R20" s="2">
        <f t="shared" si="10"/>
        <v>2.58741495398327</v>
      </c>
      <c r="S20" s="2"/>
    </row>
    <row r="21" spans="1:19" x14ac:dyDescent="0.25">
      <c r="A21" s="2">
        <v>100</v>
      </c>
      <c r="B21" s="2"/>
      <c r="C21" s="2"/>
      <c r="D21" s="2"/>
      <c r="E21" s="2">
        <f t="shared" si="1"/>
        <v>101.94725166379096</v>
      </c>
      <c r="F21" s="2">
        <f t="shared" si="2"/>
        <v>1.5160487369664011</v>
      </c>
      <c r="G21" s="2"/>
      <c r="H21" s="2">
        <f t="shared" si="3"/>
        <v>101.52822282474733</v>
      </c>
      <c r="I21" s="2">
        <f t="shared" si="4"/>
        <v>0.46179428137033834</v>
      </c>
      <c r="J21" s="2"/>
      <c r="K21" s="2">
        <f t="shared" si="5"/>
        <v>56.322405718511213</v>
      </c>
      <c r="L21" s="2">
        <f t="shared" si="6"/>
        <v>1.6407630505933137</v>
      </c>
      <c r="M21" s="2"/>
      <c r="N21" s="2">
        <f t="shared" si="7"/>
        <v>101.15849149617945</v>
      </c>
      <c r="O21" s="2">
        <f t="shared" si="8"/>
        <v>2.6651448791136545</v>
      </c>
      <c r="P21" s="2"/>
      <c r="Q21" s="2">
        <f t="shared" si="9"/>
        <v>22.504313532166623</v>
      </c>
      <c r="R21" s="2">
        <f t="shared" si="10"/>
        <v>3.214182561045706</v>
      </c>
      <c r="S21" s="2"/>
    </row>
    <row r="23" spans="1:19" ht="15.75" x14ac:dyDescent="0.25">
      <c r="C23" s="6"/>
      <c r="D23" s="6" t="s">
        <v>6</v>
      </c>
      <c r="E23" s="6" t="s">
        <v>7</v>
      </c>
      <c r="F23" s="6" t="s">
        <v>8</v>
      </c>
      <c r="G23" s="6" t="s">
        <v>9</v>
      </c>
      <c r="H23" s="6" t="s">
        <v>10</v>
      </c>
      <c r="I23" s="6" t="s">
        <v>2</v>
      </c>
      <c r="K23" s="8" t="s">
        <v>13</v>
      </c>
    </row>
    <row r="24" spans="1:19" ht="15.75" x14ac:dyDescent="0.25">
      <c r="C24" s="6">
        <v>1</v>
      </c>
      <c r="D24" s="7">
        <v>100.86270643332512</v>
      </c>
      <c r="E24" s="6">
        <v>101.23243776189301</v>
      </c>
      <c r="F24" s="6">
        <v>99.235888587626334</v>
      </c>
      <c r="G24" s="6">
        <v>97.90485580478186</v>
      </c>
      <c r="H24" s="6">
        <v>101.23243776189301</v>
      </c>
      <c r="I24" s="6">
        <v>98.274587133349755</v>
      </c>
      <c r="K24" t="s">
        <v>14</v>
      </c>
    </row>
    <row r="25" spans="1:19" ht="15.75" x14ac:dyDescent="0.25">
      <c r="C25" s="6"/>
      <c r="D25" s="7">
        <v>99.383781119053495</v>
      </c>
      <c r="E25" s="6">
        <v>99.90140497904855</v>
      </c>
      <c r="F25" s="6">
        <v>101.08454523046586</v>
      </c>
      <c r="G25" s="6">
        <v>99.014049790485572</v>
      </c>
      <c r="H25" s="6">
        <v>101.52822282474733</v>
      </c>
      <c r="I25" s="6">
        <v>97.091446881932455</v>
      </c>
    </row>
    <row r="26" spans="1:19" ht="16.5" thickBot="1" x14ac:dyDescent="0.3">
      <c r="C26" s="6"/>
      <c r="D26" s="7">
        <v>99.753512447621389</v>
      </c>
      <c r="E26" s="7">
        <v>99.235888587626334</v>
      </c>
      <c r="F26" s="7">
        <v>102.56347054473748</v>
      </c>
      <c r="G26" s="7">
        <v>100.71481390189795</v>
      </c>
      <c r="H26" s="7">
        <v>103.52477199901404</v>
      </c>
      <c r="I26" s="6">
        <v>100.86270643332512</v>
      </c>
      <c r="K26" t="s">
        <v>15</v>
      </c>
    </row>
    <row r="27" spans="1:19" ht="15.75" x14ac:dyDescent="0.25">
      <c r="C27" s="6">
        <v>10</v>
      </c>
      <c r="D27" s="7">
        <v>100.86270643332512</v>
      </c>
      <c r="E27" s="7">
        <v>103.89450332758194</v>
      </c>
      <c r="F27" s="6">
        <v>100.41902883904363</v>
      </c>
      <c r="G27" s="6">
        <v>83.92901158491496</v>
      </c>
      <c r="H27" s="6">
        <v>98.940103524771999</v>
      </c>
      <c r="I27" s="6">
        <v>69.879221099334472</v>
      </c>
      <c r="K27" s="10" t="s">
        <v>16</v>
      </c>
      <c r="L27" s="10" t="s">
        <v>17</v>
      </c>
      <c r="M27" s="10" t="s">
        <v>18</v>
      </c>
      <c r="N27" s="10" t="s">
        <v>19</v>
      </c>
      <c r="O27" s="10" t="s">
        <v>20</v>
      </c>
    </row>
    <row r="28" spans="1:19" ht="15.75" x14ac:dyDescent="0.25">
      <c r="C28" s="6"/>
      <c r="D28" s="7">
        <v>99.383781119053495</v>
      </c>
      <c r="E28" s="7">
        <v>102.56347054473748</v>
      </c>
      <c r="F28" s="6">
        <v>103.7466107961548</v>
      </c>
      <c r="G28" s="6">
        <v>82.745871333497661</v>
      </c>
      <c r="H28" s="6">
        <v>101.08454523046586</v>
      </c>
      <c r="I28" s="6">
        <v>71.653931476460428</v>
      </c>
      <c r="K28" t="s">
        <v>21</v>
      </c>
      <c r="L28">
        <v>3</v>
      </c>
      <c r="M28">
        <v>300</v>
      </c>
      <c r="N28">
        <v>100</v>
      </c>
      <c r="O28">
        <v>0.59237210640655158</v>
      </c>
    </row>
    <row r="29" spans="1:19" ht="15.75" x14ac:dyDescent="0.25">
      <c r="C29" s="6"/>
      <c r="D29" s="7">
        <v>99.753512447621389</v>
      </c>
      <c r="E29" s="7">
        <v>101.01059896475229</v>
      </c>
      <c r="F29" s="7">
        <v>103.22898693615971</v>
      </c>
      <c r="G29" s="7">
        <v>82.080354942075431</v>
      </c>
      <c r="H29" s="7">
        <v>103.6726645304412</v>
      </c>
      <c r="I29" s="7">
        <v>69.28765097362583</v>
      </c>
      <c r="J29" s="1"/>
      <c r="K29" t="s">
        <v>22</v>
      </c>
      <c r="L29">
        <v>3</v>
      </c>
      <c r="M29">
        <v>307.46857283707175</v>
      </c>
      <c r="N29">
        <v>102.48952427902391</v>
      </c>
      <c r="O29">
        <v>2.0833271311467154</v>
      </c>
    </row>
    <row r="30" spans="1:19" ht="15.75" x14ac:dyDescent="0.25">
      <c r="C30" s="6">
        <v>50</v>
      </c>
      <c r="D30" s="7">
        <v>100.86270643332512</v>
      </c>
      <c r="E30" s="7">
        <v>103.15504067044614</v>
      </c>
      <c r="F30" s="6">
        <v>98.718264727631251</v>
      </c>
      <c r="G30" s="6">
        <v>72.097609070741925</v>
      </c>
      <c r="H30" s="6">
        <v>100.49297510475721</v>
      </c>
      <c r="I30" s="6">
        <v>54.202612768055211</v>
      </c>
      <c r="K30" t="s">
        <v>23</v>
      </c>
      <c r="L30">
        <v>3</v>
      </c>
      <c r="M30">
        <v>307.39462657135812</v>
      </c>
      <c r="N30">
        <v>102.46487552378603</v>
      </c>
      <c r="O30">
        <v>3.2061001082126994</v>
      </c>
    </row>
    <row r="31" spans="1:19" ht="15.75" x14ac:dyDescent="0.25">
      <c r="C31" s="7"/>
      <c r="D31" s="7">
        <v>99.383781119053495</v>
      </c>
      <c r="E31" s="7">
        <v>102.34163174759674</v>
      </c>
      <c r="F31" s="6">
        <v>100.64086763618437</v>
      </c>
      <c r="G31" s="6">
        <v>74.981513433571607</v>
      </c>
      <c r="H31" s="6">
        <v>101.60216909046093</v>
      </c>
      <c r="I31" s="6">
        <v>55.385753019472517</v>
      </c>
      <c r="K31" t="s">
        <v>24</v>
      </c>
      <c r="L31">
        <v>3</v>
      </c>
      <c r="M31">
        <v>248.75523786048802</v>
      </c>
      <c r="N31">
        <v>82.91841262016267</v>
      </c>
      <c r="O31">
        <v>0.87671071748169593</v>
      </c>
    </row>
    <row r="32" spans="1:19" ht="15.75" x14ac:dyDescent="0.25">
      <c r="C32" s="7"/>
      <c r="D32" s="7">
        <v>99.753512447621389</v>
      </c>
      <c r="E32" s="7">
        <v>100.64086763618437</v>
      </c>
      <c r="F32" s="7">
        <v>99.605619916194215</v>
      </c>
      <c r="G32" s="7">
        <v>72.615232930736994</v>
      </c>
      <c r="H32" s="7">
        <v>101.15849149617944</v>
      </c>
      <c r="I32" s="7">
        <v>50.431353216662558</v>
      </c>
      <c r="K32" t="s">
        <v>25</v>
      </c>
      <c r="L32">
        <v>3</v>
      </c>
      <c r="M32">
        <v>303.69731328567906</v>
      </c>
      <c r="N32">
        <v>101.23243776189302</v>
      </c>
      <c r="O32">
        <v>5.6156875687341099</v>
      </c>
    </row>
    <row r="33" spans="1:17" ht="16.5" thickBot="1" x14ac:dyDescent="0.3">
      <c r="C33" s="6">
        <v>100</v>
      </c>
      <c r="D33" s="7">
        <v>100.86270643332512</v>
      </c>
      <c r="E33" s="7">
        <v>101.97190041902884</v>
      </c>
      <c r="F33" s="6">
        <v>101.01059896475229</v>
      </c>
      <c r="G33" s="6">
        <v>54.572344096623112</v>
      </c>
      <c r="H33" s="6">
        <v>98.422479664776915</v>
      </c>
      <c r="I33" s="6">
        <v>25.955139265467093</v>
      </c>
      <c r="K33" s="9" t="s">
        <v>26</v>
      </c>
      <c r="L33" s="9">
        <v>3</v>
      </c>
      <c r="M33" s="9">
        <v>210.82080354942073</v>
      </c>
      <c r="N33" s="9">
        <v>70.273601183140244</v>
      </c>
      <c r="O33" s="9">
        <v>1.5164725924007756</v>
      </c>
    </row>
    <row r="34" spans="1:17" ht="15.75" x14ac:dyDescent="0.25">
      <c r="C34" s="6"/>
      <c r="D34" s="7">
        <v>99.383781119053495</v>
      </c>
      <c r="E34" s="7">
        <v>100.41902883904363</v>
      </c>
      <c r="F34" s="6">
        <v>101.89795415331524</v>
      </c>
      <c r="G34" s="6">
        <v>57.82597978802071</v>
      </c>
      <c r="H34" s="6">
        <v>103.7466107961548</v>
      </c>
      <c r="I34" s="6">
        <v>21.962040916933692</v>
      </c>
    </row>
    <row r="35" spans="1:17" ht="15.75" x14ac:dyDescent="0.25">
      <c r="C35" s="6"/>
      <c r="D35" s="7">
        <v>99.753512447621389</v>
      </c>
      <c r="E35" s="7">
        <v>103.45082573330046</v>
      </c>
      <c r="F35" s="7">
        <v>101.67611535617451</v>
      </c>
      <c r="G35" s="7">
        <v>56.568893270889816</v>
      </c>
      <c r="H35" s="7">
        <v>101.30638402760661</v>
      </c>
      <c r="I35" s="7">
        <v>19.59576041409909</v>
      </c>
    </row>
    <row r="36" spans="1:17" ht="15.75" thickBot="1" x14ac:dyDescent="0.3">
      <c r="K36" t="s">
        <v>28</v>
      </c>
    </row>
    <row r="37" spans="1:17" x14ac:dyDescent="0.25">
      <c r="A37" t="s">
        <v>41</v>
      </c>
      <c r="F37" t="s">
        <v>41</v>
      </c>
      <c r="K37" s="10" t="s">
        <v>29</v>
      </c>
      <c r="L37" s="10" t="s">
        <v>30</v>
      </c>
      <c r="M37" s="10" t="s">
        <v>31</v>
      </c>
      <c r="N37" s="10" t="s">
        <v>32</v>
      </c>
      <c r="O37" s="10" t="s">
        <v>33</v>
      </c>
      <c r="P37" s="10" t="s">
        <v>34</v>
      </c>
      <c r="Q37" s="10" t="s">
        <v>35</v>
      </c>
    </row>
    <row r="38" spans="1:17" ht="15.75" thickBot="1" x14ac:dyDescent="0.3">
      <c r="K38" t="s">
        <v>36</v>
      </c>
      <c r="L38">
        <v>2742.6561199724251</v>
      </c>
      <c r="M38">
        <v>5</v>
      </c>
      <c r="N38">
        <v>548.531223994485</v>
      </c>
      <c r="O38">
        <v>236.93510038052943</v>
      </c>
      <c r="P38">
        <v>1.4717403880985466E-11</v>
      </c>
      <c r="Q38">
        <v>3.1058752390841229</v>
      </c>
    </row>
    <row r="39" spans="1:17" x14ac:dyDescent="0.25">
      <c r="A39" s="10"/>
      <c r="B39" s="10" t="s">
        <v>42</v>
      </c>
      <c r="C39" s="10" t="s">
        <v>43</v>
      </c>
      <c r="F39" s="10"/>
      <c r="G39" s="10" t="s">
        <v>42</v>
      </c>
      <c r="H39" s="10" t="s">
        <v>43</v>
      </c>
      <c r="K39" t="s">
        <v>37</v>
      </c>
      <c r="L39">
        <v>27.781340448765096</v>
      </c>
      <c r="M39">
        <v>12</v>
      </c>
      <c r="N39">
        <v>2.3151117040637579</v>
      </c>
    </row>
    <row r="40" spans="1:17" x14ac:dyDescent="0.25">
      <c r="A40" t="s">
        <v>44</v>
      </c>
      <c r="B40">
        <v>100</v>
      </c>
      <c r="C40">
        <v>82.91841262016267</v>
      </c>
      <c r="F40" t="s">
        <v>44</v>
      </c>
      <c r="G40">
        <v>100</v>
      </c>
      <c r="H40">
        <v>70.273601183140244</v>
      </c>
    </row>
    <row r="41" spans="1:17" ht="15.75" thickBot="1" x14ac:dyDescent="0.3">
      <c r="A41" t="s">
        <v>20</v>
      </c>
      <c r="B41">
        <v>0.59237210640655158</v>
      </c>
      <c r="C41">
        <v>0.87671071748169593</v>
      </c>
      <c r="F41" t="s">
        <v>20</v>
      </c>
      <c r="G41">
        <v>0.59237210640655158</v>
      </c>
      <c r="H41">
        <v>1.5164725924007756</v>
      </c>
      <c r="K41" s="9" t="s">
        <v>38</v>
      </c>
      <c r="L41" s="9">
        <v>2770.4374604211903</v>
      </c>
      <c r="M41" s="9">
        <v>17</v>
      </c>
      <c r="N41" s="9"/>
      <c r="O41" s="9"/>
      <c r="P41" s="9"/>
      <c r="Q41" s="9"/>
    </row>
    <row r="42" spans="1:17" x14ac:dyDescent="0.25">
      <c r="A42" t="s">
        <v>45</v>
      </c>
      <c r="B42">
        <v>3</v>
      </c>
      <c r="C42">
        <v>3</v>
      </c>
      <c r="F42" t="s">
        <v>45</v>
      </c>
      <c r="G42">
        <v>3</v>
      </c>
      <c r="H42">
        <v>3</v>
      </c>
    </row>
    <row r="43" spans="1:17" ht="15.75" x14ac:dyDescent="0.25">
      <c r="A43" t="s">
        <v>46</v>
      </c>
      <c r="B43">
        <v>0.73454141194412381</v>
      </c>
      <c r="F43" t="s">
        <v>46</v>
      </c>
      <c r="G43">
        <v>1.0544223494036635</v>
      </c>
      <c r="K43" s="8" t="s">
        <v>39</v>
      </c>
    </row>
    <row r="44" spans="1:17" x14ac:dyDescent="0.25">
      <c r="A44" t="s">
        <v>47</v>
      </c>
      <c r="B44">
        <v>0</v>
      </c>
      <c r="F44" t="s">
        <v>47</v>
      </c>
      <c r="G44">
        <v>0</v>
      </c>
      <c r="K44" t="s">
        <v>14</v>
      </c>
    </row>
    <row r="45" spans="1:17" x14ac:dyDescent="0.25">
      <c r="A45" t="s">
        <v>31</v>
      </c>
      <c r="B45">
        <v>4</v>
      </c>
      <c r="F45" t="s">
        <v>31</v>
      </c>
      <c r="G45">
        <v>4</v>
      </c>
    </row>
    <row r="46" spans="1:17" ht="15.75" thickBot="1" x14ac:dyDescent="0.3">
      <c r="A46" t="s">
        <v>48</v>
      </c>
      <c r="B46">
        <v>24.409883894885532</v>
      </c>
      <c r="F46" t="s">
        <v>48</v>
      </c>
      <c r="G46">
        <v>35.455256231882757</v>
      </c>
      <c r="K46" t="s">
        <v>15</v>
      </c>
    </row>
    <row r="47" spans="1:17" x14ac:dyDescent="0.25">
      <c r="A47" t="s">
        <v>49</v>
      </c>
      <c r="B47">
        <v>8.3563148974274231E-6</v>
      </c>
      <c r="F47" t="s">
        <v>49</v>
      </c>
      <c r="G47">
        <v>1.8884219728566502E-6</v>
      </c>
      <c r="K47" s="10" t="s">
        <v>16</v>
      </c>
      <c r="L47" s="10" t="s">
        <v>17</v>
      </c>
      <c r="M47" s="10" t="s">
        <v>18</v>
      </c>
      <c r="N47" s="10" t="s">
        <v>19</v>
      </c>
      <c r="O47" s="10" t="s">
        <v>20</v>
      </c>
    </row>
    <row r="48" spans="1:17" x14ac:dyDescent="0.25">
      <c r="A48" t="s">
        <v>50</v>
      </c>
      <c r="B48">
        <v>2.1318467863266499</v>
      </c>
      <c r="F48" t="s">
        <v>50</v>
      </c>
      <c r="G48">
        <v>2.1318467863266499</v>
      </c>
      <c r="K48" t="s">
        <v>21</v>
      </c>
      <c r="L48">
        <v>3</v>
      </c>
      <c r="M48">
        <v>300</v>
      </c>
      <c r="N48">
        <v>100</v>
      </c>
      <c r="O48">
        <v>0.59237210640655158</v>
      </c>
    </row>
    <row r="49" spans="1:17" x14ac:dyDescent="0.25">
      <c r="A49" t="s">
        <v>51</v>
      </c>
      <c r="B49">
        <v>1.6712629794854846E-5</v>
      </c>
      <c r="F49" t="s">
        <v>51</v>
      </c>
      <c r="G49">
        <v>3.7768439457133005E-6</v>
      </c>
      <c r="K49" t="s">
        <v>22</v>
      </c>
      <c r="L49">
        <v>3</v>
      </c>
      <c r="M49">
        <v>306.1375400542272</v>
      </c>
      <c r="N49">
        <v>102.0458466847424</v>
      </c>
      <c r="O49">
        <v>1.6458831141080643</v>
      </c>
    </row>
    <row r="50" spans="1:17" ht="15.75" thickBot="1" x14ac:dyDescent="0.3">
      <c r="A50" s="9" t="s">
        <v>52</v>
      </c>
      <c r="B50" s="9">
        <v>2.7764451051977934</v>
      </c>
      <c r="C50" s="9"/>
      <c r="F50" s="9" t="s">
        <v>52</v>
      </c>
      <c r="G50" s="9">
        <v>2.7764451051977934</v>
      </c>
      <c r="H50" s="9"/>
      <c r="K50" t="s">
        <v>23</v>
      </c>
      <c r="L50">
        <v>3</v>
      </c>
      <c r="M50">
        <v>298.9647522800098</v>
      </c>
      <c r="N50">
        <v>99.65491742666994</v>
      </c>
      <c r="O50">
        <v>0.92592316939855446</v>
      </c>
    </row>
    <row r="51" spans="1:17" x14ac:dyDescent="0.25">
      <c r="K51" t="s">
        <v>24</v>
      </c>
      <c r="L51">
        <v>3</v>
      </c>
      <c r="M51">
        <v>219.69435543505054</v>
      </c>
      <c r="N51">
        <v>73.231451811683513</v>
      </c>
      <c r="O51">
        <v>2.3640203754132498</v>
      </c>
    </row>
    <row r="52" spans="1:17" x14ac:dyDescent="0.25">
      <c r="A52" t="s">
        <v>41</v>
      </c>
      <c r="F52" t="s">
        <v>41</v>
      </c>
      <c r="K52" t="s">
        <v>25</v>
      </c>
      <c r="L52">
        <v>3</v>
      </c>
      <c r="M52">
        <v>303.25363569139756</v>
      </c>
      <c r="N52">
        <v>101.08454523046585</v>
      </c>
      <c r="O52">
        <v>0.31167886214006668</v>
      </c>
    </row>
    <row r="53" spans="1:17" ht="15.75" thickBot="1" x14ac:dyDescent="0.3">
      <c r="K53" s="9" t="s">
        <v>26</v>
      </c>
      <c r="L53" s="9">
        <v>3</v>
      </c>
      <c r="M53" s="9">
        <v>160.01971900419028</v>
      </c>
      <c r="N53" s="9">
        <v>53.339906334730095</v>
      </c>
      <c r="O53" s="9">
        <v>6.6947161440962475</v>
      </c>
    </row>
    <row r="54" spans="1:17" x14ac:dyDescent="0.25">
      <c r="A54" s="10"/>
      <c r="B54" s="10" t="s">
        <v>42</v>
      </c>
      <c r="C54" s="10" t="s">
        <v>43</v>
      </c>
      <c r="F54" s="10"/>
      <c r="G54" s="10" t="s">
        <v>42</v>
      </c>
      <c r="H54" s="10" t="s">
        <v>43</v>
      </c>
    </row>
    <row r="55" spans="1:17" x14ac:dyDescent="0.25">
      <c r="A55" t="s">
        <v>44</v>
      </c>
      <c r="B55">
        <v>100</v>
      </c>
      <c r="C55">
        <v>73.231451811683513</v>
      </c>
      <c r="F55" t="s">
        <v>44</v>
      </c>
      <c r="G55">
        <v>100</v>
      </c>
      <c r="H55">
        <v>53.339906334730095</v>
      </c>
    </row>
    <row r="56" spans="1:17" ht="15.75" thickBot="1" x14ac:dyDescent="0.3">
      <c r="A56" t="s">
        <v>20</v>
      </c>
      <c r="B56">
        <v>0.59237210640655158</v>
      </c>
      <c r="C56">
        <v>2.3640203754132498</v>
      </c>
      <c r="F56" t="s">
        <v>20</v>
      </c>
      <c r="G56">
        <v>0.59237210640655158</v>
      </c>
      <c r="H56">
        <v>6.6947161440962475</v>
      </c>
      <c r="K56" t="s">
        <v>28</v>
      </c>
    </row>
    <row r="57" spans="1:17" x14ac:dyDescent="0.25">
      <c r="A57" t="s">
        <v>45</v>
      </c>
      <c r="B57">
        <v>3</v>
      </c>
      <c r="C57">
        <v>3</v>
      </c>
      <c r="F57" t="s">
        <v>45</v>
      </c>
      <c r="G57">
        <v>3</v>
      </c>
      <c r="H57">
        <v>3</v>
      </c>
      <c r="K57" s="10" t="s">
        <v>29</v>
      </c>
      <c r="L57" s="10" t="s">
        <v>30</v>
      </c>
      <c r="M57" s="10" t="s">
        <v>31</v>
      </c>
      <c r="N57" s="10" t="s">
        <v>32</v>
      </c>
      <c r="O57" s="10" t="s">
        <v>33</v>
      </c>
      <c r="P57" s="10" t="s">
        <v>34</v>
      </c>
      <c r="Q57" s="10" t="s">
        <v>35</v>
      </c>
    </row>
    <row r="58" spans="1:17" x14ac:dyDescent="0.25">
      <c r="A58" t="s">
        <v>46</v>
      </c>
      <c r="B58">
        <v>1.4781962409099008</v>
      </c>
      <c r="F58" t="s">
        <v>46</v>
      </c>
      <c r="G58">
        <v>3.6435441252513994</v>
      </c>
      <c r="K58" t="s">
        <v>36</v>
      </c>
      <c r="L58">
        <v>6202.3607516965058</v>
      </c>
      <c r="M58">
        <v>5</v>
      </c>
      <c r="N58">
        <v>1240.4721503393012</v>
      </c>
      <c r="O58">
        <v>593.78333575687009</v>
      </c>
      <c r="P58">
        <v>6.2081496150147602E-14</v>
      </c>
      <c r="Q58">
        <v>3.1058752390841229</v>
      </c>
    </row>
    <row r="59" spans="1:17" x14ac:dyDescent="0.25">
      <c r="A59" t="s">
        <v>47</v>
      </c>
      <c r="B59">
        <v>0</v>
      </c>
      <c r="F59" t="s">
        <v>47</v>
      </c>
      <c r="G59">
        <v>0</v>
      </c>
      <c r="K59" t="s">
        <v>37</v>
      </c>
      <c r="L59">
        <v>25.069187543125469</v>
      </c>
      <c r="M59">
        <v>12</v>
      </c>
      <c r="N59">
        <v>2.0890989619271223</v>
      </c>
    </row>
    <row r="60" spans="1:17" x14ac:dyDescent="0.25">
      <c r="A60" t="s">
        <v>31</v>
      </c>
      <c r="B60">
        <v>4</v>
      </c>
      <c r="F60" t="s">
        <v>31</v>
      </c>
      <c r="G60">
        <v>4</v>
      </c>
    </row>
    <row r="61" spans="1:17" ht="15.75" thickBot="1" x14ac:dyDescent="0.3">
      <c r="A61" t="s">
        <v>48</v>
      </c>
      <c r="B61">
        <v>26.965246848636305</v>
      </c>
      <c r="F61" t="s">
        <v>48</v>
      </c>
      <c r="G61">
        <v>29.938443600204099</v>
      </c>
      <c r="K61" s="9" t="s">
        <v>38</v>
      </c>
      <c r="L61" s="9">
        <v>6227.4299392396315</v>
      </c>
      <c r="M61" s="9">
        <v>17</v>
      </c>
      <c r="N61" s="9"/>
      <c r="O61" s="9"/>
      <c r="P61" s="9"/>
      <c r="Q61" s="9"/>
    </row>
    <row r="62" spans="1:17" x14ac:dyDescent="0.25">
      <c r="A62" t="s">
        <v>49</v>
      </c>
      <c r="B62">
        <v>5.6225362963097975E-6</v>
      </c>
      <c r="F62" t="s">
        <v>49</v>
      </c>
      <c r="G62">
        <v>3.7066452837632638E-6</v>
      </c>
    </row>
    <row r="63" spans="1:17" ht="15.75" x14ac:dyDescent="0.25">
      <c r="A63" t="s">
        <v>50</v>
      </c>
      <c r="B63">
        <v>2.1318467863266499</v>
      </c>
      <c r="F63" t="s">
        <v>50</v>
      </c>
      <c r="G63">
        <v>2.1318467863266499</v>
      </c>
      <c r="K63" s="8" t="s">
        <v>40</v>
      </c>
    </row>
    <row r="64" spans="1:17" x14ac:dyDescent="0.25">
      <c r="A64" t="s">
        <v>51</v>
      </c>
      <c r="B64">
        <v>1.1245072592619595E-5</v>
      </c>
      <c r="F64" t="s">
        <v>51</v>
      </c>
      <c r="G64">
        <v>7.4132905675265275E-6</v>
      </c>
      <c r="K64" t="s">
        <v>14</v>
      </c>
    </row>
    <row r="65" spans="1:17" ht="15.75" thickBot="1" x14ac:dyDescent="0.3">
      <c r="A65" s="9" t="s">
        <v>52</v>
      </c>
      <c r="B65" s="9">
        <v>2.7764451051977934</v>
      </c>
      <c r="C65" s="9"/>
      <c r="F65" s="9" t="s">
        <v>52</v>
      </c>
      <c r="G65" s="9">
        <v>2.7764451051977934</v>
      </c>
      <c r="H65" s="9"/>
    </row>
    <row r="66" spans="1:17" ht="15.75" thickBot="1" x14ac:dyDescent="0.3">
      <c r="K66" t="s">
        <v>15</v>
      </c>
    </row>
    <row r="67" spans="1:17" x14ac:dyDescent="0.25">
      <c r="A67" t="s">
        <v>41</v>
      </c>
      <c r="F67" t="s">
        <v>41</v>
      </c>
      <c r="K67" s="10" t="s">
        <v>16</v>
      </c>
      <c r="L67" s="10" t="s">
        <v>17</v>
      </c>
      <c r="M67" s="10" t="s">
        <v>18</v>
      </c>
      <c r="N67" s="10" t="s">
        <v>19</v>
      </c>
      <c r="O67" s="10" t="s">
        <v>20</v>
      </c>
    </row>
    <row r="68" spans="1:17" ht="15.75" thickBot="1" x14ac:dyDescent="0.3">
      <c r="K68" t="s">
        <v>21</v>
      </c>
      <c r="L68">
        <v>3</v>
      </c>
      <c r="M68">
        <v>300</v>
      </c>
      <c r="N68">
        <v>100</v>
      </c>
      <c r="O68">
        <v>0.59237210640655158</v>
      </c>
    </row>
    <row r="69" spans="1:17" x14ac:dyDescent="0.25">
      <c r="A69" s="10"/>
      <c r="B69" s="10" t="s">
        <v>42</v>
      </c>
      <c r="C69" s="10" t="s">
        <v>43</v>
      </c>
      <c r="F69" s="10"/>
      <c r="G69" s="10" t="s">
        <v>42</v>
      </c>
      <c r="H69" s="10" t="s">
        <v>43</v>
      </c>
      <c r="K69" t="s">
        <v>22</v>
      </c>
      <c r="L69">
        <v>3</v>
      </c>
      <c r="M69">
        <v>305.84175499137291</v>
      </c>
      <c r="N69">
        <v>101.94725166379096</v>
      </c>
      <c r="O69">
        <v>2.2984037728574198</v>
      </c>
    </row>
    <row r="70" spans="1:17" x14ac:dyDescent="0.25">
      <c r="A70" t="s">
        <v>44</v>
      </c>
      <c r="B70">
        <v>100</v>
      </c>
      <c r="C70">
        <v>56.322405718511213</v>
      </c>
      <c r="F70" t="s">
        <v>44</v>
      </c>
      <c r="G70">
        <v>100</v>
      </c>
      <c r="H70">
        <v>22.504313532166623</v>
      </c>
      <c r="K70" t="s">
        <v>23</v>
      </c>
      <c r="L70">
        <v>3</v>
      </c>
      <c r="M70">
        <v>304.58466847424199</v>
      </c>
      <c r="N70">
        <v>101.52822282474733</v>
      </c>
      <c r="O70">
        <v>0.21325395830634722</v>
      </c>
    </row>
    <row r="71" spans="1:17" x14ac:dyDescent="0.25">
      <c r="A71" t="s">
        <v>20</v>
      </c>
      <c r="B71">
        <v>0.59237210640655158</v>
      </c>
      <c r="C71">
        <v>2.6921033881922773</v>
      </c>
      <c r="F71" t="s">
        <v>20</v>
      </c>
      <c r="G71">
        <v>0.59237210640655158</v>
      </c>
      <c r="H71">
        <v>10.330969535730333</v>
      </c>
      <c r="K71" t="s">
        <v>24</v>
      </c>
      <c r="L71">
        <v>3</v>
      </c>
      <c r="M71">
        <v>168.96721715553363</v>
      </c>
      <c r="N71">
        <v>56.322405718511213</v>
      </c>
      <c r="O71">
        <v>2.6921033881922773</v>
      </c>
    </row>
    <row r="72" spans="1:17" x14ac:dyDescent="0.25">
      <c r="A72" t="s">
        <v>45</v>
      </c>
      <c r="B72">
        <v>3</v>
      </c>
      <c r="C72">
        <v>3</v>
      </c>
      <c r="F72" t="s">
        <v>45</v>
      </c>
      <c r="G72">
        <v>3</v>
      </c>
      <c r="H72">
        <v>3</v>
      </c>
      <c r="K72" t="s">
        <v>25</v>
      </c>
      <c r="L72">
        <v>3</v>
      </c>
      <c r="M72">
        <v>303.47547448853834</v>
      </c>
      <c r="N72">
        <v>101.15849149617945</v>
      </c>
      <c r="O72">
        <v>7.1029972266657353</v>
      </c>
    </row>
    <row r="73" spans="1:17" ht="15.75" thickBot="1" x14ac:dyDescent="0.3">
      <c r="A73" t="s">
        <v>46</v>
      </c>
      <c r="B73">
        <v>1.6422377472994145</v>
      </c>
      <c r="F73" t="s">
        <v>46</v>
      </c>
      <c r="G73">
        <v>5.4616708210684424</v>
      </c>
      <c r="K73" s="9" t="s">
        <v>26</v>
      </c>
      <c r="L73" s="9">
        <v>3</v>
      </c>
      <c r="M73" s="9">
        <v>67.512940596499874</v>
      </c>
      <c r="N73" s="9">
        <v>22.504313532166623</v>
      </c>
      <c r="O73" s="9">
        <v>10.330969535730333</v>
      </c>
    </row>
    <row r="74" spans="1:17" x14ac:dyDescent="0.25">
      <c r="A74" t="s">
        <v>47</v>
      </c>
      <c r="B74">
        <v>0</v>
      </c>
      <c r="F74" t="s">
        <v>47</v>
      </c>
      <c r="G74">
        <v>0</v>
      </c>
    </row>
    <row r="75" spans="1:17" x14ac:dyDescent="0.25">
      <c r="A75" t="s">
        <v>31</v>
      </c>
      <c r="B75">
        <v>4</v>
      </c>
      <c r="F75" t="s">
        <v>31</v>
      </c>
      <c r="G75">
        <v>4</v>
      </c>
    </row>
    <row r="76" spans="1:17" ht="15.75" thickBot="1" x14ac:dyDescent="0.3">
      <c r="A76" t="s">
        <v>48</v>
      </c>
      <c r="B76">
        <v>41.743256282434821</v>
      </c>
      <c r="F76" t="s">
        <v>48</v>
      </c>
      <c r="G76">
        <v>40.612563043839309</v>
      </c>
      <c r="K76" t="s">
        <v>28</v>
      </c>
    </row>
    <row r="77" spans="1:17" x14ac:dyDescent="0.25">
      <c r="A77" t="s">
        <v>49</v>
      </c>
      <c r="B77">
        <v>9.8427443692840958E-7</v>
      </c>
      <c r="F77" t="s">
        <v>49</v>
      </c>
      <c r="G77">
        <v>1.0983134771948853E-6</v>
      </c>
      <c r="K77" s="10" t="s">
        <v>29</v>
      </c>
      <c r="L77" s="10" t="s">
        <v>30</v>
      </c>
      <c r="M77" s="10" t="s">
        <v>31</v>
      </c>
      <c r="N77" s="10" t="s">
        <v>32</v>
      </c>
      <c r="O77" s="10" t="s">
        <v>33</v>
      </c>
      <c r="P77" s="10" t="s">
        <v>34</v>
      </c>
      <c r="Q77" s="10" t="s">
        <v>35</v>
      </c>
    </row>
    <row r="78" spans="1:17" x14ac:dyDescent="0.25">
      <c r="A78" t="s">
        <v>50</v>
      </c>
      <c r="B78">
        <v>2.1318467863266499</v>
      </c>
      <c r="F78" t="s">
        <v>50</v>
      </c>
      <c r="G78">
        <v>2.1318467863266499</v>
      </c>
      <c r="K78" t="s">
        <v>36</v>
      </c>
      <c r="L78">
        <v>16971.643116888259</v>
      </c>
      <c r="M78">
        <v>5</v>
      </c>
      <c r="N78">
        <v>3394.3286233776516</v>
      </c>
      <c r="O78">
        <v>876.7061592781472</v>
      </c>
      <c r="P78">
        <v>6.0494894843772903E-15</v>
      </c>
      <c r="Q78">
        <v>3.1058752390841229</v>
      </c>
    </row>
    <row r="79" spans="1:17" x14ac:dyDescent="0.25">
      <c r="A79" t="s">
        <v>51</v>
      </c>
      <c r="B79">
        <v>1.9685488738568192E-6</v>
      </c>
      <c r="F79" t="s">
        <v>51</v>
      </c>
      <c r="G79">
        <v>2.1966269543897707E-6</v>
      </c>
      <c r="K79" t="s">
        <v>37</v>
      </c>
      <c r="L79">
        <v>46.46019997631732</v>
      </c>
      <c r="M79">
        <v>12</v>
      </c>
      <c r="N79">
        <v>3.8716833313597765</v>
      </c>
    </row>
    <row r="80" spans="1:17" ht="15.75" thickBot="1" x14ac:dyDescent="0.3">
      <c r="A80" s="9" t="s">
        <v>52</v>
      </c>
      <c r="B80" s="9">
        <v>2.7764451051977934</v>
      </c>
      <c r="C80" s="9"/>
      <c r="F80" s="9" t="s">
        <v>52</v>
      </c>
      <c r="G80" s="9">
        <v>2.7764451051977934</v>
      </c>
      <c r="H80" s="9"/>
    </row>
    <row r="81" spans="11:17" ht="15.75" thickBot="1" x14ac:dyDescent="0.3">
      <c r="K81" s="9" t="s">
        <v>38</v>
      </c>
      <c r="L81" s="9">
        <v>17018.103316864577</v>
      </c>
      <c r="M81" s="9">
        <v>17</v>
      </c>
      <c r="N81" s="9"/>
      <c r="O81" s="9"/>
      <c r="P81" s="9"/>
      <c r="Q81" s="9"/>
    </row>
  </sheetData>
  <mergeCells count="18">
    <mergeCell ref="E16:G16"/>
    <mergeCell ref="H16:J16"/>
    <mergeCell ref="K16:M16"/>
    <mergeCell ref="N16:P16"/>
    <mergeCell ref="Q16:S16"/>
    <mergeCell ref="Q1:S1"/>
    <mergeCell ref="B10:D10"/>
    <mergeCell ref="E10:G10"/>
    <mergeCell ref="H10:J10"/>
    <mergeCell ref="K10:M10"/>
    <mergeCell ref="N10:P10"/>
    <mergeCell ref="Q10:S10"/>
    <mergeCell ref="B1:D1"/>
    <mergeCell ref="E1:G1"/>
    <mergeCell ref="H1:J1"/>
    <mergeCell ref="K1:M1"/>
    <mergeCell ref="N1:P1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24h</vt:lpstr>
      <vt:lpstr>48h</vt:lpstr>
      <vt:lpstr>72h</vt:lpstr>
      <vt:lpstr>24h-frac</vt:lpstr>
      <vt:lpstr>48h-frac</vt:lpstr>
      <vt:lpstr>72h-frac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dcterms:created xsi:type="dcterms:W3CDTF">2019-02-25T08:00:18Z</dcterms:created>
  <dcterms:modified xsi:type="dcterms:W3CDTF">2019-03-23T19:55:53Z</dcterms:modified>
</cp:coreProperties>
</file>