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GRMZM2G045030" sheetId="3" r:id="rId1"/>
    <sheet name="GRMZM2G024887" sheetId="1" r:id="rId2"/>
    <sheet name="GRMZM2G109973" sheetId="2" r:id="rId3"/>
    <sheet name="GRMZM2G300969" sheetId="4" r:id="rId4"/>
    <sheet name="GRMZM2G339781" sheetId="5" r:id="rId5"/>
    <sheet name="GRMZM2G347047" sheetId="6" r:id="rId6"/>
    <sheet name="GRMZM2G390678" sheetId="7" r:id="rId7"/>
    <sheet name="GRMZM2G401874" sheetId="8" r:id="rId8"/>
    <sheet name="GRMZM2G419452" sheetId="9" r:id="rId9"/>
    <sheet name="GRMZM2G072448" sheetId="10" r:id="rId10"/>
    <sheet name="GRMZM2G454608" sheetId="11" r:id="rId11"/>
    <sheet name="GRMZM2G435294" sheetId="13" r:id="rId12"/>
    <sheet name="GRMZM2G024680" sheetId="12" r:id="rId13"/>
    <sheet name="GRMZM2G020761" sheetId="14" r:id="rId14"/>
    <sheet name="AC209946.4-FG001" sheetId="15" r:id="rId15"/>
    <sheet name="GRMZM2G322493" sheetId="16" r:id="rId16"/>
    <sheet name="GRMZM2G457789" sheetId="17" r:id="rId17"/>
    <sheet name="GRMZM2G127418" sheetId="18" r:id="rId18"/>
  </sheets>
  <calcPr calcId="152511" iterateCount="1"/>
</workbook>
</file>

<file path=xl/calcChain.xml><?xml version="1.0" encoding="utf-8"?>
<calcChain xmlns="http://schemas.openxmlformats.org/spreadsheetml/2006/main">
  <c r="E19" i="10" l="1"/>
  <c r="G18" i="10"/>
  <c r="E18" i="10"/>
  <c r="F18" i="10" s="1"/>
  <c r="E17" i="10"/>
  <c r="G16" i="10"/>
  <c r="E16" i="10"/>
  <c r="F16" i="10" s="1"/>
  <c r="E15" i="10"/>
  <c r="G14" i="10"/>
  <c r="E14" i="10"/>
  <c r="F14" i="10" s="1"/>
  <c r="E13" i="10"/>
  <c r="G12" i="10"/>
  <c r="E12" i="10"/>
  <c r="F12" i="10" s="1"/>
  <c r="E11" i="10"/>
  <c r="G10" i="10"/>
  <c r="E10" i="10"/>
  <c r="F10" i="10" s="1"/>
  <c r="E9" i="10"/>
  <c r="G8" i="10"/>
  <c r="E8" i="10"/>
  <c r="F8" i="10" s="1"/>
  <c r="E7" i="10"/>
  <c r="G6" i="10"/>
  <c r="E6" i="10"/>
  <c r="F6" i="10" s="1"/>
  <c r="E5" i="10"/>
  <c r="G4" i="10"/>
  <c r="E4" i="10"/>
  <c r="F4" i="10" s="1"/>
  <c r="E3" i="10"/>
  <c r="G2" i="10"/>
  <c r="E2" i="10"/>
  <c r="F2" i="10" s="1"/>
  <c r="H2" i="10" s="1"/>
  <c r="E19" i="15"/>
  <c r="G18" i="15"/>
  <c r="E18" i="15"/>
  <c r="F18" i="15" s="1"/>
  <c r="E17" i="15"/>
  <c r="G16" i="15"/>
  <c r="E16" i="15"/>
  <c r="F16" i="15" s="1"/>
  <c r="H16" i="15" s="1"/>
  <c r="E15" i="15"/>
  <c r="G14" i="15"/>
  <c r="E14" i="15"/>
  <c r="F14" i="15" s="1"/>
  <c r="E13" i="15"/>
  <c r="G12" i="15"/>
  <c r="E12" i="15"/>
  <c r="F12" i="15" s="1"/>
  <c r="H12" i="15" s="1"/>
  <c r="E11" i="15"/>
  <c r="G10" i="15"/>
  <c r="E10" i="15"/>
  <c r="F10" i="15" s="1"/>
  <c r="E9" i="15"/>
  <c r="G8" i="15"/>
  <c r="E8" i="15"/>
  <c r="F8" i="15" s="1"/>
  <c r="H8" i="15" s="1"/>
  <c r="E7" i="15"/>
  <c r="G6" i="15"/>
  <c r="E6" i="15"/>
  <c r="F6" i="15" s="1"/>
  <c r="H6" i="15" s="1"/>
  <c r="E5" i="15"/>
  <c r="G4" i="15"/>
  <c r="E4" i="15"/>
  <c r="F4" i="15" s="1"/>
  <c r="H4" i="15" s="1"/>
  <c r="E3" i="15"/>
  <c r="G2" i="15"/>
  <c r="E2" i="15"/>
  <c r="F2" i="15" s="1"/>
  <c r="H2" i="15" s="1"/>
  <c r="E19" i="14"/>
  <c r="E18" i="14"/>
  <c r="G18" i="14" s="1"/>
  <c r="E17" i="14"/>
  <c r="E16" i="14"/>
  <c r="G16" i="14" s="1"/>
  <c r="E15" i="14"/>
  <c r="E14" i="14"/>
  <c r="G14" i="14" s="1"/>
  <c r="E13" i="14"/>
  <c r="E12" i="14"/>
  <c r="G12" i="14" s="1"/>
  <c r="E11" i="14"/>
  <c r="G10" i="14" s="1"/>
  <c r="E10" i="14"/>
  <c r="F10" i="14" s="1"/>
  <c r="E9" i="14"/>
  <c r="G8" i="14" s="1"/>
  <c r="E8" i="14"/>
  <c r="F8" i="14" s="1"/>
  <c r="E7" i="14"/>
  <c r="G6" i="14" s="1"/>
  <c r="E6" i="14"/>
  <c r="F6" i="14" s="1"/>
  <c r="H6" i="14" s="1"/>
  <c r="E5" i="14"/>
  <c r="G4" i="14" s="1"/>
  <c r="E4" i="14"/>
  <c r="F4" i="14" s="1"/>
  <c r="E3" i="14"/>
  <c r="G2" i="14" s="1"/>
  <c r="E2" i="14"/>
  <c r="F2" i="14" s="1"/>
  <c r="H2" i="14" s="1"/>
  <c r="H4" i="10" l="1"/>
  <c r="H12" i="10"/>
  <c r="J2" i="10"/>
  <c r="K2" i="10" s="1"/>
  <c r="L2" i="10" s="1"/>
  <c r="M2" i="10"/>
  <c r="N2" i="10" s="1"/>
  <c r="O2" i="10" s="1"/>
  <c r="I2" i="10"/>
  <c r="H10" i="10"/>
  <c r="H18" i="10"/>
  <c r="H8" i="10"/>
  <c r="H16" i="10"/>
  <c r="H6" i="10"/>
  <c r="H14" i="10"/>
  <c r="J4" i="15"/>
  <c r="K4" i="15" s="1"/>
  <c r="M4" i="15"/>
  <c r="N4" i="15" s="1"/>
  <c r="O4" i="15" s="1"/>
  <c r="I4" i="15"/>
  <c r="J12" i="15"/>
  <c r="K12" i="15" s="1"/>
  <c r="M12" i="15"/>
  <c r="N12" i="15" s="1"/>
  <c r="I12" i="15"/>
  <c r="J2" i="15"/>
  <c r="K2" i="15" s="1"/>
  <c r="M2" i="15"/>
  <c r="N2" i="15" s="1"/>
  <c r="O2" i="15" s="1"/>
  <c r="I2" i="15"/>
  <c r="H10" i="15"/>
  <c r="H18" i="15"/>
  <c r="J8" i="15"/>
  <c r="K8" i="15" s="1"/>
  <c r="M8" i="15"/>
  <c r="N8" i="15" s="1"/>
  <c r="I8" i="15"/>
  <c r="J16" i="15"/>
  <c r="K16" i="15" s="1"/>
  <c r="M16" i="15"/>
  <c r="N16" i="15" s="1"/>
  <c r="O16" i="15" s="1"/>
  <c r="I16" i="15"/>
  <c r="J6" i="15"/>
  <c r="K6" i="15" s="1"/>
  <c r="M6" i="15"/>
  <c r="N6" i="15" s="1"/>
  <c r="I6" i="15"/>
  <c r="H14" i="15"/>
  <c r="J2" i="14"/>
  <c r="K2" i="14" s="1"/>
  <c r="I2" i="14"/>
  <c r="M2" i="14"/>
  <c r="N2" i="14" s="1"/>
  <c r="H4" i="14"/>
  <c r="H10" i="14"/>
  <c r="H8" i="14"/>
  <c r="J6" i="14"/>
  <c r="K6" i="14" s="1"/>
  <c r="L6" i="14" s="1"/>
  <c r="I6" i="14"/>
  <c r="M6" i="14"/>
  <c r="N6" i="14" s="1"/>
  <c r="O6" i="14" s="1"/>
  <c r="F12" i="14"/>
  <c r="H12" i="14" s="1"/>
  <c r="F14" i="14"/>
  <c r="H14" i="14" s="1"/>
  <c r="F16" i="14"/>
  <c r="H16" i="14" s="1"/>
  <c r="F18" i="14"/>
  <c r="H18" i="14" s="1"/>
  <c r="J14" i="10" l="1"/>
  <c r="K14" i="10" s="1"/>
  <c r="L14" i="10" s="1"/>
  <c r="M14" i="10"/>
  <c r="N14" i="10" s="1"/>
  <c r="O14" i="10" s="1"/>
  <c r="I14" i="10"/>
  <c r="J18" i="10"/>
  <c r="K18" i="10" s="1"/>
  <c r="M18" i="10"/>
  <c r="N18" i="10" s="1"/>
  <c r="I18" i="10"/>
  <c r="J8" i="10"/>
  <c r="K8" i="10" s="1"/>
  <c r="M8" i="10"/>
  <c r="N8" i="10" s="1"/>
  <c r="O8" i="10" s="1"/>
  <c r="I8" i="10"/>
  <c r="J6" i="10"/>
  <c r="K6" i="10" s="1"/>
  <c r="L6" i="10" s="1"/>
  <c r="M6" i="10"/>
  <c r="N6" i="10" s="1"/>
  <c r="I6" i="10"/>
  <c r="J10" i="10"/>
  <c r="K10" i="10" s="1"/>
  <c r="L10" i="10" s="1"/>
  <c r="M10" i="10"/>
  <c r="N10" i="10" s="1"/>
  <c r="O10" i="10" s="1"/>
  <c r="I10" i="10"/>
  <c r="J12" i="10"/>
  <c r="K12" i="10" s="1"/>
  <c r="M12" i="10"/>
  <c r="N12" i="10" s="1"/>
  <c r="I12" i="10"/>
  <c r="J16" i="10"/>
  <c r="K16" i="10" s="1"/>
  <c r="M16" i="10"/>
  <c r="N16" i="10" s="1"/>
  <c r="O16" i="10" s="1"/>
  <c r="I16" i="10"/>
  <c r="J4" i="10"/>
  <c r="K4" i="10" s="1"/>
  <c r="L4" i="10" s="1"/>
  <c r="M4" i="10"/>
  <c r="N4" i="10" s="1"/>
  <c r="I4" i="10"/>
  <c r="L8" i="15"/>
  <c r="L12" i="15"/>
  <c r="O6" i="15"/>
  <c r="L16" i="15"/>
  <c r="J18" i="15"/>
  <c r="K18" i="15" s="1"/>
  <c r="M18" i="15"/>
  <c r="N18" i="15" s="1"/>
  <c r="I18" i="15"/>
  <c r="L2" i="15"/>
  <c r="L6" i="15"/>
  <c r="J10" i="15"/>
  <c r="K10" i="15" s="1"/>
  <c r="M10" i="15"/>
  <c r="N10" i="15" s="1"/>
  <c r="I10" i="15"/>
  <c r="J14" i="15"/>
  <c r="K14" i="15" s="1"/>
  <c r="M14" i="15"/>
  <c r="N14" i="15" s="1"/>
  <c r="I14" i="15"/>
  <c r="O8" i="15"/>
  <c r="O12" i="15"/>
  <c r="L4" i="15"/>
  <c r="J18" i="14"/>
  <c r="K18" i="14" s="1"/>
  <c r="L18" i="14" s="1"/>
  <c r="M18" i="14"/>
  <c r="N18" i="14" s="1"/>
  <c r="O18" i="14" s="1"/>
  <c r="I18" i="14"/>
  <c r="J16" i="14"/>
  <c r="K16" i="14" s="1"/>
  <c r="M16" i="14"/>
  <c r="N16" i="14" s="1"/>
  <c r="I16" i="14"/>
  <c r="J4" i="14"/>
  <c r="K4" i="14" s="1"/>
  <c r="I4" i="14"/>
  <c r="M4" i="14"/>
  <c r="N4" i="14" s="1"/>
  <c r="O4" i="14" s="1"/>
  <c r="J12" i="14"/>
  <c r="K12" i="14" s="1"/>
  <c r="L12" i="14" s="1"/>
  <c r="I12" i="14"/>
  <c r="M12" i="14"/>
  <c r="N12" i="14" s="1"/>
  <c r="O12" i="14" s="1"/>
  <c r="J8" i="14"/>
  <c r="K8" i="14" s="1"/>
  <c r="I8" i="14"/>
  <c r="M8" i="14"/>
  <c r="N8" i="14" s="1"/>
  <c r="J14" i="14"/>
  <c r="K14" i="14" s="1"/>
  <c r="L14" i="14" s="1"/>
  <c r="I14" i="14"/>
  <c r="M14" i="14"/>
  <c r="N14" i="14" s="1"/>
  <c r="O14" i="14" s="1"/>
  <c r="O2" i="14"/>
  <c r="J10" i="14"/>
  <c r="K10" i="14" s="1"/>
  <c r="M10" i="14"/>
  <c r="N10" i="14" s="1"/>
  <c r="I10" i="14"/>
  <c r="L2" i="14"/>
  <c r="L12" i="10" l="1"/>
  <c r="L18" i="10"/>
  <c r="O4" i="10"/>
  <c r="L16" i="10"/>
  <c r="O6" i="10"/>
  <c r="L8" i="10"/>
  <c r="O12" i="10"/>
  <c r="O18" i="10"/>
  <c r="O10" i="15"/>
  <c r="O14" i="15"/>
  <c r="L10" i="15"/>
  <c r="O18" i="15"/>
  <c r="L14" i="15"/>
  <c r="L18" i="15"/>
  <c r="L16" i="14"/>
  <c r="L10" i="14"/>
  <c r="O8" i="14"/>
  <c r="L4" i="14"/>
  <c r="O10" i="14"/>
  <c r="L8" i="14"/>
  <c r="O16" i="14"/>
  <c r="E19" i="12" l="1"/>
  <c r="G18" i="12"/>
  <c r="E18" i="12"/>
  <c r="F18" i="12" s="1"/>
  <c r="E17" i="12"/>
  <c r="G16" i="12"/>
  <c r="E16" i="12"/>
  <c r="F16" i="12" s="1"/>
  <c r="H16" i="12" s="1"/>
  <c r="E15" i="12"/>
  <c r="G14" i="12"/>
  <c r="E14" i="12"/>
  <c r="F14" i="12" s="1"/>
  <c r="H14" i="12" s="1"/>
  <c r="E13" i="12"/>
  <c r="G12" i="12"/>
  <c r="E12" i="12"/>
  <c r="F12" i="12" s="1"/>
  <c r="H12" i="12" s="1"/>
  <c r="E11" i="12"/>
  <c r="G10" i="12"/>
  <c r="E10" i="12"/>
  <c r="F10" i="12" s="1"/>
  <c r="E9" i="12"/>
  <c r="G8" i="12"/>
  <c r="E8" i="12"/>
  <c r="F8" i="12" s="1"/>
  <c r="H8" i="12" s="1"/>
  <c r="E7" i="12"/>
  <c r="G6" i="12"/>
  <c r="E6" i="12"/>
  <c r="F6" i="12" s="1"/>
  <c r="H6" i="12" s="1"/>
  <c r="E5" i="12"/>
  <c r="G4" i="12"/>
  <c r="E4" i="12"/>
  <c r="F4" i="12" s="1"/>
  <c r="H4" i="12" s="1"/>
  <c r="E3" i="12"/>
  <c r="G2" i="12"/>
  <c r="E2" i="12"/>
  <c r="F2" i="12" s="1"/>
  <c r="H2" i="12" s="1"/>
  <c r="E19" i="13"/>
  <c r="G18" i="13"/>
  <c r="E18" i="13"/>
  <c r="F18" i="13" s="1"/>
  <c r="E17" i="13"/>
  <c r="G16" i="13"/>
  <c r="E16" i="13"/>
  <c r="F16" i="13" s="1"/>
  <c r="E15" i="13"/>
  <c r="G14" i="13"/>
  <c r="E14" i="13"/>
  <c r="F14" i="13" s="1"/>
  <c r="E13" i="13"/>
  <c r="G12" i="13"/>
  <c r="E12" i="13"/>
  <c r="F12" i="13" s="1"/>
  <c r="E11" i="13"/>
  <c r="G10" i="13"/>
  <c r="E10" i="13"/>
  <c r="F10" i="13" s="1"/>
  <c r="E9" i="13"/>
  <c r="G8" i="13"/>
  <c r="E8" i="13"/>
  <c r="F8" i="13" s="1"/>
  <c r="E7" i="13"/>
  <c r="G6" i="13"/>
  <c r="E6" i="13"/>
  <c r="F6" i="13" s="1"/>
  <c r="E5" i="13"/>
  <c r="G4" i="13"/>
  <c r="E4" i="13"/>
  <c r="F4" i="13" s="1"/>
  <c r="E3" i="13"/>
  <c r="G2" i="13"/>
  <c r="E2" i="13"/>
  <c r="F2" i="13" s="1"/>
  <c r="H2" i="13" s="1"/>
  <c r="E19" i="8"/>
  <c r="G18" i="8"/>
  <c r="E18" i="8"/>
  <c r="F18" i="8" s="1"/>
  <c r="E17" i="8"/>
  <c r="G16" i="8"/>
  <c r="E16" i="8"/>
  <c r="F16" i="8" s="1"/>
  <c r="H16" i="8" s="1"/>
  <c r="E15" i="8"/>
  <c r="G14" i="8"/>
  <c r="E14" i="8"/>
  <c r="F14" i="8" s="1"/>
  <c r="H14" i="8" s="1"/>
  <c r="E13" i="8"/>
  <c r="G12" i="8"/>
  <c r="E12" i="8"/>
  <c r="F12" i="8" s="1"/>
  <c r="H12" i="8" s="1"/>
  <c r="E11" i="8"/>
  <c r="G10" i="8"/>
  <c r="E10" i="8"/>
  <c r="F10" i="8" s="1"/>
  <c r="E9" i="8"/>
  <c r="G8" i="8"/>
  <c r="E8" i="8"/>
  <c r="F8" i="8" s="1"/>
  <c r="H8" i="8" s="1"/>
  <c r="E7" i="8"/>
  <c r="G6" i="8"/>
  <c r="E6" i="8"/>
  <c r="F6" i="8" s="1"/>
  <c r="H6" i="8" s="1"/>
  <c r="E5" i="8"/>
  <c r="G4" i="8"/>
  <c r="E4" i="8"/>
  <c r="F4" i="8" s="1"/>
  <c r="H4" i="8" s="1"/>
  <c r="E3" i="8"/>
  <c r="G2" i="8"/>
  <c r="E2" i="8"/>
  <c r="F2" i="8" s="1"/>
  <c r="H2" i="8" s="1"/>
  <c r="E19" i="7"/>
  <c r="E18" i="7"/>
  <c r="G18" i="7" s="1"/>
  <c r="E17" i="7"/>
  <c r="E16" i="7"/>
  <c r="G16" i="7" s="1"/>
  <c r="E15" i="7"/>
  <c r="E14" i="7"/>
  <c r="G14" i="7" s="1"/>
  <c r="E13" i="7"/>
  <c r="E12" i="7"/>
  <c r="G12" i="7" s="1"/>
  <c r="E11" i="7"/>
  <c r="E10" i="7"/>
  <c r="G10" i="7" s="1"/>
  <c r="E9" i="7"/>
  <c r="E8" i="7"/>
  <c r="G8" i="7" s="1"/>
  <c r="E7" i="7"/>
  <c r="E6" i="7"/>
  <c r="G6" i="7" s="1"/>
  <c r="E5" i="7"/>
  <c r="E4" i="7"/>
  <c r="G4" i="7" s="1"/>
  <c r="E3" i="7"/>
  <c r="E2" i="7"/>
  <c r="G2" i="7" s="1"/>
  <c r="E19" i="5"/>
  <c r="E18" i="5"/>
  <c r="G18" i="5" s="1"/>
  <c r="E17" i="5"/>
  <c r="E16" i="5"/>
  <c r="G16" i="5" s="1"/>
  <c r="E15" i="5"/>
  <c r="E14" i="5"/>
  <c r="G14" i="5" s="1"/>
  <c r="E13" i="5"/>
  <c r="E12" i="5"/>
  <c r="G12" i="5" s="1"/>
  <c r="E11" i="5"/>
  <c r="E10" i="5"/>
  <c r="G10" i="5" s="1"/>
  <c r="E9" i="5"/>
  <c r="E8" i="5"/>
  <c r="G8" i="5" s="1"/>
  <c r="E7" i="5"/>
  <c r="E6" i="5"/>
  <c r="E5" i="5"/>
  <c r="E4" i="5"/>
  <c r="E3" i="5"/>
  <c r="E2" i="5"/>
  <c r="E19" i="4"/>
  <c r="E18" i="4"/>
  <c r="F18" i="4" s="1"/>
  <c r="E17" i="4"/>
  <c r="E16" i="4"/>
  <c r="G16" i="4" s="1"/>
  <c r="E15" i="4"/>
  <c r="E14" i="4"/>
  <c r="G14" i="4" s="1"/>
  <c r="E13" i="4"/>
  <c r="E12" i="4"/>
  <c r="F12" i="4" s="1"/>
  <c r="E11" i="4"/>
  <c r="E10" i="4"/>
  <c r="G10" i="4" s="1"/>
  <c r="E9" i="4"/>
  <c r="E8" i="4"/>
  <c r="F8" i="4" s="1"/>
  <c r="H8" i="4" s="1"/>
  <c r="E7" i="4"/>
  <c r="E6" i="4"/>
  <c r="G6" i="4" s="1"/>
  <c r="E5" i="4"/>
  <c r="E4" i="4"/>
  <c r="F4" i="4" s="1"/>
  <c r="H4" i="4" s="1"/>
  <c r="E3" i="4"/>
  <c r="E2" i="4"/>
  <c r="F2" i="4" s="1"/>
  <c r="E19" i="3"/>
  <c r="E18" i="3"/>
  <c r="G18" i="3" s="1"/>
  <c r="E17" i="3"/>
  <c r="E16" i="3"/>
  <c r="G16" i="3" s="1"/>
  <c r="E15" i="3"/>
  <c r="E14" i="3"/>
  <c r="G14" i="3" s="1"/>
  <c r="E13" i="3"/>
  <c r="E12" i="3"/>
  <c r="G12" i="3" s="1"/>
  <c r="E11" i="3"/>
  <c r="E10" i="3"/>
  <c r="G10" i="3" s="1"/>
  <c r="E9" i="3"/>
  <c r="E8" i="3"/>
  <c r="G8" i="3" s="1"/>
  <c r="E7" i="3"/>
  <c r="E6" i="3"/>
  <c r="G6" i="3" s="1"/>
  <c r="E5" i="3"/>
  <c r="E4" i="3"/>
  <c r="G4" i="3" s="1"/>
  <c r="E3" i="3"/>
  <c r="E2" i="3"/>
  <c r="G2" i="3" s="1"/>
  <c r="J16" i="12" l="1"/>
  <c r="K16" i="12" s="1"/>
  <c r="L16" i="12" s="1"/>
  <c r="M16" i="12"/>
  <c r="N16" i="12" s="1"/>
  <c r="O16" i="12" s="1"/>
  <c r="I16" i="12"/>
  <c r="J4" i="12"/>
  <c r="K4" i="12" s="1"/>
  <c r="M4" i="12"/>
  <c r="N4" i="12" s="1"/>
  <c r="I4" i="12"/>
  <c r="J12" i="12"/>
  <c r="K12" i="12" s="1"/>
  <c r="M12" i="12"/>
  <c r="N12" i="12" s="1"/>
  <c r="I12" i="12"/>
  <c r="J8" i="12"/>
  <c r="K8" i="12" s="1"/>
  <c r="L8" i="12" s="1"/>
  <c r="M8" i="12"/>
  <c r="N8" i="12" s="1"/>
  <c r="I8" i="12"/>
  <c r="J6" i="12"/>
  <c r="K6" i="12" s="1"/>
  <c r="L6" i="12" s="1"/>
  <c r="M6" i="12"/>
  <c r="N6" i="12" s="1"/>
  <c r="O6" i="12" s="1"/>
  <c r="I6" i="12"/>
  <c r="J14" i="12"/>
  <c r="K14" i="12" s="1"/>
  <c r="M14" i="12"/>
  <c r="N14" i="12" s="1"/>
  <c r="I14" i="12"/>
  <c r="J2" i="12"/>
  <c r="K2" i="12" s="1"/>
  <c r="M2" i="12"/>
  <c r="N2" i="12" s="1"/>
  <c r="I2" i="12"/>
  <c r="H10" i="12"/>
  <c r="H18" i="12"/>
  <c r="H4" i="13"/>
  <c r="H12" i="13"/>
  <c r="J2" i="13"/>
  <c r="K2" i="13" s="1"/>
  <c r="M2" i="13"/>
  <c r="N2" i="13" s="1"/>
  <c r="O2" i="13" s="1"/>
  <c r="I2" i="13"/>
  <c r="H10" i="13"/>
  <c r="H18" i="13"/>
  <c r="H8" i="13"/>
  <c r="H16" i="13"/>
  <c r="H6" i="13"/>
  <c r="H14" i="13"/>
  <c r="J8" i="8"/>
  <c r="K8" i="8" s="1"/>
  <c r="L8" i="8" s="1"/>
  <c r="M8" i="8"/>
  <c r="N8" i="8" s="1"/>
  <c r="O8" i="8" s="1"/>
  <c r="I8" i="8"/>
  <c r="J16" i="8"/>
  <c r="K16" i="8" s="1"/>
  <c r="M16" i="8"/>
  <c r="N16" i="8" s="1"/>
  <c r="I16" i="8"/>
  <c r="J6" i="8"/>
  <c r="K6" i="8" s="1"/>
  <c r="M6" i="8"/>
  <c r="N6" i="8" s="1"/>
  <c r="I6" i="8"/>
  <c r="J14" i="8"/>
  <c r="K14" i="8" s="1"/>
  <c r="L14" i="8" s="1"/>
  <c r="M14" i="8"/>
  <c r="N14" i="8" s="1"/>
  <c r="I14" i="8"/>
  <c r="J4" i="8"/>
  <c r="K4" i="8" s="1"/>
  <c r="L4" i="8" s="1"/>
  <c r="M4" i="8"/>
  <c r="N4" i="8" s="1"/>
  <c r="O4" i="8" s="1"/>
  <c r="I4" i="8"/>
  <c r="J12" i="8"/>
  <c r="K12" i="8" s="1"/>
  <c r="M12" i="8"/>
  <c r="N12" i="8" s="1"/>
  <c r="I12" i="8"/>
  <c r="J2" i="8"/>
  <c r="K2" i="8" s="1"/>
  <c r="M2" i="8"/>
  <c r="N2" i="8" s="1"/>
  <c r="I2" i="8"/>
  <c r="H10" i="8"/>
  <c r="H18" i="8"/>
  <c r="F2" i="7"/>
  <c r="H2" i="7" s="1"/>
  <c r="F4" i="7"/>
  <c r="H4" i="7" s="1"/>
  <c r="F6" i="7"/>
  <c r="H6" i="7" s="1"/>
  <c r="F8" i="7"/>
  <c r="H8" i="7" s="1"/>
  <c r="F10" i="7"/>
  <c r="H10" i="7" s="1"/>
  <c r="F12" i="7"/>
  <c r="H12" i="7" s="1"/>
  <c r="F14" i="7"/>
  <c r="H14" i="7" s="1"/>
  <c r="F16" i="7"/>
  <c r="H16" i="7" s="1"/>
  <c r="F18" i="7"/>
  <c r="H18" i="7" s="1"/>
  <c r="G2" i="5"/>
  <c r="F2" i="5"/>
  <c r="H2" i="5" s="1"/>
  <c r="G4" i="5"/>
  <c r="F4" i="5"/>
  <c r="H4" i="5" s="1"/>
  <c r="G6" i="5"/>
  <c r="F6" i="5"/>
  <c r="H6" i="5" s="1"/>
  <c r="F8" i="5"/>
  <c r="H8" i="5" s="1"/>
  <c r="F10" i="5"/>
  <c r="H10" i="5" s="1"/>
  <c r="F12" i="5"/>
  <c r="F14" i="5"/>
  <c r="H14" i="5" s="1"/>
  <c r="F16" i="5"/>
  <c r="H16" i="5" s="1"/>
  <c r="F18" i="5"/>
  <c r="H18" i="5" s="1"/>
  <c r="I4" i="4"/>
  <c r="H18" i="4"/>
  <c r="I8" i="4"/>
  <c r="H12" i="4"/>
  <c r="H2" i="4"/>
  <c r="F6" i="4"/>
  <c r="H6" i="4" s="1"/>
  <c r="F10" i="4"/>
  <c r="H10" i="4" s="1"/>
  <c r="F14" i="4"/>
  <c r="H14" i="4" s="1"/>
  <c r="F16" i="4"/>
  <c r="H16" i="4" s="1"/>
  <c r="G2" i="4"/>
  <c r="G4" i="4"/>
  <c r="J4" i="4" s="1"/>
  <c r="K4" i="4" s="1"/>
  <c r="L4" i="4" s="1"/>
  <c r="G8" i="4"/>
  <c r="M8" i="4" s="1"/>
  <c r="N8" i="4" s="1"/>
  <c r="O8" i="4" s="1"/>
  <c r="G12" i="4"/>
  <c r="G18" i="4"/>
  <c r="F2" i="3"/>
  <c r="H2" i="3" s="1"/>
  <c r="F4" i="3"/>
  <c r="H4" i="3" s="1"/>
  <c r="F6" i="3"/>
  <c r="H6" i="3" s="1"/>
  <c r="F8" i="3"/>
  <c r="H8" i="3" s="1"/>
  <c r="F10" i="3"/>
  <c r="H10" i="3" s="1"/>
  <c r="F12" i="3"/>
  <c r="H12" i="3" s="1"/>
  <c r="F14" i="3"/>
  <c r="H14" i="3" s="1"/>
  <c r="F16" i="3"/>
  <c r="H16" i="3" s="1"/>
  <c r="F18" i="3"/>
  <c r="H18" i="3" s="1"/>
  <c r="O4" i="12" l="1"/>
  <c r="O2" i="12"/>
  <c r="L14" i="12"/>
  <c r="O12" i="12"/>
  <c r="L4" i="12"/>
  <c r="J10" i="12"/>
  <c r="K10" i="12" s="1"/>
  <c r="L10" i="12" s="1"/>
  <c r="M10" i="12"/>
  <c r="N10" i="12" s="1"/>
  <c r="I10" i="12"/>
  <c r="O14" i="12"/>
  <c r="J18" i="12"/>
  <c r="K18" i="12" s="1"/>
  <c r="L18" i="12" s="1"/>
  <c r="M18" i="12"/>
  <c r="N18" i="12" s="1"/>
  <c r="I18" i="12"/>
  <c r="L2" i="12"/>
  <c r="O8" i="12"/>
  <c r="L12" i="12"/>
  <c r="J8" i="13"/>
  <c r="K8" i="13" s="1"/>
  <c r="M8" i="13"/>
  <c r="N8" i="13" s="1"/>
  <c r="I8" i="13"/>
  <c r="J14" i="13"/>
  <c r="K14" i="13" s="1"/>
  <c r="M14" i="13"/>
  <c r="N14" i="13" s="1"/>
  <c r="I14" i="13"/>
  <c r="J18" i="13"/>
  <c r="K18" i="13" s="1"/>
  <c r="L18" i="13" s="1"/>
  <c r="M18" i="13"/>
  <c r="N18" i="13" s="1"/>
  <c r="O18" i="13" s="1"/>
  <c r="I18" i="13"/>
  <c r="L2" i="13"/>
  <c r="J6" i="13"/>
  <c r="K6" i="13" s="1"/>
  <c r="L6" i="13" s="1"/>
  <c r="M6" i="13"/>
  <c r="N6" i="13" s="1"/>
  <c r="O6" i="13" s="1"/>
  <c r="I6" i="13"/>
  <c r="J10" i="13"/>
  <c r="K10" i="13" s="1"/>
  <c r="L10" i="13" s="1"/>
  <c r="M10" i="13"/>
  <c r="N10" i="13" s="1"/>
  <c r="O10" i="13" s="1"/>
  <c r="I10" i="13"/>
  <c r="J12" i="13"/>
  <c r="K12" i="13" s="1"/>
  <c r="M12" i="13"/>
  <c r="N12" i="13" s="1"/>
  <c r="I12" i="13"/>
  <c r="J16" i="13"/>
  <c r="K16" i="13" s="1"/>
  <c r="M16" i="13"/>
  <c r="N16" i="13" s="1"/>
  <c r="I16" i="13"/>
  <c r="J4" i="13"/>
  <c r="K4" i="13" s="1"/>
  <c r="L4" i="13" s="1"/>
  <c r="M4" i="13"/>
  <c r="N4" i="13" s="1"/>
  <c r="O4" i="13" s="1"/>
  <c r="I4" i="13"/>
  <c r="J10" i="8"/>
  <c r="K10" i="8" s="1"/>
  <c r="L10" i="8" s="1"/>
  <c r="M10" i="8"/>
  <c r="N10" i="8" s="1"/>
  <c r="O10" i="8" s="1"/>
  <c r="I10" i="8"/>
  <c r="O12" i="8"/>
  <c r="O16" i="8"/>
  <c r="O2" i="8"/>
  <c r="L12" i="8"/>
  <c r="O6" i="8"/>
  <c r="L16" i="8"/>
  <c r="J18" i="8"/>
  <c r="K18" i="8" s="1"/>
  <c r="L18" i="8" s="1"/>
  <c r="M18" i="8"/>
  <c r="N18" i="8" s="1"/>
  <c r="I18" i="8"/>
  <c r="L2" i="8"/>
  <c r="O14" i="8"/>
  <c r="L6" i="8"/>
  <c r="M16" i="7"/>
  <c r="N16" i="7" s="1"/>
  <c r="O16" i="7" s="1"/>
  <c r="I16" i="7"/>
  <c r="J16" i="7"/>
  <c r="K16" i="7" s="1"/>
  <c r="L16" i="7" s="1"/>
  <c r="M8" i="7"/>
  <c r="N8" i="7" s="1"/>
  <c r="J8" i="7"/>
  <c r="K8" i="7" s="1"/>
  <c r="L8" i="7" s="1"/>
  <c r="I8" i="7"/>
  <c r="M6" i="7"/>
  <c r="N6" i="7" s="1"/>
  <c r="O6" i="7" s="1"/>
  <c r="I6" i="7"/>
  <c r="J6" i="7"/>
  <c r="K6" i="7" s="1"/>
  <c r="L6" i="7" s="1"/>
  <c r="I12" i="7"/>
  <c r="M12" i="7"/>
  <c r="N12" i="7" s="1"/>
  <c r="O12" i="7" s="1"/>
  <c r="J12" i="7"/>
  <c r="K12" i="7" s="1"/>
  <c r="L12" i="7" s="1"/>
  <c r="I4" i="7"/>
  <c r="J4" i="7"/>
  <c r="K4" i="7" s="1"/>
  <c r="M4" i="7"/>
  <c r="N4" i="7" s="1"/>
  <c r="O4" i="7" s="1"/>
  <c r="I14" i="7"/>
  <c r="M14" i="7"/>
  <c r="N14" i="7" s="1"/>
  <c r="O14" i="7" s="1"/>
  <c r="J14" i="7"/>
  <c r="K14" i="7" s="1"/>
  <c r="L14" i="7" s="1"/>
  <c r="M18" i="7"/>
  <c r="N18" i="7" s="1"/>
  <c r="O18" i="7" s="1"/>
  <c r="I18" i="7"/>
  <c r="J18" i="7"/>
  <c r="K18" i="7" s="1"/>
  <c r="L18" i="7" s="1"/>
  <c r="I10" i="7"/>
  <c r="J10" i="7"/>
  <c r="K10" i="7" s="1"/>
  <c r="L10" i="7" s="1"/>
  <c r="M10" i="7"/>
  <c r="N10" i="7" s="1"/>
  <c r="O10" i="7" s="1"/>
  <c r="I2" i="7"/>
  <c r="J2" i="7"/>
  <c r="K2" i="7" s="1"/>
  <c r="M2" i="7"/>
  <c r="N2" i="7" s="1"/>
  <c r="O2" i="7" s="1"/>
  <c r="J18" i="5"/>
  <c r="K18" i="5" s="1"/>
  <c r="M18" i="5"/>
  <c r="N18" i="5" s="1"/>
  <c r="I18" i="5"/>
  <c r="J10" i="5"/>
  <c r="K10" i="5" s="1"/>
  <c r="L10" i="5" s="1"/>
  <c r="M10" i="5"/>
  <c r="N10" i="5" s="1"/>
  <c r="I10" i="5"/>
  <c r="J4" i="5"/>
  <c r="K4" i="5" s="1"/>
  <c r="L4" i="5" s="1"/>
  <c r="M4" i="5"/>
  <c r="N4" i="5" s="1"/>
  <c r="O4" i="5" s="1"/>
  <c r="I4" i="5"/>
  <c r="J16" i="5"/>
  <c r="K16" i="5" s="1"/>
  <c r="M16" i="5"/>
  <c r="N16" i="5" s="1"/>
  <c r="I16" i="5"/>
  <c r="J8" i="5"/>
  <c r="K8" i="5" s="1"/>
  <c r="M8" i="5"/>
  <c r="N8" i="5" s="1"/>
  <c r="I8" i="5"/>
  <c r="J14" i="5"/>
  <c r="K14" i="5" s="1"/>
  <c r="L14" i="5" s="1"/>
  <c r="M14" i="5"/>
  <c r="N14" i="5" s="1"/>
  <c r="I14" i="5"/>
  <c r="J6" i="5"/>
  <c r="K6" i="5" s="1"/>
  <c r="L6" i="5" s="1"/>
  <c r="M6" i="5"/>
  <c r="N6" i="5" s="1"/>
  <c r="O6" i="5" s="1"/>
  <c r="I6" i="5"/>
  <c r="J2" i="5"/>
  <c r="K2" i="5" s="1"/>
  <c r="M2" i="5"/>
  <c r="N2" i="5" s="1"/>
  <c r="I2" i="5"/>
  <c r="H12" i="5"/>
  <c r="J18" i="4"/>
  <c r="K18" i="4" s="1"/>
  <c r="L18" i="4" s="1"/>
  <c r="I18" i="4"/>
  <c r="M18" i="4"/>
  <c r="N18" i="4" s="1"/>
  <c r="O18" i="4" s="1"/>
  <c r="J10" i="4"/>
  <c r="K10" i="4" s="1"/>
  <c r="L10" i="4" s="1"/>
  <c r="I10" i="4"/>
  <c r="M10" i="4"/>
  <c r="N10" i="4" s="1"/>
  <c r="M4" i="4"/>
  <c r="N4" i="4" s="1"/>
  <c r="O4" i="4" s="1"/>
  <c r="J6" i="4"/>
  <c r="K6" i="4" s="1"/>
  <c r="L6" i="4" s="1"/>
  <c r="I6" i="4"/>
  <c r="M6" i="4"/>
  <c r="N6" i="4" s="1"/>
  <c r="J8" i="4"/>
  <c r="K8" i="4" s="1"/>
  <c r="L8" i="4" s="1"/>
  <c r="J14" i="4"/>
  <c r="K14" i="4" s="1"/>
  <c r="L14" i="4" s="1"/>
  <c r="I14" i="4"/>
  <c r="M14" i="4"/>
  <c r="N14" i="4" s="1"/>
  <c r="M12" i="4"/>
  <c r="N12" i="4" s="1"/>
  <c r="O12" i="4" s="1"/>
  <c r="J12" i="4"/>
  <c r="K12" i="4" s="1"/>
  <c r="L12" i="4" s="1"/>
  <c r="I12" i="4"/>
  <c r="M16" i="4"/>
  <c r="N16" i="4" s="1"/>
  <c r="I16" i="4"/>
  <c r="J16" i="4"/>
  <c r="K16" i="4" s="1"/>
  <c r="L16" i="4" s="1"/>
  <c r="M2" i="4"/>
  <c r="N2" i="4" s="1"/>
  <c r="J2" i="4"/>
  <c r="K2" i="4" s="1"/>
  <c r="I2" i="4"/>
  <c r="M16" i="3"/>
  <c r="N16" i="3" s="1"/>
  <c r="O16" i="3" s="1"/>
  <c r="J16" i="3"/>
  <c r="K16" i="3" s="1"/>
  <c r="L16" i="3" s="1"/>
  <c r="I16" i="3"/>
  <c r="I8" i="3"/>
  <c r="J8" i="3"/>
  <c r="K8" i="3" s="1"/>
  <c r="M8" i="3"/>
  <c r="N8" i="3" s="1"/>
  <c r="O8" i="3" s="1"/>
  <c r="I14" i="3"/>
  <c r="J14" i="3"/>
  <c r="K14" i="3" s="1"/>
  <c r="L14" i="3" s="1"/>
  <c r="M14" i="3"/>
  <c r="N14" i="3" s="1"/>
  <c r="O14" i="3" s="1"/>
  <c r="M6" i="3"/>
  <c r="N6" i="3" s="1"/>
  <c r="O6" i="3" s="1"/>
  <c r="J6" i="3"/>
  <c r="K6" i="3" s="1"/>
  <c r="I6" i="3"/>
  <c r="M12" i="3"/>
  <c r="N12" i="3" s="1"/>
  <c r="I12" i="3"/>
  <c r="J12" i="3"/>
  <c r="K12" i="3" s="1"/>
  <c r="I4" i="3"/>
  <c r="J4" i="3"/>
  <c r="K4" i="3" s="1"/>
  <c r="M4" i="3"/>
  <c r="N4" i="3" s="1"/>
  <c r="O4" i="3" s="1"/>
  <c r="J18" i="3"/>
  <c r="K18" i="3" s="1"/>
  <c r="M18" i="3"/>
  <c r="N18" i="3" s="1"/>
  <c r="O18" i="3" s="1"/>
  <c r="I18" i="3"/>
  <c r="M10" i="3"/>
  <c r="N10" i="3" s="1"/>
  <c r="O10" i="3" s="1"/>
  <c r="J10" i="3"/>
  <c r="K10" i="3" s="1"/>
  <c r="I10" i="3"/>
  <c r="M2" i="3"/>
  <c r="N2" i="3" s="1"/>
  <c r="O2" i="3" s="1"/>
  <c r="J2" i="3"/>
  <c r="K2" i="3" s="1"/>
  <c r="L2" i="3" s="1"/>
  <c r="I2" i="3"/>
  <c r="O18" i="12" l="1"/>
  <c r="O10" i="12"/>
  <c r="O8" i="13"/>
  <c r="L16" i="13"/>
  <c r="L14" i="13"/>
  <c r="O12" i="13"/>
  <c r="O16" i="13"/>
  <c r="L12" i="13"/>
  <c r="O14" i="13"/>
  <c r="L8" i="13"/>
  <c r="O18" i="8"/>
  <c r="O8" i="7"/>
  <c r="L2" i="7"/>
  <c r="L4" i="7"/>
  <c r="O2" i="5"/>
  <c r="O16" i="5"/>
  <c r="L2" i="5"/>
  <c r="O8" i="5"/>
  <c r="L16" i="5"/>
  <c r="O18" i="5"/>
  <c r="J12" i="5"/>
  <c r="K12" i="5" s="1"/>
  <c r="L12" i="5" s="1"/>
  <c r="M12" i="5"/>
  <c r="N12" i="5" s="1"/>
  <c r="O12" i="5" s="1"/>
  <c r="I12" i="5"/>
  <c r="O14" i="5"/>
  <c r="L8" i="5"/>
  <c r="O10" i="5"/>
  <c r="L18" i="5"/>
  <c r="L2" i="4"/>
  <c r="O16" i="4"/>
  <c r="O14" i="4"/>
  <c r="O6" i="4"/>
  <c r="O10" i="4"/>
  <c r="O2" i="4"/>
  <c r="L10" i="3"/>
  <c r="L18" i="3"/>
  <c r="L12" i="3"/>
  <c r="L6" i="3"/>
  <c r="L4" i="3"/>
  <c r="O12" i="3"/>
  <c r="L8" i="3"/>
  <c r="E19" i="17" l="1"/>
  <c r="E18" i="17"/>
  <c r="G18" i="17" s="1"/>
  <c r="E17" i="17"/>
  <c r="E16" i="17"/>
  <c r="G16" i="17" s="1"/>
  <c r="E15" i="17"/>
  <c r="E14" i="17"/>
  <c r="G14" i="17" s="1"/>
  <c r="E13" i="17"/>
  <c r="E12" i="17"/>
  <c r="G12" i="17" s="1"/>
  <c r="E11" i="17"/>
  <c r="E10" i="17"/>
  <c r="G10" i="17" s="1"/>
  <c r="E9" i="17"/>
  <c r="E8" i="17"/>
  <c r="G8" i="17" s="1"/>
  <c r="E7" i="17"/>
  <c r="E6" i="17"/>
  <c r="G6" i="17" s="1"/>
  <c r="E5" i="17"/>
  <c r="E4" i="17"/>
  <c r="G4" i="17" s="1"/>
  <c r="E3" i="17"/>
  <c r="E2" i="17"/>
  <c r="F2" i="17" s="1"/>
  <c r="F4" i="17" l="1"/>
  <c r="F14" i="17"/>
  <c r="G2" i="17"/>
  <c r="F6" i="17"/>
  <c r="F8" i="17"/>
  <c r="H8" i="17" s="1"/>
  <c r="F10" i="17"/>
  <c r="F12" i="17"/>
  <c r="H12" i="17" s="1"/>
  <c r="F16" i="17"/>
  <c r="F18" i="17"/>
  <c r="H18" i="17" s="1"/>
  <c r="H10" i="17" l="1"/>
  <c r="H14" i="17"/>
  <c r="J12" i="17"/>
  <c r="K12" i="17" s="1"/>
  <c r="I12" i="17"/>
  <c r="M12" i="17"/>
  <c r="N12" i="17" s="1"/>
  <c r="J18" i="17"/>
  <c r="K18" i="17" s="1"/>
  <c r="I18" i="17"/>
  <c r="M18" i="17"/>
  <c r="N18" i="17" s="1"/>
  <c r="J8" i="17"/>
  <c r="K8" i="17" s="1"/>
  <c r="I8" i="17"/>
  <c r="M8" i="17"/>
  <c r="N8" i="17" s="1"/>
  <c r="H4" i="17"/>
  <c r="H16" i="17"/>
  <c r="H6" i="17"/>
  <c r="H2" i="17"/>
  <c r="O18" i="17" l="1"/>
  <c r="L18" i="17"/>
  <c r="J4" i="17"/>
  <c r="K4" i="17" s="1"/>
  <c r="I4" i="17"/>
  <c r="M4" i="17"/>
  <c r="N4" i="17" s="1"/>
  <c r="J2" i="17"/>
  <c r="K2" i="17" s="1"/>
  <c r="L2" i="17" s="1"/>
  <c r="I2" i="17"/>
  <c r="M2" i="17"/>
  <c r="N2" i="17" s="1"/>
  <c r="O2" i="17" s="1"/>
  <c r="O8" i="17"/>
  <c r="L12" i="17"/>
  <c r="J6" i="17"/>
  <c r="K6" i="17" s="1"/>
  <c r="I6" i="17"/>
  <c r="M6" i="17"/>
  <c r="N6" i="17" s="1"/>
  <c r="J14" i="17"/>
  <c r="K14" i="17" s="1"/>
  <c r="L14" i="17" s="1"/>
  <c r="I14" i="17"/>
  <c r="M14" i="17"/>
  <c r="N14" i="17" s="1"/>
  <c r="O14" i="17" s="1"/>
  <c r="J16" i="17"/>
  <c r="K16" i="17" s="1"/>
  <c r="I16" i="17"/>
  <c r="M16" i="17"/>
  <c r="N16" i="17" s="1"/>
  <c r="L8" i="17"/>
  <c r="O12" i="17"/>
  <c r="J10" i="17"/>
  <c r="K10" i="17" s="1"/>
  <c r="M10" i="17"/>
  <c r="N10" i="17" s="1"/>
  <c r="I10" i="17"/>
  <c r="L10" i="17" l="1"/>
  <c r="L16" i="17"/>
  <c r="O6" i="17"/>
  <c r="O4" i="17"/>
  <c r="O10" i="17"/>
  <c r="O16" i="17"/>
  <c r="L6" i="17"/>
  <c r="L4" i="17"/>
  <c r="E19" i="18" l="1"/>
  <c r="E18" i="18"/>
  <c r="F18" i="18" s="1"/>
  <c r="H18" i="18" s="1"/>
  <c r="E17" i="18"/>
  <c r="E16" i="18"/>
  <c r="G16" i="18" s="1"/>
  <c r="E15" i="18"/>
  <c r="E14" i="18"/>
  <c r="G14" i="18" s="1"/>
  <c r="E13" i="18"/>
  <c r="G12" i="18" s="1"/>
  <c r="F12" i="18"/>
  <c r="H12" i="18" s="1"/>
  <c r="E12" i="18"/>
  <c r="E11" i="18"/>
  <c r="G10" i="18" s="1"/>
  <c r="F10" i="18"/>
  <c r="H10" i="18" s="1"/>
  <c r="E10" i="18"/>
  <c r="E9" i="18"/>
  <c r="G8" i="18" s="1"/>
  <c r="F8" i="18"/>
  <c r="H8" i="18" s="1"/>
  <c r="E8" i="18"/>
  <c r="E7" i="18"/>
  <c r="E6" i="18"/>
  <c r="E5" i="18"/>
  <c r="E4" i="18"/>
  <c r="G4" i="18" s="1"/>
  <c r="E3" i="18"/>
  <c r="E2" i="18"/>
  <c r="G2" i="18" s="1"/>
  <c r="E19" i="16"/>
  <c r="E18" i="16"/>
  <c r="E17" i="16"/>
  <c r="E16" i="16"/>
  <c r="E15" i="16"/>
  <c r="E14" i="16"/>
  <c r="E7" i="16"/>
  <c r="E6" i="16"/>
  <c r="E5" i="16"/>
  <c r="E4" i="16"/>
  <c r="E3" i="16"/>
  <c r="E2" i="16"/>
  <c r="E13" i="16"/>
  <c r="E12" i="16"/>
  <c r="E11" i="16"/>
  <c r="E10" i="16"/>
  <c r="E9" i="16"/>
  <c r="E8" i="16"/>
  <c r="G6" i="18" l="1"/>
  <c r="G8" i="16"/>
  <c r="G12" i="16"/>
  <c r="G4" i="16"/>
  <c r="G14" i="16"/>
  <c r="G18" i="16"/>
  <c r="G10" i="16"/>
  <c r="G2" i="16"/>
  <c r="G6" i="16"/>
  <c r="F16" i="16"/>
  <c r="I18" i="18"/>
  <c r="F14" i="18"/>
  <c r="H14" i="18" s="1"/>
  <c r="F16" i="18"/>
  <c r="H16" i="18" s="1"/>
  <c r="G18" i="18"/>
  <c r="J18" i="18" s="1"/>
  <c r="K18" i="18" s="1"/>
  <c r="L18" i="18" s="1"/>
  <c r="J12" i="18"/>
  <c r="K12" i="18" s="1"/>
  <c r="M12" i="18"/>
  <c r="N12" i="18" s="1"/>
  <c r="I12" i="18"/>
  <c r="J8" i="18"/>
  <c r="K8" i="18" s="1"/>
  <c r="M8" i="18"/>
  <c r="N8" i="18" s="1"/>
  <c r="I8" i="18"/>
  <c r="J10" i="18"/>
  <c r="K10" i="18" s="1"/>
  <c r="L10" i="18" s="1"/>
  <c r="M10" i="18"/>
  <c r="N10" i="18" s="1"/>
  <c r="I10" i="18"/>
  <c r="F2" i="18"/>
  <c r="H2" i="18" s="1"/>
  <c r="F4" i="18"/>
  <c r="H4" i="18" s="1"/>
  <c r="F6" i="18"/>
  <c r="H6" i="18" s="1"/>
  <c r="F14" i="16"/>
  <c r="F18" i="16"/>
  <c r="G16" i="16"/>
  <c r="F2" i="16"/>
  <c r="F4" i="16"/>
  <c r="F6" i="16"/>
  <c r="F8" i="16"/>
  <c r="H8" i="16" s="1"/>
  <c r="F10" i="16"/>
  <c r="F12" i="16"/>
  <c r="M18" i="18" l="1"/>
  <c r="N18" i="18" s="1"/>
  <c r="O18" i="18" s="1"/>
  <c r="H12" i="16"/>
  <c r="J12" i="16" s="1"/>
  <c r="K12" i="16" s="1"/>
  <c r="H4" i="16"/>
  <c r="J4" i="16" s="1"/>
  <c r="K4" i="16" s="1"/>
  <c r="H14" i="16"/>
  <c r="M14" i="16" s="1"/>
  <c r="N14" i="16" s="1"/>
  <c r="H10" i="16"/>
  <c r="M10" i="16" s="1"/>
  <c r="N10" i="16" s="1"/>
  <c r="H2" i="16"/>
  <c r="M2" i="16" s="1"/>
  <c r="N2" i="16" s="1"/>
  <c r="J14" i="18"/>
  <c r="K14" i="18" s="1"/>
  <c r="M14" i="18"/>
  <c r="N14" i="18" s="1"/>
  <c r="I14" i="18"/>
  <c r="M16" i="18"/>
  <c r="N16" i="18" s="1"/>
  <c r="O16" i="18" s="1"/>
  <c r="I16" i="18"/>
  <c r="J16" i="18"/>
  <c r="K16" i="18" s="1"/>
  <c r="L16" i="18" s="1"/>
  <c r="O12" i="18"/>
  <c r="O10" i="18"/>
  <c r="L8" i="18"/>
  <c r="O8" i="18"/>
  <c r="L12" i="18"/>
  <c r="J6" i="18"/>
  <c r="K6" i="18" s="1"/>
  <c r="M6" i="18"/>
  <c r="N6" i="18" s="1"/>
  <c r="I6" i="18"/>
  <c r="J4" i="18"/>
  <c r="K4" i="18" s="1"/>
  <c r="L4" i="18" s="1"/>
  <c r="M4" i="18"/>
  <c r="N4" i="18" s="1"/>
  <c r="O4" i="18" s="1"/>
  <c r="I4" i="18"/>
  <c r="J2" i="18"/>
  <c r="K2" i="18" s="1"/>
  <c r="L2" i="18" s="1"/>
  <c r="M2" i="18"/>
  <c r="N2" i="18" s="1"/>
  <c r="O2" i="18" s="1"/>
  <c r="I2" i="18"/>
  <c r="H6" i="16"/>
  <c r="J6" i="16" s="1"/>
  <c r="K6" i="16" s="1"/>
  <c r="H18" i="16"/>
  <c r="I18" i="16" s="1"/>
  <c r="H16" i="16"/>
  <c r="I14" i="16"/>
  <c r="J2" i="16"/>
  <c r="K2" i="16" s="1"/>
  <c r="J8" i="16"/>
  <c r="K8" i="16" s="1"/>
  <c r="M8" i="16"/>
  <c r="N8" i="16" s="1"/>
  <c r="I8" i="16"/>
  <c r="I12" i="16" l="1"/>
  <c r="I6" i="16"/>
  <c r="L6" i="16" s="1"/>
  <c r="J14" i="16"/>
  <c r="K14" i="16" s="1"/>
  <c r="L14" i="16" s="1"/>
  <c r="M6" i="16"/>
  <c r="N6" i="16" s="1"/>
  <c r="O6" i="16" s="1"/>
  <c r="J10" i="16"/>
  <c r="K10" i="16" s="1"/>
  <c r="I4" i="16"/>
  <c r="L4" i="16" s="1"/>
  <c r="I10" i="16"/>
  <c r="J18" i="16"/>
  <c r="K18" i="16" s="1"/>
  <c r="L18" i="16" s="1"/>
  <c r="M4" i="16"/>
  <c r="N4" i="16" s="1"/>
  <c r="M12" i="16"/>
  <c r="N12" i="16" s="1"/>
  <c r="O12" i="16" s="1"/>
  <c r="I2" i="16"/>
  <c r="O2" i="16" s="1"/>
  <c r="O14" i="18"/>
  <c r="L14" i="18"/>
  <c r="O6" i="18"/>
  <c r="L6" i="18"/>
  <c r="I16" i="16"/>
  <c r="M16" i="16"/>
  <c r="N16" i="16" s="1"/>
  <c r="O8" i="16"/>
  <c r="L8" i="16"/>
  <c r="M18" i="16"/>
  <c r="N18" i="16" s="1"/>
  <c r="O18" i="16" s="1"/>
  <c r="J16" i="16"/>
  <c r="K16" i="16" s="1"/>
  <c r="O14" i="16"/>
  <c r="L12" i="16"/>
  <c r="O4" i="16" l="1"/>
  <c r="L10" i="16"/>
  <c r="O10" i="16"/>
  <c r="L2" i="16"/>
  <c r="L16" i="16"/>
  <c r="O16" i="16"/>
  <c r="E19" i="11" l="1"/>
  <c r="G18" i="11"/>
  <c r="E18" i="11"/>
  <c r="F18" i="11" s="1"/>
  <c r="E17" i="11"/>
  <c r="E16" i="11"/>
  <c r="E15" i="11"/>
  <c r="G14" i="11"/>
  <c r="E14" i="11"/>
  <c r="E11" i="11"/>
  <c r="E10" i="11"/>
  <c r="F10" i="11" s="1"/>
  <c r="E9" i="11"/>
  <c r="E8" i="11"/>
  <c r="F8" i="11" s="1"/>
  <c r="E7" i="11"/>
  <c r="E6" i="11"/>
  <c r="E5" i="11"/>
  <c r="G4" i="11"/>
  <c r="E4" i="11"/>
  <c r="E3" i="11"/>
  <c r="E2" i="11"/>
  <c r="F2" i="11" s="1"/>
  <c r="E19" i="9"/>
  <c r="E18" i="9"/>
  <c r="G18" i="9" s="1"/>
  <c r="E17" i="9"/>
  <c r="E16" i="9"/>
  <c r="F16" i="9" s="1"/>
  <c r="E15" i="9"/>
  <c r="E14" i="9"/>
  <c r="G14" i="9" s="1"/>
  <c r="E13" i="9"/>
  <c r="E12" i="9"/>
  <c r="G12" i="9" s="1"/>
  <c r="E11" i="9"/>
  <c r="E10" i="9"/>
  <c r="F10" i="9" s="1"/>
  <c r="E9" i="9"/>
  <c r="E8" i="9"/>
  <c r="F8" i="9" s="1"/>
  <c r="E7" i="9"/>
  <c r="E6" i="9"/>
  <c r="G6" i="9" s="1"/>
  <c r="E5" i="9"/>
  <c r="E4" i="9"/>
  <c r="E3" i="9"/>
  <c r="E2" i="9"/>
  <c r="G2" i="9" s="1"/>
  <c r="E19" i="6"/>
  <c r="E18" i="6"/>
  <c r="F18" i="6" s="1"/>
  <c r="E17" i="6"/>
  <c r="E16" i="6"/>
  <c r="G16" i="6" s="1"/>
  <c r="E15" i="6"/>
  <c r="E14" i="6"/>
  <c r="F14" i="6" s="1"/>
  <c r="E13" i="6"/>
  <c r="E12" i="6"/>
  <c r="G12" i="6" s="1"/>
  <c r="E11" i="6"/>
  <c r="E10" i="6"/>
  <c r="G10" i="6" s="1"/>
  <c r="E9" i="6"/>
  <c r="E8" i="6"/>
  <c r="F8" i="6" s="1"/>
  <c r="E7" i="6"/>
  <c r="E6" i="6"/>
  <c r="F6" i="6" s="1"/>
  <c r="E5" i="6"/>
  <c r="E4" i="6"/>
  <c r="F4" i="6" s="1"/>
  <c r="H4" i="6" s="1"/>
  <c r="E3" i="6"/>
  <c r="E2" i="6"/>
  <c r="F2" i="6" s="1"/>
  <c r="E19" i="2"/>
  <c r="G18" i="2"/>
  <c r="E18" i="2"/>
  <c r="E17" i="2"/>
  <c r="E16" i="2"/>
  <c r="E15" i="2"/>
  <c r="E14" i="2"/>
  <c r="E13" i="2"/>
  <c r="E12" i="2"/>
  <c r="E11" i="2"/>
  <c r="E10" i="2"/>
  <c r="E9" i="2"/>
  <c r="E8" i="2"/>
  <c r="G8" i="2" s="1"/>
  <c r="E7" i="2"/>
  <c r="E6" i="2"/>
  <c r="E5" i="2"/>
  <c r="E4" i="2"/>
  <c r="E3" i="2"/>
  <c r="E2" i="2"/>
  <c r="G2" i="2" s="1"/>
  <c r="E19" i="1"/>
  <c r="G18" i="1"/>
  <c r="E18" i="1"/>
  <c r="F18" i="1" s="1"/>
  <c r="E17" i="1"/>
  <c r="G16" i="1"/>
  <c r="E16" i="1"/>
  <c r="F16" i="1" s="1"/>
  <c r="H16" i="1" s="1"/>
  <c r="E15" i="1"/>
  <c r="G14" i="1"/>
  <c r="E14" i="1"/>
  <c r="F14" i="1" s="1"/>
  <c r="E13" i="1"/>
  <c r="G12" i="1"/>
  <c r="E12" i="1"/>
  <c r="F12" i="1" s="1"/>
  <c r="E11" i="1"/>
  <c r="G10" i="1"/>
  <c r="E10" i="1"/>
  <c r="F10" i="1" s="1"/>
  <c r="E9" i="1"/>
  <c r="G8" i="1"/>
  <c r="E8" i="1"/>
  <c r="F8" i="1" s="1"/>
  <c r="H8" i="1" s="1"/>
  <c r="E7" i="1"/>
  <c r="G6" i="1"/>
  <c r="E6" i="1"/>
  <c r="F6" i="1" s="1"/>
  <c r="H6" i="1" s="1"/>
  <c r="E5" i="1"/>
  <c r="G4" i="1"/>
  <c r="E4" i="1"/>
  <c r="F4" i="1" s="1"/>
  <c r="E3" i="1"/>
  <c r="G2" i="1"/>
  <c r="E2" i="1"/>
  <c r="F2" i="1" s="1"/>
  <c r="H18" i="11" l="1"/>
  <c r="M18" i="11" s="1"/>
  <c r="N18" i="11" s="1"/>
  <c r="H10" i="11"/>
  <c r="I10" i="11" s="1"/>
  <c r="G2" i="11"/>
  <c r="H8" i="11"/>
  <c r="J8" i="11" s="1"/>
  <c r="K8" i="11" s="1"/>
  <c r="G10" i="11"/>
  <c r="F6" i="11"/>
  <c r="H6" i="11" s="1"/>
  <c r="I6" i="11" s="1"/>
  <c r="G8" i="11"/>
  <c r="F16" i="11"/>
  <c r="H16" i="11" s="1"/>
  <c r="F4" i="11"/>
  <c r="H4" i="11" s="1"/>
  <c r="G6" i="11"/>
  <c r="F14" i="11"/>
  <c r="G16" i="11"/>
  <c r="J18" i="11"/>
  <c r="K18" i="11" s="1"/>
  <c r="J6" i="11"/>
  <c r="K6" i="11" s="1"/>
  <c r="M6" i="11"/>
  <c r="N6" i="11" s="1"/>
  <c r="J10" i="11"/>
  <c r="K10" i="11" s="1"/>
  <c r="M10" i="11"/>
  <c r="N10" i="11" s="1"/>
  <c r="I8" i="11"/>
  <c r="J4" i="11"/>
  <c r="K4" i="11" s="1"/>
  <c r="M4" i="11"/>
  <c r="N4" i="11" s="1"/>
  <c r="I4" i="11"/>
  <c r="H14" i="11"/>
  <c r="G8" i="9"/>
  <c r="G4" i="9"/>
  <c r="H16" i="9"/>
  <c r="F2" i="9"/>
  <c r="F4" i="9"/>
  <c r="H4" i="9" s="1"/>
  <c r="F6" i="9"/>
  <c r="H6" i="9" s="1"/>
  <c r="F12" i="9"/>
  <c r="F14" i="9"/>
  <c r="F18" i="9"/>
  <c r="H18" i="9" s="1"/>
  <c r="G10" i="9"/>
  <c r="G16" i="9"/>
  <c r="I4" i="6"/>
  <c r="J4" i="6"/>
  <c r="K4" i="6" s="1"/>
  <c r="L4" i="6" s="1"/>
  <c r="M4" i="6"/>
  <c r="N4" i="6" s="1"/>
  <c r="O4" i="6" s="1"/>
  <c r="H8" i="6"/>
  <c r="H2" i="6"/>
  <c r="H18" i="6"/>
  <c r="H6" i="6"/>
  <c r="H14" i="6"/>
  <c r="F10" i="6"/>
  <c r="H10" i="6" s="1"/>
  <c r="F12" i="6"/>
  <c r="H12" i="6" s="1"/>
  <c r="F16" i="6"/>
  <c r="H16" i="6" s="1"/>
  <c r="G2" i="6"/>
  <c r="G4" i="6"/>
  <c r="G6" i="6"/>
  <c r="G8" i="6"/>
  <c r="G14" i="6"/>
  <c r="G18" i="6"/>
  <c r="F6" i="2"/>
  <c r="F12" i="2"/>
  <c r="H12" i="2" s="1"/>
  <c r="F16" i="2"/>
  <c r="G6" i="2"/>
  <c r="F10" i="2"/>
  <c r="G12" i="2"/>
  <c r="F14" i="2"/>
  <c r="G16" i="2"/>
  <c r="G4" i="2"/>
  <c r="F8" i="2"/>
  <c r="G10" i="2"/>
  <c r="G14" i="2"/>
  <c r="F18" i="2"/>
  <c r="H8" i="2"/>
  <c r="F4" i="2"/>
  <c r="H4" i="2" s="1"/>
  <c r="F2" i="2"/>
  <c r="H16" i="2"/>
  <c r="J8" i="1"/>
  <c r="K8" i="1" s="1"/>
  <c r="L8" i="1" s="1"/>
  <c r="M8" i="1"/>
  <c r="N8" i="1" s="1"/>
  <c r="O8" i="1" s="1"/>
  <c r="I8" i="1"/>
  <c r="J16" i="1"/>
  <c r="K16" i="1" s="1"/>
  <c r="M16" i="1"/>
  <c r="N16" i="1" s="1"/>
  <c r="I16" i="1"/>
  <c r="J6" i="1"/>
  <c r="K6" i="1" s="1"/>
  <c r="M6" i="1"/>
  <c r="N6" i="1" s="1"/>
  <c r="I6" i="1"/>
  <c r="H14" i="1"/>
  <c r="H4" i="1"/>
  <c r="H12" i="1"/>
  <c r="H2" i="1"/>
  <c r="H10" i="1"/>
  <c r="H18" i="1"/>
  <c r="O18" i="11" l="1"/>
  <c r="O10" i="11"/>
  <c r="O6" i="11"/>
  <c r="M8" i="11"/>
  <c r="N8" i="11" s="1"/>
  <c r="O8" i="11" s="1"/>
  <c r="L10" i="11"/>
  <c r="L6" i="11"/>
  <c r="I18" i="11"/>
  <c r="L18" i="11" s="1"/>
  <c r="H2" i="11"/>
  <c r="J14" i="11"/>
  <c r="K14" i="11" s="1"/>
  <c r="M14" i="11"/>
  <c r="N14" i="11" s="1"/>
  <c r="I14" i="11"/>
  <c r="O4" i="11"/>
  <c r="L8" i="11"/>
  <c r="J16" i="11"/>
  <c r="K16" i="11" s="1"/>
  <c r="M16" i="11"/>
  <c r="N16" i="11" s="1"/>
  <c r="I16" i="11"/>
  <c r="L4" i="11"/>
  <c r="H10" i="9"/>
  <c r="H14" i="9"/>
  <c r="J14" i="9" s="1"/>
  <c r="K14" i="9" s="1"/>
  <c r="L14" i="9" s="1"/>
  <c r="H2" i="9"/>
  <c r="I2" i="9" s="1"/>
  <c r="H12" i="9"/>
  <c r="J12" i="9" s="1"/>
  <c r="K12" i="9" s="1"/>
  <c r="H8" i="9"/>
  <c r="J8" i="9"/>
  <c r="K8" i="9" s="1"/>
  <c r="M8" i="9"/>
  <c r="N8" i="9" s="1"/>
  <c r="I8" i="9"/>
  <c r="J6" i="9"/>
  <c r="K6" i="9" s="1"/>
  <c r="M6" i="9"/>
  <c r="N6" i="9" s="1"/>
  <c r="I6" i="9"/>
  <c r="I16" i="9"/>
  <c r="J16" i="9"/>
  <c r="K16" i="9" s="1"/>
  <c r="M16" i="9"/>
  <c r="N16" i="9" s="1"/>
  <c r="J18" i="9"/>
  <c r="K18" i="9" s="1"/>
  <c r="M18" i="9"/>
  <c r="N18" i="9" s="1"/>
  <c r="I18" i="9"/>
  <c r="J4" i="9"/>
  <c r="K4" i="9" s="1"/>
  <c r="M4" i="9"/>
  <c r="N4" i="9" s="1"/>
  <c r="I4" i="9"/>
  <c r="M14" i="9"/>
  <c r="N14" i="9" s="1"/>
  <c r="O14" i="9" s="1"/>
  <c r="I14" i="9"/>
  <c r="M2" i="9"/>
  <c r="N2" i="9" s="1"/>
  <c r="J2" i="9"/>
  <c r="K2" i="9" s="1"/>
  <c r="M10" i="9"/>
  <c r="N10" i="9" s="1"/>
  <c r="J10" i="9"/>
  <c r="K10" i="9" s="1"/>
  <c r="I10" i="9"/>
  <c r="J14" i="6"/>
  <c r="K14" i="6" s="1"/>
  <c r="M14" i="6"/>
  <c r="N14" i="6" s="1"/>
  <c r="I14" i="6"/>
  <c r="I8" i="6"/>
  <c r="J8" i="6"/>
  <c r="K8" i="6" s="1"/>
  <c r="M8" i="6"/>
  <c r="N8" i="6" s="1"/>
  <c r="M16" i="6"/>
  <c r="N16" i="6" s="1"/>
  <c r="I16" i="6"/>
  <c r="J16" i="6"/>
  <c r="K16" i="6" s="1"/>
  <c r="J6" i="6"/>
  <c r="K6" i="6" s="1"/>
  <c r="M6" i="6"/>
  <c r="N6" i="6" s="1"/>
  <c r="I6" i="6"/>
  <c r="J12" i="6"/>
  <c r="K12" i="6" s="1"/>
  <c r="M12" i="6"/>
  <c r="N12" i="6" s="1"/>
  <c r="I12" i="6"/>
  <c r="J18" i="6"/>
  <c r="K18" i="6" s="1"/>
  <c r="L18" i="6" s="1"/>
  <c r="I18" i="6"/>
  <c r="M18" i="6"/>
  <c r="N18" i="6" s="1"/>
  <c r="O18" i="6" s="1"/>
  <c r="J10" i="6"/>
  <c r="K10" i="6" s="1"/>
  <c r="L10" i="6" s="1"/>
  <c r="M10" i="6"/>
  <c r="N10" i="6" s="1"/>
  <c r="O10" i="6" s="1"/>
  <c r="I10" i="6"/>
  <c r="M2" i="6"/>
  <c r="N2" i="6" s="1"/>
  <c r="J2" i="6"/>
  <c r="K2" i="6" s="1"/>
  <c r="I2" i="6"/>
  <c r="H14" i="2"/>
  <c r="J14" i="2" s="1"/>
  <c r="K14" i="2" s="1"/>
  <c r="H6" i="2"/>
  <c r="M6" i="2" s="1"/>
  <c r="N6" i="2" s="1"/>
  <c r="H10" i="2"/>
  <c r="I10" i="2" s="1"/>
  <c r="M14" i="2"/>
  <c r="N14" i="2" s="1"/>
  <c r="I14" i="2"/>
  <c r="J8" i="2"/>
  <c r="K8" i="2" s="1"/>
  <c r="M8" i="2"/>
  <c r="N8" i="2" s="1"/>
  <c r="I8" i="2"/>
  <c r="J16" i="2"/>
  <c r="K16" i="2" s="1"/>
  <c r="M16" i="2"/>
  <c r="N16" i="2" s="1"/>
  <c r="I16" i="2"/>
  <c r="J12" i="2"/>
  <c r="K12" i="2" s="1"/>
  <c r="M12" i="2"/>
  <c r="N12" i="2" s="1"/>
  <c r="I12" i="2"/>
  <c r="J10" i="2"/>
  <c r="K10" i="2" s="1"/>
  <c r="M10" i="2"/>
  <c r="N10" i="2" s="1"/>
  <c r="J4" i="2"/>
  <c r="K4" i="2" s="1"/>
  <c r="M4" i="2"/>
  <c r="N4" i="2" s="1"/>
  <c r="I4" i="2"/>
  <c r="H2" i="2"/>
  <c r="H18" i="2"/>
  <c r="J10" i="1"/>
  <c r="K10" i="1" s="1"/>
  <c r="L10" i="1" s="1"/>
  <c r="M10" i="1"/>
  <c r="N10" i="1" s="1"/>
  <c r="O10" i="1" s="1"/>
  <c r="I10" i="1"/>
  <c r="J14" i="1"/>
  <c r="K14" i="1" s="1"/>
  <c r="M14" i="1"/>
  <c r="N14" i="1" s="1"/>
  <c r="I14" i="1"/>
  <c r="J2" i="1"/>
  <c r="K2" i="1" s="1"/>
  <c r="M2" i="1"/>
  <c r="N2" i="1" s="1"/>
  <c r="I2" i="1"/>
  <c r="O16" i="1"/>
  <c r="J12" i="1"/>
  <c r="K12" i="1" s="1"/>
  <c r="M12" i="1"/>
  <c r="N12" i="1" s="1"/>
  <c r="I12" i="1"/>
  <c r="O6" i="1"/>
  <c r="L16" i="1"/>
  <c r="J18" i="1"/>
  <c r="K18" i="1" s="1"/>
  <c r="M18" i="1"/>
  <c r="N18" i="1" s="1"/>
  <c r="I18" i="1"/>
  <c r="J4" i="1"/>
  <c r="K4" i="1" s="1"/>
  <c r="M4" i="1"/>
  <c r="N4" i="1" s="1"/>
  <c r="I4" i="1"/>
  <c r="L6" i="1"/>
  <c r="J2" i="11" l="1"/>
  <c r="K2" i="11" s="1"/>
  <c r="L2" i="11" s="1"/>
  <c r="M2" i="11"/>
  <c r="N2" i="11" s="1"/>
  <c r="I2" i="11"/>
  <c r="O16" i="11"/>
  <c r="L16" i="11"/>
  <c r="O14" i="11"/>
  <c r="L14" i="11"/>
  <c r="L2" i="9"/>
  <c r="O2" i="9"/>
  <c r="M12" i="9"/>
  <c r="N12" i="9" s="1"/>
  <c r="O12" i="9" s="1"/>
  <c r="I12" i="9"/>
  <c r="L12" i="9" s="1"/>
  <c r="O6" i="9"/>
  <c r="L16" i="9"/>
  <c r="L6" i="9"/>
  <c r="L10" i="9"/>
  <c r="O18" i="9"/>
  <c r="O10" i="9"/>
  <c r="O4" i="9"/>
  <c r="L18" i="9"/>
  <c r="O8" i="9"/>
  <c r="L4" i="9"/>
  <c r="O16" i="9"/>
  <c r="L8" i="9"/>
  <c r="O16" i="6"/>
  <c r="O2" i="6"/>
  <c r="O12" i="6"/>
  <c r="L6" i="6"/>
  <c r="O8" i="6"/>
  <c r="O14" i="6"/>
  <c r="L2" i="6"/>
  <c r="O6" i="6"/>
  <c r="L12" i="6"/>
  <c r="L16" i="6"/>
  <c r="L8" i="6"/>
  <c r="L14" i="6"/>
  <c r="L12" i="2"/>
  <c r="J6" i="2"/>
  <c r="K6" i="2" s="1"/>
  <c r="L14" i="2"/>
  <c r="I6" i="2"/>
  <c r="O4" i="2"/>
  <c r="L4" i="2"/>
  <c r="O12" i="2"/>
  <c r="L16" i="2"/>
  <c r="O14" i="2"/>
  <c r="J18" i="2"/>
  <c r="K18" i="2" s="1"/>
  <c r="M18" i="2"/>
  <c r="N18" i="2" s="1"/>
  <c r="I18" i="2"/>
  <c r="J2" i="2"/>
  <c r="K2" i="2" s="1"/>
  <c r="M2" i="2"/>
  <c r="N2" i="2" s="1"/>
  <c r="I2" i="2"/>
  <c r="O10" i="2"/>
  <c r="L10" i="2"/>
  <c r="O8" i="2"/>
  <c r="O16" i="2"/>
  <c r="L8" i="2"/>
  <c r="O18" i="1"/>
  <c r="O14" i="1"/>
  <c r="O4" i="1"/>
  <c r="L18" i="1"/>
  <c r="O12" i="1"/>
  <c r="O2" i="1"/>
  <c r="L14" i="1"/>
  <c r="L4" i="1"/>
  <c r="L12" i="1"/>
  <c r="L2" i="1"/>
  <c r="O2" i="11" l="1"/>
  <c r="L6" i="2"/>
  <c r="O6" i="2"/>
  <c r="O18" i="2"/>
  <c r="L18" i="2"/>
  <c r="O2" i="2"/>
  <c r="L2" i="2"/>
</calcChain>
</file>

<file path=xl/sharedStrings.xml><?xml version="1.0" encoding="utf-8"?>
<sst xmlns="http://schemas.openxmlformats.org/spreadsheetml/2006/main" count="508" uniqueCount="64">
  <si>
    <t>Cq</t>
  </si>
  <si>
    <t>qactin</t>
  </si>
  <si>
    <t>d-Ct</t>
  </si>
  <si>
    <t>average(d-Ct)</t>
  </si>
  <si>
    <t>STDEV(d-Ct)</t>
  </si>
  <si>
    <t>d-d-Ct</t>
  </si>
  <si>
    <t>2-dd-Ct</t>
  </si>
  <si>
    <t>STDEV(d-d-Ct)上</t>
  </si>
  <si>
    <t>STDEV(2-dd-Ct)</t>
  </si>
  <si>
    <t>STDEV上</t>
  </si>
  <si>
    <t>STDEV(d-d-Ct)下</t>
  </si>
  <si>
    <t>STDEV(2-dd-Ct)下</t>
  </si>
  <si>
    <t>stdev下</t>
  </si>
  <si>
    <t>RF32</t>
  </si>
  <si>
    <t>RF31</t>
  </si>
  <si>
    <t>RF31</t>
    <phoneticPr fontId="2" type="noConversion"/>
  </si>
  <si>
    <t>RF32</t>
    <phoneticPr fontId="2" type="noConversion"/>
  </si>
  <si>
    <t>RF33</t>
  </si>
  <si>
    <t>RF33</t>
    <phoneticPr fontId="2" type="noConversion"/>
  </si>
  <si>
    <t>RF101</t>
  </si>
  <si>
    <t>RF101</t>
    <phoneticPr fontId="2" type="noConversion"/>
  </si>
  <si>
    <t>RF102</t>
  </si>
  <si>
    <t>RF102</t>
    <phoneticPr fontId="2" type="noConversion"/>
  </si>
  <si>
    <t>RF103</t>
  </si>
  <si>
    <t>RF103</t>
    <phoneticPr fontId="2" type="noConversion"/>
  </si>
  <si>
    <t>2493--2</t>
  </si>
  <si>
    <t>7789--1</t>
  </si>
  <si>
    <t>rf2</t>
    <phoneticPr fontId="2" type="noConversion"/>
  </si>
  <si>
    <t>rf3</t>
    <phoneticPr fontId="2" type="noConversion"/>
  </si>
  <si>
    <t>rf1</t>
    <phoneticPr fontId="2" type="noConversion"/>
  </si>
  <si>
    <t>rf1</t>
    <phoneticPr fontId="2" type="noConversion"/>
  </si>
  <si>
    <t>rf2</t>
    <phoneticPr fontId="2" type="noConversion"/>
  </si>
  <si>
    <t>Mean</t>
    <phoneticPr fontId="2" type="noConversion"/>
  </si>
  <si>
    <t>SD</t>
    <phoneticPr fontId="2" type="noConversion"/>
  </si>
  <si>
    <t>P value</t>
    <phoneticPr fontId="2" type="noConversion"/>
  </si>
  <si>
    <t>rf</t>
    <phoneticPr fontId="2" type="noConversion"/>
  </si>
  <si>
    <t>Rf3</t>
    <phoneticPr fontId="2" type="noConversion"/>
  </si>
  <si>
    <t>Rf10</t>
    <phoneticPr fontId="2" type="noConversion"/>
  </si>
  <si>
    <t>Rf3</t>
    <phoneticPr fontId="2" type="noConversion"/>
  </si>
  <si>
    <t>Rf10</t>
    <phoneticPr fontId="2" type="noConversion"/>
  </si>
  <si>
    <t>Mean</t>
    <phoneticPr fontId="2" type="noConversion"/>
  </si>
  <si>
    <t>SD</t>
    <phoneticPr fontId="2" type="noConversion"/>
  </si>
  <si>
    <t>P value</t>
    <phoneticPr fontId="2" type="noConversion"/>
  </si>
  <si>
    <t>rf</t>
    <phoneticPr fontId="2" type="noConversion"/>
  </si>
  <si>
    <t>Mean</t>
    <phoneticPr fontId="2" type="noConversion"/>
  </si>
  <si>
    <t>SD</t>
    <phoneticPr fontId="2" type="noConversion"/>
  </si>
  <si>
    <t>P value</t>
    <phoneticPr fontId="2" type="noConversion"/>
  </si>
  <si>
    <t>rf</t>
    <phoneticPr fontId="2" type="noConversion"/>
  </si>
  <si>
    <t>Rf3</t>
    <phoneticPr fontId="2" type="noConversion"/>
  </si>
  <si>
    <t>Rf10</t>
    <phoneticPr fontId="2" type="noConversion"/>
  </si>
  <si>
    <t>Mean</t>
  </si>
  <si>
    <t>SD</t>
  </si>
  <si>
    <t>P value</t>
  </si>
  <si>
    <t>rf</t>
  </si>
  <si>
    <t>Rf3</t>
  </si>
  <si>
    <t>Rf10</t>
  </si>
  <si>
    <t xml:space="preserve">Rf3 </t>
  </si>
  <si>
    <t>actin</t>
  </si>
  <si>
    <t>o969</t>
  </si>
  <si>
    <t>o678</t>
  </si>
  <si>
    <t>GRMZM2G020761</t>
  </si>
  <si>
    <t>P-value</t>
  </si>
  <si>
    <t>AC209946.4FG001</t>
  </si>
  <si>
    <t>qactin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</si>
</sst>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8.25"/>
      <name val="Microsoft Sans Serif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  <protection locked="0"/>
    </xf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 applyAlignment="1"/>
    <xf numFmtId="0" fontId="3" fillId="0" borderId="1" xfId="0" applyFont="1" applyBorder="1"/>
    <xf numFmtId="0" fontId="4" fillId="0" borderId="0" xfId="0" applyFont="1"/>
    <xf numFmtId="0" fontId="0" fillId="0" borderId="1" xfId="0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24"/>
  <sheetViews>
    <sheetView tabSelected="1" workbookViewId="0">
      <selection activeCell="K23" sqref="K23"/>
    </sheetView>
  </sheetViews>
  <sheetFormatPr defaultRowHeight="13.5" x14ac:dyDescent="0.15"/>
  <sheetData>
    <row r="1" spans="2:15" x14ac:dyDescent="0.15">
      <c r="B1" t="s">
        <v>0</v>
      </c>
      <c r="C1">
        <v>5030</v>
      </c>
      <c r="D1" t="s">
        <v>57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29</v>
      </c>
      <c r="C2">
        <v>25.368362108465199</v>
      </c>
      <c r="D2">
        <v>19.214813182308301</v>
      </c>
      <c r="E2">
        <f t="shared" ref="E2:E19" si="0">C2-D2</f>
        <v>6.1535489261568976</v>
      </c>
      <c r="F2">
        <f>AVERAGEA(E2:E3)</f>
        <v>6.1072415563460485</v>
      </c>
      <c r="G2">
        <f>STDEV(E2:E3)</f>
        <v>6.5488510424329294E-2</v>
      </c>
      <c r="H2">
        <f>F2-$F$2</f>
        <v>0</v>
      </c>
      <c r="I2">
        <f>POWER(2,-H2)</f>
        <v>1</v>
      </c>
      <c r="J2">
        <f>H2-G2</f>
        <v>-6.5488510424329294E-2</v>
      </c>
      <c r="K2">
        <f>POWER(2,-J2)</f>
        <v>1.0464392141969063</v>
      </c>
      <c r="L2">
        <f>K2-I2</f>
        <v>4.6439214196906331E-2</v>
      </c>
      <c r="M2">
        <f>H2+G2</f>
        <v>6.5488510424329294E-2</v>
      </c>
      <c r="N2">
        <f>POWER(2,-M2)</f>
        <v>0.95562168010633441</v>
      </c>
      <c r="O2">
        <f>N2-I2</f>
        <v>-4.4378319893665585E-2</v>
      </c>
    </row>
    <row r="3" spans="2:15" x14ac:dyDescent="0.15">
      <c r="C3">
        <v>25.314137394664499</v>
      </c>
      <c r="D3">
        <v>19.2532032081293</v>
      </c>
      <c r="E3">
        <f t="shared" si="0"/>
        <v>6.0609341865351993</v>
      </c>
    </row>
    <row r="4" spans="2:15" x14ac:dyDescent="0.15">
      <c r="B4" t="s">
        <v>31</v>
      </c>
      <c r="C4">
        <v>25.5150942967425</v>
      </c>
      <c r="D4">
        <v>18.897068739140099</v>
      </c>
      <c r="E4">
        <f t="shared" si="0"/>
        <v>6.618025557602401</v>
      </c>
      <c r="F4">
        <f>AVERAGEA(E4:E5)</f>
        <v>6.4417629229527513</v>
      </c>
      <c r="G4">
        <f>STDEV(E4:E5)</f>
        <v>0.24927300846114836</v>
      </c>
      <c r="H4">
        <f>F4-$F$2</f>
        <v>0.33452136660670284</v>
      </c>
      <c r="I4">
        <f>POWER(2,-H4)</f>
        <v>0.79304719699516346</v>
      </c>
      <c r="J4">
        <f>H4-G4</f>
        <v>8.5248358145554481E-2</v>
      </c>
      <c r="K4">
        <f>POWER(2,-J4)</f>
        <v>0.94262225070940642</v>
      </c>
      <c r="L4">
        <f>K4-I4</f>
        <v>0.14957505371424296</v>
      </c>
      <c r="M4">
        <f>H4+G4</f>
        <v>0.58379437506785115</v>
      </c>
      <c r="N4">
        <f>POWER(2,-M4)</f>
        <v>0.6672066739232656</v>
      </c>
      <c r="O4">
        <f>N4-I4</f>
        <v>-0.12584052307189786</v>
      </c>
    </row>
    <row r="5" spans="2:15" x14ac:dyDescent="0.15">
      <c r="C5">
        <v>25.388526580134201</v>
      </c>
      <c r="D5">
        <v>19.123026291831099</v>
      </c>
      <c r="E5">
        <f t="shared" si="0"/>
        <v>6.2655002883031017</v>
      </c>
    </row>
    <row r="6" spans="2:15" x14ac:dyDescent="0.15">
      <c r="B6" t="s">
        <v>28</v>
      </c>
      <c r="C6">
        <v>24.922336162620802</v>
      </c>
      <c r="D6">
        <v>18.500487146944</v>
      </c>
      <c r="E6">
        <f t="shared" si="0"/>
        <v>6.421849015676802</v>
      </c>
      <c r="F6">
        <f t="shared" ref="F6" si="1">AVERAGEA(E6:E7)</f>
        <v>6.2308155973098511</v>
      </c>
      <c r="G6">
        <f t="shared" ref="G6" si="2">STDEV(E6:E7)</f>
        <v>0.27016205112103542</v>
      </c>
      <c r="H6">
        <f t="shared" ref="H6" si="3">F6-$F$2</f>
        <v>0.12357404096380264</v>
      </c>
      <c r="I6">
        <f t="shared" ref="I6" si="4">POWER(2,-H6)</f>
        <v>0.91791085760282498</v>
      </c>
      <c r="J6">
        <f t="shared" ref="J6" si="5">H6-G6</f>
        <v>-0.14658801015723277</v>
      </c>
      <c r="K6">
        <f t="shared" ref="K6" si="6">POWER(2,-J6)</f>
        <v>1.1069484285265012</v>
      </c>
      <c r="L6">
        <f t="shared" ref="L6" si="7">K6-I6</f>
        <v>0.18903757092367623</v>
      </c>
      <c r="M6">
        <f t="shared" ref="M6" si="8">H6+G6</f>
        <v>0.39373609208483806</v>
      </c>
      <c r="N6">
        <f t="shared" ref="N6" si="9">POWER(2,-M6)</f>
        <v>0.76115591367405977</v>
      </c>
      <c r="O6">
        <f t="shared" ref="O6" si="10">N6-I6</f>
        <v>-0.15675494392876521</v>
      </c>
    </row>
    <row r="7" spans="2:15" x14ac:dyDescent="0.15">
      <c r="C7">
        <v>24.5918930347888</v>
      </c>
      <c r="D7">
        <v>18.5521108558459</v>
      </c>
      <c r="E7">
        <f t="shared" si="0"/>
        <v>6.0397821789429003</v>
      </c>
    </row>
    <row r="8" spans="2:15" x14ac:dyDescent="0.15">
      <c r="B8" t="s">
        <v>15</v>
      </c>
      <c r="C8">
        <v>18.358534634588299</v>
      </c>
      <c r="D8">
        <v>20.1605073739379</v>
      </c>
      <c r="E8">
        <f t="shared" si="0"/>
        <v>-1.8019727393496012</v>
      </c>
      <c r="F8">
        <f t="shared" ref="F8" si="11">AVERAGEA(E8:E9)</f>
        <v>-1.9085710211047502</v>
      </c>
      <c r="G8">
        <f t="shared" ref="G8" si="12">STDEV(E8:E9)</f>
        <v>0.15075273578380011</v>
      </c>
      <c r="H8">
        <f t="shared" ref="H8" si="13">F8-$F$2</f>
        <v>-8.0158125774507987</v>
      </c>
      <c r="I8">
        <f t="shared" ref="I8" si="14">POWER(2,-H8)</f>
        <v>258.82130667248924</v>
      </c>
      <c r="J8">
        <f t="shared" ref="J8" si="15">H8-G8</f>
        <v>-8.1665653132345994</v>
      </c>
      <c r="K8">
        <f t="shared" ref="K8" si="16">POWER(2,-J8)</f>
        <v>287.33009790110304</v>
      </c>
      <c r="L8">
        <f t="shared" ref="L8" si="17">K8-I8</f>
        <v>28.508791228613802</v>
      </c>
      <c r="M8">
        <f t="shared" ref="M8" si="18">H8+G8</f>
        <v>-7.8650598416669988</v>
      </c>
      <c r="N8">
        <f t="shared" ref="N8" si="19">POWER(2,-M8)</f>
        <v>233.14114767994727</v>
      </c>
      <c r="O8">
        <f t="shared" ref="O8" si="20">N8-I8</f>
        <v>-25.680158992541976</v>
      </c>
    </row>
    <row r="9" spans="2:15" x14ac:dyDescent="0.15">
      <c r="C9">
        <v>18.079309041683601</v>
      </c>
      <c r="D9">
        <v>20.0944783445435</v>
      </c>
      <c r="E9">
        <f t="shared" si="0"/>
        <v>-2.0151693028598991</v>
      </c>
    </row>
    <row r="10" spans="2:15" x14ac:dyDescent="0.15">
      <c r="B10" t="s">
        <v>16</v>
      </c>
      <c r="C10">
        <v>19.005147161205802</v>
      </c>
      <c r="D10">
        <v>21.347682391332</v>
      </c>
      <c r="E10">
        <f t="shared" si="0"/>
        <v>-2.3425352301261988</v>
      </c>
      <c r="F10">
        <f t="shared" ref="F10" si="21">AVERAGEA(E10:E11)</f>
        <v>-2.3213406721232985</v>
      </c>
      <c r="G10">
        <f t="shared" ref="G10" si="22">STDEV(E10:E11)</f>
        <v>2.9973631376204776E-2</v>
      </c>
      <c r="H10">
        <f t="shared" ref="H10" si="23">F10-$F$2</f>
        <v>-8.428582228469347</v>
      </c>
      <c r="I10">
        <f t="shared" ref="I10" si="24">POWER(2,-H10)</f>
        <v>344.55302860022078</v>
      </c>
      <c r="J10">
        <f t="shared" ref="J10" si="25">H10-G10</f>
        <v>-8.4585558598455517</v>
      </c>
      <c r="K10">
        <f t="shared" ref="K10" si="26">POWER(2,-J10)</f>
        <v>351.78639037271034</v>
      </c>
      <c r="L10">
        <f t="shared" ref="L10" si="27">K10-I10</f>
        <v>7.2333617724895589</v>
      </c>
      <c r="M10">
        <f t="shared" ref="M10" si="28">H10+G10</f>
        <v>-8.3986085970931423</v>
      </c>
      <c r="N10">
        <f t="shared" ref="N10" si="29">POWER(2,-M10)</f>
        <v>337.46839777345144</v>
      </c>
      <c r="O10">
        <f t="shared" ref="O10" si="30">N10-I10</f>
        <v>-7.0846308267693416</v>
      </c>
    </row>
    <row r="11" spans="2:15" x14ac:dyDescent="0.15">
      <c r="C11">
        <v>18.714039713179002</v>
      </c>
      <c r="D11">
        <v>21.0141858272994</v>
      </c>
      <c r="E11">
        <f t="shared" si="0"/>
        <v>-2.3001461141203983</v>
      </c>
    </row>
    <row r="12" spans="2:15" x14ac:dyDescent="0.15">
      <c r="B12" t="s">
        <v>18</v>
      </c>
      <c r="C12">
        <v>17.068187471848699</v>
      </c>
      <c r="D12">
        <v>19.698501518156</v>
      </c>
      <c r="E12">
        <f t="shared" si="0"/>
        <v>-2.6303140463073014</v>
      </c>
      <c r="F12">
        <f t="shared" ref="F12" si="31">AVERAGEA(E12:E13)</f>
        <v>-2.6535641579884004</v>
      </c>
      <c r="G12">
        <f t="shared" ref="G12" si="32">STDEV(E12:E13)</f>
        <v>3.2880623266099369E-2</v>
      </c>
      <c r="H12">
        <f t="shared" ref="H12" si="33">F12-$F$2</f>
        <v>-8.7608057143344489</v>
      </c>
      <c r="I12">
        <f t="shared" ref="I12" si="34">POWER(2,-H12)</f>
        <v>433.77578679770454</v>
      </c>
      <c r="J12">
        <f t="shared" ref="J12" si="35">H12-G12</f>
        <v>-8.7936863376005476</v>
      </c>
      <c r="K12">
        <f t="shared" ref="K12" si="36">POWER(2,-J12)</f>
        <v>443.7755389231117</v>
      </c>
      <c r="L12">
        <f t="shared" ref="L12" si="37">K12-I12</f>
        <v>9.9997521254071557</v>
      </c>
      <c r="M12">
        <f t="shared" ref="M12" si="38">H12+G12</f>
        <v>-8.7279250910683501</v>
      </c>
      <c r="N12">
        <f t="shared" ref="N12" si="39">POWER(2,-M12)</f>
        <v>424.00136264511008</v>
      </c>
      <c r="O12">
        <f t="shared" ref="O12" si="40">N12-I12</f>
        <v>-9.7744241525944631</v>
      </c>
    </row>
    <row r="13" spans="2:15" x14ac:dyDescent="0.15">
      <c r="C13">
        <v>17.0551918789421</v>
      </c>
      <c r="D13">
        <v>19.7320061486116</v>
      </c>
      <c r="E13">
        <f t="shared" si="0"/>
        <v>-2.6768142696694994</v>
      </c>
    </row>
    <row r="14" spans="2:15" x14ac:dyDescent="0.15">
      <c r="B14" t="s">
        <v>20</v>
      </c>
      <c r="C14">
        <v>19.0600941783804</v>
      </c>
      <c r="D14">
        <v>21.381469517326799</v>
      </c>
      <c r="E14">
        <f t="shared" si="0"/>
        <v>-2.3213753389463996</v>
      </c>
      <c r="F14">
        <f t="shared" ref="F14" si="41">AVERAGEA(E14:E15)</f>
        <v>-2.4463454484543501</v>
      </c>
      <c r="G14">
        <f t="shared" ref="G14" si="42">STDEV(E14:E15)</f>
        <v>0.17673442375739448</v>
      </c>
      <c r="H14">
        <f t="shared" ref="H14" si="43">F14-$F$2</f>
        <v>-8.5535870048003986</v>
      </c>
      <c r="I14">
        <f t="shared" ref="I14" si="44">POWER(2,-H14)</f>
        <v>375.73898595892683</v>
      </c>
      <c r="J14">
        <f t="shared" ref="J14" si="45">H14-G14</f>
        <v>-8.7303214285577937</v>
      </c>
      <c r="K14">
        <f t="shared" ref="K14" si="46">POWER(2,-J14)</f>
        <v>424.70622031543706</v>
      </c>
      <c r="L14">
        <f t="shared" ref="L14" si="47">K14-I14</f>
        <v>48.967234356510232</v>
      </c>
      <c r="M14">
        <f t="shared" ref="M14" si="48">H14+G14</f>
        <v>-8.3768525810430035</v>
      </c>
      <c r="N14">
        <f t="shared" ref="N14" si="49">POWER(2,-M14)</f>
        <v>332.4175131331628</v>
      </c>
      <c r="O14">
        <f t="shared" ref="O14" si="50">N14-I14</f>
        <v>-43.321472825764033</v>
      </c>
    </row>
    <row r="15" spans="2:15" x14ac:dyDescent="0.15">
      <c r="C15">
        <v>18.8366715182372</v>
      </c>
      <c r="D15">
        <v>21.4079870761995</v>
      </c>
      <c r="E15">
        <f t="shared" si="0"/>
        <v>-2.5713155579623006</v>
      </c>
    </row>
    <row r="16" spans="2:15" x14ac:dyDescent="0.15">
      <c r="B16" t="s">
        <v>22</v>
      </c>
      <c r="C16">
        <v>19.807954811272701</v>
      </c>
      <c r="D16">
        <v>21.804567594016099</v>
      </c>
      <c r="E16">
        <f t="shared" si="0"/>
        <v>-1.9966127827433979</v>
      </c>
      <c r="F16">
        <f t="shared" ref="F16" si="51">AVERAGEA(E16:E17)</f>
        <v>-1.9440059214179986</v>
      </c>
      <c r="G16">
        <f t="shared" ref="G16" si="52">STDEV(E16:E17)</f>
        <v>7.439733676026046E-2</v>
      </c>
      <c r="H16">
        <f t="shared" ref="H16" si="53">F16-$F$2</f>
        <v>-8.051247477764047</v>
      </c>
      <c r="I16">
        <f t="shared" ref="I16" si="54">POWER(2,-H16)</f>
        <v>265.2570853752913</v>
      </c>
      <c r="J16">
        <f t="shared" ref="J16" si="55">H16-G16</f>
        <v>-8.125644814524307</v>
      </c>
      <c r="K16">
        <f t="shared" ref="K16" si="56">POWER(2,-J16)</f>
        <v>279.29478285542035</v>
      </c>
      <c r="L16">
        <f t="shared" ref="L16" si="57">K16-I16</f>
        <v>14.037697480129054</v>
      </c>
      <c r="M16">
        <f t="shared" ref="M16" si="58">H16+G16</f>
        <v>-7.9768501410037862</v>
      </c>
      <c r="N16">
        <f t="shared" ref="N16" si="59">POWER(2,-M16)</f>
        <v>251.92493974446231</v>
      </c>
      <c r="O16">
        <f t="shared" ref="O16" si="60">N16-I16</f>
        <v>-13.33214563082899</v>
      </c>
    </row>
    <row r="17" spans="2:15" x14ac:dyDescent="0.15">
      <c r="C17">
        <v>19.819215672894501</v>
      </c>
      <c r="D17">
        <v>21.7106147329871</v>
      </c>
      <c r="E17">
        <f t="shared" si="0"/>
        <v>-1.8913990600925992</v>
      </c>
    </row>
    <row r="18" spans="2:15" x14ac:dyDescent="0.15">
      <c r="B18" t="s">
        <v>24</v>
      </c>
      <c r="C18">
        <v>18.1953813059745</v>
      </c>
      <c r="D18">
        <v>20.113890575547899</v>
      </c>
      <c r="E18">
        <f t="shared" si="0"/>
        <v>-1.9185092695733985</v>
      </c>
      <c r="F18">
        <f t="shared" ref="F18" si="61">AVERAGEA(E18:E19)</f>
        <v>-1.9570318277966496</v>
      </c>
      <c r="G18">
        <f t="shared" ref="G18" si="62">STDEV(E18:E19)</f>
        <v>5.447912429662894E-2</v>
      </c>
      <c r="H18">
        <f t="shared" ref="H18" si="63">F18-$F$2</f>
        <v>-8.0642733841426981</v>
      </c>
      <c r="I18">
        <f t="shared" ref="I18" si="64">POWER(2,-H18)</f>
        <v>267.66290174854089</v>
      </c>
      <c r="J18">
        <f t="shared" ref="J18" si="65">H18-G18</f>
        <v>-8.1187525084393268</v>
      </c>
      <c r="K18">
        <f t="shared" ref="K18" si="66">POWER(2,-J18)</f>
        <v>277.96366699552664</v>
      </c>
      <c r="L18">
        <f t="shared" ref="L18" si="67">K18-I18</f>
        <v>10.300765246985748</v>
      </c>
      <c r="M18">
        <f t="shared" ref="M18" si="68">H18+G18</f>
        <v>-8.0097942598460694</v>
      </c>
      <c r="N18">
        <f t="shared" ref="N18" si="69">POWER(2,-M18)</f>
        <v>257.74386180335586</v>
      </c>
      <c r="O18">
        <f t="shared" ref="O18" si="70">N18-I18</f>
        <v>-9.919039945185034</v>
      </c>
    </row>
    <row r="19" spans="2:15" x14ac:dyDescent="0.15">
      <c r="C19">
        <v>18.1869607679353</v>
      </c>
      <c r="D19">
        <v>20.182515153955201</v>
      </c>
      <c r="E19">
        <f t="shared" si="0"/>
        <v>-1.9955543860199008</v>
      </c>
    </row>
    <row r="21" spans="2:15" x14ac:dyDescent="0.15">
      <c r="B21" s="1"/>
      <c r="C21" s="1" t="s">
        <v>40</v>
      </c>
      <c r="D21" s="1" t="s">
        <v>41</v>
      </c>
      <c r="E21" s="1" t="s">
        <v>42</v>
      </c>
    </row>
    <row r="22" spans="2:15" x14ac:dyDescent="0.15">
      <c r="B22" s="1" t="s">
        <v>43</v>
      </c>
      <c r="C22" s="1">
        <v>0.90365268486599604</v>
      </c>
      <c r="D22" s="1">
        <v>0.10421054306179681</v>
      </c>
      <c r="E22" s="1"/>
    </row>
    <row r="23" spans="2:15" x14ac:dyDescent="0.15">
      <c r="B23" s="1" t="s">
        <v>36</v>
      </c>
      <c r="C23" s="1">
        <v>345.71670735680482</v>
      </c>
      <c r="D23" s="1">
        <v>87.48304487246385</v>
      </c>
      <c r="E23" s="1">
        <v>2.407507348431539E-3</v>
      </c>
    </row>
    <row r="24" spans="2:15" x14ac:dyDescent="0.15">
      <c r="B24" s="1" t="s">
        <v>37</v>
      </c>
      <c r="C24" s="1">
        <v>302.88632436091967</v>
      </c>
      <c r="D24" s="1">
        <v>63.103721875502252</v>
      </c>
      <c r="E24" s="1">
        <v>1.1566269689333017E-3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O24"/>
  <sheetViews>
    <sheetView workbookViewId="0">
      <selection activeCell="B1" sqref="B1:B19"/>
    </sheetView>
  </sheetViews>
  <sheetFormatPr defaultRowHeight="13.5" x14ac:dyDescent="0.15"/>
  <sheetData>
    <row r="1" spans="2:15" x14ac:dyDescent="0.15">
      <c r="B1" t="s">
        <v>0</v>
      </c>
      <c r="C1">
        <v>2448</v>
      </c>
      <c r="D1" t="s">
        <v>63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29</v>
      </c>
      <c r="C2">
        <v>26.957123216433001</v>
      </c>
      <c r="D2">
        <v>20.903297655065298</v>
      </c>
      <c r="E2">
        <f t="shared" ref="E2:E19" si="0">C2-D2</f>
        <v>6.0538255613677023</v>
      </c>
      <c r="F2">
        <f>AVERAGEA(E2:E3)</f>
        <v>5.8755505598717512</v>
      </c>
      <c r="G2">
        <f>STDEV(E2:E3)</f>
        <v>0.25211892494765786</v>
      </c>
      <c r="H2">
        <f>F2-$F$2</f>
        <v>0</v>
      </c>
      <c r="I2">
        <f>POWER(2,-H2)</f>
        <v>1</v>
      </c>
      <c r="J2">
        <f>H2-G2</f>
        <v>-0.25211892494765786</v>
      </c>
      <c r="K2">
        <f>POWER(2,-J2)</f>
        <v>1.1909550187089921</v>
      </c>
      <c r="L2">
        <f>K2-I2</f>
        <v>0.19095501870899212</v>
      </c>
      <c r="M2">
        <f>H2+G2</f>
        <v>0.25211892494765786</v>
      </c>
      <c r="N2">
        <f>POWER(2,-M2)</f>
        <v>0.83966227463738352</v>
      </c>
      <c r="O2">
        <f>N2-I2</f>
        <v>-0.16033772536261648</v>
      </c>
    </row>
    <row r="3" spans="2:15" x14ac:dyDescent="0.15">
      <c r="C3">
        <v>26.818479156456601</v>
      </c>
      <c r="D3">
        <v>21.1212035980808</v>
      </c>
      <c r="E3">
        <f t="shared" si="0"/>
        <v>5.6972755583758001</v>
      </c>
    </row>
    <row r="4" spans="2:15" x14ac:dyDescent="0.15">
      <c r="B4" t="s">
        <v>31</v>
      </c>
      <c r="C4">
        <v>25.615479760850398</v>
      </c>
      <c r="D4">
        <v>19.479498193849899</v>
      </c>
      <c r="E4">
        <f>C4-D4</f>
        <v>6.1359815670004991</v>
      </c>
      <c r="F4">
        <f t="shared" ref="F4" si="1">AVERAGEA(E4:E5)</f>
        <v>6.1265881484390992</v>
      </c>
      <c r="G4">
        <f t="shared" ref="G4" si="2">STDEV(E4:E5)</f>
        <v>1.3284299926579004E-2</v>
      </c>
      <c r="H4">
        <f t="shared" ref="H4" si="3">F4-$F$2</f>
        <v>0.25103758856734792</v>
      </c>
      <c r="I4">
        <f t="shared" ref="I4" si="4">POWER(2,-H4)</f>
        <v>0.8402918586399043</v>
      </c>
      <c r="J4">
        <f t="shared" ref="J4" si="5">H4-G4</f>
        <v>0.23775328864076892</v>
      </c>
      <c r="K4">
        <f t="shared" ref="K4" si="6">POWER(2,-J4)</f>
        <v>0.84806497752133136</v>
      </c>
      <c r="L4">
        <f t="shared" ref="L4" si="7">K4-I4</f>
        <v>7.7731188814270658E-3</v>
      </c>
      <c r="M4">
        <f t="shared" ref="M4" si="8">H4+G4</f>
        <v>0.2643218884939269</v>
      </c>
      <c r="N4">
        <f t="shared" ref="N4" si="9">POWER(2,-M4)</f>
        <v>0.83258998592327182</v>
      </c>
      <c r="O4">
        <f t="shared" ref="O4" si="10">N4-I4</f>
        <v>-7.7018727166324741E-3</v>
      </c>
    </row>
    <row r="5" spans="2:15" x14ac:dyDescent="0.15">
      <c r="C5">
        <v>25.3877065863506</v>
      </c>
      <c r="D5">
        <v>19.270511856472901</v>
      </c>
      <c r="E5">
        <f>C5-D5</f>
        <v>6.1171947298776992</v>
      </c>
    </row>
    <row r="6" spans="2:15" x14ac:dyDescent="0.15">
      <c r="B6" t="s">
        <v>28</v>
      </c>
      <c r="C6">
        <v>25.854268395933801</v>
      </c>
      <c r="D6">
        <v>19.781006204166399</v>
      </c>
      <c r="E6">
        <f>C6-D6</f>
        <v>6.0732621917674017</v>
      </c>
      <c r="F6">
        <f t="shared" ref="F6" si="11">AVERAGEA(E6:E7)</f>
        <v>6.1525839562895008</v>
      </c>
      <c r="G6">
        <f t="shared" ref="G6" si="12">STDEV(E6:E7)</f>
        <v>0.11217791517851763</v>
      </c>
      <c r="H6">
        <f t="shared" ref="H6" si="13">F6-$F$2</f>
        <v>0.2770333964177496</v>
      </c>
      <c r="I6">
        <f t="shared" ref="I6" si="14">POWER(2,-H6)</f>
        <v>0.8252863040419266</v>
      </c>
      <c r="J6">
        <f t="shared" ref="J6" si="15">H6-G6</f>
        <v>0.16485548123923197</v>
      </c>
      <c r="K6">
        <f t="shared" ref="K6" si="16">POWER(2,-J6)</f>
        <v>0.89201787084713557</v>
      </c>
      <c r="L6">
        <f t="shared" ref="L6" si="17">K6-I6</f>
        <v>6.6731566805208975E-2</v>
      </c>
      <c r="M6">
        <f t="shared" ref="M6" si="18">H6+G6</f>
        <v>0.38921131159626721</v>
      </c>
      <c r="N6">
        <f t="shared" ref="N6" si="19">POWER(2,-M6)</f>
        <v>0.7635469040461661</v>
      </c>
      <c r="O6">
        <f t="shared" ref="O6" si="20">N6-I6</f>
        <v>-6.1739399995760502E-2</v>
      </c>
    </row>
    <row r="7" spans="2:15" x14ac:dyDescent="0.15">
      <c r="C7">
        <v>25.685588657520501</v>
      </c>
      <c r="D7">
        <v>19.453682936708901</v>
      </c>
      <c r="E7">
        <f>C7-D7</f>
        <v>6.2319057208116</v>
      </c>
    </row>
    <row r="8" spans="2:15" x14ac:dyDescent="0.15">
      <c r="B8" t="s">
        <v>15</v>
      </c>
      <c r="C8">
        <v>21.763605999593999</v>
      </c>
      <c r="D8">
        <v>21.843065122024399</v>
      </c>
      <c r="E8">
        <f t="shared" si="0"/>
        <v>-7.9459122430399987E-2</v>
      </c>
      <c r="F8">
        <f t="shared" ref="F8" si="21">AVERAGEA(E8:E9)</f>
        <v>0.2258842778717991</v>
      </c>
      <c r="G8">
        <f t="shared" ref="G8" si="22">STDEV(E8:E9)</f>
        <v>0.431820777888487</v>
      </c>
      <c r="H8">
        <f t="shared" ref="H8" si="23">F8-$F$2</f>
        <v>-5.6496662819999521</v>
      </c>
      <c r="I8">
        <f t="shared" ref="I8" si="24">POWER(2,-H8)</f>
        <v>50.201768465463005</v>
      </c>
      <c r="J8">
        <f t="shared" ref="J8" si="25">H8-G8</f>
        <v>-6.0814870598884392</v>
      </c>
      <c r="K8">
        <f t="shared" ref="K8" si="26">POWER(2,-J8)</f>
        <v>67.718920003857505</v>
      </c>
      <c r="L8">
        <f t="shared" ref="L8" si="27">K8-I8</f>
        <v>17.517151538394501</v>
      </c>
      <c r="M8">
        <f t="shared" ref="M8" si="28">H8+G8</f>
        <v>-5.2178455041114651</v>
      </c>
      <c r="N8">
        <f t="shared" ref="N8" si="29">POWER(2,-M8)</f>
        <v>37.215855730073606</v>
      </c>
      <c r="O8">
        <f t="shared" ref="O8" si="30">N8-I8</f>
        <v>-12.985912735389398</v>
      </c>
    </row>
    <row r="9" spans="2:15" x14ac:dyDescent="0.15">
      <c r="C9">
        <v>21.881676055035499</v>
      </c>
      <c r="D9">
        <v>21.3504483768615</v>
      </c>
      <c r="E9">
        <f t="shared" si="0"/>
        <v>0.53122767817399819</v>
      </c>
    </row>
    <row r="10" spans="2:15" x14ac:dyDescent="0.15">
      <c r="B10" t="s">
        <v>16</v>
      </c>
      <c r="C10">
        <v>23.1593896410503</v>
      </c>
      <c r="D10">
        <v>22.791069627446401</v>
      </c>
      <c r="E10">
        <f t="shared" si="0"/>
        <v>0.3683200136038991</v>
      </c>
      <c r="F10">
        <f t="shared" ref="F10" si="31">AVERAGEA(E10:E11)</f>
        <v>0.52652256736140046</v>
      </c>
      <c r="G10">
        <f t="shared" ref="G10" si="32">STDEV(E10:E11)</f>
        <v>0.22373219712591702</v>
      </c>
      <c r="H10">
        <f t="shared" ref="H10" si="33">F10-$F$2</f>
        <v>-5.3490279925103508</v>
      </c>
      <c r="I10">
        <f t="shared" ref="I10" si="34">POWER(2,-H10)</f>
        <v>40.758470036501578</v>
      </c>
      <c r="J10">
        <f t="shared" ref="J10" si="35">H10-G10</f>
        <v>-5.5727601896362682</v>
      </c>
      <c r="K10">
        <f t="shared" ref="K10" si="36">POWER(2,-J10)</f>
        <v>47.595728193831434</v>
      </c>
      <c r="L10">
        <f t="shared" ref="L10" si="37">K10-I10</f>
        <v>6.8372581573298561</v>
      </c>
      <c r="M10">
        <f t="shared" ref="M10" si="38">H10+G10</f>
        <v>-5.1252957953844334</v>
      </c>
      <c r="N10">
        <f t="shared" ref="N10" si="39">POWER(2,-M10)</f>
        <v>34.903402947235527</v>
      </c>
      <c r="O10">
        <f t="shared" ref="O10" si="40">N10-I10</f>
        <v>-5.8550670892660506</v>
      </c>
    </row>
    <row r="11" spans="2:15" x14ac:dyDescent="0.15">
      <c r="C11">
        <v>23.419971027261301</v>
      </c>
      <c r="D11">
        <v>22.735245906142399</v>
      </c>
      <c r="E11">
        <f t="shared" si="0"/>
        <v>0.68472512111890182</v>
      </c>
    </row>
    <row r="12" spans="2:15" x14ac:dyDescent="0.15">
      <c r="B12" t="s">
        <v>18</v>
      </c>
      <c r="C12">
        <v>23.0127401073626</v>
      </c>
      <c r="D12">
        <v>22.385739609010599</v>
      </c>
      <c r="E12">
        <f t="shared" si="0"/>
        <v>0.62700049835200033</v>
      </c>
      <c r="F12">
        <f t="shared" ref="F12" si="41">AVERAGEA(E12:E13)</f>
        <v>1.1543512212957001</v>
      </c>
      <c r="G12">
        <f t="shared" ref="G12" si="42">STDEV(E12:E13)</f>
        <v>0.74578654451423654</v>
      </c>
      <c r="H12">
        <f t="shared" ref="H12" si="43">F12-$F$2</f>
        <v>-4.7211993385760511</v>
      </c>
      <c r="I12">
        <f t="shared" ref="I12" si="44">POWER(2,-H12)</f>
        <v>26.376830979106163</v>
      </c>
      <c r="J12">
        <f t="shared" ref="J12" si="45">H12-G12</f>
        <v>-5.4669858830902873</v>
      </c>
      <c r="K12">
        <f t="shared" ref="K12" si="46">POWER(2,-J12)</f>
        <v>44.230997802230128</v>
      </c>
      <c r="L12">
        <f t="shared" ref="L12" si="47">K12-I12</f>
        <v>17.854166823123965</v>
      </c>
      <c r="M12">
        <f t="shared" ref="M12" si="48">H12+G12</f>
        <v>-3.9754127940618145</v>
      </c>
      <c r="N12">
        <f t="shared" ref="N12" si="49">POWER(2,-M12)</f>
        <v>15.729629605264194</v>
      </c>
      <c r="O12">
        <f t="shared" ref="O12" si="50">N12-I12</f>
        <v>-10.64720137384197</v>
      </c>
    </row>
    <row r="13" spans="2:15" x14ac:dyDescent="0.15">
      <c r="C13">
        <v>23.513659476226199</v>
      </c>
      <c r="D13">
        <v>21.831957531986799</v>
      </c>
      <c r="E13">
        <f t="shared" si="0"/>
        <v>1.6817019442393999</v>
      </c>
    </row>
    <row r="14" spans="2:15" x14ac:dyDescent="0.15">
      <c r="B14" t="s">
        <v>20</v>
      </c>
      <c r="C14">
        <v>19.247011930811901</v>
      </c>
      <c r="D14">
        <v>21.9317818965364</v>
      </c>
      <c r="E14">
        <f t="shared" si="0"/>
        <v>-2.6847699657244988</v>
      </c>
      <c r="F14">
        <f t="shared" ref="F14" si="51">AVERAGEA(E14:E15)</f>
        <v>-2.2184174180609979</v>
      </c>
      <c r="G14">
        <f t="shared" ref="G14" si="52">STDEV(E14:E15)</f>
        <v>0.65952209775296855</v>
      </c>
      <c r="H14">
        <f t="shared" ref="H14" si="53">F14-$F$2</f>
        <v>-8.0939679779327491</v>
      </c>
      <c r="I14">
        <f t="shared" ref="I14" si="54">POWER(2,-H14)</f>
        <v>273.2292218735771</v>
      </c>
      <c r="J14">
        <f t="shared" ref="J14" si="55">H14-G14</f>
        <v>-8.7534900756857184</v>
      </c>
      <c r="K14">
        <f t="shared" ref="K14" si="56">POWER(2,-J14)</f>
        <v>431.58175779167345</v>
      </c>
      <c r="L14">
        <f t="shared" ref="L14" si="57">K14-I14</f>
        <v>158.35253591809635</v>
      </c>
      <c r="M14">
        <f t="shared" ref="M14" si="58">H14+G14</f>
        <v>-7.4344458801797808</v>
      </c>
      <c r="N14">
        <f t="shared" ref="N14" si="59">POWER(2,-M14)</f>
        <v>172.9781352845697</v>
      </c>
      <c r="O14">
        <f t="shared" ref="O14" si="60">N14-I14</f>
        <v>-100.2510865890074</v>
      </c>
    </row>
    <row r="15" spans="2:15" x14ac:dyDescent="0.15">
      <c r="C15">
        <v>19.729037111197002</v>
      </c>
      <c r="D15">
        <v>21.481101981594499</v>
      </c>
      <c r="E15">
        <f t="shared" si="0"/>
        <v>-1.752064870397497</v>
      </c>
    </row>
    <row r="16" spans="2:15" x14ac:dyDescent="0.15">
      <c r="B16" t="s">
        <v>22</v>
      </c>
      <c r="C16">
        <v>19.7592572347314</v>
      </c>
      <c r="D16">
        <v>22.343462152924001</v>
      </c>
      <c r="E16">
        <f t="shared" si="0"/>
        <v>-2.5842049181926008</v>
      </c>
      <c r="F16">
        <f t="shared" ref="F16" si="61">AVERAGEA(E16:E17)</f>
        <v>-2.3287099713713495</v>
      </c>
      <c r="G16">
        <f t="shared" ref="G16" si="62">STDEV(E16:E17)</f>
        <v>0.36132441891240846</v>
      </c>
      <c r="H16">
        <f t="shared" ref="H16" si="63">F16-$F$2</f>
        <v>-8.2042605312431007</v>
      </c>
      <c r="I16">
        <f t="shared" ref="I16" si="64">POWER(2,-H16)</f>
        <v>294.93649318059067</v>
      </c>
      <c r="J16">
        <f t="shared" ref="J16" si="65">H16-G16</f>
        <v>-8.5655849501555092</v>
      </c>
      <c r="K16">
        <f t="shared" ref="K16" si="66">POWER(2,-J16)</f>
        <v>378.87678930545144</v>
      </c>
      <c r="L16">
        <f t="shared" ref="L16" si="67">K16-I16</f>
        <v>83.940296124860765</v>
      </c>
      <c r="M16">
        <f t="shared" ref="M16" si="68">H16+G16</f>
        <v>-7.8429361123306922</v>
      </c>
      <c r="N16">
        <f t="shared" ref="N16" si="69">POWER(2,-M16)</f>
        <v>229.59320144453352</v>
      </c>
      <c r="O16">
        <f t="shared" ref="O16" si="70">N16-I16</f>
        <v>-65.343291736057154</v>
      </c>
    </row>
    <row r="17" spans="2:15" x14ac:dyDescent="0.15">
      <c r="C17">
        <v>19.849133963656001</v>
      </c>
      <c r="D17">
        <v>21.9223489882061</v>
      </c>
      <c r="E17">
        <f t="shared" si="0"/>
        <v>-2.0732150245500982</v>
      </c>
    </row>
    <row r="18" spans="2:15" x14ac:dyDescent="0.15">
      <c r="B18" t="s">
        <v>24</v>
      </c>
      <c r="C18">
        <v>18.899009976602098</v>
      </c>
      <c r="D18">
        <v>21.126118908901599</v>
      </c>
      <c r="E18">
        <f t="shared" si="0"/>
        <v>-2.227108932299501</v>
      </c>
      <c r="F18">
        <f t="shared" ref="F18" si="71">AVERAGEA(E18:E19)</f>
        <v>-2.1814859491021998</v>
      </c>
      <c r="G18">
        <f t="shared" ref="G18" si="72">STDEV(E18:E19)</f>
        <v>6.4520641593543163E-2</v>
      </c>
      <c r="H18">
        <f t="shared" ref="H18" si="73">F18-$F$2</f>
        <v>-8.0570365089739511</v>
      </c>
      <c r="I18">
        <f t="shared" ref="I18" si="74">POWER(2,-H18)</f>
        <v>266.32360775416771</v>
      </c>
      <c r="J18">
        <f t="shared" ref="J18" si="75">H18-G18</f>
        <v>-8.1215571505674937</v>
      </c>
      <c r="K18">
        <f t="shared" ref="K18" si="76">POWER(2,-J18)</f>
        <v>278.50456223080528</v>
      </c>
      <c r="L18">
        <f t="shared" ref="L18" si="77">K18-I18</f>
        <v>12.180954476637567</v>
      </c>
      <c r="M18">
        <f t="shared" ref="M18" si="78">H18+G18</f>
        <v>-7.9925158673804075</v>
      </c>
      <c r="N18">
        <f t="shared" ref="N18" si="79">POWER(2,-M18)</f>
        <v>254.67541170264695</v>
      </c>
      <c r="O18">
        <f t="shared" ref="O18" si="80">N18-I18</f>
        <v>-11.648196051520756</v>
      </c>
    </row>
    <row r="19" spans="2:15" x14ac:dyDescent="0.15">
      <c r="C19">
        <v>18.980244075214401</v>
      </c>
      <c r="D19">
        <v>21.116107041119299</v>
      </c>
      <c r="E19">
        <f t="shared" si="0"/>
        <v>-2.1358629659048987</v>
      </c>
    </row>
    <row r="21" spans="2:15" x14ac:dyDescent="0.15">
      <c r="B21" s="1"/>
      <c r="C21" s="1" t="s">
        <v>50</v>
      </c>
      <c r="D21" s="1" t="s">
        <v>51</v>
      </c>
      <c r="E21" s="1" t="s">
        <v>52</v>
      </c>
    </row>
    <row r="22" spans="2:15" x14ac:dyDescent="0.15">
      <c r="B22" s="1" t="s">
        <v>53</v>
      </c>
      <c r="C22" s="1">
        <v>0.88852605422727693</v>
      </c>
      <c r="D22" s="1">
        <v>9.6830378016422206E-2</v>
      </c>
      <c r="E22" s="1"/>
    </row>
    <row r="23" spans="2:15" x14ac:dyDescent="0.15">
      <c r="B23" s="1" t="s">
        <v>54</v>
      </c>
      <c r="C23" s="1">
        <v>39.11235649369025</v>
      </c>
      <c r="D23" s="1">
        <v>11.997465520020189</v>
      </c>
      <c r="E23" s="2">
        <v>5.2652391443563894E-3</v>
      </c>
    </row>
    <row r="24" spans="2:15" x14ac:dyDescent="0.15">
      <c r="B24" s="1" t="s">
        <v>55</v>
      </c>
      <c r="C24" s="1">
        <v>278.1631076027785</v>
      </c>
      <c r="D24" s="1">
        <v>14.930898311823531</v>
      </c>
      <c r="E24" s="1">
        <v>5.5700020297347779E-6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O23"/>
  <sheetViews>
    <sheetView workbookViewId="0">
      <selection activeCell="J22" sqref="J22"/>
    </sheetView>
  </sheetViews>
  <sheetFormatPr defaultRowHeight="13.5" x14ac:dyDescent="0.15"/>
  <sheetData>
    <row r="1" spans="2:15" x14ac:dyDescent="0.15">
      <c r="B1" t="s">
        <v>0</v>
      </c>
      <c r="C1">
        <v>4608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30</v>
      </c>
      <c r="C2">
        <v>26.445584265803099</v>
      </c>
      <c r="D2">
        <v>24.646645554189298</v>
      </c>
      <c r="E2">
        <f t="shared" ref="E2:E11" si="0">C2-D2</f>
        <v>1.7989387116138005</v>
      </c>
      <c r="F2">
        <f>AVERAGEA(E2:E3)</f>
        <v>1.3653229733589516</v>
      </c>
      <c r="G2">
        <f>STDEV(E2:E3)</f>
        <v>0.6132252578984293</v>
      </c>
      <c r="H2">
        <f>F2-$F$4</f>
        <v>-0.50880392948544717</v>
      </c>
      <c r="I2">
        <f>POWER(2,-H2)</f>
        <v>1.4228700719057514</v>
      </c>
      <c r="J2">
        <f>H2-G2</f>
        <v>-1.1220291873838764</v>
      </c>
      <c r="K2">
        <f>POWER(2,-J2)</f>
        <v>2.1765289165853603</v>
      </c>
      <c r="L2">
        <f>K2-I2</f>
        <v>0.75365884467960886</v>
      </c>
      <c r="M2">
        <f>H2+G2</f>
        <v>0.10442132841298213</v>
      </c>
      <c r="N2">
        <f>POWER(2,-M2)</f>
        <v>0.93017796643901274</v>
      </c>
      <c r="O2">
        <f>N2-I2</f>
        <v>-0.49269210546673869</v>
      </c>
    </row>
    <row r="3" spans="2:15" x14ac:dyDescent="0.15">
      <c r="C3">
        <v>25.354912954561001</v>
      </c>
      <c r="D3">
        <v>24.423205719456899</v>
      </c>
      <c r="E3">
        <f t="shared" si="0"/>
        <v>0.93170723510410269</v>
      </c>
    </row>
    <row r="4" spans="2:15" x14ac:dyDescent="0.15">
      <c r="B4" t="s">
        <v>31</v>
      </c>
      <c r="C4">
        <v>29.053852472989298</v>
      </c>
      <c r="D4">
        <v>26.873108369780301</v>
      </c>
      <c r="E4">
        <f t="shared" si="0"/>
        <v>2.1807441032089976</v>
      </c>
      <c r="F4">
        <f>AVERAGEA(E4:E5)</f>
        <v>1.8741269028443988</v>
      </c>
      <c r="G4">
        <f>STDEV(E4:E5)</f>
        <v>0.43362220321248429</v>
      </c>
      <c r="H4">
        <f>F4-$F$4</f>
        <v>0</v>
      </c>
      <c r="I4">
        <f>POWER(2,-H4)</f>
        <v>1</v>
      </c>
      <c r="J4">
        <f>H4-G4</f>
        <v>-0.43362220321248429</v>
      </c>
      <c r="K4">
        <f>POWER(2,-J4)</f>
        <v>1.3506203529205416</v>
      </c>
      <c r="L4">
        <f>K4-I4</f>
        <v>0.35062035292054161</v>
      </c>
      <c r="M4">
        <f>H4+G4</f>
        <v>0.43362220321248429</v>
      </c>
      <c r="N4">
        <f>POWER(2,-M4)</f>
        <v>0.74040051139287921</v>
      </c>
      <c r="O4">
        <f>N4-I4</f>
        <v>-0.25959948860712079</v>
      </c>
    </row>
    <row r="5" spans="2:15" x14ac:dyDescent="0.15">
      <c r="C5">
        <v>28.906928357013999</v>
      </c>
      <c r="D5">
        <v>27.3394186545342</v>
      </c>
      <c r="E5">
        <f t="shared" si="0"/>
        <v>1.5675097024797999</v>
      </c>
    </row>
    <row r="6" spans="2:15" x14ac:dyDescent="0.15">
      <c r="B6" t="s">
        <v>28</v>
      </c>
      <c r="C6">
        <v>27.4001747001738</v>
      </c>
      <c r="D6">
        <v>25.172977160410401</v>
      </c>
      <c r="E6">
        <f t="shared" si="0"/>
        <v>2.2271975397633987</v>
      </c>
      <c r="F6">
        <f>AVERAGEA(E6:E7)</f>
        <v>2.0753680452138497</v>
      </c>
      <c r="G6">
        <f>STDEV(E6:E7)</f>
        <v>0.21471933036022423</v>
      </c>
      <c r="H6">
        <f>F6-$F$4</f>
        <v>0.2012411423694509</v>
      </c>
      <c r="I6">
        <f>POWER(2,-H6)</f>
        <v>0.86980195563664386</v>
      </c>
      <c r="J6">
        <f>H6-G6</f>
        <v>-1.3478187990773327E-2</v>
      </c>
      <c r="K6">
        <f>POWER(2,-J6)</f>
        <v>1.0093861441428957</v>
      </c>
      <c r="L6">
        <f>K6-I6</f>
        <v>0.13958418850625187</v>
      </c>
      <c r="M6">
        <f>H6+G6</f>
        <v>0.41596047272967512</v>
      </c>
      <c r="N6">
        <f>POWER(2,-M6)</f>
        <v>0.74952033611650903</v>
      </c>
      <c r="O6">
        <f>N6-I6</f>
        <v>-0.12028161952013483</v>
      </c>
    </row>
    <row r="7" spans="2:15" x14ac:dyDescent="0.15">
      <c r="C7">
        <v>27.1351538607734</v>
      </c>
      <c r="D7">
        <v>25.211615310109099</v>
      </c>
      <c r="E7">
        <f t="shared" si="0"/>
        <v>1.9235385506643006</v>
      </c>
    </row>
    <row r="8" spans="2:15" x14ac:dyDescent="0.15">
      <c r="B8" t="s">
        <v>15</v>
      </c>
      <c r="C8">
        <v>19.4521957364462</v>
      </c>
      <c r="D8">
        <v>24.516336698633701</v>
      </c>
      <c r="E8">
        <f t="shared" si="0"/>
        <v>-5.0641409621875013</v>
      </c>
      <c r="F8">
        <f t="shared" ref="F8" si="1">AVERAGEA(E8:E9)</f>
        <v>-5.38403840470205</v>
      </c>
      <c r="G8">
        <f t="shared" ref="G8" si="2">STDEV(E8:E9)</f>
        <v>0.45240330177254223</v>
      </c>
      <c r="H8">
        <f t="shared" ref="H8" si="3">F8-$F$4</f>
        <v>-7.2581653075464487</v>
      </c>
      <c r="I8">
        <f t="shared" ref="I8" si="4">POWER(2,-H8)</f>
        <v>153.08247354882488</v>
      </c>
      <c r="J8">
        <f t="shared" ref="J8" si="5">H8-G8</f>
        <v>-7.7105686093189911</v>
      </c>
      <c r="K8">
        <f t="shared" ref="K8" si="6">POWER(2,-J8)</f>
        <v>209.46546733730531</v>
      </c>
      <c r="L8">
        <f t="shared" ref="L8" si="7">K8-I8</f>
        <v>56.382993788480434</v>
      </c>
      <c r="M8">
        <f t="shared" ref="M8" si="8">H8+G8</f>
        <v>-6.8057620057739063</v>
      </c>
      <c r="N8">
        <f t="shared" ref="N8" si="9">POWER(2,-M8)</f>
        <v>111.87640619582493</v>
      </c>
      <c r="O8">
        <f t="shared" ref="O8" si="10">N8-I8</f>
        <v>-41.206067352999952</v>
      </c>
    </row>
    <row r="9" spans="2:15" x14ac:dyDescent="0.15">
      <c r="C9">
        <v>18.713842537049601</v>
      </c>
      <c r="D9">
        <v>24.4177783842662</v>
      </c>
      <c r="E9">
        <f t="shared" si="0"/>
        <v>-5.7039358472165986</v>
      </c>
    </row>
    <row r="10" spans="2:15" x14ac:dyDescent="0.15">
      <c r="B10" t="s">
        <v>16</v>
      </c>
      <c r="C10">
        <v>17.945313716994999</v>
      </c>
      <c r="D10">
        <v>23.696038024292399</v>
      </c>
      <c r="E10">
        <f t="shared" si="0"/>
        <v>-5.7507243072973999</v>
      </c>
      <c r="F10">
        <f t="shared" ref="F10" si="11">AVERAGEA(E10:E11)</f>
        <v>-5.7242922893962511</v>
      </c>
      <c r="G10">
        <f t="shared" ref="G10" si="12">STDEV(E10:E11)</f>
        <v>3.7380518196693059E-2</v>
      </c>
      <c r="H10">
        <f t="shared" ref="H10" si="13">F10-$F$4</f>
        <v>-7.5984191922406499</v>
      </c>
      <c r="I10">
        <f t="shared" ref="I10" si="14">POWER(2,-H10)</f>
        <v>193.79925200273033</v>
      </c>
      <c r="J10">
        <f t="shared" ref="J10" si="15">H10-G10</f>
        <v>-7.6357997104373432</v>
      </c>
      <c r="K10">
        <f t="shared" ref="K10" si="16">POWER(2,-J10)</f>
        <v>198.8862474852738</v>
      </c>
      <c r="L10">
        <f t="shared" ref="L10" si="17">K10-I10</f>
        <v>5.0869954825434718</v>
      </c>
      <c r="M10">
        <f t="shared" ref="M10" si="18">H10+G10</f>
        <v>-7.5610386740439566</v>
      </c>
      <c r="N10">
        <f t="shared" ref="N10" si="19">POWER(2,-M10)</f>
        <v>188.84236869921705</v>
      </c>
      <c r="O10">
        <f t="shared" ref="O10" si="20">N10-I10</f>
        <v>-4.9568833035132798</v>
      </c>
    </row>
    <row r="11" spans="2:15" x14ac:dyDescent="0.15">
      <c r="C11">
        <v>18.026013324142198</v>
      </c>
      <c r="D11">
        <v>23.723873595637301</v>
      </c>
      <c r="E11">
        <f t="shared" si="0"/>
        <v>-5.6978602714951023</v>
      </c>
    </row>
    <row r="12" spans="2:15" x14ac:dyDescent="0.15">
      <c r="B12" t="s">
        <v>18</v>
      </c>
      <c r="C12">
        <v>19.781856911959999</v>
      </c>
      <c r="D12">
        <v>25.348175830660502</v>
      </c>
      <c r="E12">
        <v>-5.5663189187005031</v>
      </c>
      <c r="F12">
        <v>-5.5593854049992011</v>
      </c>
      <c r="G12">
        <v>9.8054691112809921E-3</v>
      </c>
      <c r="H12">
        <v>-7.4335123078435998</v>
      </c>
      <c r="I12">
        <v>172.8662368174644</v>
      </c>
      <c r="J12">
        <v>-7.4433177769548804</v>
      </c>
      <c r="K12">
        <v>174.04514700549637</v>
      </c>
      <c r="L12">
        <v>1.1789101880319777</v>
      </c>
      <c r="M12">
        <v>-7.4237068387323193</v>
      </c>
      <c r="N12">
        <v>171.69531208180143</v>
      </c>
      <c r="O12">
        <v>-1.1709247356629646</v>
      </c>
    </row>
    <row r="13" spans="2:15" x14ac:dyDescent="0.15">
      <c r="C13">
        <v>19.6536995927353</v>
      </c>
      <c r="D13">
        <v>25.206151484033199</v>
      </c>
      <c r="E13">
        <v>-5.5524518912978991</v>
      </c>
    </row>
    <row r="14" spans="2:15" x14ac:dyDescent="0.15">
      <c r="B14" t="s">
        <v>20</v>
      </c>
      <c r="C14">
        <v>19.911822933011599</v>
      </c>
      <c r="D14">
        <v>23.231996734642099</v>
      </c>
      <c r="E14">
        <f t="shared" ref="E14:E19" si="21">C14-D14</f>
        <v>-3.3201738016304994</v>
      </c>
      <c r="F14">
        <f t="shared" ref="F14" si="22">AVERAGEA(E14:E15)</f>
        <v>-3.2088240757622</v>
      </c>
      <c r="G14">
        <f t="shared" ref="G14" si="23">STDEV(E14:E15)</f>
        <v>0.15747229248947525</v>
      </c>
      <c r="H14">
        <f t="shared" ref="H14" si="24">F14-$F$4</f>
        <v>-5.0829509786065987</v>
      </c>
      <c r="I14">
        <f t="shared" ref="I14" si="25">POWER(2,-H14)</f>
        <v>33.893835010320629</v>
      </c>
      <c r="J14">
        <f t="shared" ref="J14" si="26">H14-G14</f>
        <v>-5.2404232710960743</v>
      </c>
      <c r="K14">
        <f t="shared" ref="K14" si="27">POWER(2,-J14)</f>
        <v>37.802854486904785</v>
      </c>
      <c r="L14">
        <f t="shared" ref="L14" si="28">K14-I14</f>
        <v>3.9090194765841559</v>
      </c>
      <c r="M14">
        <f t="shared" ref="M14" si="29">H14+G14</f>
        <v>-4.9254786861171231</v>
      </c>
      <c r="N14">
        <f t="shared" ref="N14" si="30">POWER(2,-M14)</f>
        <v>30.389029275680436</v>
      </c>
      <c r="O14">
        <f t="shared" ref="O14" si="31">N14-I14</f>
        <v>-3.5048057346401933</v>
      </c>
    </row>
    <row r="15" spans="2:15" x14ac:dyDescent="0.15">
      <c r="C15">
        <v>19.6617574024479</v>
      </c>
      <c r="D15">
        <v>22.759231752341801</v>
      </c>
      <c r="E15">
        <f t="shared" si="21"/>
        <v>-3.0974743498939006</v>
      </c>
    </row>
    <row r="16" spans="2:15" x14ac:dyDescent="0.15">
      <c r="B16" t="s">
        <v>22</v>
      </c>
      <c r="C16">
        <v>18.544224704525323</v>
      </c>
      <c r="D16">
        <v>22.404364485319693</v>
      </c>
      <c r="E16">
        <f t="shared" si="21"/>
        <v>-3.8601397807943698</v>
      </c>
      <c r="F16">
        <f t="shared" ref="F16" si="32">AVERAGEA(E16:E17)</f>
        <v>-3.8550330952349956</v>
      </c>
      <c r="G16">
        <f t="shared" ref="G16" si="33">STDEV(E16:E17)</f>
        <v>7.2219439768418476E-3</v>
      </c>
      <c r="H16">
        <f t="shared" ref="H16" si="34">F16-$F$4</f>
        <v>-5.7291599980793944</v>
      </c>
      <c r="I16">
        <f t="shared" ref="I16" si="35">POWER(2,-H16)</f>
        <v>53.045556430875358</v>
      </c>
      <c r="J16">
        <f t="shared" ref="J16" si="36">H16-G16</f>
        <v>-5.7363819420562363</v>
      </c>
      <c r="K16">
        <f t="shared" ref="K16" si="37">POWER(2,-J16)</f>
        <v>53.311761333739753</v>
      </c>
      <c r="L16">
        <f t="shared" ref="L16" si="38">K16-I16</f>
        <v>0.26620490286439491</v>
      </c>
      <c r="M16">
        <f t="shared" ref="M16" si="39">H16+G16</f>
        <v>-5.7219380541025524</v>
      </c>
      <c r="N16">
        <f t="shared" ref="N16" si="40">POWER(2,-M16)</f>
        <v>52.780680785355607</v>
      </c>
      <c r="O16">
        <f t="shared" ref="O16" si="41">N16-I16</f>
        <v>-0.2648756455197514</v>
      </c>
    </row>
    <row r="17" spans="2:15" x14ac:dyDescent="0.15">
      <c r="C17">
        <v>18.49079793558181</v>
      </c>
      <c r="D17">
        <v>22.340724345257431</v>
      </c>
      <c r="E17">
        <f t="shared" si="21"/>
        <v>-3.8499264096756214</v>
      </c>
    </row>
    <row r="18" spans="2:15" x14ac:dyDescent="0.15">
      <c r="B18" t="s">
        <v>24</v>
      </c>
      <c r="C18">
        <v>20.241682256623164</v>
      </c>
      <c r="D18">
        <v>23.376285606197747</v>
      </c>
      <c r="E18">
        <f t="shared" si="21"/>
        <v>-3.1346033495745829</v>
      </c>
      <c r="F18">
        <f t="shared" ref="F18" si="42">AVERAGEA(E18:E19)</f>
        <v>-3.0756406962537532</v>
      </c>
      <c r="G18">
        <f t="shared" ref="G18" si="43">STDEV(E18:E19)</f>
        <v>8.3385783999820259E-2</v>
      </c>
      <c r="H18">
        <f t="shared" ref="H18" si="44">F18-$F$4</f>
        <v>-4.949767599098152</v>
      </c>
      <c r="I18">
        <f t="shared" ref="I18" si="45">POWER(2,-H18)</f>
        <v>30.904983701653514</v>
      </c>
      <c r="J18">
        <f t="shared" ref="J18" si="46">H18-G18</f>
        <v>-5.0331533830979724</v>
      </c>
      <c r="K18">
        <f t="shared" ref="K18" si="47">POWER(2,-J18)</f>
        <v>32.743880079576584</v>
      </c>
      <c r="L18">
        <f t="shared" ref="L18" si="48">K18-I18</f>
        <v>1.8388963779230707</v>
      </c>
      <c r="M18">
        <f t="shared" ref="M18" si="49">H18+G18</f>
        <v>-4.8663818150983316</v>
      </c>
      <c r="N18">
        <f t="shared" ref="N18" si="50">POWER(2,-M18)</f>
        <v>29.169359748394871</v>
      </c>
      <c r="O18">
        <f t="shared" ref="O18" si="51">N18-I18</f>
        <v>-1.7356239532586422</v>
      </c>
    </row>
    <row r="19" spans="2:15" x14ac:dyDescent="0.15">
      <c r="C19">
        <v>20.155521426658478</v>
      </c>
      <c r="D19">
        <v>23.172199469591401</v>
      </c>
      <c r="E19">
        <f t="shared" si="21"/>
        <v>-3.0166780429329236</v>
      </c>
    </row>
    <row r="20" spans="2:15" x14ac:dyDescent="0.15">
      <c r="B20" s="1"/>
      <c r="C20" s="1" t="s">
        <v>50</v>
      </c>
      <c r="D20" s="1" t="s">
        <v>51</v>
      </c>
      <c r="E20" s="1" t="s">
        <v>52</v>
      </c>
    </row>
    <row r="21" spans="2:15" x14ac:dyDescent="0.15">
      <c r="B21" s="1" t="s">
        <v>53</v>
      </c>
      <c r="C21" s="1">
        <v>1.0975573425141316</v>
      </c>
      <c r="D21" s="1">
        <v>0.28915248851977648</v>
      </c>
      <c r="E21" s="1"/>
    </row>
    <row r="22" spans="2:15" x14ac:dyDescent="0.15">
      <c r="B22" s="1" t="s">
        <v>54</v>
      </c>
      <c r="C22" s="1">
        <v>173.24932078967322</v>
      </c>
      <c r="D22" s="1">
        <v>20.361092232820596</v>
      </c>
      <c r="E22" s="2">
        <v>1.2654887047198462E-4</v>
      </c>
    </row>
    <row r="23" spans="2:15" x14ac:dyDescent="0.15">
      <c r="B23" s="1" t="s">
        <v>55</v>
      </c>
      <c r="C23" s="1">
        <v>39.281458380949836</v>
      </c>
      <c r="D23" s="1">
        <v>12.013371898942552</v>
      </c>
      <c r="E23" s="2">
        <v>5.3154121783903063E-3</v>
      </c>
    </row>
  </sheetData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O24"/>
  <sheetViews>
    <sheetView workbookViewId="0">
      <selection activeCell="B1" sqref="B1:B19"/>
    </sheetView>
  </sheetViews>
  <sheetFormatPr defaultRowHeight="13.5" x14ac:dyDescent="0.15"/>
  <sheetData>
    <row r="1" spans="2:15" x14ac:dyDescent="0.15">
      <c r="B1" t="s">
        <v>0</v>
      </c>
      <c r="C1">
        <v>5294</v>
      </c>
      <c r="D1" t="s">
        <v>57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29</v>
      </c>
      <c r="C2">
        <v>27.374621139960599</v>
      </c>
      <c r="D2">
        <v>18.8503765198863</v>
      </c>
      <c r="E2">
        <f t="shared" ref="E2:E19" si="0">C2-D2</f>
        <v>8.524244620074299</v>
      </c>
      <c r="F2">
        <f>AVERAGEA(E2:E3)</f>
        <v>8.6272525515936493</v>
      </c>
      <c r="G2">
        <f>STDEV(E2:E3)</f>
        <v>0.14567521378666434</v>
      </c>
      <c r="H2">
        <f>F2-$F$2</f>
        <v>0</v>
      </c>
      <c r="I2">
        <f>POWER(2,-H2)</f>
        <v>1</v>
      </c>
      <c r="J2">
        <f>H2-G2</f>
        <v>-0.14567521378666434</v>
      </c>
      <c r="K2">
        <f>POWER(2,-J2)</f>
        <v>1.1062482813022312</v>
      </c>
      <c r="L2">
        <f>K2-I2</f>
        <v>0.10624828130223118</v>
      </c>
      <c r="M2">
        <f>H2+G2</f>
        <v>0.14567521378666434</v>
      </c>
      <c r="N2">
        <f>POWER(2,-M2)</f>
        <v>0.90395620666894061</v>
      </c>
      <c r="O2">
        <f>N2-I2</f>
        <v>-9.6043793331059391E-2</v>
      </c>
    </row>
    <row r="3" spans="2:15" x14ac:dyDescent="0.15">
      <c r="C3">
        <v>27.0551196065725</v>
      </c>
      <c r="D3">
        <v>18.3248591234595</v>
      </c>
      <c r="E3">
        <f t="shared" si="0"/>
        <v>8.7302604831129997</v>
      </c>
    </row>
    <row r="4" spans="2:15" x14ac:dyDescent="0.15">
      <c r="B4" t="s">
        <v>31</v>
      </c>
      <c r="C4">
        <v>27.729439040556599</v>
      </c>
      <c r="D4">
        <v>19.021089637984399</v>
      </c>
      <c r="E4">
        <f t="shared" si="0"/>
        <v>8.7083494025721997</v>
      </c>
      <c r="F4">
        <f t="shared" ref="F4" si="1">AVERAGEA(E4:E5)</f>
        <v>8.6857946571313995</v>
      </c>
      <c r="G4">
        <f t="shared" ref="G4" si="2">STDEV(E4:E5)</f>
        <v>3.189722689825232E-2</v>
      </c>
      <c r="H4">
        <f t="shared" ref="H4" si="3">F4-$F$2</f>
        <v>5.8542105537750189E-2</v>
      </c>
      <c r="I4">
        <f t="shared" ref="I4" si="4">POWER(2,-H4)</f>
        <v>0.96023397966697388</v>
      </c>
      <c r="J4">
        <f t="shared" ref="J4" si="5">H4-G4</f>
        <v>2.6644878639497868E-2</v>
      </c>
      <c r="K4">
        <f t="shared" ref="K4" si="6">POWER(2,-J4)</f>
        <v>0.98170068108242425</v>
      </c>
      <c r="L4">
        <f t="shared" ref="L4" si="7">K4-I4</f>
        <v>2.1466701415450373E-2</v>
      </c>
      <c r="M4">
        <f t="shared" ref="M4" si="8">H4+G4</f>
        <v>9.0439332436002509E-2</v>
      </c>
      <c r="N4">
        <f t="shared" ref="N4" si="9">POWER(2,-M4)</f>
        <v>0.93923668738868726</v>
      </c>
      <c r="O4">
        <f t="shared" ref="O4" si="10">N4-I4</f>
        <v>-2.0997292278286617E-2</v>
      </c>
    </row>
    <row r="5" spans="2:15" x14ac:dyDescent="0.15">
      <c r="C5">
        <v>27.646485276713701</v>
      </c>
      <c r="D5">
        <v>18.983245365023102</v>
      </c>
      <c r="E5">
        <f t="shared" si="0"/>
        <v>8.6632399116905994</v>
      </c>
    </row>
    <row r="6" spans="2:15" x14ac:dyDescent="0.15">
      <c r="B6" t="s">
        <v>28</v>
      </c>
      <c r="C6">
        <v>28.085905918509699</v>
      </c>
      <c r="D6">
        <v>19.214813182308301</v>
      </c>
      <c r="E6">
        <f t="shared" si="0"/>
        <v>8.8710927362013976</v>
      </c>
      <c r="F6">
        <f t="shared" ref="F6" si="11">AVERAGEA(E6:E7)</f>
        <v>8.6257559114720497</v>
      </c>
      <c r="G6">
        <f t="shared" ref="G6" si="12">STDEV(E6:E7)</f>
        <v>0.34695866488179478</v>
      </c>
      <c r="H6">
        <f t="shared" ref="H6" si="13">F6-$F$2</f>
        <v>-1.4966401215996683E-3</v>
      </c>
      <c r="I6">
        <f t="shared" ref="I6" si="14">POWER(2,-H6)</f>
        <v>1.0010379301576753</v>
      </c>
      <c r="J6">
        <f t="shared" ref="J6" si="15">H6-G6</f>
        <v>-0.34845530500339444</v>
      </c>
      <c r="K6">
        <f t="shared" ref="K6" si="16">POWER(2,-J6)</f>
        <v>1.273196684322182</v>
      </c>
      <c r="L6">
        <f t="shared" ref="L6" si="17">K6-I6</f>
        <v>0.27215875416450674</v>
      </c>
      <c r="M6">
        <f t="shared" ref="M6" si="18">H6+G6</f>
        <v>0.34546202476019511</v>
      </c>
      <c r="N6">
        <f t="shared" ref="N6" si="19">POWER(2,-M6)</f>
        <v>0.78705588064568632</v>
      </c>
      <c r="O6">
        <f t="shared" ref="O6" si="20">N6-I6</f>
        <v>-0.21398204951198896</v>
      </c>
    </row>
    <row r="7" spans="2:15" x14ac:dyDescent="0.15">
      <c r="C7">
        <v>27.633622294872001</v>
      </c>
      <c r="D7">
        <v>19.2532032081293</v>
      </c>
      <c r="E7">
        <f t="shared" si="0"/>
        <v>8.3804190867427018</v>
      </c>
    </row>
    <row r="8" spans="2:15" x14ac:dyDescent="0.15">
      <c r="B8" t="s">
        <v>15</v>
      </c>
      <c r="C8">
        <v>25.5756316238902</v>
      </c>
      <c r="D8">
        <v>20.023593884996799</v>
      </c>
      <c r="E8">
        <f t="shared" si="0"/>
        <v>5.5520377388934001</v>
      </c>
      <c r="F8">
        <f>AVERAGEA(E8:E9)</f>
        <v>5.4107521419373494</v>
      </c>
      <c r="G8">
        <f>STDEV(E8:E9)</f>
        <v>0.19980800738322577</v>
      </c>
      <c r="H8">
        <f t="shared" ref="H8" si="21">F8-$F$2</f>
        <v>-3.2165004096562999</v>
      </c>
      <c r="I8">
        <f t="shared" ref="I8" si="22">POWER(2,-H8)</f>
        <v>9.2952934389493436</v>
      </c>
      <c r="J8">
        <f t="shared" ref="J8" si="23">H8-G8</f>
        <v>-3.4163084170395255</v>
      </c>
      <c r="K8">
        <f t="shared" ref="K8" si="24">POWER(2,-J8)</f>
        <v>10.676067426112379</v>
      </c>
      <c r="L8">
        <f t="shared" ref="L8" si="25">K8-I8</f>
        <v>1.3807739871630353</v>
      </c>
      <c r="M8">
        <f t="shared" ref="M8" si="26">H8+G8</f>
        <v>-3.0166924022730743</v>
      </c>
      <c r="N8">
        <f t="shared" ref="N8" si="27">POWER(2,-M8)</f>
        <v>8.0930998904001523</v>
      </c>
      <c r="O8">
        <f t="shared" ref="O8" si="28">N8-I8</f>
        <v>-1.2021935485491912</v>
      </c>
    </row>
    <row r="9" spans="2:15" x14ac:dyDescent="0.15">
      <c r="C9">
        <v>25.386530337099</v>
      </c>
      <c r="D9">
        <v>20.117063792117701</v>
      </c>
      <c r="E9">
        <f t="shared" si="0"/>
        <v>5.2694665449812987</v>
      </c>
    </row>
    <row r="10" spans="2:15" x14ac:dyDescent="0.15">
      <c r="B10" t="s">
        <v>16</v>
      </c>
      <c r="C10">
        <v>24.977687487611199</v>
      </c>
      <c r="D10">
        <v>19.690425463697899</v>
      </c>
      <c r="E10">
        <f>C10-D10</f>
        <v>5.2872620239132999</v>
      </c>
      <c r="F10">
        <f t="shared" ref="F10" si="29">AVERAGEA(E10:E11)</f>
        <v>5.4169315004404499</v>
      </c>
      <c r="G10">
        <f t="shared" ref="G10" si="30">STDEV(E10:E11)</f>
        <v>0.18338033233051523</v>
      </c>
      <c r="H10">
        <f t="shared" ref="H10" si="31">F10-$F$2</f>
        <v>-3.2103210511531994</v>
      </c>
      <c r="I10">
        <f t="shared" ref="I10" si="32">POWER(2,-H10)</f>
        <v>9.2555649357188035</v>
      </c>
      <c r="J10">
        <f t="shared" ref="J10" si="33">H10-G10</f>
        <v>-3.3937013834837146</v>
      </c>
      <c r="K10">
        <f t="shared" ref="K10" si="34">POWER(2,-J10)</f>
        <v>10.510077361612328</v>
      </c>
      <c r="L10">
        <f t="shared" ref="L10" si="35">K10-I10</f>
        <v>1.254512425893525</v>
      </c>
      <c r="M10">
        <f t="shared" ref="M10" si="36">H10+G10</f>
        <v>-3.0269407188226842</v>
      </c>
      <c r="N10">
        <f t="shared" ref="N10" si="37">POWER(2,-M10)</f>
        <v>8.1507946451657372</v>
      </c>
      <c r="O10">
        <f t="shared" ref="O10" si="38">N10-I10</f>
        <v>-1.1047702905530663</v>
      </c>
    </row>
    <row r="11" spans="2:15" x14ac:dyDescent="0.15">
      <c r="C11">
        <v>24.865451376997399</v>
      </c>
      <c r="D11">
        <v>19.318850400029799</v>
      </c>
      <c r="E11">
        <f>C11-D11</f>
        <v>5.5466009769675999</v>
      </c>
    </row>
    <row r="12" spans="2:15" x14ac:dyDescent="0.15">
      <c r="B12" t="s">
        <v>18</v>
      </c>
      <c r="C12">
        <v>25.454004871022899</v>
      </c>
      <c r="D12">
        <v>19.383768696428401</v>
      </c>
      <c r="E12">
        <f>C12-D12</f>
        <v>6.0702361745944984</v>
      </c>
      <c r="F12">
        <f t="shared" ref="F12" si="39">AVERAGEA(E12:E13)</f>
        <v>5.9452582470839985</v>
      </c>
      <c r="G12">
        <f t="shared" ref="G12" si="40">STDEV(E12:E13)</f>
        <v>0.17674548008263044</v>
      </c>
      <c r="H12">
        <f t="shared" ref="H12" si="41">F12-$F$2</f>
        <v>-2.6819943045096508</v>
      </c>
      <c r="I12">
        <f t="shared" ref="I12" si="42">POWER(2,-H12)</f>
        <v>6.4174239959795072</v>
      </c>
      <c r="J12">
        <f t="shared" ref="J12" si="43">H12-G12</f>
        <v>-2.8587397845922813</v>
      </c>
      <c r="K12">
        <f t="shared" ref="K12" si="44">POWER(2,-J12)</f>
        <v>7.2538141605874902</v>
      </c>
      <c r="L12">
        <f t="shared" ref="L12" si="45">K12-I12</f>
        <v>0.83639016460798299</v>
      </c>
      <c r="M12">
        <f t="shared" ref="M12" si="46">H12+G12</f>
        <v>-2.5052488244270203</v>
      </c>
      <c r="N12">
        <f t="shared" ref="N12" si="47">POWER(2,-M12)</f>
        <v>5.6774725451248829</v>
      </c>
      <c r="O12">
        <f t="shared" ref="O12" si="48">N12-I12</f>
        <v>-0.73995145085462433</v>
      </c>
    </row>
    <row r="13" spans="2:15" x14ac:dyDescent="0.15">
      <c r="C13">
        <v>25.326970368635799</v>
      </c>
      <c r="D13">
        <v>19.5066900490623</v>
      </c>
      <c r="E13">
        <f>C13-D13</f>
        <v>5.8202803195734987</v>
      </c>
    </row>
    <row r="14" spans="2:15" x14ac:dyDescent="0.15">
      <c r="B14" t="s">
        <v>20</v>
      </c>
      <c r="C14">
        <v>25.785235329369399</v>
      </c>
      <c r="D14">
        <v>21.027902911442599</v>
      </c>
      <c r="E14">
        <f t="shared" si="0"/>
        <v>4.7573324179268006</v>
      </c>
      <c r="F14">
        <f t="shared" ref="F14" si="49">AVERAGEA(E14:E15)</f>
        <v>4.8105177135495989</v>
      </c>
      <c r="G14">
        <f t="shared" ref="G14" si="50">STDEV(E14:E15)</f>
        <v>7.521536638858374E-2</v>
      </c>
      <c r="H14">
        <f t="shared" ref="H14" si="51">F14-$F$2</f>
        <v>-3.8167348380440504</v>
      </c>
      <c r="I14">
        <f t="shared" ref="I14" si="52">POWER(2,-H14)</f>
        <v>14.091319816096107</v>
      </c>
      <c r="J14">
        <f t="shared" ref="J14" si="53">H14-G14</f>
        <v>-3.8919502044326344</v>
      </c>
      <c r="K14">
        <f t="shared" ref="K14" si="54">POWER(2,-J14)</f>
        <v>14.845463213779365</v>
      </c>
      <c r="L14">
        <f t="shared" ref="L14" si="55">K14-I14</f>
        <v>0.75414339768325789</v>
      </c>
      <c r="M14">
        <f t="shared" ref="M14" si="56">H14+G14</f>
        <v>-3.7415194716554665</v>
      </c>
      <c r="N14">
        <f t="shared" ref="N14" si="57">POWER(2,-M14)</f>
        <v>13.375486591431995</v>
      </c>
      <c r="O14">
        <f t="shared" ref="O14" si="58">N14-I14</f>
        <v>-0.71583322466411126</v>
      </c>
    </row>
    <row r="15" spans="2:15" x14ac:dyDescent="0.15">
      <c r="C15">
        <v>25.719084038637899</v>
      </c>
      <c r="D15">
        <v>20.855381029465502</v>
      </c>
      <c r="E15">
        <f t="shared" si="0"/>
        <v>4.8637030091723972</v>
      </c>
    </row>
    <row r="16" spans="2:15" x14ac:dyDescent="0.15">
      <c r="B16" t="s">
        <v>22</v>
      </c>
      <c r="C16">
        <v>25.620138714181302</v>
      </c>
      <c r="D16">
        <v>20.195889128525302</v>
      </c>
      <c r="E16">
        <f t="shared" si="0"/>
        <v>5.4242495856559998</v>
      </c>
      <c r="F16">
        <f t="shared" ref="F16" si="59">AVERAGEA(E16:E17)</f>
        <v>5.2060784170534493</v>
      </c>
      <c r="G16">
        <f t="shared" ref="G16" si="60">STDEV(E16:E17)</f>
        <v>0.30854062555651407</v>
      </c>
      <c r="H16">
        <f t="shared" ref="H16" si="61">F16-$F$2</f>
        <v>-3.4211741345402</v>
      </c>
      <c r="I16">
        <f t="shared" ref="I16" si="62">POWER(2,-H16)</f>
        <v>10.712134941759397</v>
      </c>
      <c r="J16">
        <f t="shared" ref="J16" si="63">H16-G16</f>
        <v>-3.729714760096714</v>
      </c>
      <c r="K16">
        <f t="shared" ref="K16" si="64">POWER(2,-J16)</f>
        <v>13.266489513161597</v>
      </c>
      <c r="L16">
        <f t="shared" ref="L16" si="65">K16-I16</f>
        <v>2.5543545714022002</v>
      </c>
      <c r="M16">
        <f t="shared" ref="M16" si="66">H16+G16</f>
        <v>-3.1126335089836861</v>
      </c>
      <c r="N16">
        <f t="shared" ref="N16" si="67">POWER(2,-M16)</f>
        <v>8.6496005515716856</v>
      </c>
      <c r="O16">
        <f t="shared" ref="O16" si="68">N16-I16</f>
        <v>-2.0625343901877109</v>
      </c>
    </row>
    <row r="17" spans="2:15" x14ac:dyDescent="0.15">
      <c r="C17">
        <v>25.396271895716499</v>
      </c>
      <c r="D17">
        <v>20.4083646472656</v>
      </c>
      <c r="E17">
        <f t="shared" si="0"/>
        <v>4.9879072484508988</v>
      </c>
    </row>
    <row r="18" spans="2:15" x14ac:dyDescent="0.15">
      <c r="B18" t="s">
        <v>24</v>
      </c>
      <c r="C18">
        <v>23.931833416507999</v>
      </c>
      <c r="D18">
        <v>19.379282354234999</v>
      </c>
      <c r="E18">
        <f t="shared" si="0"/>
        <v>4.5525510622730003</v>
      </c>
      <c r="F18">
        <f t="shared" ref="F18" si="69">AVERAGEA(E18:E19)</f>
        <v>4.4029404880445497</v>
      </c>
      <c r="G18">
        <f t="shared" ref="G18" si="70">STDEV(E18:E19)</f>
        <v>0.21158130314830148</v>
      </c>
      <c r="H18">
        <f t="shared" ref="H18" si="71">F18-$F$2</f>
        <v>-4.2243120635490996</v>
      </c>
      <c r="I18">
        <f t="shared" ref="I18" si="72">POWER(2,-H18)</f>
        <v>18.691520964127651</v>
      </c>
      <c r="J18">
        <f t="shared" ref="J18" si="73">H18-G18</f>
        <v>-4.4358933666974014</v>
      </c>
      <c r="K18">
        <f t="shared" ref="K18" si="74">POWER(2,-J18)</f>
        <v>21.643971876029301</v>
      </c>
      <c r="L18">
        <f t="shared" ref="L18" si="75">K18-I18</f>
        <v>2.95245091190165</v>
      </c>
      <c r="M18">
        <f t="shared" ref="M18" si="76">H18+G18</f>
        <v>-4.0127307604007978</v>
      </c>
      <c r="N18">
        <f t="shared" ref="N18" si="77">POWER(2,-M18)</f>
        <v>16.141813432097184</v>
      </c>
      <c r="O18">
        <f t="shared" ref="O18" si="78">N18-I18</f>
        <v>-2.5497075320304674</v>
      </c>
    </row>
    <row r="19" spans="2:15" x14ac:dyDescent="0.15">
      <c r="C19">
        <v>23.762927377521301</v>
      </c>
      <c r="D19">
        <v>19.509597463705202</v>
      </c>
      <c r="E19">
        <f t="shared" si="0"/>
        <v>4.2533299138160992</v>
      </c>
    </row>
    <row r="21" spans="2:15" x14ac:dyDescent="0.15">
      <c r="B21" s="1"/>
      <c r="C21" s="1" t="s">
        <v>50</v>
      </c>
      <c r="D21" s="1" t="s">
        <v>51</v>
      </c>
      <c r="E21" s="1" t="s">
        <v>52</v>
      </c>
    </row>
    <row r="22" spans="2:15" x14ac:dyDescent="0.15">
      <c r="B22" s="1" t="s">
        <v>53</v>
      </c>
      <c r="C22" s="1">
        <v>0.9870906366082165</v>
      </c>
      <c r="D22" s="1">
        <v>2.3264336253109499E-2</v>
      </c>
      <c r="E22" s="1"/>
    </row>
    <row r="23" spans="2:15" x14ac:dyDescent="0.15">
      <c r="B23" s="1" t="s">
        <v>54</v>
      </c>
      <c r="C23" s="1">
        <v>8.3227607902158844</v>
      </c>
      <c r="D23" s="1">
        <v>1.6501896294351988</v>
      </c>
      <c r="E23" s="2">
        <v>1.5315205806768089E-3</v>
      </c>
    </row>
    <row r="24" spans="2:15" x14ac:dyDescent="0.15">
      <c r="B24" s="1" t="s">
        <v>55</v>
      </c>
      <c r="C24" s="1">
        <v>14.498325240661051</v>
      </c>
      <c r="D24" s="1">
        <v>4.0052328752783497</v>
      </c>
      <c r="E24" s="1">
        <v>4.2784236629484556E-3</v>
      </c>
    </row>
  </sheetData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O24"/>
  <sheetViews>
    <sheetView workbookViewId="0">
      <selection activeCell="B1" sqref="B1:B19"/>
    </sheetView>
  </sheetViews>
  <sheetFormatPr defaultRowHeight="13.5" x14ac:dyDescent="0.15"/>
  <sheetData>
    <row r="1" spans="2:15" x14ac:dyDescent="0.15">
      <c r="B1" t="s">
        <v>0</v>
      </c>
      <c r="C1">
        <v>4680</v>
      </c>
      <c r="D1" t="s">
        <v>57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29</v>
      </c>
      <c r="C2">
        <v>27.974140639115301</v>
      </c>
      <c r="D2">
        <v>18.8503765198863</v>
      </c>
      <c r="E2">
        <f t="shared" ref="E2:E19" si="0">C2-D2</f>
        <v>9.1237641192290013</v>
      </c>
      <c r="F2">
        <f>AVERAGEA(E2:E3)</f>
        <v>9.235582841670201</v>
      </c>
      <c r="G2">
        <f>STDEV(E2:E3)</f>
        <v>0.15813555380357741</v>
      </c>
      <c r="H2">
        <f>F2-$F$2</f>
        <v>0</v>
      </c>
      <c r="I2">
        <f>POWER(2,-H2)</f>
        <v>1</v>
      </c>
      <c r="J2">
        <f>H2-G2</f>
        <v>-0.15813555380357741</v>
      </c>
      <c r="K2">
        <f>POWER(2,-J2)</f>
        <v>1.1158441607074114</v>
      </c>
      <c r="L2">
        <f>K2-I2</f>
        <v>0.11584416070741144</v>
      </c>
      <c r="M2">
        <f>H2+G2</f>
        <v>0.15813555380357741</v>
      </c>
      <c r="N2">
        <f>POWER(2,-M2)</f>
        <v>0.8961824914386165</v>
      </c>
      <c r="O2">
        <f>N2-I2</f>
        <v>-0.1038175085613835</v>
      </c>
    </row>
    <row r="3" spans="2:15" x14ac:dyDescent="0.15">
      <c r="C3">
        <v>27.672260687570901</v>
      </c>
      <c r="D3">
        <v>18.3248591234595</v>
      </c>
      <c r="E3">
        <f t="shared" si="0"/>
        <v>9.3474015641114008</v>
      </c>
    </row>
    <row r="4" spans="2:15" x14ac:dyDescent="0.15">
      <c r="B4" t="s">
        <v>31</v>
      </c>
      <c r="C4">
        <v>28.028167303189001</v>
      </c>
      <c r="D4">
        <v>18.897068739140099</v>
      </c>
      <c r="E4">
        <f t="shared" si="0"/>
        <v>9.1310985640489015</v>
      </c>
      <c r="F4">
        <f t="shared" ref="F4" si="1">AVERAGEA(E4:E5)</f>
        <v>8.975266158695101</v>
      </c>
      <c r="G4">
        <f t="shared" ref="G4" si="2">STDEV(E4:E5)</f>
        <v>0.22038030110856638</v>
      </c>
      <c r="H4">
        <f t="shared" ref="H4" si="3">F4-$F$2</f>
        <v>-0.26031668297510002</v>
      </c>
      <c r="I4">
        <f t="shared" ref="I4" si="4">POWER(2,-H4)</f>
        <v>1.1977415895198342</v>
      </c>
      <c r="J4">
        <f t="shared" ref="J4" si="5">H4-G4</f>
        <v>-0.4806969840836664</v>
      </c>
      <c r="K4">
        <f t="shared" ref="K4" si="6">POWER(2,-J4)</f>
        <v>1.3954176473143463</v>
      </c>
      <c r="L4">
        <f t="shared" ref="L4" si="7">K4-I4</f>
        <v>0.19767605779451203</v>
      </c>
      <c r="M4">
        <f t="shared" ref="M4" si="8">H4+G4</f>
        <v>-3.9936381866533643E-2</v>
      </c>
      <c r="N4">
        <f t="shared" ref="N4" si="9">POWER(2,-M4)</f>
        <v>1.0280684911979829</v>
      </c>
      <c r="O4">
        <f t="shared" ref="O4" si="10">N4-I4</f>
        <v>-0.16967309832185129</v>
      </c>
    </row>
    <row r="5" spans="2:15" x14ac:dyDescent="0.15">
      <c r="C5">
        <v>27.9424600451724</v>
      </c>
      <c r="D5">
        <v>19.123026291831099</v>
      </c>
      <c r="E5">
        <f t="shared" si="0"/>
        <v>8.8194337533413005</v>
      </c>
    </row>
    <row r="6" spans="2:15" x14ac:dyDescent="0.15">
      <c r="B6" t="s">
        <v>28</v>
      </c>
      <c r="C6">
        <v>28.197226224179399</v>
      </c>
      <c r="D6">
        <v>19.087969775575601</v>
      </c>
      <c r="E6">
        <f t="shared" si="0"/>
        <v>9.1092564486037979</v>
      </c>
      <c r="F6">
        <f t="shared" ref="F6" si="11">AVERAGEA(E6:E7)</f>
        <v>8.9863363459874996</v>
      </c>
      <c r="G6">
        <f t="shared" ref="G6" si="12">STDEV(E6:E7)</f>
        <v>0.17383527620826159</v>
      </c>
      <c r="H6">
        <f t="shared" ref="H6" si="13">F6-$F$2</f>
        <v>-0.24924649568270141</v>
      </c>
      <c r="I6">
        <f t="shared" ref="I6" si="14">POWER(2,-H6)</f>
        <v>1.1885861669118019</v>
      </c>
      <c r="J6">
        <f t="shared" ref="J6" si="15">H6-G6</f>
        <v>-0.42308177189096297</v>
      </c>
      <c r="K6">
        <f t="shared" ref="K6" si="16">POWER(2,-J6)</f>
        <v>1.3407885852642314</v>
      </c>
      <c r="L6">
        <f t="shared" ref="L6" si="17">K6-I6</f>
        <v>0.15220241835242954</v>
      </c>
      <c r="M6">
        <f t="shared" ref="M6" si="18">H6+G6</f>
        <v>-7.5411219474439822E-2</v>
      </c>
      <c r="N6">
        <f t="shared" ref="N6" si="19">POWER(2,-M6)</f>
        <v>1.0536613241644499</v>
      </c>
      <c r="O6">
        <f t="shared" ref="O6" si="20">N6-I6</f>
        <v>-0.13492484274735195</v>
      </c>
    </row>
    <row r="7" spans="2:15" x14ac:dyDescent="0.15">
      <c r="C7">
        <v>28.057103162072</v>
      </c>
      <c r="D7">
        <v>19.193686918700799</v>
      </c>
      <c r="E7">
        <f t="shared" si="0"/>
        <v>8.8634162433712014</v>
      </c>
    </row>
    <row r="8" spans="2:15" x14ac:dyDescent="0.15">
      <c r="B8" t="s">
        <v>15</v>
      </c>
      <c r="C8">
        <v>26.076107334122099</v>
      </c>
      <c r="D8">
        <v>19.462578950247899</v>
      </c>
      <c r="E8">
        <f t="shared" si="0"/>
        <v>6.6135283838742005</v>
      </c>
      <c r="F8">
        <f t="shared" ref="F8" si="21">AVERAGEA(E8:E9)</f>
        <v>6.6493234339897</v>
      </c>
      <c r="G8">
        <f t="shared" ref="G8" si="22">STDEV(E8:E9)</f>
        <v>5.0621845339164084E-2</v>
      </c>
      <c r="H8">
        <f t="shared" ref="H8" si="23">F8-$F$2</f>
        <v>-2.586259407680501</v>
      </c>
      <c r="I8">
        <f t="shared" ref="I8" si="24">POWER(2,-H8)</f>
        <v>6.0053961094598156</v>
      </c>
      <c r="J8">
        <f t="shared" ref="J8" si="25">H8-G8</f>
        <v>-2.636881253019665</v>
      </c>
      <c r="K8">
        <f t="shared" ref="K8" si="26">POWER(2,-J8)</f>
        <v>6.2198563150000243</v>
      </c>
      <c r="L8">
        <f t="shared" ref="L8" si="27">K8-I8</f>
        <v>0.21446020554020873</v>
      </c>
      <c r="M8">
        <f t="shared" ref="M8" si="28">H8+G8</f>
        <v>-2.535637562341337</v>
      </c>
      <c r="N8">
        <f t="shared" ref="N8" si="29">POWER(2,-M8)</f>
        <v>5.798330476628534</v>
      </c>
      <c r="O8">
        <f t="shared" ref="O8" si="30">N8-I8</f>
        <v>-0.20706563283128165</v>
      </c>
    </row>
    <row r="9" spans="2:15" x14ac:dyDescent="0.15">
      <c r="C9">
        <v>26.136506953589699</v>
      </c>
      <c r="D9">
        <v>19.451388469484499</v>
      </c>
      <c r="E9">
        <f t="shared" si="0"/>
        <v>6.6851184841051996</v>
      </c>
    </row>
    <row r="10" spans="2:15" x14ac:dyDescent="0.15">
      <c r="B10" t="s">
        <v>16</v>
      </c>
      <c r="C10">
        <v>26.799111488453999</v>
      </c>
      <c r="D10">
        <v>20.1031088796347</v>
      </c>
      <c r="E10">
        <f t="shared" si="0"/>
        <v>6.696002608819299</v>
      </c>
      <c r="F10">
        <f t="shared" ref="F10" si="31">AVERAGEA(E10:E11)</f>
        <v>6.9274593953161006</v>
      </c>
      <c r="G10">
        <f t="shared" ref="G10" si="32">STDEV(E10:E11)</f>
        <v>0.32732932656707064</v>
      </c>
      <c r="H10">
        <f t="shared" ref="H10" si="33">F10-$F$2</f>
        <v>-2.3081234463541005</v>
      </c>
      <c r="I10">
        <f t="shared" ref="I10" si="34">POWER(2,-H10)</f>
        <v>4.9523849034252292</v>
      </c>
      <c r="J10">
        <f t="shared" ref="J10" si="35">H10-G10</f>
        <v>-2.635452772921171</v>
      </c>
      <c r="K10">
        <f t="shared" ref="K10" si="36">POWER(2,-J10)</f>
        <v>6.2137007911626263</v>
      </c>
      <c r="L10">
        <f t="shared" ref="L10" si="37">K10-I10</f>
        <v>1.2613158877373971</v>
      </c>
      <c r="M10">
        <f t="shared" ref="M10" si="38">H10+G10</f>
        <v>-1.9807941197870298</v>
      </c>
      <c r="N10">
        <f t="shared" ref="N10" si="39">POWER(2,-M10)</f>
        <v>3.9471028708939668</v>
      </c>
      <c r="O10">
        <f t="shared" ref="O10" si="40">N10-I10</f>
        <v>-1.0052820325312624</v>
      </c>
    </row>
    <row r="11" spans="2:15" x14ac:dyDescent="0.15">
      <c r="C11">
        <v>26.7685564999238</v>
      </c>
      <c r="D11">
        <v>19.609640318110898</v>
      </c>
      <c r="E11">
        <f t="shared" si="0"/>
        <v>7.1589161818129021</v>
      </c>
    </row>
    <row r="12" spans="2:15" x14ac:dyDescent="0.15">
      <c r="B12" t="s">
        <v>18</v>
      </c>
      <c r="C12">
        <v>28.677044124577499</v>
      </c>
      <c r="D12">
        <v>21.347682391332</v>
      </c>
      <c r="E12">
        <f t="shared" si="0"/>
        <v>7.3293617332454986</v>
      </c>
      <c r="F12">
        <f t="shared" ref="F12" si="41">AVERAGEA(E12:E13)</f>
        <v>7.4159814029773994</v>
      </c>
      <c r="G12">
        <f t="shared" ref="G12" si="42">STDEV(E12:E13)</f>
        <v>0.12249871170313242</v>
      </c>
      <c r="H12">
        <f t="shared" ref="H12" si="43">F12-$F$2</f>
        <v>-1.8196014386928017</v>
      </c>
      <c r="I12">
        <f t="shared" ref="I12" si="44">POWER(2,-H12)</f>
        <v>3.5298366919548498</v>
      </c>
      <c r="J12">
        <f t="shared" ref="J12" si="45">H12-G12</f>
        <v>-1.9421001503959341</v>
      </c>
      <c r="K12">
        <f t="shared" ref="K12" si="46">POWER(2,-J12)</f>
        <v>3.8426461990756415</v>
      </c>
      <c r="L12">
        <f t="shared" ref="L12" si="47">K12-I12</f>
        <v>0.3128095071207917</v>
      </c>
      <c r="M12">
        <f t="shared" ref="M12" si="48">H12+G12</f>
        <v>-1.6971027269896692</v>
      </c>
      <c r="N12">
        <f t="shared" ref="N12" si="49">POWER(2,-M12)</f>
        <v>3.2424913526694144</v>
      </c>
      <c r="O12">
        <f t="shared" ref="O12" si="50">N12-I12</f>
        <v>-0.28734533928543549</v>
      </c>
    </row>
    <row r="13" spans="2:15" x14ac:dyDescent="0.15">
      <c r="C13">
        <v>28.5167869000087</v>
      </c>
      <c r="D13">
        <v>21.0141858272994</v>
      </c>
      <c r="E13">
        <f t="shared" si="0"/>
        <v>7.5026010727093002</v>
      </c>
    </row>
    <row r="14" spans="2:15" x14ac:dyDescent="0.15">
      <c r="B14" t="s">
        <v>20</v>
      </c>
      <c r="C14">
        <v>28.066908214449899</v>
      </c>
      <c r="D14">
        <v>20.195889128525302</v>
      </c>
      <c r="E14">
        <f t="shared" si="0"/>
        <v>7.8710190859245976</v>
      </c>
      <c r="F14">
        <f t="shared" ref="F14" si="51">AVERAGEA(E14:E15)</f>
        <v>7.7550774789238996</v>
      </c>
      <c r="G14">
        <f t="shared" ref="G14" si="52">STDEV(E14:E15)</f>
        <v>0.16396619306371849</v>
      </c>
      <c r="H14">
        <f t="shared" ref="H14" si="53">F14-$F$2</f>
        <v>-1.4805053627463014</v>
      </c>
      <c r="I14">
        <f t="shared" ref="I14" si="54">POWER(2,-H14)</f>
        <v>2.790464635506368</v>
      </c>
      <c r="J14">
        <f t="shared" ref="J14" si="55">H14-G14</f>
        <v>-1.6444715558100198</v>
      </c>
      <c r="K14">
        <f t="shared" ref="K14" si="56">POWER(2,-J14)</f>
        <v>3.1263332194161588</v>
      </c>
      <c r="L14">
        <f t="shared" ref="L14" si="57">K14-I14</f>
        <v>0.3358685839097908</v>
      </c>
      <c r="M14">
        <f t="shared" ref="M14" si="58">H14+G14</f>
        <v>-1.316539169682583</v>
      </c>
      <c r="N14">
        <f t="shared" ref="N14" si="59">POWER(2,-M14)</f>
        <v>2.490679123278436</v>
      </c>
      <c r="O14">
        <f t="shared" ref="O14" si="60">N14-I14</f>
        <v>-0.29978551222793204</v>
      </c>
    </row>
    <row r="15" spans="2:15" x14ac:dyDescent="0.15">
      <c r="C15">
        <v>28.047500519188802</v>
      </c>
      <c r="D15">
        <v>20.4083646472656</v>
      </c>
      <c r="E15">
        <f t="shared" si="0"/>
        <v>7.6391358719232016</v>
      </c>
    </row>
    <row r="16" spans="2:15" x14ac:dyDescent="0.15">
      <c r="B16" t="s">
        <v>22</v>
      </c>
      <c r="C16">
        <v>26.152479895877299</v>
      </c>
      <c r="D16">
        <v>18.342023871534401</v>
      </c>
      <c r="E16">
        <f t="shared" si="0"/>
        <v>7.8104560243428978</v>
      </c>
      <c r="F16">
        <f t="shared" ref="F16" si="61">AVERAGEA(E16:E17)</f>
        <v>7.6644682664062991</v>
      </c>
      <c r="G16">
        <f t="shared" ref="G16" si="62">STDEV(E16:E17)</f>
        <v>0.20645786721437831</v>
      </c>
      <c r="H16">
        <f t="shared" ref="H16" si="63">F16-$F$2</f>
        <v>-1.571114575263902</v>
      </c>
      <c r="I16">
        <f t="shared" ref="I16" si="64">POWER(2,-H16)</f>
        <v>2.9713418085524488</v>
      </c>
      <c r="J16">
        <f t="shared" ref="J16" si="65">H16-G16</f>
        <v>-1.7775724424782804</v>
      </c>
      <c r="K16">
        <f t="shared" ref="K16" si="66">POWER(2,-J16)</f>
        <v>3.4284879282816441</v>
      </c>
      <c r="L16">
        <f t="shared" ref="L16" si="67">K16-I16</f>
        <v>0.45714611972919528</v>
      </c>
      <c r="M16">
        <f t="shared" ref="M16" si="68">H16+G16</f>
        <v>-1.3646567080495235</v>
      </c>
      <c r="N16">
        <f t="shared" ref="N16" si="69">POWER(2,-M16)</f>
        <v>2.5751504243087018</v>
      </c>
      <c r="O16">
        <f t="shared" ref="O16" si="70">N16-I16</f>
        <v>-0.396191384243747</v>
      </c>
    </row>
    <row r="17" spans="2:15" x14ac:dyDescent="0.15">
      <c r="C17">
        <v>26.146509203199301</v>
      </c>
      <c r="D17">
        <v>18.628028694729601</v>
      </c>
      <c r="E17">
        <f t="shared" si="0"/>
        <v>7.5184805084697004</v>
      </c>
    </row>
    <row r="18" spans="2:15" x14ac:dyDescent="0.15">
      <c r="B18" t="s">
        <v>24</v>
      </c>
      <c r="C18">
        <v>27.722197925132601</v>
      </c>
      <c r="D18">
        <v>19.521927331614101</v>
      </c>
      <c r="E18">
        <f t="shared" si="0"/>
        <v>8.2002705935184999</v>
      </c>
      <c r="F18">
        <f t="shared" ref="F18" si="71">AVERAGEA(E18:E19)</f>
        <v>8.0205102896242497</v>
      </c>
      <c r="G18">
        <f t="shared" ref="G18" si="72">STDEV(E18:E19)</f>
        <v>0.25421945974355764</v>
      </c>
      <c r="H18">
        <f t="shared" ref="H18" si="73">F18-$F$2</f>
        <v>-1.2150725520459513</v>
      </c>
      <c r="I18">
        <f t="shared" ref="I18" si="74">POWER(2,-H18)</f>
        <v>2.321524573552507</v>
      </c>
      <c r="J18">
        <f t="shared" ref="J18" si="75">H18-G18</f>
        <v>-1.469292011789509</v>
      </c>
      <c r="K18">
        <f t="shared" ref="K18" si="76">POWER(2,-J18)</f>
        <v>2.7688598124080275</v>
      </c>
      <c r="L18">
        <f t="shared" ref="L18" si="77">K18-I18</f>
        <v>0.44733523885552051</v>
      </c>
      <c r="M18">
        <f t="shared" ref="M18" si="78">H18+G18</f>
        <v>-0.96085309230239369</v>
      </c>
      <c r="N18">
        <f t="shared" ref="N18" si="79">POWER(2,-M18)</f>
        <v>1.946460532763852</v>
      </c>
      <c r="O18">
        <f t="shared" ref="O18" si="80">N18-I18</f>
        <v>-0.37506404078865496</v>
      </c>
    </row>
    <row r="19" spans="2:15" x14ac:dyDescent="0.15">
      <c r="C19">
        <v>27.474269779684398</v>
      </c>
      <c r="D19">
        <v>19.633519793954399</v>
      </c>
      <c r="E19">
        <f t="shared" si="0"/>
        <v>7.8407499857299996</v>
      </c>
    </row>
    <row r="21" spans="2:15" x14ac:dyDescent="0.15">
      <c r="B21" s="1"/>
      <c r="C21" s="1" t="s">
        <v>50</v>
      </c>
      <c r="D21" s="1" t="s">
        <v>51</v>
      </c>
      <c r="E21" s="1" t="s">
        <v>52</v>
      </c>
    </row>
    <row r="22" spans="2:15" x14ac:dyDescent="0.15">
      <c r="B22" s="1" t="s">
        <v>53</v>
      </c>
      <c r="C22" s="1">
        <v>1.1287759188105453</v>
      </c>
      <c r="D22" s="1">
        <v>0.11161712856863881</v>
      </c>
      <c r="E22" s="1"/>
    </row>
    <row r="23" spans="2:15" x14ac:dyDescent="0.15">
      <c r="B23" s="1" t="s">
        <v>54</v>
      </c>
      <c r="C23" s="1">
        <v>4.8292059016132987</v>
      </c>
      <c r="D23" s="1">
        <v>1.2423680643291317</v>
      </c>
      <c r="E23" s="2">
        <v>6.799428494337143E-3</v>
      </c>
    </row>
    <row r="24" spans="2:15" x14ac:dyDescent="0.15">
      <c r="B24" s="1" t="s">
        <v>55</v>
      </c>
      <c r="C24" s="1">
        <v>2.6944436725371079</v>
      </c>
      <c r="D24" s="1">
        <v>0.33538131838684637</v>
      </c>
      <c r="E24" s="1">
        <v>1.5518548731204274E-3</v>
      </c>
    </row>
  </sheetData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O24"/>
  <sheetViews>
    <sheetView workbookViewId="0">
      <selection activeCell="B1" sqref="B1:B19"/>
    </sheetView>
  </sheetViews>
  <sheetFormatPr defaultRowHeight="13.5" x14ac:dyDescent="0.15"/>
  <sheetData>
    <row r="1" spans="2:15" x14ac:dyDescent="0.15">
      <c r="B1" t="s">
        <v>0</v>
      </c>
      <c r="C1">
        <v>9946</v>
      </c>
      <c r="D1" t="s">
        <v>57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29</v>
      </c>
      <c r="C2">
        <v>33.3840727464274</v>
      </c>
      <c r="D2">
        <v>18.806320478445301</v>
      </c>
      <c r="E2">
        <f t="shared" ref="E2:E19" si="0">C2-D2</f>
        <v>14.577752267982099</v>
      </c>
      <c r="F2">
        <f>AVERAGEA(E2:E3)</f>
        <v>14.561375419845199</v>
      </c>
      <c r="G2">
        <f>STDEV(E2:E3)</f>
        <v>2.3160360744129149E-2</v>
      </c>
      <c r="H2">
        <f>F2-$F$2</f>
        <v>0</v>
      </c>
      <c r="I2">
        <f>POWER(2,-H2)</f>
        <v>1</v>
      </c>
      <c r="J2">
        <f>H2-G2</f>
        <v>-2.3160360744129149E-2</v>
      </c>
      <c r="K2">
        <f>POWER(2,-J2)</f>
        <v>1.0161830891226442</v>
      </c>
      <c r="L2">
        <f>K2-I2</f>
        <v>1.6183089122644212E-2</v>
      </c>
      <c r="M2">
        <f>H2+G2</f>
        <v>2.3160360744129149E-2</v>
      </c>
      <c r="N2">
        <f>POWER(2,-M2)</f>
        <v>0.98407463251861782</v>
      </c>
      <c r="O2">
        <f>N2-I2</f>
        <v>-1.592536748138218E-2</v>
      </c>
    </row>
    <row r="3" spans="2:15" x14ac:dyDescent="0.15">
      <c r="C3">
        <v>33.489379107494699</v>
      </c>
      <c r="D3">
        <v>18.944380535786401</v>
      </c>
      <c r="E3">
        <f t="shared" si="0"/>
        <v>14.544998571708298</v>
      </c>
    </row>
    <row r="4" spans="2:15" x14ac:dyDescent="0.15">
      <c r="B4" t="s">
        <v>31</v>
      </c>
      <c r="C4">
        <v>33.420575467777503</v>
      </c>
      <c r="D4">
        <v>18.904299768596601</v>
      </c>
      <c r="E4">
        <f t="shared" si="0"/>
        <v>14.516275699180902</v>
      </c>
      <c r="F4">
        <f t="shared" ref="F4" si="1">AVERAGEA(E4:E5)</f>
        <v>14.584174972766352</v>
      </c>
      <c r="G4">
        <f t="shared" ref="G4" si="2">STDEV(E4:E5)</f>
        <v>9.6024073579824648E-2</v>
      </c>
      <c r="H4">
        <f t="shared" ref="H4" si="3">F4-$F$2</f>
        <v>2.2799552921153321E-2</v>
      </c>
      <c r="I4">
        <f t="shared" ref="I4" si="4">POWER(2,-H4)</f>
        <v>0.98432077339986235</v>
      </c>
      <c r="J4">
        <f t="shared" ref="J4" si="5">H4-G4</f>
        <v>-7.3224520658671327E-2</v>
      </c>
      <c r="K4">
        <f t="shared" ref="K4" si="6">POWER(2,-J4)</f>
        <v>1.0520654950633921</v>
      </c>
      <c r="L4">
        <f t="shared" ref="L4" si="7">K4-I4</f>
        <v>6.7744721663529739E-2</v>
      </c>
      <c r="M4">
        <f t="shared" ref="M4" si="8">H4+G4</f>
        <v>0.11882362650097797</v>
      </c>
      <c r="N4">
        <f t="shared" ref="N4" si="9">POWER(2,-M4)</f>
        <v>0.92093827760041025</v>
      </c>
      <c r="O4">
        <f t="shared" ref="O4" si="10">N4-I4</f>
        <v>-6.3382495799452099E-2</v>
      </c>
    </row>
    <row r="5" spans="2:15" x14ac:dyDescent="0.15">
      <c r="C5">
        <v>33.242350154924502</v>
      </c>
      <c r="D5">
        <v>18.5902759085727</v>
      </c>
      <c r="E5">
        <f t="shared" si="0"/>
        <v>14.652074246351802</v>
      </c>
    </row>
    <row r="6" spans="2:15" x14ac:dyDescent="0.15">
      <c r="B6" t="s">
        <v>28</v>
      </c>
      <c r="C6">
        <v>33.3494418035501</v>
      </c>
      <c r="D6">
        <v>18.9507386429107</v>
      </c>
      <c r="E6">
        <f t="shared" si="0"/>
        <v>14.3987031606394</v>
      </c>
      <c r="F6">
        <f t="shared" ref="F6" si="11">AVERAGEA(E6:E7)</f>
        <v>14.708114382309899</v>
      </c>
      <c r="G6">
        <f t="shared" ref="G6" si="12">STDEV(E6:E7)</f>
        <v>0.43757354603684867</v>
      </c>
      <c r="H6">
        <f t="shared" ref="H6" si="13">F6-$F$2</f>
        <v>0.14673896246470086</v>
      </c>
      <c r="I6">
        <f t="shared" ref="I6" si="14">POWER(2,-H6)</f>
        <v>0.90328993432732019</v>
      </c>
      <c r="J6">
        <f t="shared" ref="J6" si="15">H6-G6</f>
        <v>-0.29083458357214781</v>
      </c>
      <c r="K6">
        <f t="shared" ref="K6" si="16">POWER(2,-J6)</f>
        <v>1.2233477665669252</v>
      </c>
      <c r="L6">
        <f t="shared" ref="L6" si="17">K6-I6</f>
        <v>0.32005783223960504</v>
      </c>
      <c r="M6">
        <f t="shared" ref="M6" si="18">H6+G6</f>
        <v>0.58431250850154948</v>
      </c>
      <c r="N6">
        <f t="shared" ref="N6" si="19">POWER(2,-M6)</f>
        <v>0.66696709452194647</v>
      </c>
      <c r="O6">
        <f t="shared" ref="O6" si="20">N6-I6</f>
        <v>-0.23632283980537372</v>
      </c>
    </row>
    <row r="7" spans="2:15" x14ac:dyDescent="0.15">
      <c r="C7">
        <v>33.917724706183598</v>
      </c>
      <c r="D7">
        <v>18.900199102203199</v>
      </c>
      <c r="E7">
        <f t="shared" si="0"/>
        <v>15.017525603980399</v>
      </c>
    </row>
    <row r="8" spans="2:15" x14ac:dyDescent="0.15">
      <c r="B8" t="s">
        <v>15</v>
      </c>
      <c r="C8">
        <v>32.163171406393801</v>
      </c>
      <c r="D8">
        <v>18.408943473136301</v>
      </c>
      <c r="E8">
        <f t="shared" si="0"/>
        <v>13.7542279332575</v>
      </c>
      <c r="F8">
        <f t="shared" ref="F8" si="21">AVERAGEA(E8:E9)</f>
        <v>13.70632292276585</v>
      </c>
      <c r="G8">
        <f t="shared" ref="G8" si="22">STDEV(E8:E9)</f>
        <v>6.7747915542917272E-2</v>
      </c>
      <c r="H8">
        <f t="shared" ref="H8" si="23">F8-$F$2</f>
        <v>-0.85505249707934894</v>
      </c>
      <c r="I8">
        <f t="shared" ref="I8" si="24">POWER(2,-H8)</f>
        <v>1.8088245737996049</v>
      </c>
      <c r="J8">
        <f t="shared" ref="J8" si="25">H8-G8</f>
        <v>-0.9228004126222662</v>
      </c>
      <c r="K8">
        <f t="shared" ref="K8" si="26">POWER(2,-J8)</f>
        <v>1.8957916417999794</v>
      </c>
      <c r="L8">
        <f t="shared" ref="L8" si="27">K8-I8</f>
        <v>8.6967068000374459E-2</v>
      </c>
      <c r="M8">
        <f t="shared" ref="M8" si="28">H8+G8</f>
        <v>-0.78730458153643168</v>
      </c>
      <c r="N8">
        <f t="shared" ref="N8" si="29">POWER(2,-M8)</f>
        <v>1.7258470111593245</v>
      </c>
      <c r="O8">
        <f t="shared" ref="O8" si="30">N8-I8</f>
        <v>-8.2977562640280444E-2</v>
      </c>
    </row>
    <row r="9" spans="2:15" x14ac:dyDescent="0.15">
      <c r="C9">
        <v>31.9695098602987</v>
      </c>
      <c r="D9">
        <v>18.311091948024501</v>
      </c>
      <c r="E9">
        <f t="shared" si="0"/>
        <v>13.658417912274199</v>
      </c>
    </row>
    <row r="10" spans="2:15" x14ac:dyDescent="0.15">
      <c r="B10" t="s">
        <v>16</v>
      </c>
      <c r="C10">
        <v>32.975934335479998</v>
      </c>
      <c r="D10">
        <v>18.699332731393898</v>
      </c>
      <c r="E10">
        <f t="shared" si="0"/>
        <v>14.2766016040861</v>
      </c>
      <c r="F10">
        <f t="shared" ref="F10" si="31">AVERAGEA(E10:E11)</f>
        <v>14.33864612390075</v>
      </c>
      <c r="G10">
        <f t="shared" ref="G10" si="32">STDEV(E10:E11)</f>
        <v>8.7744201392804547E-2</v>
      </c>
      <c r="H10">
        <f t="shared" ref="H10" si="33">F10-$F$2</f>
        <v>-0.22272929594444868</v>
      </c>
      <c r="I10">
        <f t="shared" ref="I10" si="34">POWER(2,-H10)</f>
        <v>1.1669391194403196</v>
      </c>
      <c r="J10">
        <f t="shared" ref="J10" si="35">H10-G10</f>
        <v>-0.31047349733725321</v>
      </c>
      <c r="K10">
        <f t="shared" ref="K10" si="36">POWER(2,-J10)</f>
        <v>1.2401146429284575</v>
      </c>
      <c r="L10">
        <f t="shared" ref="L10" si="37">K10-I10</f>
        <v>7.3175523488137939E-2</v>
      </c>
      <c r="M10">
        <f t="shared" ref="M10" si="38">H10+G10</f>
        <v>-0.13498509455164415</v>
      </c>
      <c r="N10">
        <f t="shared" ref="N10" si="39">POWER(2,-M10)</f>
        <v>1.0980814687136211</v>
      </c>
      <c r="O10">
        <f t="shared" ref="O10" si="40">N10-I10</f>
        <v>-6.8857650726698472E-2</v>
      </c>
    </row>
    <row r="11" spans="2:15" x14ac:dyDescent="0.15">
      <c r="C11">
        <v>32.641687819764201</v>
      </c>
      <c r="D11">
        <v>18.240997176048801</v>
      </c>
      <c r="E11">
        <f t="shared" si="0"/>
        <v>14.4006906437154</v>
      </c>
    </row>
    <row r="12" spans="2:15" x14ac:dyDescent="0.15">
      <c r="B12" t="s">
        <v>18</v>
      </c>
      <c r="C12">
        <v>33.066375447121402</v>
      </c>
      <c r="D12">
        <v>19.168028710534799</v>
      </c>
      <c r="E12">
        <f t="shared" si="0"/>
        <v>13.898346736586603</v>
      </c>
      <c r="F12">
        <f t="shared" ref="F12" si="41">AVERAGEA(E12:E13)</f>
        <v>13.619611624463703</v>
      </c>
      <c r="G12">
        <f t="shared" ref="G12" si="42">STDEV(E12:E13)</f>
        <v>0.39419097587379115</v>
      </c>
      <c r="H12">
        <f t="shared" ref="H12" si="43">F12-$F$2</f>
        <v>-0.94176379538149568</v>
      </c>
      <c r="I12">
        <f t="shared" ref="I12" si="44">POWER(2,-H12)</f>
        <v>1.9208752077018383</v>
      </c>
      <c r="J12">
        <f t="shared" ref="J12" si="45">H12-G12</f>
        <v>-1.3359547712552868</v>
      </c>
      <c r="K12">
        <f t="shared" ref="K12" si="46">POWER(2,-J12)</f>
        <v>2.5244249218158585</v>
      </c>
      <c r="L12">
        <f t="shared" ref="L12" si="47">K12-I12</f>
        <v>0.60354971411402025</v>
      </c>
      <c r="M12">
        <f t="shared" ref="M12" si="48">H12+G12</f>
        <v>-0.54757281950770453</v>
      </c>
      <c r="N12">
        <f t="shared" ref="N12" si="49">POWER(2,-M12)</f>
        <v>1.4616245988054488</v>
      </c>
      <c r="O12">
        <f t="shared" ref="O12" si="50">N12-I12</f>
        <v>-0.45925060889638947</v>
      </c>
    </row>
    <row r="13" spans="2:15" x14ac:dyDescent="0.15">
      <c r="C13">
        <v>32.832841675097903</v>
      </c>
      <c r="D13">
        <v>19.491965162757101</v>
      </c>
      <c r="E13">
        <f t="shared" si="0"/>
        <v>13.340876512340802</v>
      </c>
    </row>
    <row r="14" spans="2:15" x14ac:dyDescent="0.15">
      <c r="B14" t="s">
        <v>20</v>
      </c>
      <c r="C14">
        <v>29.822797218383101</v>
      </c>
      <c r="D14">
        <v>19.028618873672102</v>
      </c>
      <c r="E14">
        <f t="shared" si="0"/>
        <v>10.794178344711</v>
      </c>
      <c r="F14">
        <f t="shared" ref="F14" si="51">AVERAGEA(E14:E15)</f>
        <v>10.5535228869935</v>
      </c>
      <c r="G14">
        <f t="shared" ref="G14" si="52">STDEV(E14:E15)</f>
        <v>0.34033821216319304</v>
      </c>
      <c r="H14">
        <f t="shared" ref="H14" si="53">F14-$F$2</f>
        <v>-4.0078525328516985</v>
      </c>
      <c r="I14">
        <f t="shared" ref="I14" si="54">POWER(2,-H14)</f>
        <v>16.087324813290333</v>
      </c>
      <c r="J14">
        <f t="shared" ref="J14" si="55">H14-G14</f>
        <v>-4.3481907450148913</v>
      </c>
      <c r="K14">
        <f t="shared" ref="K14" si="56">POWER(2,-J14)</f>
        <v>20.367411650890478</v>
      </c>
      <c r="L14">
        <f t="shared" ref="L14" si="57">K14-I14</f>
        <v>4.2800868376001446</v>
      </c>
      <c r="M14">
        <f t="shared" ref="M14" si="58">H14+G14</f>
        <v>-3.6675143206885057</v>
      </c>
      <c r="N14">
        <f t="shared" ref="N14" si="59">POWER(2,-M14)</f>
        <v>12.706672015292224</v>
      </c>
      <c r="O14">
        <f t="shared" ref="O14" si="60">N14-I14</f>
        <v>-3.3806527979981098</v>
      </c>
    </row>
    <row r="15" spans="2:15" x14ac:dyDescent="0.15">
      <c r="C15">
        <v>29.364879351628002</v>
      </c>
      <c r="D15">
        <v>19.052011922352001</v>
      </c>
      <c r="E15">
        <f t="shared" si="0"/>
        <v>10.312867429276</v>
      </c>
    </row>
    <row r="16" spans="2:15" x14ac:dyDescent="0.15">
      <c r="B16" t="s">
        <v>22</v>
      </c>
      <c r="C16">
        <v>30.120353530283801</v>
      </c>
      <c r="D16">
        <v>20.353830814405701</v>
      </c>
      <c r="E16">
        <f t="shared" si="0"/>
        <v>9.7665227158781001</v>
      </c>
      <c r="F16">
        <f t="shared" ref="F16" si="61">AVERAGEA(E16:E17)</f>
        <v>9.7105365233719496</v>
      </c>
      <c r="G16">
        <f t="shared" ref="G16" si="62">STDEV(E16:E17)</f>
        <v>7.9176432747828901E-2</v>
      </c>
      <c r="H16">
        <f t="shared" ref="H16" si="63">F16-$F$2</f>
        <v>-4.850838896473249</v>
      </c>
      <c r="I16">
        <f t="shared" ref="I16" si="64">POWER(2,-H16)</f>
        <v>28.856789535191822</v>
      </c>
      <c r="J16">
        <f t="shared" ref="J16" si="65">H16-G16</f>
        <v>-4.930015329221078</v>
      </c>
      <c r="K16">
        <f t="shared" ref="K16" si="66">POWER(2,-J16)</f>
        <v>30.484739848434131</v>
      </c>
      <c r="L16">
        <f t="shared" ref="L16" si="67">K16-I16</f>
        <v>1.6279503132423088</v>
      </c>
      <c r="M16">
        <f t="shared" ref="M16" si="68">H16+G16</f>
        <v>-4.7716624637254199</v>
      </c>
      <c r="N16">
        <f t="shared" ref="N16" si="69">POWER(2,-M16)</f>
        <v>27.315775250781062</v>
      </c>
      <c r="O16">
        <f t="shared" ref="O16" si="70">N16-I16</f>
        <v>-1.5410142844107604</v>
      </c>
    </row>
    <row r="17" spans="2:15" x14ac:dyDescent="0.15">
      <c r="C17">
        <v>29.880109773148501</v>
      </c>
      <c r="D17">
        <v>20.225559442282702</v>
      </c>
      <c r="E17">
        <f t="shared" si="0"/>
        <v>9.6545503308657992</v>
      </c>
    </row>
    <row r="18" spans="2:15" x14ac:dyDescent="0.15">
      <c r="B18" t="s">
        <v>24</v>
      </c>
      <c r="C18">
        <v>29.086183407776801</v>
      </c>
      <c r="D18">
        <v>19.6725060349446</v>
      </c>
      <c r="E18">
        <f t="shared" si="0"/>
        <v>9.4136773728322005</v>
      </c>
      <c r="F18">
        <f t="shared" ref="F18" si="71">AVERAGEA(E18:E19)</f>
        <v>9.6174293120371495</v>
      </c>
      <c r="G18">
        <f t="shared" ref="G18" si="72">STDEV(E18:E19)</f>
        <v>0.28814875578345711</v>
      </c>
      <c r="H18">
        <f t="shared" ref="H18" si="73">F18-$F$2</f>
        <v>-4.9439461078080491</v>
      </c>
      <c r="I18">
        <f t="shared" ref="I18" si="74">POWER(2,-H18)</f>
        <v>30.78052871434706</v>
      </c>
      <c r="J18">
        <f t="shared" ref="J18" si="75">H18-G18</f>
        <v>-5.2320948635915059</v>
      </c>
      <c r="K18">
        <f t="shared" ref="K18" si="76">POWER(2,-J18)</f>
        <v>37.585254394602366</v>
      </c>
      <c r="L18">
        <f t="shared" ref="L18" si="77">K18-I18</f>
        <v>6.8047256802553058</v>
      </c>
      <c r="M18">
        <f t="shared" ref="M18" si="78">H18+G18</f>
        <v>-4.6557973520245923</v>
      </c>
      <c r="N18">
        <f t="shared" ref="N18" si="79">POWER(2,-M18)</f>
        <v>25.207783296813492</v>
      </c>
      <c r="O18">
        <f t="shared" ref="O18" si="80">N18-I18</f>
        <v>-5.572745417533568</v>
      </c>
    </row>
    <row r="19" spans="2:15" x14ac:dyDescent="0.15">
      <c r="C19">
        <v>29.327542224088599</v>
      </c>
      <c r="D19">
        <v>19.506360972846501</v>
      </c>
      <c r="E19">
        <f t="shared" si="0"/>
        <v>9.8211812512420984</v>
      </c>
    </row>
    <row r="21" spans="2:15" x14ac:dyDescent="0.15">
      <c r="B21" s="1" t="s">
        <v>60</v>
      </c>
      <c r="C21" s="1" t="s">
        <v>50</v>
      </c>
      <c r="D21" s="1" t="s">
        <v>51</v>
      </c>
      <c r="E21" s="1" t="s">
        <v>61</v>
      </c>
    </row>
    <row r="22" spans="2:15" x14ac:dyDescent="0.15">
      <c r="B22" s="1" t="s">
        <v>53</v>
      </c>
      <c r="C22" s="3">
        <v>0.96253690257572744</v>
      </c>
      <c r="D22" s="1">
        <v>5.190483572525257E-2</v>
      </c>
      <c r="E22" s="1"/>
    </row>
    <row r="23" spans="2:15" x14ac:dyDescent="0.15">
      <c r="B23" s="1" t="s">
        <v>54</v>
      </c>
      <c r="C23" s="1">
        <v>1.6322129669805878</v>
      </c>
      <c r="D23" s="1">
        <v>0.40681525419183334</v>
      </c>
      <c r="E23" s="2">
        <v>4.7427938748018733E-2</v>
      </c>
    </row>
    <row r="24" spans="2:15" x14ac:dyDescent="0.15">
      <c r="B24" s="1" t="s">
        <v>55</v>
      </c>
      <c r="C24" s="1">
        <v>25.241547687609739</v>
      </c>
      <c r="D24" s="1">
        <v>7.9859276500534779</v>
      </c>
      <c r="E24" s="2">
        <v>6.2302628747997312E-3</v>
      </c>
    </row>
  </sheetData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O25"/>
  <sheetViews>
    <sheetView workbookViewId="0">
      <selection activeCell="B1" sqref="B1:B19"/>
    </sheetView>
  </sheetViews>
  <sheetFormatPr defaultRowHeight="13.5" x14ac:dyDescent="0.15"/>
  <sheetData>
    <row r="1" spans="2:15" x14ac:dyDescent="0.15">
      <c r="B1" t="s">
        <v>0</v>
      </c>
      <c r="C1">
        <v>9946</v>
      </c>
      <c r="D1" t="s">
        <v>57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29</v>
      </c>
      <c r="C2">
        <v>31.208154100202702</v>
      </c>
      <c r="D2">
        <v>19.087969775575601</v>
      </c>
      <c r="E2">
        <f t="shared" ref="E2:E19" si="0">C2-D2</f>
        <v>12.1201843246271</v>
      </c>
      <c r="F2">
        <f>AVERAGEA(E2:E3)</f>
        <v>12.526733497144702</v>
      </c>
      <c r="G2">
        <f>STDEV(E2:E3)</f>
        <v>0.57494735354595194</v>
      </c>
      <c r="H2">
        <f>F2-$F$2</f>
        <v>0</v>
      </c>
      <c r="I2">
        <f>POWER(2,-H2)</f>
        <v>1</v>
      </c>
      <c r="J2">
        <f>H2-G2</f>
        <v>-0.57494735354595194</v>
      </c>
      <c r="K2">
        <f>POWER(2,-J2)</f>
        <v>1.4896231031901119</v>
      </c>
      <c r="L2">
        <f>K2-I2</f>
        <v>0.48962310319011193</v>
      </c>
      <c r="M2">
        <f>H2+G2</f>
        <v>0.57494735354595194</v>
      </c>
      <c r="N2">
        <f>POWER(2,-M2)</f>
        <v>0.67131074824124548</v>
      </c>
      <c r="O2">
        <f>N2-I2</f>
        <v>-0.32868925175875452</v>
      </c>
    </row>
    <row r="3" spans="2:15" x14ac:dyDescent="0.15">
      <c r="C3">
        <v>32.126969588363103</v>
      </c>
      <c r="D3">
        <v>19.193686918700799</v>
      </c>
      <c r="E3">
        <f t="shared" si="0"/>
        <v>12.933282669662304</v>
      </c>
    </row>
    <row r="4" spans="2:15" x14ac:dyDescent="0.15">
      <c r="B4" t="s">
        <v>31</v>
      </c>
      <c r="C4">
        <v>32.095656825185998</v>
      </c>
      <c r="D4">
        <v>19.462578950247899</v>
      </c>
      <c r="E4">
        <f t="shared" si="0"/>
        <v>12.633077874938099</v>
      </c>
      <c r="F4">
        <f>AVERAGEA(E4:E5)</f>
        <v>12.878052994619351</v>
      </c>
      <c r="G4">
        <f>STDEV(E4:E5)</f>
        <v>0.34644713669719834</v>
      </c>
      <c r="H4">
        <f>F4-$F$2</f>
        <v>0.3513194974746483</v>
      </c>
      <c r="I4">
        <f t="shared" ref="I4" si="1">POWER(2,-H4)</f>
        <v>0.78386684066302603</v>
      </c>
      <c r="J4">
        <f t="shared" ref="J4" si="2">H4-G4</f>
        <v>4.8723607774499578E-3</v>
      </c>
      <c r="K4">
        <f t="shared" ref="K4" si="3">POWER(2,-J4)</f>
        <v>0.99662843340287555</v>
      </c>
      <c r="L4">
        <f t="shared" ref="L4" si="4">K4-I4</f>
        <v>0.21276159273984951</v>
      </c>
      <c r="M4">
        <f t="shared" ref="M4" si="5">H4+G4</f>
        <v>0.6977666341718467</v>
      </c>
      <c r="N4">
        <f t="shared" ref="N4" si="6">POWER(2,-M4)</f>
        <v>0.61652588196091596</v>
      </c>
      <c r="O4">
        <f t="shared" ref="O4" si="7">N4-I4</f>
        <v>-0.16734095870211008</v>
      </c>
    </row>
    <row r="5" spans="2:15" x14ac:dyDescent="0.15">
      <c r="C5">
        <v>32.574416583785101</v>
      </c>
      <c r="D5">
        <v>19.451388469484499</v>
      </c>
      <c r="E5">
        <f t="shared" si="0"/>
        <v>13.123028114300602</v>
      </c>
    </row>
    <row r="6" spans="2:15" x14ac:dyDescent="0.15">
      <c r="B6" t="s">
        <v>28</v>
      </c>
      <c r="C6">
        <v>32.545777916435398</v>
      </c>
      <c r="D6">
        <v>19.698501518156</v>
      </c>
      <c r="E6">
        <f t="shared" si="0"/>
        <v>12.847276398279398</v>
      </c>
      <c r="F6">
        <f>AVERAGEA(E6:E7)</f>
        <v>12.937818151886349</v>
      </c>
      <c r="G6">
        <f>STDEV(E6:E7)</f>
        <v>0.12804537591199328</v>
      </c>
      <c r="H6">
        <f>F6-$F$2</f>
        <v>0.41108465474164646</v>
      </c>
      <c r="I6">
        <f t="shared" ref="I6" si="8">POWER(2,-H6)</f>
        <v>0.7520577450082182</v>
      </c>
      <c r="J6">
        <f t="shared" ref="J6" si="9">H6-G6</f>
        <v>0.28303927882965318</v>
      </c>
      <c r="K6">
        <f t="shared" ref="K6" si="10">POWER(2,-J6)</f>
        <v>0.82185781108123701</v>
      </c>
      <c r="L6">
        <f t="shared" ref="L6" si="11">K6-I6</f>
        <v>6.9800066073018807E-2</v>
      </c>
      <c r="M6">
        <f t="shared" ref="M6" si="12">H6+G6</f>
        <v>0.53913003065363974</v>
      </c>
      <c r="N6">
        <f t="shared" ref="N6" si="13">POWER(2,-M6)</f>
        <v>0.68818577155427185</v>
      </c>
      <c r="O6">
        <f t="shared" ref="O6" si="14">N6-I6</f>
        <v>-6.3871973453946351E-2</v>
      </c>
    </row>
    <row r="7" spans="2:15" x14ac:dyDescent="0.15">
      <c r="C7">
        <v>32.7603660541049</v>
      </c>
      <c r="D7">
        <v>19.7320061486116</v>
      </c>
      <c r="E7">
        <f t="shared" si="0"/>
        <v>13.0283599054933</v>
      </c>
    </row>
    <row r="8" spans="2:15" x14ac:dyDescent="0.15">
      <c r="B8" t="s">
        <v>15</v>
      </c>
      <c r="C8">
        <v>33.296131725558197</v>
      </c>
      <c r="D8">
        <v>21.027902911442599</v>
      </c>
      <c r="E8">
        <f t="shared" si="0"/>
        <v>12.268228814115599</v>
      </c>
      <c r="F8">
        <f>AVERAGEA(E8:E9)</f>
        <v>12.298278926115497</v>
      </c>
      <c r="G8">
        <f>STDEV(E8:E9)</f>
        <v>4.2497275941086779E-2</v>
      </c>
      <c r="H8">
        <f>F8-$F$2</f>
        <v>-0.22845457102920541</v>
      </c>
      <c r="I8">
        <f t="shared" ref="I8" si="15">POWER(2,-H8)</f>
        <v>1.1715792696861975</v>
      </c>
      <c r="J8">
        <f t="shared" ref="J8" si="16">H8-G8</f>
        <v>-0.27095184697029218</v>
      </c>
      <c r="K8">
        <f t="shared" ref="K8" si="17">POWER(2,-J8)</f>
        <v>1.2066036460737259</v>
      </c>
      <c r="L8">
        <f t="shared" ref="L8" si="18">K8-I8</f>
        <v>3.5024376387528422E-2</v>
      </c>
      <c r="M8">
        <f t="shared" ref="M8" si="19">H8+G8</f>
        <v>-0.18595729508811865</v>
      </c>
      <c r="N8">
        <f t="shared" ref="N8" si="20">POWER(2,-M8)</f>
        <v>1.1375715543582696</v>
      </c>
      <c r="O8">
        <f t="shared" ref="O8" si="21">N8-I8</f>
        <v>-3.4007715327927901E-2</v>
      </c>
    </row>
    <row r="9" spans="2:15" x14ac:dyDescent="0.15">
      <c r="C9">
        <v>33.183710067580897</v>
      </c>
      <c r="D9">
        <v>20.855381029465502</v>
      </c>
      <c r="E9">
        <f t="shared" si="0"/>
        <v>12.328329038115395</v>
      </c>
    </row>
    <row r="10" spans="2:15" x14ac:dyDescent="0.15">
      <c r="B10" t="s">
        <v>16</v>
      </c>
      <c r="C10">
        <v>32.459732056577103</v>
      </c>
      <c r="D10">
        <v>20.195889128525302</v>
      </c>
      <c r="E10">
        <f t="shared" si="0"/>
        <v>12.263842928051801</v>
      </c>
      <c r="F10">
        <f>AVERAGEA(E10:E11)</f>
        <v>12.3665713020963</v>
      </c>
      <c r="G10">
        <f>STDEV(E10:E11)</f>
        <v>0.14527985981426716</v>
      </c>
      <c r="H10">
        <f>F10-$F$2</f>
        <v>-0.16016219504840201</v>
      </c>
      <c r="I10">
        <f t="shared" ref="I10" si="22">POWER(2,-H10)</f>
        <v>1.117412756185147</v>
      </c>
      <c r="J10">
        <f t="shared" ref="J10" si="23">H10-G10</f>
        <v>-0.30544205486266918</v>
      </c>
      <c r="K10">
        <f t="shared" ref="K10" si="24">POWER(2,-J10)</f>
        <v>1.2357972386175664</v>
      </c>
      <c r="L10">
        <f t="shared" ref="L10" si="25">K10-I10</f>
        <v>0.11838448243241939</v>
      </c>
      <c r="M10">
        <f t="shared" ref="M10" si="26">H10+G10</f>
        <v>-1.4882335234134847E-2</v>
      </c>
      <c r="N10">
        <f t="shared" ref="N10" si="27">POWER(2,-M10)</f>
        <v>1.0103690384371264</v>
      </c>
      <c r="O10">
        <f t="shared" ref="O10" si="28">N10-I10</f>
        <v>-0.10704371774802057</v>
      </c>
    </row>
    <row r="11" spans="2:15" x14ac:dyDescent="0.15">
      <c r="C11">
        <v>32.8776643234064</v>
      </c>
      <c r="D11">
        <v>20.4083646472656</v>
      </c>
      <c r="E11">
        <f t="shared" si="0"/>
        <v>12.4692996761408</v>
      </c>
    </row>
    <row r="12" spans="2:15" x14ac:dyDescent="0.15">
      <c r="B12" t="s">
        <v>18</v>
      </c>
      <c r="C12">
        <v>32.250052024385198</v>
      </c>
      <c r="D12">
        <v>19.256876821914101</v>
      </c>
      <c r="E12">
        <f t="shared" si="0"/>
        <v>12.993175202471097</v>
      </c>
      <c r="F12">
        <f>AVERAGEA(E12:E13)</f>
        <v>12.915663567547149</v>
      </c>
      <c r="G12">
        <f>STDEV(E12:E13)</f>
        <v>0.10961800535115863</v>
      </c>
      <c r="H12">
        <f>F12-$F$2</f>
        <v>0.38893007040244676</v>
      </c>
      <c r="I12">
        <f t="shared" ref="I12" si="29">POWER(2,-H12)</f>
        <v>0.76369576556510155</v>
      </c>
      <c r="J12">
        <f t="shared" ref="J12" si="30">H12-G12</f>
        <v>0.27931206505128814</v>
      </c>
      <c r="K12">
        <f t="shared" ref="K12" si="31">POWER(2,-J12)</f>
        <v>0.82398383219587223</v>
      </c>
      <c r="L12">
        <f t="shared" ref="L12" si="32">K12-I12</f>
        <v>6.0288066630770687E-2</v>
      </c>
      <c r="M12">
        <f t="shared" ref="M12" si="33">H12+G12</f>
        <v>0.49854807575360538</v>
      </c>
      <c r="N12">
        <f t="shared" ref="N12" si="34">POWER(2,-M12)</f>
        <v>0.7078187696811804</v>
      </c>
      <c r="O12">
        <f t="shared" ref="O12" si="35">N12-I12</f>
        <v>-5.5876995883921143E-2</v>
      </c>
    </row>
    <row r="13" spans="2:15" x14ac:dyDescent="0.15">
      <c r="C13">
        <v>32.223829934011803</v>
      </c>
      <c r="D13">
        <v>19.385678001388602</v>
      </c>
      <c r="E13">
        <f t="shared" si="0"/>
        <v>12.838151932623202</v>
      </c>
    </row>
    <row r="14" spans="2:15" x14ac:dyDescent="0.15">
      <c r="B14" t="s">
        <v>20</v>
      </c>
      <c r="C14">
        <v>32.020584250204998</v>
      </c>
      <c r="D14">
        <v>21.347682391332</v>
      </c>
      <c r="E14">
        <f t="shared" si="0"/>
        <v>10.672901858872997</v>
      </c>
      <c r="F14">
        <f>AVERAGEA(E14:E15)</f>
        <v>11.0311055636795</v>
      </c>
      <c r="G14">
        <f>STDEV(E14:E15)</f>
        <v>0.50657653742964448</v>
      </c>
      <c r="H14">
        <f>F14-$F$2</f>
        <v>-1.4956279334652027</v>
      </c>
      <c r="I14">
        <f t="shared" ref="I14" si="36">POWER(2,-H14)</f>
        <v>2.8198685919024</v>
      </c>
      <c r="J14">
        <f t="shared" ref="J14" si="37">H14-G14</f>
        <v>-2.0022044708948474</v>
      </c>
      <c r="K14">
        <f t="shared" ref="K14" si="38">POWER(2,-J14)</f>
        <v>4.0061167632282073</v>
      </c>
      <c r="L14">
        <f t="shared" ref="L14" si="39">K14-I14</f>
        <v>1.1862481713258073</v>
      </c>
      <c r="M14">
        <f t="shared" ref="M14" si="40">H14+G14</f>
        <v>-0.98905139603555825</v>
      </c>
      <c r="N14">
        <f t="shared" ref="N14" si="41">POWER(2,-M14)</f>
        <v>1.9848794594768684</v>
      </c>
      <c r="O14">
        <f t="shared" ref="O14" si="42">N14-I14</f>
        <v>-0.83498913242553163</v>
      </c>
    </row>
    <row r="15" spans="2:15" x14ac:dyDescent="0.15">
      <c r="C15">
        <v>32.403495095785402</v>
      </c>
      <c r="D15">
        <v>21.0141858272994</v>
      </c>
      <c r="E15">
        <f t="shared" si="0"/>
        <v>11.389309268486002</v>
      </c>
    </row>
    <row r="16" spans="2:15" x14ac:dyDescent="0.15">
      <c r="B16" t="s">
        <v>22</v>
      </c>
      <c r="C16">
        <v>31.659473094298001</v>
      </c>
      <c r="D16">
        <v>21.381469517326799</v>
      </c>
      <c r="E16">
        <f t="shared" si="0"/>
        <v>10.278003576971201</v>
      </c>
      <c r="F16">
        <f>AVERAGEA(E16:E17)</f>
        <v>10.468725390572901</v>
      </c>
      <c r="G16">
        <f>STDEV(E16:E17)</f>
        <v>0.26972137543591718</v>
      </c>
      <c r="H16">
        <f>F16-$F$2</f>
        <v>-2.0580081065718012</v>
      </c>
      <c r="I16">
        <f t="shared" ref="I16" si="43">POWER(2,-H16)</f>
        <v>4.1641097890009409</v>
      </c>
      <c r="J16">
        <f t="shared" ref="J16" si="44">H16-G16</f>
        <v>-2.3277294820077183</v>
      </c>
      <c r="K16">
        <f t="shared" ref="K16" si="45">POWER(2,-J16)</f>
        <v>5.0201465552977425</v>
      </c>
      <c r="L16">
        <f t="shared" ref="L16" si="46">K16-I16</f>
        <v>0.85603676629680159</v>
      </c>
      <c r="M16">
        <f t="shared" ref="M16" si="47">H16+G16</f>
        <v>-1.7882867311358841</v>
      </c>
      <c r="N16">
        <f t="shared" ref="N16" si="48">POWER(2,-M16)</f>
        <v>3.4540446466756682</v>
      </c>
      <c r="O16">
        <f t="shared" ref="O16" si="49">N16-I16</f>
        <v>-0.71006514232527262</v>
      </c>
    </row>
    <row r="17" spans="2:15" x14ac:dyDescent="0.15">
      <c r="C17">
        <v>32.067434280374101</v>
      </c>
      <c r="D17">
        <v>21.4079870761995</v>
      </c>
      <c r="E17">
        <f t="shared" si="0"/>
        <v>10.659447204174601</v>
      </c>
    </row>
    <row r="18" spans="2:15" x14ac:dyDescent="0.15">
      <c r="B18" t="s">
        <v>24</v>
      </c>
      <c r="C18">
        <v>32.5702481738412</v>
      </c>
      <c r="D18">
        <v>21.804567594016099</v>
      </c>
      <c r="E18">
        <f t="shared" si="0"/>
        <v>10.765680579825101</v>
      </c>
      <c r="F18">
        <f>AVERAGEA(E18:E19)</f>
        <v>10.682399612509402</v>
      </c>
      <c r="G18">
        <f>STDEV(E18:E19)</f>
        <v>0.11777707346541309</v>
      </c>
      <c r="H18">
        <f>F18-$F$2</f>
        <v>-1.8443338846353008</v>
      </c>
      <c r="I18">
        <f t="shared" ref="I18" si="50">POWER(2,-H18)</f>
        <v>3.5908711461075957</v>
      </c>
      <c r="J18">
        <f t="shared" ref="J18" si="51">H18-G18</f>
        <v>-1.9621109581007139</v>
      </c>
      <c r="K18">
        <f t="shared" ref="K18" si="52">POWER(2,-J18)</f>
        <v>3.8963167295173213</v>
      </c>
      <c r="L18">
        <f t="shared" ref="L18" si="53">K18-I18</f>
        <v>0.30544558340972561</v>
      </c>
      <c r="M18">
        <f t="shared" ref="M18" si="54">H18+G18</f>
        <v>-1.7265568111698877</v>
      </c>
      <c r="N18">
        <f t="shared" ref="N18" si="55">POWER(2,-M18)</f>
        <v>3.3093704857883677</v>
      </c>
      <c r="O18">
        <f t="shared" ref="O18" si="56">N18-I18</f>
        <v>-0.28150066031922805</v>
      </c>
    </row>
    <row r="19" spans="2:15" x14ac:dyDescent="0.15">
      <c r="C19">
        <v>32.309733378180802</v>
      </c>
      <c r="D19">
        <v>21.7106147329871</v>
      </c>
      <c r="E19">
        <f t="shared" si="0"/>
        <v>10.599118645193702</v>
      </c>
    </row>
    <row r="21" spans="2:15" x14ac:dyDescent="0.15">
      <c r="B21" s="5" t="s">
        <v>62</v>
      </c>
      <c r="C21" s="5" t="s">
        <v>50</v>
      </c>
      <c r="D21" s="5" t="s">
        <v>51</v>
      </c>
      <c r="E21" s="5" t="s">
        <v>61</v>
      </c>
    </row>
    <row r="22" spans="2:15" x14ac:dyDescent="0.15">
      <c r="B22" s="5" t="s">
        <v>53</v>
      </c>
      <c r="C22" s="5">
        <v>0.84530819522374812</v>
      </c>
      <c r="D22" s="5">
        <v>0.13490782219832409</v>
      </c>
      <c r="E22" s="5"/>
    </row>
    <row r="23" spans="2:15" x14ac:dyDescent="0.15">
      <c r="B23" s="5" t="s">
        <v>54</v>
      </c>
      <c r="C23" s="5">
        <v>1.017562597145482</v>
      </c>
      <c r="D23" s="5">
        <v>0.22151699467244246</v>
      </c>
      <c r="E23" s="5">
        <v>0.31410240358259867</v>
      </c>
    </row>
    <row r="24" spans="2:15" x14ac:dyDescent="0.15">
      <c r="B24" s="5" t="s">
        <v>55</v>
      </c>
      <c r="C24" s="5">
        <v>3.5249498423369787</v>
      </c>
      <c r="D24" s="5">
        <v>0.67454081619449924</v>
      </c>
      <c r="E24" s="5">
        <v>2.5155505267495464E-3</v>
      </c>
    </row>
    <row r="25" spans="2:15" x14ac:dyDescent="0.15">
      <c r="G25" s="4"/>
      <c r="H25" s="4"/>
      <c r="I25" s="4"/>
    </row>
  </sheetData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O24"/>
  <sheetViews>
    <sheetView workbookViewId="0">
      <selection activeCell="N23" sqref="N23"/>
    </sheetView>
  </sheetViews>
  <sheetFormatPr defaultRowHeight="13.5" x14ac:dyDescent="0.15"/>
  <sheetData>
    <row r="1" spans="2:15" x14ac:dyDescent="0.15">
      <c r="B1" t="s">
        <v>0</v>
      </c>
      <c r="C1" t="s">
        <v>25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29</v>
      </c>
      <c r="C2">
        <v>26.6816156856272</v>
      </c>
      <c r="D2">
        <v>21.356308478984001</v>
      </c>
      <c r="E2">
        <f t="shared" ref="E2:E13" si="0">C2-D2</f>
        <v>5.325307206643199</v>
      </c>
      <c r="F2">
        <f>AVERAGEA(E2:E3)</f>
        <v>5.3163093155229006</v>
      </c>
      <c r="G2">
        <f>STDEV(E2:E3)</f>
        <v>1.2724939655082387E-2</v>
      </c>
      <c r="H2">
        <f>F2-$F$8</f>
        <v>-3.2516976382002998</v>
      </c>
      <c r="I2">
        <f>POWER(2,-H2)</f>
        <v>9.5248583541991554</v>
      </c>
      <c r="J2">
        <f>H2-G2</f>
        <v>-3.2644225778553824</v>
      </c>
      <c r="K2">
        <f>POWER(2,-J2)</f>
        <v>9.6092416376934349</v>
      </c>
      <c r="L2">
        <f>K2-I2</f>
        <v>8.4383283494279482E-2</v>
      </c>
      <c r="M2">
        <f>H2+G2</f>
        <v>-3.2389726985452172</v>
      </c>
      <c r="N2">
        <f>POWER(2,-M2)</f>
        <v>9.4412160801207818</v>
      </c>
      <c r="O2">
        <f>N2-I2</f>
        <v>-8.3642274078373546E-2</v>
      </c>
    </row>
    <row r="3" spans="2:15" x14ac:dyDescent="0.15">
      <c r="C3">
        <v>26.514386931712401</v>
      </c>
      <c r="D3">
        <v>21.207075507309799</v>
      </c>
      <c r="E3">
        <f t="shared" si="0"/>
        <v>5.3073114244026023</v>
      </c>
    </row>
    <row r="4" spans="2:15" x14ac:dyDescent="0.15">
      <c r="B4" t="s">
        <v>27</v>
      </c>
      <c r="C4">
        <v>30.476690633752</v>
      </c>
      <c r="D4">
        <v>25.252317974123699</v>
      </c>
      <c r="E4">
        <f t="shared" si="0"/>
        <v>5.2243726596283011</v>
      </c>
      <c r="F4">
        <f>AVERAGEA(E4:E5)</f>
        <v>5.404298740569649</v>
      </c>
      <c r="G4">
        <f>STDEV(E4:E5)</f>
        <v>0.25445390389189343</v>
      </c>
      <c r="H4">
        <f>F4-$F$8</f>
        <v>-3.1637082131535514</v>
      </c>
      <c r="I4">
        <f>POWER(2,-H4)</f>
        <v>8.9613010960889827</v>
      </c>
      <c r="J4">
        <f>H4-G4</f>
        <v>-3.418162117045445</v>
      </c>
      <c r="K4">
        <f>POWER(2,-J4)</f>
        <v>10.68979378216021</v>
      </c>
      <c r="L4">
        <f>K4-I4</f>
        <v>1.7284926860712275</v>
      </c>
      <c r="M4">
        <f>H4+G4</f>
        <v>-2.9092543092616578</v>
      </c>
      <c r="N4">
        <f>POWER(2,-M4)</f>
        <v>7.5122980827547305</v>
      </c>
      <c r="O4">
        <f>N4-I4</f>
        <v>-1.4490030133342522</v>
      </c>
    </row>
    <row r="5" spans="2:15" x14ac:dyDescent="0.15">
      <c r="C5">
        <v>30.739884300633499</v>
      </c>
      <c r="D5">
        <v>25.155659479122502</v>
      </c>
      <c r="E5">
        <f t="shared" si="0"/>
        <v>5.5842248215109969</v>
      </c>
    </row>
    <row r="6" spans="2:15" x14ac:dyDescent="0.15">
      <c r="B6" t="s">
        <v>28</v>
      </c>
      <c r="C6">
        <v>30.118251818121099</v>
      </c>
      <c r="D6">
        <v>24.870167469403999</v>
      </c>
      <c r="E6">
        <f t="shared" si="0"/>
        <v>5.2480843487171001</v>
      </c>
      <c r="F6">
        <f>AVERAGEA(E6:E7)</f>
        <v>5.3819910679134004</v>
      </c>
      <c r="G6">
        <f>STDEV(E6:E7)</f>
        <v>0.18937269838029366</v>
      </c>
      <c r="H6">
        <f>F6-$F$8</f>
        <v>-3.1860158858098</v>
      </c>
      <c r="I6">
        <f>POWER(2,-H6)</f>
        <v>9.1009420347601395</v>
      </c>
      <c r="J6">
        <f>H6-G6</f>
        <v>-3.3753885841900937</v>
      </c>
      <c r="K6">
        <f>POWER(2,-J6)</f>
        <v>10.37751120231527</v>
      </c>
      <c r="L6">
        <f>K6-I6</f>
        <v>1.2765691675551309</v>
      </c>
      <c r="M6">
        <f>H6+G6</f>
        <v>-2.9966431874295063</v>
      </c>
      <c r="N6">
        <f>POWER(2,-M6)</f>
        <v>7.9814075172074901</v>
      </c>
      <c r="O6">
        <f>N6-I6</f>
        <v>-1.1195345175526494</v>
      </c>
    </row>
    <row r="7" spans="2:15" x14ac:dyDescent="0.15">
      <c r="C7">
        <v>30.073601875321302</v>
      </c>
      <c r="D7">
        <v>24.557704088211601</v>
      </c>
      <c r="E7">
        <f t="shared" si="0"/>
        <v>5.5158977871097008</v>
      </c>
    </row>
    <row r="8" spans="2:15" x14ac:dyDescent="0.15">
      <c r="B8" t="s">
        <v>14</v>
      </c>
      <c r="C8">
        <v>28.975734870723301</v>
      </c>
      <c r="D8">
        <v>20.327150462033799</v>
      </c>
      <c r="E8">
        <f t="shared" si="0"/>
        <v>8.6485844086895014</v>
      </c>
      <c r="F8">
        <f>AVERAGEA(E8:E9)</f>
        <v>8.5680069537232004</v>
      </c>
      <c r="G8">
        <f>STDEV(E8:E9)</f>
        <v>0.11395372963485015</v>
      </c>
      <c r="H8">
        <f>F8-$F$8</f>
        <v>0</v>
      </c>
      <c r="I8">
        <f>POWER(2,-H8)</f>
        <v>1</v>
      </c>
      <c r="J8">
        <f>H8-G8</f>
        <v>-0.11395372963485015</v>
      </c>
      <c r="K8">
        <f>POWER(2,-J8)</f>
        <v>1.0821899357861269</v>
      </c>
      <c r="L8">
        <f>K8-I8</f>
        <v>8.2189935786126878E-2</v>
      </c>
      <c r="M8">
        <f>H8+G8</f>
        <v>0.11395372963485015</v>
      </c>
      <c r="N8">
        <f>POWER(2,-M8)</f>
        <v>0.92405220833399981</v>
      </c>
      <c r="O8">
        <f>N8-I8</f>
        <v>-7.5947791666000186E-2</v>
      </c>
    </row>
    <row r="9" spans="2:15" x14ac:dyDescent="0.15">
      <c r="C9">
        <v>28.7916456382228</v>
      </c>
      <c r="D9">
        <v>20.3042161394659</v>
      </c>
      <c r="E9">
        <f t="shared" si="0"/>
        <v>8.4874294987568994</v>
      </c>
    </row>
    <row r="10" spans="2:15" x14ac:dyDescent="0.15">
      <c r="B10" t="s">
        <v>13</v>
      </c>
      <c r="C10">
        <v>30.649442000359102</v>
      </c>
      <c r="D10">
        <v>22.332125664033398</v>
      </c>
      <c r="E10">
        <f t="shared" si="0"/>
        <v>8.3173163363257032</v>
      </c>
      <c r="F10">
        <f>AVERAGEA(E10:E11)</f>
        <v>8.150678032103551</v>
      </c>
      <c r="G10">
        <f>STDEV(E10:E11)</f>
        <v>0.23566214984182143</v>
      </c>
      <c r="H10">
        <f>F10-$F$8</f>
        <v>-0.41732892161964941</v>
      </c>
      <c r="I10">
        <f>POWER(2,-H10)</f>
        <v>1.3354527399203751</v>
      </c>
      <c r="J10">
        <f>H10-G10</f>
        <v>-0.65299107146147084</v>
      </c>
      <c r="K10">
        <f>POWER(2,-J10)</f>
        <v>1.5724248528412887</v>
      </c>
      <c r="L10">
        <f>K10-I10</f>
        <v>0.23697211292091369</v>
      </c>
      <c r="M10">
        <f>H10+G10</f>
        <v>-0.18166677177782797</v>
      </c>
      <c r="N10">
        <f>POWER(2,-M10)</f>
        <v>1.1341934829752061</v>
      </c>
      <c r="O10">
        <f>N10-I10</f>
        <v>-0.201259256945169</v>
      </c>
    </row>
    <row r="11" spans="2:15" x14ac:dyDescent="0.15">
      <c r="C11">
        <v>30.477043122079898</v>
      </c>
      <c r="D11">
        <v>22.493003394198499</v>
      </c>
      <c r="E11">
        <f t="shared" si="0"/>
        <v>7.9840397278813988</v>
      </c>
    </row>
    <row r="12" spans="2:15" x14ac:dyDescent="0.15">
      <c r="B12" t="s">
        <v>17</v>
      </c>
      <c r="C12">
        <v>28.958580417974545</v>
      </c>
      <c r="D12">
        <v>20.672200876627425</v>
      </c>
      <c r="E12">
        <f t="shared" si="0"/>
        <v>8.2863795413471202</v>
      </c>
      <c r="F12">
        <f>AVERAGEA(E12:E13)</f>
        <v>8.4839629041019275</v>
      </c>
      <c r="G12">
        <f>STDEV(E12:E13)</f>
        <v>0.27942507130713162</v>
      </c>
      <c r="H12">
        <f>F12-$F$8</f>
        <v>-8.4044049621272876E-2</v>
      </c>
      <c r="I12">
        <f>POWER(2,-H12)</f>
        <v>1.0599851472927395</v>
      </c>
      <c r="J12">
        <f>H12-G12</f>
        <v>-0.3634691209284045</v>
      </c>
      <c r="K12">
        <f>POWER(2,-J12)</f>
        <v>1.2865157515553225</v>
      </c>
      <c r="L12">
        <f>K12-I12</f>
        <v>0.22653060426258298</v>
      </c>
      <c r="M12">
        <f>H12+G12</f>
        <v>0.19538102168585875</v>
      </c>
      <c r="N12">
        <f>POWER(2,-M12)</f>
        <v>0.87334221219047037</v>
      </c>
      <c r="O12">
        <f>N12-I12</f>
        <v>-0.18664293510226915</v>
      </c>
    </row>
    <row r="13" spans="2:15" x14ac:dyDescent="0.15">
      <c r="C13">
        <v>29.17568216925741</v>
      </c>
      <c r="D13">
        <v>20.494135902400675</v>
      </c>
      <c r="E13">
        <f t="shared" si="0"/>
        <v>8.6815462668567349</v>
      </c>
    </row>
    <row r="14" spans="2:15" x14ac:dyDescent="0.15">
      <c r="B14" t="s">
        <v>19</v>
      </c>
      <c r="C14">
        <v>28.667612842378706</v>
      </c>
      <c r="D14">
        <v>21.92486151186754</v>
      </c>
      <c r="E14">
        <f t="shared" ref="E14:E19" si="1">C14-D14</f>
        <v>6.7427513305111653</v>
      </c>
      <c r="F14">
        <f t="shared" ref="F14" si="2">AVERAGEA(E14:E15)</f>
        <v>6.5559578058964121</v>
      </c>
      <c r="G14">
        <f t="shared" ref="G14" si="3">STDEV(E14:E15)</f>
        <v>0.2641659358736565</v>
      </c>
      <c r="H14">
        <f>F14-$F$8</f>
        <v>-2.0120491478267883</v>
      </c>
      <c r="I14">
        <f t="shared" ref="I14" si="4">POWER(2,-H14)</f>
        <v>4.0335472267906978</v>
      </c>
      <c r="J14">
        <f t="shared" ref="J14" si="5">H14-G14</f>
        <v>-2.2762150837004449</v>
      </c>
      <c r="K14">
        <f t="shared" ref="K14" si="6">POWER(2,-J14)</f>
        <v>4.8440544561866172</v>
      </c>
      <c r="L14">
        <f t="shared" ref="L14" si="7">K14-I14</f>
        <v>0.81050722939591946</v>
      </c>
      <c r="M14">
        <f t="shared" ref="M14" si="8">H14+G14</f>
        <v>-1.7478832119531318</v>
      </c>
      <c r="N14">
        <f t="shared" ref="N14" si="9">POWER(2,-M14)</f>
        <v>3.3586540733397863</v>
      </c>
      <c r="O14">
        <f t="shared" ref="O14" si="10">N14-I14</f>
        <v>-0.6748931534509115</v>
      </c>
    </row>
    <row r="15" spans="2:15" x14ac:dyDescent="0.15">
      <c r="C15">
        <v>28.275438689623059</v>
      </c>
      <c r="D15">
        <v>21.9062744083414</v>
      </c>
      <c r="E15">
        <f t="shared" si="1"/>
        <v>6.3691642812816589</v>
      </c>
    </row>
    <row r="16" spans="2:15" x14ac:dyDescent="0.15">
      <c r="B16" t="s">
        <v>21</v>
      </c>
      <c r="C16">
        <v>28.947778926225087</v>
      </c>
      <c r="D16">
        <v>22.079910622355509</v>
      </c>
      <c r="E16">
        <f t="shared" si="1"/>
        <v>6.867868303869578</v>
      </c>
      <c r="F16">
        <f t="shared" ref="F16" si="11">AVERAGEA(E16:E17)</f>
        <v>7.0093312230227198</v>
      </c>
      <c r="G16">
        <f t="shared" ref="G16" si="12">STDEV(E16:E17)</f>
        <v>0.20005877883926179</v>
      </c>
      <c r="H16">
        <f>F16-$F$8</f>
        <v>-1.5586757307004806</v>
      </c>
      <c r="I16">
        <f t="shared" ref="I16" si="13">POWER(2,-H16)</f>
        <v>2.9458331730436798</v>
      </c>
      <c r="J16">
        <f t="shared" ref="J16" si="14">H16-G16</f>
        <v>-1.7587345095397424</v>
      </c>
      <c r="K16">
        <f t="shared" ref="K16" si="15">POWER(2,-J16)</f>
        <v>3.3840115898712066</v>
      </c>
      <c r="L16">
        <f t="shared" ref="L16" si="16">K16-I16</f>
        <v>0.4381784168275269</v>
      </c>
      <c r="M16">
        <f t="shared" ref="M16" si="17">H16+G16</f>
        <v>-1.3586169518612188</v>
      </c>
      <c r="N16">
        <f t="shared" ref="N16" si="18">POWER(2,-M16)</f>
        <v>2.5643922465805957</v>
      </c>
      <c r="O16">
        <f t="shared" ref="O16" si="19">N16-I16</f>
        <v>-0.38144092646308403</v>
      </c>
    </row>
    <row r="17" spans="2:15" x14ac:dyDescent="0.15">
      <c r="C17">
        <v>29.088195846507375</v>
      </c>
      <c r="D17">
        <v>21.937401704331513</v>
      </c>
      <c r="E17">
        <f t="shared" si="1"/>
        <v>7.1507941421758616</v>
      </c>
    </row>
    <row r="18" spans="2:15" x14ac:dyDescent="0.15">
      <c r="B18" t="s">
        <v>23</v>
      </c>
      <c r="C18">
        <v>29.673702312891336</v>
      </c>
      <c r="D18">
        <v>22.697408590422185</v>
      </c>
      <c r="E18">
        <f t="shared" si="1"/>
        <v>6.9762937224691512</v>
      </c>
      <c r="F18">
        <f t="shared" ref="F18" si="20">AVERAGEA(E18:E19)</f>
        <v>6.9701767980262339</v>
      </c>
      <c r="G18">
        <f t="shared" ref="G18" si="21">STDEV(E18:E19)</f>
        <v>8.6506375071851872E-3</v>
      </c>
      <c r="H18">
        <f>F18-$F$8</f>
        <v>-1.5978301556969665</v>
      </c>
      <c r="I18">
        <f t="shared" ref="I18" si="22">POWER(2,-H18)</f>
        <v>3.0268772194861295</v>
      </c>
      <c r="J18">
        <f t="shared" ref="J18" si="23">H18-G18</f>
        <v>-1.6064807932041516</v>
      </c>
      <c r="K18">
        <f t="shared" ref="K18" si="24">POWER(2,-J18)</f>
        <v>3.0450813978090427</v>
      </c>
      <c r="L18">
        <f t="shared" ref="L18" si="25">K18-I18</f>
        <v>1.8204178322913211E-2</v>
      </c>
      <c r="M18">
        <f t="shared" ref="M18" si="26">H18+G18</f>
        <v>-1.5891795181897814</v>
      </c>
      <c r="N18">
        <f t="shared" ref="N18" si="27">POWER(2,-M18)</f>
        <v>3.0087818698167461</v>
      </c>
      <c r="O18">
        <f t="shared" ref="O18" si="28">N18-I18</f>
        <v>-1.809534966938342E-2</v>
      </c>
    </row>
    <row r="19" spans="2:15" x14ac:dyDescent="0.15">
      <c r="C19">
        <v>29.561485710794656</v>
      </c>
      <c r="D19">
        <v>22.59742583721134</v>
      </c>
      <c r="E19">
        <f t="shared" si="1"/>
        <v>6.9640598735833166</v>
      </c>
    </row>
    <row r="21" spans="2:15" x14ac:dyDescent="0.15">
      <c r="B21" s="1"/>
      <c r="C21" s="1" t="s">
        <v>50</v>
      </c>
      <c r="D21" s="1" t="s">
        <v>51</v>
      </c>
      <c r="E21" s="1" t="s">
        <v>52</v>
      </c>
    </row>
    <row r="22" spans="2:15" x14ac:dyDescent="0.15">
      <c r="B22" s="1" t="s">
        <v>53</v>
      </c>
      <c r="C22" s="1">
        <v>9.1957004950160925</v>
      </c>
      <c r="D22" s="1">
        <v>0.29348521280419432</v>
      </c>
      <c r="E22" s="1"/>
    </row>
    <row r="23" spans="2:15" x14ac:dyDescent="0.15">
      <c r="B23" s="1" t="s">
        <v>56</v>
      </c>
      <c r="C23" s="1">
        <v>1.1318126290710382</v>
      </c>
      <c r="D23" s="1">
        <v>0.17888970214626992</v>
      </c>
      <c r="E23" s="2">
        <v>2.1914794634213564E-6</v>
      </c>
    </row>
    <row r="24" spans="2:15" x14ac:dyDescent="0.15">
      <c r="B24" s="1" t="s">
        <v>55</v>
      </c>
      <c r="C24" s="1">
        <v>3.3354192064401693</v>
      </c>
      <c r="D24" s="1">
        <v>0.60595303775527809</v>
      </c>
      <c r="E24" s="2">
        <v>1.1282305652916357E-4</v>
      </c>
    </row>
  </sheetData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O24"/>
  <sheetViews>
    <sheetView workbookViewId="0">
      <selection activeCell="I23" sqref="I23"/>
    </sheetView>
  </sheetViews>
  <sheetFormatPr defaultRowHeight="13.5" x14ac:dyDescent="0.15"/>
  <sheetData>
    <row r="1" spans="2:15" x14ac:dyDescent="0.15">
      <c r="B1" t="s">
        <v>0</v>
      </c>
      <c r="C1" t="s">
        <v>26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29</v>
      </c>
      <c r="C2">
        <v>30.568711693835692</v>
      </c>
      <c r="D2">
        <v>24.359718167771309</v>
      </c>
      <c r="E2">
        <f t="shared" ref="E2:E13" si="0">C2-D2</f>
        <v>6.2089935260643827</v>
      </c>
      <c r="F2">
        <f>AVERAGEA(E2:E3)</f>
        <v>6.0037016730963284</v>
      </c>
      <c r="G2">
        <f>STDEV(E2:E3)</f>
        <v>0.29032652271212572</v>
      </c>
      <c r="H2">
        <f>F2-$F$8</f>
        <v>-1.7285168066093206</v>
      </c>
      <c r="I2">
        <f>POWER(2,-H2)</f>
        <v>3.313869537172994</v>
      </c>
      <c r="J2">
        <f>H2-G2</f>
        <v>-2.0188433293214465</v>
      </c>
      <c r="K2">
        <f>POWER(2,-J2)</f>
        <v>4.0525874826010178</v>
      </c>
      <c r="L2">
        <f>K2-I2</f>
        <v>0.73871794542802371</v>
      </c>
      <c r="M2">
        <f>H2+G2</f>
        <v>-1.4381902838971949</v>
      </c>
      <c r="N2">
        <f>POWER(2,-M2)</f>
        <v>2.7098073407547756</v>
      </c>
      <c r="O2">
        <f>N2-I2</f>
        <v>-0.60406219641821846</v>
      </c>
    </row>
    <row r="3" spans="2:15" x14ac:dyDescent="0.15">
      <c r="C3">
        <v>30.41285828093752</v>
      </c>
      <c r="D3">
        <v>24.614448460809246</v>
      </c>
      <c r="E3">
        <f t="shared" si="0"/>
        <v>5.7984098201282741</v>
      </c>
    </row>
    <row r="4" spans="2:15" x14ac:dyDescent="0.15">
      <c r="B4" t="s">
        <v>27</v>
      </c>
      <c r="C4">
        <v>30.2615371584595</v>
      </c>
      <c r="D4">
        <v>24.641816474350399</v>
      </c>
      <c r="E4">
        <f t="shared" si="0"/>
        <v>5.619720684109101</v>
      </c>
      <c r="F4">
        <f>AVERAGEA(E4:E5)</f>
        <v>5.9752953527077501</v>
      </c>
      <c r="G4">
        <f>STDEV(E4:E5)</f>
        <v>0.50285851876852838</v>
      </c>
      <c r="H4">
        <f>F4-$F$8</f>
        <v>-1.7569231269978989</v>
      </c>
      <c r="I4">
        <f>POWER(2,-H4)</f>
        <v>3.37976544440038</v>
      </c>
      <c r="J4">
        <f>H4-G4</f>
        <v>-2.2597816457664273</v>
      </c>
      <c r="K4">
        <f>POWER(2,-J4)</f>
        <v>4.7891899119610137</v>
      </c>
      <c r="L4">
        <f>K4-I4</f>
        <v>1.4094244675606338</v>
      </c>
      <c r="M4">
        <f>H4+G4</f>
        <v>-1.2540646082293705</v>
      </c>
      <c r="N4">
        <f>POWER(2,-M4)</f>
        <v>2.3851245553312461</v>
      </c>
      <c r="O4">
        <f>N4-I4</f>
        <v>-0.99464088906913384</v>
      </c>
    </row>
    <row r="5" spans="2:15" x14ac:dyDescent="0.15">
      <c r="C5">
        <v>30.235103682267301</v>
      </c>
      <c r="D5">
        <v>23.904233660960902</v>
      </c>
      <c r="E5">
        <f t="shared" si="0"/>
        <v>6.3308700213063993</v>
      </c>
    </row>
    <row r="6" spans="2:15" x14ac:dyDescent="0.15">
      <c r="B6" t="s">
        <v>28</v>
      </c>
      <c r="C6">
        <v>30.70984500110076</v>
      </c>
      <c r="D6">
        <v>24.63396355552949</v>
      </c>
      <c r="E6">
        <f t="shared" si="0"/>
        <v>6.0758814455712695</v>
      </c>
      <c r="F6">
        <f>AVERAGEA(E6:E7)</f>
        <v>6.1531411235273428</v>
      </c>
      <c r="G6">
        <f>STDEV(E6:E7)</f>
        <v>0.10926168439005643</v>
      </c>
      <c r="H6">
        <f>F6-$F$8</f>
        <v>-1.5790773561783062</v>
      </c>
      <c r="I6">
        <f>POWER(2,-H6)</f>
        <v>2.9877871127350115</v>
      </c>
      <c r="J6">
        <f>H6-G6</f>
        <v>-1.6883390405683627</v>
      </c>
      <c r="K6">
        <f>POWER(2,-J6)</f>
        <v>3.2228544621652873</v>
      </c>
      <c r="L6">
        <f>K6-I6</f>
        <v>0.23506734943027574</v>
      </c>
      <c r="M6">
        <f>H6+G6</f>
        <v>-1.4698156717882498</v>
      </c>
      <c r="N6">
        <f>POWER(2,-M6)</f>
        <v>2.7698650174317407</v>
      </c>
      <c r="O6">
        <f>N6-I6</f>
        <v>-0.21792209530327078</v>
      </c>
    </row>
    <row r="7" spans="2:15" x14ac:dyDescent="0.15">
      <c r="C7">
        <v>30.721484216363596</v>
      </c>
      <c r="D7">
        <v>24.49108341488018</v>
      </c>
      <c r="E7">
        <f t="shared" si="0"/>
        <v>6.230400801483416</v>
      </c>
    </row>
    <row r="8" spans="2:15" x14ac:dyDescent="0.15">
      <c r="B8" t="s">
        <v>14</v>
      </c>
      <c r="C8">
        <v>28.222945759717</v>
      </c>
      <c r="D8">
        <v>20.736797390404998</v>
      </c>
      <c r="E8">
        <f t="shared" si="0"/>
        <v>7.4861483693120014</v>
      </c>
      <c r="F8">
        <f>AVERAGEA(E8:E9)</f>
        <v>7.732218479705649</v>
      </c>
      <c r="G8">
        <f>STDEV(E8:E9)</f>
        <v>0.34799568741334108</v>
      </c>
      <c r="H8">
        <f>F8-$F$8</f>
        <v>0</v>
      </c>
      <c r="I8">
        <f>POWER(2,-H8)</f>
        <v>1</v>
      </c>
      <c r="J8">
        <f>H8-G8</f>
        <v>-0.34799568741334108</v>
      </c>
      <c r="K8">
        <f>POWER(2,-J8)</f>
        <v>1.2727911305700987</v>
      </c>
      <c r="L8">
        <f>K8-I8</f>
        <v>0.27279113057009874</v>
      </c>
      <c r="M8">
        <f>H8+G8</f>
        <v>0.34799568741334108</v>
      </c>
      <c r="N8">
        <f>POWER(2,-M8)</f>
        <v>0.78567486524838348</v>
      </c>
      <c r="O8">
        <f>N8-I8</f>
        <v>-0.21432513475161652</v>
      </c>
    </row>
    <row r="9" spans="2:15" x14ac:dyDescent="0.15">
      <c r="C9">
        <v>28.015333692737698</v>
      </c>
      <c r="D9">
        <v>20.037045102638402</v>
      </c>
      <c r="E9">
        <f t="shared" si="0"/>
        <v>7.9782885900992966</v>
      </c>
    </row>
    <row r="10" spans="2:15" x14ac:dyDescent="0.15">
      <c r="B10" t="s">
        <v>13</v>
      </c>
      <c r="C10">
        <v>28.119264606583052</v>
      </c>
      <c r="D10">
        <v>19.883087041133976</v>
      </c>
      <c r="E10">
        <f t="shared" si="0"/>
        <v>8.2361775654490756</v>
      </c>
      <c r="F10">
        <f>AVERAGEA(E10:E11)</f>
        <v>7.6411069029805478</v>
      </c>
      <c r="G10">
        <f>STDEV(E10:E11)</f>
        <v>0.84155700143333434</v>
      </c>
      <c r="H10">
        <f>F10-$F$8</f>
        <v>-9.1111576725101173E-2</v>
      </c>
      <c r="I10">
        <f>POWER(2,-H10)</f>
        <v>1.0651905810806639</v>
      </c>
      <c r="J10">
        <f>H10-G10</f>
        <v>-0.93266857815843551</v>
      </c>
      <c r="K10">
        <f>POWER(2,-J10)</f>
        <v>1.9088034797185773</v>
      </c>
      <c r="L10">
        <f>K10-I10</f>
        <v>0.84361289863791344</v>
      </c>
      <c r="M10">
        <f>H10+G10</f>
        <v>0.75044542470823317</v>
      </c>
      <c r="N10">
        <f>POWER(2,-M10)</f>
        <v>0.59442000503385806</v>
      </c>
      <c r="O10">
        <f>N10-I10</f>
        <v>-0.47077057604680583</v>
      </c>
    </row>
    <row r="11" spans="2:15" x14ac:dyDescent="0.15">
      <c r="C11">
        <v>26.984404875258519</v>
      </c>
      <c r="D11">
        <v>19.938368634746499</v>
      </c>
      <c r="E11">
        <f t="shared" si="0"/>
        <v>7.04603624051202</v>
      </c>
    </row>
    <row r="12" spans="2:15" x14ac:dyDescent="0.15">
      <c r="B12" t="s">
        <v>17</v>
      </c>
      <c r="C12">
        <v>28.029900651046301</v>
      </c>
      <c r="D12">
        <v>20.3394369973743</v>
      </c>
      <c r="E12">
        <f t="shared" si="0"/>
        <v>7.6904636536720012</v>
      </c>
      <c r="F12">
        <f>AVERAGEA(E12:E13)</f>
        <v>7.4556721708901499</v>
      </c>
      <c r="G12">
        <f>STDEV(E12:E13)</f>
        <v>0.33204529927978321</v>
      </c>
      <c r="H12">
        <f>F12-$F$8</f>
        <v>-0.27654630881549913</v>
      </c>
      <c r="I12">
        <f>POWER(2,-H12)</f>
        <v>1.211291679862162</v>
      </c>
      <c r="J12">
        <f>H12-G12</f>
        <v>-0.60859160809528234</v>
      </c>
      <c r="K12">
        <f>POWER(2,-J12)</f>
        <v>1.5247699668375867</v>
      </c>
      <c r="L12">
        <f>K12-I12</f>
        <v>0.31347828697542468</v>
      </c>
      <c r="M12">
        <f>H12+G12</f>
        <v>5.5498990464284081E-2</v>
      </c>
      <c r="N12">
        <f>POWER(2,-M12)</f>
        <v>0.96226156444199074</v>
      </c>
      <c r="O12">
        <f>N12-I12</f>
        <v>-0.24903011542017128</v>
      </c>
    </row>
    <row r="13" spans="2:15" x14ac:dyDescent="0.15">
      <c r="C13">
        <v>28.007379900840199</v>
      </c>
      <c r="D13">
        <v>20.786499212731901</v>
      </c>
      <c r="E13">
        <f t="shared" si="0"/>
        <v>7.2208806881082985</v>
      </c>
    </row>
    <row r="14" spans="2:15" x14ac:dyDescent="0.15">
      <c r="B14" t="s">
        <v>19</v>
      </c>
      <c r="C14">
        <v>28.350700644504666</v>
      </c>
      <c r="D14">
        <v>21.92486151186754</v>
      </c>
      <c r="E14">
        <f t="shared" ref="E14:E19" si="1">C14-D14</f>
        <v>6.425839132637126</v>
      </c>
      <c r="F14">
        <f t="shared" ref="F14" si="2">AVERAGEA(E14:E15)</f>
        <v>6.3883139649832241</v>
      </c>
      <c r="G14">
        <f t="shared" ref="G14" si="3">STDEV(E14:E15)</f>
        <v>5.3068601026472248E-2</v>
      </c>
      <c r="H14">
        <f>F14-$F$8</f>
        <v>-1.3439045147224249</v>
      </c>
      <c r="I14">
        <f t="shared" ref="I14" si="4">POWER(2,-H14)</f>
        <v>2.5383737633214802</v>
      </c>
      <c r="J14">
        <f t="shared" ref="J14" si="5">H14-G14</f>
        <v>-1.3969731157488972</v>
      </c>
      <c r="K14">
        <f t="shared" ref="K14" si="6">POWER(2,-J14)</f>
        <v>2.6334847693497547</v>
      </c>
      <c r="L14">
        <f t="shared" ref="L14" si="7">K14-I14</f>
        <v>9.5111006028274492E-2</v>
      </c>
      <c r="M14">
        <f t="shared" ref="M14" si="8">H14+G14</f>
        <v>-1.2908359136959526</v>
      </c>
      <c r="N14">
        <f t="shared" ref="N14" si="9">POWER(2,-M14)</f>
        <v>2.4466977889186001</v>
      </c>
      <c r="O14">
        <f t="shared" ref="O14" si="10">N14-I14</f>
        <v>-9.1675974402880112E-2</v>
      </c>
    </row>
    <row r="15" spans="2:15" x14ac:dyDescent="0.15">
      <c r="C15">
        <v>28.257063205670722</v>
      </c>
      <c r="D15">
        <v>21.9062744083414</v>
      </c>
      <c r="E15">
        <f t="shared" si="1"/>
        <v>6.3507887973293222</v>
      </c>
    </row>
    <row r="16" spans="2:15" x14ac:dyDescent="0.15">
      <c r="B16" t="s">
        <v>21</v>
      </c>
      <c r="C16">
        <v>29.316360087379607</v>
      </c>
      <c r="D16">
        <v>22.079910622355509</v>
      </c>
      <c r="E16">
        <f t="shared" si="1"/>
        <v>7.2364494650240978</v>
      </c>
      <c r="F16">
        <f t="shared" ref="F16" si="11">AVERAGEA(E16:E17)</f>
        <v>7.2563801709369447</v>
      </c>
      <c r="G16">
        <f t="shared" ref="G16" si="12">STDEV(E16:E17)</f>
        <v>2.8186274609617649E-2</v>
      </c>
      <c r="H16">
        <f>F16-$F$8</f>
        <v>-0.47583830876870437</v>
      </c>
      <c r="I16">
        <f t="shared" ref="I16" si="13">POWER(2,-H16)</f>
        <v>1.3907260962060648</v>
      </c>
      <c r="J16">
        <f t="shared" ref="J16" si="14">H16-G16</f>
        <v>-0.50402458337832201</v>
      </c>
      <c r="K16">
        <f t="shared" ref="K16" si="15">POWER(2,-J16)</f>
        <v>1.4181642008488482</v>
      </c>
      <c r="L16">
        <f t="shared" ref="L16" si="16">K16-I16</f>
        <v>2.7438104642783401E-2</v>
      </c>
      <c r="M16">
        <f t="shared" ref="M16" si="17">H16+G16</f>
        <v>-0.44765203415908672</v>
      </c>
      <c r="N16">
        <f t="shared" ref="N16" si="18">POWER(2,-M16)</f>
        <v>1.3638188536354854</v>
      </c>
      <c r="O16">
        <f t="shared" ref="O16" si="19">N16-I16</f>
        <v>-2.6907242570579415E-2</v>
      </c>
    </row>
    <row r="17" spans="2:15" x14ac:dyDescent="0.15">
      <c r="C17">
        <v>29.213712581181305</v>
      </c>
      <c r="D17">
        <v>21.937401704331513</v>
      </c>
      <c r="E17">
        <f t="shared" si="1"/>
        <v>7.2763108768497915</v>
      </c>
    </row>
    <row r="18" spans="2:15" x14ac:dyDescent="0.15">
      <c r="B18" t="s">
        <v>23</v>
      </c>
      <c r="C18">
        <v>29.247936795223833</v>
      </c>
      <c r="D18">
        <v>22.697408590422185</v>
      </c>
      <c r="E18">
        <f t="shared" si="1"/>
        <v>6.5505282048016475</v>
      </c>
      <c r="F18">
        <f t="shared" ref="F18" si="20">AVERAGEA(E18:E19)</f>
        <v>6.5362335091739574</v>
      </c>
      <c r="G18">
        <f t="shared" ref="G18" si="21">STDEV(E18:E19)</f>
        <v>2.0215752426674789E-2</v>
      </c>
      <c r="H18">
        <f>F18-$F$8</f>
        <v>-1.1959849705316916</v>
      </c>
      <c r="I18">
        <f t="shared" ref="I18" si="22">POWER(2,-H18)</f>
        <v>2.2910119289123845</v>
      </c>
      <c r="J18">
        <f t="shared" ref="J18" si="23">H18-G18</f>
        <v>-1.2162007229583665</v>
      </c>
      <c r="K18">
        <f t="shared" ref="K18" si="24">POWER(2,-J18)</f>
        <v>2.3233406890397692</v>
      </c>
      <c r="L18">
        <f t="shared" ref="L18" si="25">K18-I18</f>
        <v>3.2328760127384726E-2</v>
      </c>
      <c r="M18">
        <f t="shared" ref="M18" si="26">H18+G18</f>
        <v>-1.1757692181050168</v>
      </c>
      <c r="N18">
        <f t="shared" ref="N18" si="27">POWER(2,-M18)</f>
        <v>2.2591330161691157</v>
      </c>
      <c r="O18">
        <f t="shared" ref="O18" si="28">N18-I18</f>
        <v>-3.1878912743268817E-2</v>
      </c>
    </row>
    <row r="19" spans="2:15" x14ac:dyDescent="0.15">
      <c r="C19">
        <v>29.119364650757607</v>
      </c>
      <c r="D19">
        <v>22.59742583721134</v>
      </c>
      <c r="E19">
        <f t="shared" si="1"/>
        <v>6.5219388135462673</v>
      </c>
    </row>
    <row r="21" spans="2:15" x14ac:dyDescent="0.15">
      <c r="B21" s="1"/>
      <c r="C21" s="1" t="s">
        <v>50</v>
      </c>
      <c r="D21" s="1" t="s">
        <v>51</v>
      </c>
      <c r="E21" s="1" t="s">
        <v>52</v>
      </c>
    </row>
    <row r="22" spans="2:15" x14ac:dyDescent="0.15">
      <c r="B22" s="1" t="s">
        <v>53</v>
      </c>
      <c r="C22" s="1">
        <v>3.227140698102795</v>
      </c>
      <c r="D22" s="1">
        <v>0.20988847459696242</v>
      </c>
      <c r="E22" s="1"/>
    </row>
    <row r="23" spans="2:15" x14ac:dyDescent="0.15">
      <c r="B23" s="1" t="s">
        <v>56</v>
      </c>
      <c r="C23" s="1">
        <v>1.0921607536476088</v>
      </c>
      <c r="D23" s="1">
        <v>0.10819697847427014</v>
      </c>
      <c r="E23" s="2">
        <v>9.7109235883819593E-5</v>
      </c>
    </row>
    <row r="24" spans="2:15" x14ac:dyDescent="0.15">
      <c r="B24" s="1" t="s">
        <v>55</v>
      </c>
      <c r="C24" s="1">
        <v>2.0733705961466433</v>
      </c>
      <c r="D24" s="1">
        <v>0.60398642721082729</v>
      </c>
      <c r="E24" s="2">
        <v>3.5344057465769851E-2</v>
      </c>
    </row>
  </sheetData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O24"/>
  <sheetViews>
    <sheetView workbookViewId="0">
      <selection activeCell="H25" sqref="H25"/>
    </sheetView>
  </sheetViews>
  <sheetFormatPr defaultRowHeight="13.5" x14ac:dyDescent="0.15"/>
  <sheetData>
    <row r="1" spans="2:15" x14ac:dyDescent="0.15">
      <c r="B1" t="s">
        <v>0</v>
      </c>
      <c r="C1">
        <v>7418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29</v>
      </c>
      <c r="C2">
        <v>33.377083786463402</v>
      </c>
      <c r="D2">
        <v>24.419780450188799</v>
      </c>
      <c r="E2">
        <f t="shared" ref="E2:E19" si="0">C2-D2</f>
        <v>8.9573033362746024</v>
      </c>
      <c r="F2">
        <f>AVERAGEA(E2:E3)</f>
        <v>9.5033841383038009</v>
      </c>
      <c r="G2">
        <f>STDEV(E2:E3)</f>
        <v>0.77227487638126968</v>
      </c>
      <c r="H2">
        <f>F2-$F$2</f>
        <v>0</v>
      </c>
      <c r="I2">
        <f>POWER(2,-H2)</f>
        <v>1</v>
      </c>
      <c r="J2">
        <f>H2-G2</f>
        <v>-0.77227487638126968</v>
      </c>
      <c r="K2">
        <f>POWER(2,-J2)</f>
        <v>1.7079608151967955</v>
      </c>
      <c r="L2">
        <f>K2-I2</f>
        <v>0.70796081519679555</v>
      </c>
      <c r="M2">
        <f>H2+G2</f>
        <v>0.77227487638126968</v>
      </c>
      <c r="N2">
        <f>POWER(2,-M2)</f>
        <v>0.58549352602376736</v>
      </c>
      <c r="O2">
        <f>N2-I2</f>
        <v>-0.41450647397623264</v>
      </c>
    </row>
    <row r="3" spans="2:15" x14ac:dyDescent="0.15">
      <c r="C3">
        <v>33.465337418704699</v>
      </c>
      <c r="D3">
        <v>23.4158724783717</v>
      </c>
      <c r="E3">
        <f t="shared" si="0"/>
        <v>10.049464940332999</v>
      </c>
    </row>
    <row r="4" spans="2:15" x14ac:dyDescent="0.15">
      <c r="B4" t="s">
        <v>27</v>
      </c>
      <c r="C4">
        <v>32.156749683778401</v>
      </c>
      <c r="D4">
        <v>22.416958565220899</v>
      </c>
      <c r="E4">
        <f t="shared" si="0"/>
        <v>9.7397911185575019</v>
      </c>
      <c r="F4">
        <f t="shared" ref="F4" si="1">AVERAGEA(E4:E5)</f>
        <v>9.6617636639344013</v>
      </c>
      <c r="G4">
        <f t="shared" ref="G4" si="2">STDEV(E4:E5)</f>
        <v>0.11034748456544008</v>
      </c>
      <c r="H4">
        <f t="shared" ref="H4" si="3">F4-$F$2</f>
        <v>0.15837952563060043</v>
      </c>
      <c r="I4">
        <f t="shared" ref="I4" si="4">POWER(2,-H4)</f>
        <v>0.89603095227931928</v>
      </c>
      <c r="J4">
        <f t="shared" ref="J4" si="5">H4-G4</f>
        <v>4.8032041065160347E-2</v>
      </c>
      <c r="K4">
        <f t="shared" ref="K4" si="6">POWER(2,-J4)</f>
        <v>0.96725484744419432</v>
      </c>
      <c r="L4">
        <f t="shared" ref="L4" si="7">K4-I4</f>
        <v>7.122389516487504E-2</v>
      </c>
      <c r="M4">
        <f t="shared" ref="M4" si="8">H4+G4</f>
        <v>0.26872701019604051</v>
      </c>
      <c r="N4">
        <f t="shared" ref="N4" si="9">POWER(2,-M4)</f>
        <v>0.83005163485511047</v>
      </c>
      <c r="O4">
        <f t="shared" ref="O4" si="10">N4-I4</f>
        <v>-6.5979317424208817E-2</v>
      </c>
    </row>
    <row r="5" spans="2:15" x14ac:dyDescent="0.15">
      <c r="C5">
        <v>31.8447531068031</v>
      </c>
      <c r="D5">
        <v>22.2610168974918</v>
      </c>
      <c r="E5">
        <f t="shared" si="0"/>
        <v>9.5837362093113008</v>
      </c>
    </row>
    <row r="6" spans="2:15" x14ac:dyDescent="0.15">
      <c r="B6" t="s">
        <v>28</v>
      </c>
      <c r="C6">
        <v>34.107043540744201</v>
      </c>
      <c r="D6">
        <v>24.166997774007701</v>
      </c>
      <c r="E6">
        <f t="shared" si="0"/>
        <v>9.9400457667364996</v>
      </c>
      <c r="F6">
        <f t="shared" ref="F6" si="11">AVERAGEA(E6:E7)</f>
        <v>9.7629130697345996</v>
      </c>
      <c r="G6">
        <f t="shared" ref="G6" si="12">STDEV(E6:E7)</f>
        <v>0.25050346243981109</v>
      </c>
      <c r="H6">
        <f t="shared" ref="H6" si="13">F6-$F$2</f>
        <v>0.25952893143079869</v>
      </c>
      <c r="I6">
        <f t="shared" ref="I6" si="14">POWER(2,-H6)</f>
        <v>0.83536063673243621</v>
      </c>
      <c r="J6">
        <f t="shared" ref="J6" si="15">H6-G6</f>
        <v>9.0254689909876062E-3</v>
      </c>
      <c r="K6">
        <f t="shared" ref="K6" si="16">POWER(2,-J6)</f>
        <v>0.9937635495051993</v>
      </c>
      <c r="L6">
        <f t="shared" ref="L6" si="17">K6-I6</f>
        <v>0.15840291277276308</v>
      </c>
      <c r="M6">
        <f t="shared" ref="M6" si="18">H6+G6</f>
        <v>0.51003239387060972</v>
      </c>
      <c r="N6">
        <f t="shared" ref="N6" si="19">POWER(2,-M6)</f>
        <v>0.70220667053996255</v>
      </c>
      <c r="O6">
        <f t="shared" ref="O6" si="20">N6-I6</f>
        <v>-0.13315396619247366</v>
      </c>
    </row>
    <row r="7" spans="2:15" x14ac:dyDescent="0.15">
      <c r="C7">
        <v>33.756977954684999</v>
      </c>
      <c r="D7">
        <v>24.171197581952299</v>
      </c>
      <c r="E7">
        <f t="shared" si="0"/>
        <v>9.5857803727326996</v>
      </c>
    </row>
    <row r="8" spans="2:15" x14ac:dyDescent="0.15">
      <c r="B8" t="s">
        <v>14</v>
      </c>
      <c r="C8">
        <v>30.542638354442602</v>
      </c>
      <c r="D8">
        <v>21.5724595394794</v>
      </c>
      <c r="E8">
        <f t="shared" si="0"/>
        <v>8.9701788149632016</v>
      </c>
      <c r="F8">
        <f t="shared" ref="F8" si="21">AVERAGEA(E8:E9)</f>
        <v>8.9206825056607997</v>
      </c>
      <c r="G8">
        <f t="shared" ref="G8" si="22">STDEV(E8:E9)</f>
        <v>6.9998351902870348E-2</v>
      </c>
      <c r="H8">
        <f t="shared" ref="H8" si="23">F8-$F$2</f>
        <v>-0.58270163264300123</v>
      </c>
      <c r="I8">
        <f t="shared" ref="I8" si="24">POWER(2,-H8)</f>
        <v>1.4976511694227437</v>
      </c>
      <c r="J8">
        <f t="shared" ref="J8" si="25">H8-G8</f>
        <v>-0.65269998454587164</v>
      </c>
      <c r="K8">
        <f t="shared" ref="K8" si="26">POWER(2,-J8)</f>
        <v>1.5721076228549422</v>
      </c>
      <c r="L8">
        <f t="shared" ref="L8" si="27">K8-I8</f>
        <v>7.4456453432198533E-2</v>
      </c>
      <c r="M8">
        <f t="shared" ref="M8" si="28">H8+G8</f>
        <v>-0.51270328074013083</v>
      </c>
      <c r="N8">
        <f t="shared" ref="N8" si="29">POWER(2,-M8)</f>
        <v>1.4267210416549634</v>
      </c>
      <c r="O8">
        <f t="shared" ref="O8" si="30">N8-I8</f>
        <v>-7.0930127767780293E-2</v>
      </c>
    </row>
    <row r="9" spans="2:15" x14ac:dyDescent="0.15">
      <c r="C9">
        <v>30.347640492413099</v>
      </c>
      <c r="D9">
        <v>21.476454296054701</v>
      </c>
      <c r="E9">
        <f t="shared" si="0"/>
        <v>8.8711861963583978</v>
      </c>
    </row>
    <row r="10" spans="2:15" x14ac:dyDescent="0.15">
      <c r="B10" t="s">
        <v>13</v>
      </c>
      <c r="C10">
        <v>30.575854922455299</v>
      </c>
      <c r="D10">
        <v>21.5901985586565</v>
      </c>
      <c r="E10">
        <f t="shared" si="0"/>
        <v>8.9856563637987996</v>
      </c>
      <c r="F10">
        <f t="shared" ref="F10" si="31">AVERAGEA(E10:E11)</f>
        <v>8.9324402199059989</v>
      </c>
      <c r="G10">
        <f t="shared" ref="G10" si="32">STDEV(E10:E11)</f>
        <v>7.5258992430396923E-2</v>
      </c>
      <c r="H10">
        <f t="shared" ref="H10" si="33">F10-$F$2</f>
        <v>-0.57094391839780201</v>
      </c>
      <c r="I10">
        <f t="shared" ref="I10" si="34">POWER(2,-H10)</f>
        <v>1.4854951741750426</v>
      </c>
      <c r="J10">
        <f t="shared" ref="J10" si="35">H10-G10</f>
        <v>-0.64620291082819892</v>
      </c>
      <c r="K10">
        <f t="shared" ref="K10" si="36">POWER(2,-J10)</f>
        <v>1.5650436667979806</v>
      </c>
      <c r="L10">
        <f t="shared" ref="L10" si="37">K10-I10</f>
        <v>7.954849262293795E-2</v>
      </c>
      <c r="M10">
        <f t="shared" ref="M10" si="38">H10+G10</f>
        <v>-0.4956849259674051</v>
      </c>
      <c r="N10">
        <f t="shared" ref="N10" si="39">POWER(2,-M10)</f>
        <v>1.4099899953668102</v>
      </c>
      <c r="O10">
        <f t="shared" ref="O10" si="40">N10-I10</f>
        <v>-7.5505178808232376E-2</v>
      </c>
    </row>
    <row r="11" spans="2:15" x14ac:dyDescent="0.15">
      <c r="C11">
        <v>30.608339738053999</v>
      </c>
      <c r="D11">
        <v>21.729115662040801</v>
      </c>
      <c r="E11">
        <f t="shared" si="0"/>
        <v>8.8792240760131982</v>
      </c>
    </row>
    <row r="12" spans="2:15" x14ac:dyDescent="0.15">
      <c r="B12" t="s">
        <v>17</v>
      </c>
      <c r="C12">
        <v>30.042687659352499</v>
      </c>
      <c r="D12">
        <v>21.855445253937599</v>
      </c>
      <c r="E12">
        <f t="shared" si="0"/>
        <v>8.1872424054148993</v>
      </c>
      <c r="F12">
        <f t="shared" ref="F12" si="41">AVERAGEA(E12:E13)</f>
        <v>8.585899055118249</v>
      </c>
      <c r="G12">
        <f t="shared" ref="G12" si="42">STDEV(E12:E13)</f>
        <v>0.56378564074069726</v>
      </c>
      <c r="H12">
        <f t="shared" ref="H12" si="43">F12-$F$2</f>
        <v>-0.91748508318555189</v>
      </c>
      <c r="I12">
        <f t="shared" ref="I12" si="44">POWER(2,-H12)</f>
        <v>1.8888198170662409</v>
      </c>
      <c r="J12">
        <f t="shared" ref="J12" si="45">H12-G12</f>
        <v>-1.481270723926249</v>
      </c>
      <c r="K12">
        <f t="shared" ref="K12" si="46">POWER(2,-J12)</f>
        <v>2.7919453919047168</v>
      </c>
      <c r="L12">
        <f t="shared" ref="L12" si="47">K12-I12</f>
        <v>0.90312557483847589</v>
      </c>
      <c r="M12">
        <f t="shared" ref="M12" si="48">H12+G12</f>
        <v>-0.35369944244485463</v>
      </c>
      <c r="N12">
        <f t="shared" ref="N12" si="49">POWER(2,-M12)</f>
        <v>1.2778331237016911</v>
      </c>
      <c r="O12">
        <f t="shared" ref="O12" si="50">N12-I12</f>
        <v>-0.6109866933645498</v>
      </c>
    </row>
    <row r="13" spans="2:15" x14ac:dyDescent="0.15">
      <c r="C13">
        <v>30.202775936267699</v>
      </c>
      <c r="D13">
        <v>21.2182202314461</v>
      </c>
      <c r="E13">
        <f t="shared" si="0"/>
        <v>8.9845557048215987</v>
      </c>
    </row>
    <row r="14" spans="2:15" x14ac:dyDescent="0.15">
      <c r="B14" t="s">
        <v>19</v>
      </c>
      <c r="C14">
        <v>33.025422236460948</v>
      </c>
      <c r="D14">
        <v>21.92486151186754</v>
      </c>
      <c r="E14">
        <f t="shared" si="0"/>
        <v>11.100560724593407</v>
      </c>
      <c r="F14">
        <f t="shared" ref="F14" si="51">AVERAGEA(E14:E15)</f>
        <v>11.171485316063373</v>
      </c>
      <c r="G14">
        <f t="shared" ref="G14" si="52">STDEV(E14:E15)</f>
        <v>0.10030251916259719</v>
      </c>
      <c r="H14">
        <f t="shared" ref="H14" si="53">F14-$F$2</f>
        <v>1.6681011777595725</v>
      </c>
      <c r="I14">
        <f t="shared" ref="I14" si="54">POWER(2,-H14)</f>
        <v>0.31466722465044927</v>
      </c>
      <c r="J14">
        <f t="shared" ref="J14" si="55">H14-G14</f>
        <v>1.5677986585969752</v>
      </c>
      <c r="K14">
        <f t="shared" ref="K14" si="56">POWER(2,-J14)</f>
        <v>0.33732270679591536</v>
      </c>
      <c r="L14">
        <f t="shared" ref="L14" si="57">K14-I14</f>
        <v>2.2655482145466088E-2</v>
      </c>
      <c r="M14">
        <f t="shared" ref="M14" si="58">H14+G14</f>
        <v>1.7684036969221697</v>
      </c>
      <c r="N14">
        <f t="shared" ref="N14" si="59">POWER(2,-M14)</f>
        <v>0.29353334440400408</v>
      </c>
      <c r="O14">
        <f t="shared" ref="O14" si="60">N14-I14</f>
        <v>-2.1133880246445191E-2</v>
      </c>
    </row>
    <row r="15" spans="2:15" x14ac:dyDescent="0.15">
      <c r="C15">
        <v>33.148684315874739</v>
      </c>
      <c r="D15">
        <v>21.9062744083414</v>
      </c>
      <c r="E15">
        <f t="shared" si="0"/>
        <v>11.242409907533339</v>
      </c>
    </row>
    <row r="16" spans="2:15" x14ac:dyDescent="0.15">
      <c r="B16" t="s">
        <v>21</v>
      </c>
      <c r="C16">
        <v>35.090755097681757</v>
      </c>
      <c r="D16">
        <v>23.472482531827396</v>
      </c>
      <c r="E16">
        <f t="shared" si="0"/>
        <v>11.618272565854362</v>
      </c>
      <c r="F16">
        <f t="shared" ref="F16" si="61">AVERAGEA(E16:E17)</f>
        <v>11.628466488323925</v>
      </c>
      <c r="G16">
        <f t="shared" ref="G16" si="62">STDEV(E16:E17)</f>
        <v>1.4416383410235939E-2</v>
      </c>
      <c r="H16">
        <f t="shared" ref="H16" si="63">F16-$F$2</f>
        <v>2.1250823500201239</v>
      </c>
      <c r="I16">
        <f t="shared" ref="I16" si="64">POWER(2,-H16)</f>
        <v>0.2292379253700684</v>
      </c>
      <c r="J16">
        <f t="shared" ref="J16" si="65">H16-G16</f>
        <v>2.1106659666098881</v>
      </c>
      <c r="K16">
        <f t="shared" ref="K16" si="66">POWER(2,-J16)</f>
        <v>0.23154010890372517</v>
      </c>
      <c r="L16">
        <f t="shared" ref="L16" si="67">K16-I16</f>
        <v>2.3021835336567709E-3</v>
      </c>
      <c r="M16">
        <f t="shared" ref="M16" si="68">H16+G16</f>
        <v>2.1394987334303597</v>
      </c>
      <c r="N16">
        <f t="shared" ref="N16" si="69">POWER(2,-M16)</f>
        <v>0.22695863225072352</v>
      </c>
      <c r="O16">
        <f t="shared" ref="O16" si="70">N16-I16</f>
        <v>-2.2792931193448829E-3</v>
      </c>
    </row>
    <row r="17" spans="2:15" x14ac:dyDescent="0.15">
      <c r="C17">
        <v>34.855489847183556</v>
      </c>
      <c r="D17">
        <v>23.216829436390068</v>
      </c>
      <c r="E17">
        <f t="shared" si="0"/>
        <v>11.638660410793488</v>
      </c>
    </row>
    <row r="18" spans="2:15" x14ac:dyDescent="0.15">
      <c r="B18" t="s">
        <v>23</v>
      </c>
      <c r="C18">
        <v>34.43342428656414</v>
      </c>
      <c r="D18">
        <v>23.472482531827396</v>
      </c>
      <c r="E18">
        <f t="shared" si="0"/>
        <v>10.960941754736744</v>
      </c>
      <c r="F18">
        <f t="shared" ref="F18" si="71">AVERAGEA(E18:E19)</f>
        <v>11.159987928215338</v>
      </c>
      <c r="G18">
        <f t="shared" ref="G18" si="72">STDEV(E18:E19)</f>
        <v>0.28149379807189578</v>
      </c>
      <c r="H18">
        <f t="shared" ref="H18" si="73">F18-$F$2</f>
        <v>1.6566037899115376</v>
      </c>
      <c r="I18">
        <f t="shared" ref="I18" si="74">POWER(2,-H18)</f>
        <v>0.31718494697754818</v>
      </c>
      <c r="J18">
        <f t="shared" ref="J18" si="75">H18-G18</f>
        <v>1.3751099918396417</v>
      </c>
      <c r="K18">
        <f t="shared" ref="K18" si="76">POWER(2,-J18)</f>
        <v>0.38552331272845519</v>
      </c>
      <c r="L18">
        <f t="shared" ref="L18" si="77">K18-I18</f>
        <v>6.8338365750907015E-2</v>
      </c>
      <c r="M18">
        <f t="shared" ref="M18" si="78">H18+G18</f>
        <v>1.9380975879834335</v>
      </c>
      <c r="N18">
        <f t="shared" ref="N18" si="79">POWER(2,-M18)</f>
        <v>0.26096032916176065</v>
      </c>
      <c r="O18">
        <f t="shared" ref="O18" si="80">N18-I18</f>
        <v>-5.6224617815787525E-2</v>
      </c>
    </row>
    <row r="19" spans="2:15" x14ac:dyDescent="0.15">
      <c r="C19">
        <v>34.575863538084</v>
      </c>
      <c r="D19">
        <v>23.216829436390068</v>
      </c>
      <c r="E19">
        <f t="shared" si="0"/>
        <v>11.359034101693933</v>
      </c>
    </row>
    <row r="21" spans="2:15" x14ac:dyDescent="0.15">
      <c r="B21" s="1"/>
      <c r="C21" s="1" t="s">
        <v>50</v>
      </c>
      <c r="D21" s="1" t="s">
        <v>51</v>
      </c>
      <c r="E21" s="1" t="s">
        <v>52</v>
      </c>
    </row>
    <row r="22" spans="2:15" x14ac:dyDescent="0.15">
      <c r="B22" s="1" t="s">
        <v>53</v>
      </c>
      <c r="C22" s="1">
        <v>0.91046386300391846</v>
      </c>
      <c r="D22" s="1">
        <v>8.3263207170246545E-2</v>
      </c>
      <c r="E22" s="1"/>
    </row>
    <row r="23" spans="2:15" x14ac:dyDescent="0.15">
      <c r="B23" s="1" t="s">
        <v>56</v>
      </c>
      <c r="C23" s="1">
        <v>1.6239887202213426</v>
      </c>
      <c r="D23" s="1">
        <v>0.22943097970232648</v>
      </c>
      <c r="E23" s="2">
        <v>7.1629330033143581E-3</v>
      </c>
    </row>
    <row r="24" spans="2:15" x14ac:dyDescent="0.15">
      <c r="B24" s="1" t="s">
        <v>55</v>
      </c>
      <c r="C24" s="1">
        <v>0.28703003233268859</v>
      </c>
      <c r="D24" s="1">
        <v>5.006526192694194E-2</v>
      </c>
      <c r="E24" s="2">
        <v>3.7285824265048868E-4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O25"/>
  <sheetViews>
    <sheetView workbookViewId="0">
      <selection activeCell="B1" sqref="B1:B19"/>
    </sheetView>
  </sheetViews>
  <sheetFormatPr defaultRowHeight="13.5" x14ac:dyDescent="0.15"/>
  <sheetData>
    <row r="1" spans="2:15" x14ac:dyDescent="0.15">
      <c r="B1" t="s">
        <v>0</v>
      </c>
      <c r="C1">
        <v>4887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30</v>
      </c>
      <c r="C2">
        <v>29.9602384641301</v>
      </c>
      <c r="D2">
        <v>24.506684959518299</v>
      </c>
      <c r="E2">
        <f t="shared" ref="E2:E19" si="0">C2-D2</f>
        <v>5.4535535046118007</v>
      </c>
      <c r="F2">
        <f>AVERAGEA(E2:E3)</f>
        <v>5.5896757836178512</v>
      </c>
      <c r="G2">
        <f>STDEV(E2:E3)</f>
        <v>0.19250597311149115</v>
      </c>
      <c r="H2">
        <f>F2-$F$6</f>
        <v>1.2000062373701326E-2</v>
      </c>
      <c r="I2">
        <f>POWER(2,-H2)</f>
        <v>0.99171668786225908</v>
      </c>
      <c r="J2">
        <f>H2-G2</f>
        <v>-0.18050591073778982</v>
      </c>
      <c r="K2">
        <f>POWER(2,-J2)</f>
        <v>1.1332812240327361</v>
      </c>
      <c r="L2">
        <f>K2-I2</f>
        <v>0.14156453617047704</v>
      </c>
      <c r="M2">
        <f>H2+G2</f>
        <v>0.20450603548519247</v>
      </c>
      <c r="N2">
        <f>POWER(2,-M2)</f>
        <v>0.86783577467624207</v>
      </c>
      <c r="O2">
        <f>N2-I2</f>
        <v>-0.12388091318601702</v>
      </c>
    </row>
    <row r="3" spans="2:15" x14ac:dyDescent="0.15">
      <c r="C3">
        <v>30.112706774824101</v>
      </c>
      <c r="D3">
        <v>24.386908712200199</v>
      </c>
      <c r="E3">
        <f t="shared" si="0"/>
        <v>5.7257980626239018</v>
      </c>
    </row>
    <row r="4" spans="2:15" x14ac:dyDescent="0.15">
      <c r="B4" t="s">
        <v>31</v>
      </c>
      <c r="C4">
        <v>30.751205959070401</v>
      </c>
      <c r="D4">
        <v>25.3377207703839</v>
      </c>
      <c r="E4">
        <f t="shared" si="0"/>
        <v>5.4134851886865007</v>
      </c>
      <c r="F4">
        <f>AVERAGEA(E4:E5)</f>
        <v>5.5736857294864013</v>
      </c>
      <c r="G4">
        <f>STDEV(E4:E5)</f>
        <v>0.22655777749872369</v>
      </c>
      <c r="H4">
        <f>F4-$F$6</f>
        <v>-3.9899917577486121E-3</v>
      </c>
      <c r="I4">
        <f>POWER(2,-H4)</f>
        <v>1.0027694794796587</v>
      </c>
      <c r="J4">
        <f>H4-G4</f>
        <v>-0.2305477692564723</v>
      </c>
      <c r="K4">
        <f>POWER(2,-J4)</f>
        <v>1.1732803412850927</v>
      </c>
      <c r="L4">
        <f>K4-I4</f>
        <v>0.17051086180543407</v>
      </c>
      <c r="M4">
        <f>H4+G4</f>
        <v>0.22256778574097508</v>
      </c>
      <c r="N4">
        <f>POWER(2,-M4)</f>
        <v>0.85703867489549113</v>
      </c>
      <c r="O4">
        <f>N4-I4</f>
        <v>-0.14573080458416754</v>
      </c>
    </row>
    <row r="5" spans="2:15" x14ac:dyDescent="0.15">
      <c r="C5">
        <v>30.8007358077787</v>
      </c>
      <c r="D5">
        <v>25.066849537492399</v>
      </c>
      <c r="E5">
        <f t="shared" si="0"/>
        <v>5.7338862702863018</v>
      </c>
    </row>
    <row r="6" spans="2:15" x14ac:dyDescent="0.15">
      <c r="B6" t="s">
        <v>28</v>
      </c>
      <c r="C6">
        <v>29.979681273088101</v>
      </c>
      <c r="D6">
        <v>24.4482623797706</v>
      </c>
      <c r="E6">
        <f t="shared" si="0"/>
        <v>5.5314188933175004</v>
      </c>
      <c r="F6">
        <f>AVERAGEA(E6:E7)</f>
        <v>5.5776757212441499</v>
      </c>
      <c r="G6">
        <f>STDEV(E6:E7)</f>
        <v>6.5417033406226316E-2</v>
      </c>
      <c r="H6">
        <f>F6-$F$6</f>
        <v>0</v>
      </c>
      <c r="I6">
        <f>POWER(2,-H6)</f>
        <v>1</v>
      </c>
      <c r="J6">
        <f>H6-G6</f>
        <v>-6.5417033406226316E-2</v>
      </c>
      <c r="K6">
        <f>POWER(2,-J6)</f>
        <v>1.0463873705988425</v>
      </c>
      <c r="L6">
        <f>K6-I6</f>
        <v>4.6387370598842459E-2</v>
      </c>
      <c r="M6">
        <f>H6+G6</f>
        <v>6.5417033406226316E-2</v>
      </c>
      <c r="N6">
        <f>POWER(2,-M6)</f>
        <v>0.955669026689136</v>
      </c>
      <c r="O6">
        <f>N6-I6</f>
        <v>-4.4330973310863997E-2</v>
      </c>
    </row>
    <row r="7" spans="2:15" x14ac:dyDescent="0.15">
      <c r="C7">
        <v>29.776519233976</v>
      </c>
      <c r="D7">
        <v>24.1525866848052</v>
      </c>
      <c r="E7">
        <f t="shared" si="0"/>
        <v>5.6239325491707994</v>
      </c>
    </row>
    <row r="8" spans="2:15" x14ac:dyDescent="0.15">
      <c r="B8" t="s">
        <v>15</v>
      </c>
      <c r="C8">
        <v>20.204119593760002</v>
      </c>
      <c r="D8">
        <v>22.045498257877799</v>
      </c>
      <c r="E8">
        <f t="shared" si="0"/>
        <v>-1.8413786641177978</v>
      </c>
      <c r="F8">
        <f>AVERAGEA(E8:E9)</f>
        <v>-1.6858389551534483</v>
      </c>
      <c r="G8">
        <f>STDEV(E8:E9)</f>
        <v>0.2199663659049472</v>
      </c>
      <c r="H8">
        <f>F8-$F$6</f>
        <v>-7.2635146763975982</v>
      </c>
      <c r="I8">
        <f>POWER(2,-H8)</f>
        <v>153.65114167356785</v>
      </c>
      <c r="J8">
        <f>H8-G8</f>
        <v>-7.4834810423025457</v>
      </c>
      <c r="K8">
        <f>POWER(2,-J8)</f>
        <v>178.95847313123554</v>
      </c>
      <c r="L8">
        <f>K8-I8</f>
        <v>25.307331457667686</v>
      </c>
      <c r="M8">
        <f>H8+G8</f>
        <v>-7.0435483104926506</v>
      </c>
      <c r="N8">
        <f>POWER(2,-M8)</f>
        <v>131.92263503655332</v>
      </c>
      <c r="O8">
        <f>N8-I8</f>
        <v>-21.728506637014533</v>
      </c>
    </row>
    <row r="9" spans="2:15" x14ac:dyDescent="0.15">
      <c r="C9">
        <v>20.4820590736098</v>
      </c>
      <c r="D9">
        <v>22.012358319798899</v>
      </c>
      <c r="E9">
        <f t="shared" si="0"/>
        <v>-1.5302992461890987</v>
      </c>
    </row>
    <row r="10" spans="2:15" x14ac:dyDescent="0.15">
      <c r="B10" t="s">
        <v>16</v>
      </c>
      <c r="C10">
        <v>23.482211232542902</v>
      </c>
      <c r="D10">
        <v>24.6579898580991</v>
      </c>
      <c r="E10">
        <f t="shared" si="0"/>
        <v>-1.1757786255561982</v>
      </c>
      <c r="F10">
        <f t="shared" ref="F10" si="1">AVERAGEA(E10:E11)</f>
        <v>-1.3232497066409508</v>
      </c>
      <c r="G10">
        <f t="shared" ref="G10" si="2">STDEV(E10:E11)</f>
        <v>0.20855560292787931</v>
      </c>
      <c r="H10">
        <f>F10-$F$6</f>
        <v>-6.9009254278851007</v>
      </c>
      <c r="I10">
        <f t="shared" ref="I10" si="3">POWER(2,-H10)</f>
        <v>119.50485564910764</v>
      </c>
      <c r="J10">
        <f t="shared" ref="J10" si="4">H10-G10</f>
        <v>-7.1094810308129803</v>
      </c>
      <c r="K10">
        <f t="shared" ref="K10" si="5">POWER(2,-J10)</f>
        <v>138.09153077137105</v>
      </c>
      <c r="L10">
        <f t="shared" ref="L10" si="6">K10-I10</f>
        <v>18.586675122263415</v>
      </c>
      <c r="M10">
        <f t="shared" ref="M10" si="7">H10+G10</f>
        <v>-6.692369824957221</v>
      </c>
      <c r="N10">
        <f t="shared" ref="N10" si="8">POWER(2,-M10)</f>
        <v>103.41988711356127</v>
      </c>
      <c r="O10">
        <f t="shared" ref="O10" si="9">N10-I10</f>
        <v>-16.084968535546366</v>
      </c>
    </row>
    <row r="11" spans="2:15" x14ac:dyDescent="0.15">
      <c r="C11">
        <v>23.375302039403898</v>
      </c>
      <c r="D11">
        <v>24.846022827129602</v>
      </c>
      <c r="E11">
        <f t="shared" si="0"/>
        <v>-1.4707207877257034</v>
      </c>
    </row>
    <row r="12" spans="2:15" x14ac:dyDescent="0.15">
      <c r="B12" t="s">
        <v>18</v>
      </c>
      <c r="C12">
        <v>21.886744005325902</v>
      </c>
      <c r="D12">
        <v>24.007787963550399</v>
      </c>
      <c r="E12">
        <f t="shared" si="0"/>
        <v>-2.1210439582244973</v>
      </c>
      <c r="F12">
        <f t="shared" ref="F12" si="10">AVERAGEA(E12:E13)</f>
        <v>-1.838373852554648</v>
      </c>
      <c r="G12">
        <f t="shared" ref="G12" si="11">STDEV(E12:E13)</f>
        <v>0.39975589711573717</v>
      </c>
      <c r="H12">
        <f>F12-$F$6</f>
        <v>-7.4160495737987979</v>
      </c>
      <c r="I12">
        <f t="shared" ref="I12" si="12">POWER(2,-H12)</f>
        <v>170.78643417093826</v>
      </c>
      <c r="J12">
        <f t="shared" ref="J12" si="13">H12-G12</f>
        <v>-7.815805470914535</v>
      </c>
      <c r="K12">
        <f t="shared" ref="K12" si="14">POWER(2,-J12)</f>
        <v>225.31592443583219</v>
      </c>
      <c r="L12">
        <f t="shared" ref="L12" si="15">K12-I12</f>
        <v>54.529490264893923</v>
      </c>
      <c r="M12">
        <f t="shared" ref="M12" si="16">H12+G12</f>
        <v>-7.0162936766830608</v>
      </c>
      <c r="N12">
        <f t="shared" ref="N12" si="17">POWER(2,-M12)</f>
        <v>129.45381543651621</v>
      </c>
      <c r="O12">
        <f t="shared" ref="O12" si="18">N12-I12</f>
        <v>-41.332618734422056</v>
      </c>
    </row>
    <row r="13" spans="2:15" x14ac:dyDescent="0.15">
      <c r="C13">
        <v>21.870122582131302</v>
      </c>
      <c r="D13">
        <v>23.4258263290161</v>
      </c>
      <c r="E13">
        <f t="shared" si="0"/>
        <v>-1.5557037468847987</v>
      </c>
    </row>
    <row r="14" spans="2:15" x14ac:dyDescent="0.15">
      <c r="B14" t="s">
        <v>20</v>
      </c>
      <c r="C14">
        <v>22.4248853247928</v>
      </c>
      <c r="D14">
        <v>22.513709175583099</v>
      </c>
      <c r="E14">
        <f t="shared" si="0"/>
        <v>-8.8823850790298309E-2</v>
      </c>
      <c r="F14">
        <f t="shared" ref="F14" si="19">AVERAGEA(E14:E15)</f>
        <v>-9.0020553251898505E-2</v>
      </c>
      <c r="G14">
        <f t="shared" ref="G14" si="20">STDEV(E14:E15)</f>
        <v>1.6923928513202658E-3</v>
      </c>
      <c r="H14">
        <f t="shared" ref="H14" si="21">F14-$F$6</f>
        <v>-5.6676962744960484</v>
      </c>
      <c r="I14">
        <f t="shared" ref="I14" si="22">POWER(2,-H14)</f>
        <v>50.833098766390179</v>
      </c>
      <c r="J14">
        <f t="shared" ref="J14" si="23">H14-G14</f>
        <v>-5.669388667347369</v>
      </c>
      <c r="K14">
        <f t="shared" ref="K14" si="24">POWER(2,-J14)</f>
        <v>50.892764911993282</v>
      </c>
      <c r="L14">
        <f t="shared" ref="L14" si="25">K14-I14</f>
        <v>5.9666145603102905E-2</v>
      </c>
      <c r="M14">
        <f t="shared" ref="M14" si="26">H14+G14</f>
        <v>-5.6660038816447278</v>
      </c>
      <c r="N14">
        <f t="shared" ref="N14" si="27">POWER(2,-M14)</f>
        <v>50.773502572752498</v>
      </c>
      <c r="O14">
        <f t="shared" ref="O14" si="28">N14-I14</f>
        <v>-5.9596193637680983E-2</v>
      </c>
    </row>
    <row r="15" spans="2:15" x14ac:dyDescent="0.15">
      <c r="C15">
        <v>22.343600037328301</v>
      </c>
      <c r="D15">
        <v>22.4348172930418</v>
      </c>
      <c r="E15">
        <f t="shared" si="0"/>
        <v>-9.1217255713498702E-2</v>
      </c>
    </row>
    <row r="16" spans="2:15" x14ac:dyDescent="0.15">
      <c r="B16" t="s">
        <v>22</v>
      </c>
      <c r="C16">
        <v>27.540604656140289</v>
      </c>
      <c r="D16">
        <v>27.45687457771464</v>
      </c>
      <c r="E16">
        <f t="shared" si="0"/>
        <v>8.3730078425649168E-2</v>
      </c>
      <c r="F16">
        <f t="shared" ref="F16" si="29">AVERAGEA(E16:E17)</f>
        <v>0.47026736485451437</v>
      </c>
      <c r="G16">
        <f t="shared" ref="G16" si="30">STDEV(E16:E17)</f>
        <v>0.54664627283059486</v>
      </c>
      <c r="H16">
        <f t="shared" ref="H16" si="31">F16-$F$6</f>
        <v>-5.1074083563896355</v>
      </c>
      <c r="I16">
        <f t="shared" ref="I16" si="32">POWER(2,-H16)</f>
        <v>34.473320367908713</v>
      </c>
      <c r="J16">
        <f t="shared" ref="J16" si="33">H16-G16</f>
        <v>-5.6540546292202301</v>
      </c>
      <c r="K16">
        <f t="shared" ref="K16" si="34">POWER(2,-J16)</f>
        <v>50.354703202250661</v>
      </c>
      <c r="L16">
        <f t="shared" ref="L16" si="35">K16-I16</f>
        <v>15.881382834341949</v>
      </c>
      <c r="M16">
        <f t="shared" ref="M16" si="36">H16+G16</f>
        <v>-4.560762083559041</v>
      </c>
      <c r="N16">
        <f t="shared" ref="N16" si="37">POWER(2,-M16)</f>
        <v>23.600770963045843</v>
      </c>
      <c r="O16">
        <f t="shared" ref="O16" si="38">N16-I16</f>
        <v>-10.87254940486287</v>
      </c>
    </row>
    <row r="17" spans="2:15" x14ac:dyDescent="0.15">
      <c r="C17">
        <v>28.025631491352215</v>
      </c>
      <c r="D17">
        <v>27.168826840068835</v>
      </c>
      <c r="E17">
        <f t="shared" si="0"/>
        <v>0.85680465128337957</v>
      </c>
    </row>
    <row r="18" spans="2:15" x14ac:dyDescent="0.15">
      <c r="B18" t="s">
        <v>24</v>
      </c>
      <c r="C18">
        <v>22.24333156449536</v>
      </c>
      <c r="D18">
        <v>22.404364485319693</v>
      </c>
      <c r="E18">
        <f t="shared" si="0"/>
        <v>-0.16103292082433285</v>
      </c>
      <c r="F18">
        <f t="shared" ref="F18" si="39">AVERAGEA(E18:E19)</f>
        <v>-0.18853908027026911</v>
      </c>
      <c r="G18">
        <f t="shared" ref="G18" si="40">STDEV(E18:E19)</f>
        <v>3.889958373723993E-2</v>
      </c>
      <c r="H18">
        <f t="shared" ref="H18" si="41">F18-$F$6</f>
        <v>-5.766214801514419</v>
      </c>
      <c r="I18">
        <f t="shared" ref="I18" si="42">POWER(2,-H18)</f>
        <v>54.425649024832154</v>
      </c>
      <c r="J18">
        <f t="shared" ref="J18" si="43">H18-G18</f>
        <v>-5.8051143852516587</v>
      </c>
      <c r="K18">
        <f t="shared" ref="K18" si="44">POWER(2,-J18)</f>
        <v>55.913098278480035</v>
      </c>
      <c r="L18">
        <f t="shared" ref="L18" si="45">K18-I18</f>
        <v>1.4874492536478812</v>
      </c>
      <c r="M18">
        <f t="shared" ref="M18" si="46">H18+G18</f>
        <v>-5.7273152177771793</v>
      </c>
      <c r="N18">
        <f t="shared" ref="N18" si="47">POWER(2,-M18)</f>
        <v>52.977770200123089</v>
      </c>
      <c r="O18">
        <f t="shared" ref="O18" si="48">N18-I18</f>
        <v>-1.4478788247090648</v>
      </c>
    </row>
    <row r="19" spans="2:15" x14ac:dyDescent="0.15">
      <c r="C19">
        <v>22.124679105541226</v>
      </c>
      <c r="D19">
        <v>22.340724345257431</v>
      </c>
      <c r="E19">
        <f t="shared" si="0"/>
        <v>-0.21604523971620537</v>
      </c>
    </row>
    <row r="22" spans="2:15" x14ac:dyDescent="0.15">
      <c r="B22" s="1"/>
      <c r="C22" s="1" t="s">
        <v>32</v>
      </c>
      <c r="D22" s="1" t="s">
        <v>33</v>
      </c>
      <c r="E22" s="1" t="s">
        <v>34</v>
      </c>
    </row>
    <row r="23" spans="2:15" x14ac:dyDescent="0.15">
      <c r="B23" s="1" t="s">
        <v>35</v>
      </c>
      <c r="C23" s="1">
        <v>0.99816205578063932</v>
      </c>
      <c r="D23" s="1">
        <v>5.7510503257688344E-3</v>
      </c>
      <c r="E23" s="1"/>
    </row>
    <row r="24" spans="2:15" x14ac:dyDescent="0.15">
      <c r="B24" s="1" t="s">
        <v>36</v>
      </c>
      <c r="C24" s="1">
        <v>147.98081049787126</v>
      </c>
      <c r="D24" s="1">
        <v>26.106791561856575</v>
      </c>
      <c r="E24" s="1">
        <v>6.1945344832995352E-4</v>
      </c>
    </row>
    <row r="25" spans="2:15" x14ac:dyDescent="0.15">
      <c r="B25" s="1" t="s">
        <v>37</v>
      </c>
      <c r="C25" s="1">
        <v>46.57735605304368</v>
      </c>
      <c r="D25" s="1">
        <v>10.635194602832776</v>
      </c>
      <c r="E25" s="1">
        <v>1.7580239473907943E-3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O24"/>
  <sheetViews>
    <sheetView workbookViewId="0">
      <selection activeCell="B21" sqref="B21:E24"/>
    </sheetView>
  </sheetViews>
  <sheetFormatPr defaultRowHeight="13.5" x14ac:dyDescent="0.15"/>
  <sheetData>
    <row r="1" spans="2:15" x14ac:dyDescent="0.15">
      <c r="B1" t="s">
        <v>0</v>
      </c>
      <c r="C1">
        <v>9973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30</v>
      </c>
      <c r="C2">
        <v>33.3979565498949</v>
      </c>
      <c r="D2">
        <v>26.0732626228817</v>
      </c>
      <c r="E2">
        <f t="shared" ref="E2:E19" si="0">C2-D2</f>
        <v>7.3246939270132003</v>
      </c>
      <c r="F2">
        <f>AVERAGEA(E2:E3)</f>
        <v>7.4735612822288999</v>
      </c>
      <c r="G2">
        <f>STDEV(E2:E3)</f>
        <v>0.21053023274065549</v>
      </c>
      <c r="H2">
        <f>F2-$F$4</f>
        <v>0.40340142134425072</v>
      </c>
      <c r="I2">
        <f>POWER(2,-H2)</f>
        <v>0.75607359637481542</v>
      </c>
      <c r="J2">
        <f>H2-G2</f>
        <v>0.19287118860359523</v>
      </c>
      <c r="K2">
        <f>POWER(2,-J2)</f>
        <v>0.87486287377464633</v>
      </c>
      <c r="L2">
        <f>K2-I2</f>
        <v>0.11878927739983092</v>
      </c>
      <c r="M2">
        <f>H2+G2</f>
        <v>0.61393165408490624</v>
      </c>
      <c r="N2">
        <f>POWER(2,-M2)</f>
        <v>0.65341358088353008</v>
      </c>
      <c r="O2">
        <f>N2-I2</f>
        <v>-0.10266001549128534</v>
      </c>
    </row>
    <row r="3" spans="2:15" x14ac:dyDescent="0.15">
      <c r="C3">
        <v>33.566755849627299</v>
      </c>
      <c r="D3">
        <v>25.944327212182699</v>
      </c>
      <c r="E3">
        <f t="shared" si="0"/>
        <v>7.6224286374445995</v>
      </c>
    </row>
    <row r="4" spans="2:15" x14ac:dyDescent="0.15">
      <c r="B4" t="s">
        <v>31</v>
      </c>
      <c r="C4">
        <v>32.864792541368303</v>
      </c>
      <c r="D4">
        <v>25.878018140941201</v>
      </c>
      <c r="E4">
        <f t="shared" si="0"/>
        <v>6.9867744004271017</v>
      </c>
      <c r="F4">
        <f>AVERAGEA(E4:E5)</f>
        <v>7.0701598608846492</v>
      </c>
      <c r="G4">
        <f>STDEV(E4:E5)</f>
        <v>0.11792484908378906</v>
      </c>
      <c r="H4">
        <f>F4-$F$4</f>
        <v>0</v>
      </c>
      <c r="I4">
        <f>POWER(2,-H4)</f>
        <v>1</v>
      </c>
      <c r="J4">
        <f>H4-G4</f>
        <v>-0.11792484908378906</v>
      </c>
      <c r="K4">
        <f>POWER(2,-J4)</f>
        <v>1.0851728430554304</v>
      </c>
      <c r="L4">
        <f>K4-I4</f>
        <v>8.5172843055430381E-2</v>
      </c>
      <c r="M4">
        <f>H4+G4</f>
        <v>0.11792484908378906</v>
      </c>
      <c r="N4">
        <f>POWER(2,-M4)</f>
        <v>0.92151218711332994</v>
      </c>
      <c r="O4">
        <f>N4-I4</f>
        <v>-7.8487812886670061E-2</v>
      </c>
    </row>
    <row r="5" spans="2:15" x14ac:dyDescent="0.15">
      <c r="C5">
        <v>33.007193681646598</v>
      </c>
      <c r="D5">
        <v>25.853648360304401</v>
      </c>
      <c r="E5">
        <f t="shared" si="0"/>
        <v>7.1535453213421967</v>
      </c>
    </row>
    <row r="6" spans="2:15" x14ac:dyDescent="0.15">
      <c r="B6" t="s">
        <v>28</v>
      </c>
      <c r="C6">
        <v>32.015972650466999</v>
      </c>
      <c r="D6">
        <v>24.818477516814902</v>
      </c>
      <c r="E6">
        <f t="shared" si="0"/>
        <v>7.1974951336520974</v>
      </c>
      <c r="F6">
        <f>AVERAGEA(E6:E7)</f>
        <v>7.176729973296549</v>
      </c>
      <c r="G6">
        <f>STDEV(E6:E7)</f>
        <v>2.936637139966855E-2</v>
      </c>
      <c r="H6">
        <f>F6-$F$4</f>
        <v>0.10657011241189984</v>
      </c>
      <c r="I6">
        <f>POWER(2,-H6)</f>
        <v>0.92879356868430574</v>
      </c>
      <c r="J6">
        <f>H6-G6</f>
        <v>7.7203741012231292E-2</v>
      </c>
      <c r="K6">
        <f>POWER(2,-J6)</f>
        <v>0.94789309183597925</v>
      </c>
      <c r="L6">
        <f>K6-I6</f>
        <v>1.9099523151673514E-2</v>
      </c>
      <c r="M6">
        <f>H6+G6</f>
        <v>0.13593648381156839</v>
      </c>
      <c r="N6">
        <f>POWER(2,-M6)</f>
        <v>0.91007889039305279</v>
      </c>
      <c r="O6">
        <f>N6-I6</f>
        <v>-1.8714678291252951E-2</v>
      </c>
    </row>
    <row r="7" spans="2:15" x14ac:dyDescent="0.15">
      <c r="C7">
        <v>32.0139433812787</v>
      </c>
      <c r="D7">
        <v>24.8579785683377</v>
      </c>
      <c r="E7">
        <f t="shared" si="0"/>
        <v>7.1559648129410007</v>
      </c>
    </row>
    <row r="8" spans="2:15" x14ac:dyDescent="0.15">
      <c r="B8" t="s">
        <v>15</v>
      </c>
      <c r="C8">
        <v>27.541737928390301</v>
      </c>
      <c r="D8">
        <v>27.754698107254899</v>
      </c>
      <c r="E8">
        <f t="shared" si="0"/>
        <v>-0.2129601788645985</v>
      </c>
      <c r="F8">
        <f t="shared" ref="F8" si="1">AVERAGEA(E8:E9)</f>
        <v>0.8893974836368006</v>
      </c>
      <c r="G8">
        <f t="shared" ref="G8" si="2">STDEV(E8:E9)</f>
        <v>1.5589691568953818</v>
      </c>
      <c r="H8">
        <f t="shared" ref="H8" si="3">F8-$F$4</f>
        <v>-6.1807623772478486</v>
      </c>
      <c r="I8">
        <f t="shared" ref="I8" si="4">POWER(2,-H8)</f>
        <v>72.542893072259886</v>
      </c>
      <c r="J8">
        <f t="shared" ref="J8" si="5">H8-G8</f>
        <v>-7.73973153414323</v>
      </c>
      <c r="K8">
        <f t="shared" ref="K8" si="6">POWER(2,-J8)</f>
        <v>213.74272906802349</v>
      </c>
      <c r="L8">
        <f t="shared" ref="L8" si="7">K8-I8</f>
        <v>141.19983599576361</v>
      </c>
      <c r="M8">
        <f t="shared" ref="M8" si="8">H8+G8</f>
        <v>-4.6217932203524672</v>
      </c>
      <c r="N8">
        <f t="shared" ref="N8" si="9">POWER(2,-M8)</f>
        <v>24.620586432292395</v>
      </c>
      <c r="O8">
        <f t="shared" ref="O8" si="10">N8-I8</f>
        <v>-47.922306639967488</v>
      </c>
    </row>
    <row r="9" spans="2:15" x14ac:dyDescent="0.15">
      <c r="C9">
        <v>28.014555371822599</v>
      </c>
      <c r="D9">
        <v>26.022800225684399</v>
      </c>
      <c r="E9">
        <f t="shared" si="0"/>
        <v>1.9917551461381997</v>
      </c>
    </row>
    <row r="10" spans="2:15" x14ac:dyDescent="0.15">
      <c r="B10" t="s">
        <v>16</v>
      </c>
      <c r="C10">
        <v>27.0419056667149</v>
      </c>
      <c r="D10">
        <v>26.7562659911605</v>
      </c>
      <c r="E10">
        <f t="shared" si="0"/>
        <v>0.28563967555439973</v>
      </c>
      <c r="F10">
        <f t="shared" ref="F10" si="11">AVERAGEA(E10:E11)</f>
        <v>0.94821199891074848</v>
      </c>
      <c r="G10">
        <f t="shared" ref="G10" si="12">STDEV(E10:E11)</f>
        <v>0.93701876574360043</v>
      </c>
      <c r="H10">
        <f t="shared" ref="H10" si="13">F10-$F$4</f>
        <v>-6.1219478619739007</v>
      </c>
      <c r="I10">
        <f t="shared" ref="I10" si="14">POWER(2,-H10)</f>
        <v>69.644999298131609</v>
      </c>
      <c r="J10">
        <f t="shared" ref="J10" si="15">H10-G10</f>
        <v>-7.0589666277175009</v>
      </c>
      <c r="K10">
        <f t="shared" ref="K10" si="16">POWER(2,-J10)</f>
        <v>133.34007446763957</v>
      </c>
      <c r="L10">
        <f t="shared" ref="L10" si="17">K10-I10</f>
        <v>63.695075169507959</v>
      </c>
      <c r="M10">
        <f t="shared" ref="M10" si="18">H10+G10</f>
        <v>-5.1849290962303005</v>
      </c>
      <c r="N10">
        <f t="shared" ref="N10" si="19">POWER(2,-M10)</f>
        <v>36.376355320049761</v>
      </c>
      <c r="O10">
        <f t="shared" ref="O10" si="20">N10-I10</f>
        <v>-33.268643978081847</v>
      </c>
    </row>
    <row r="11" spans="2:15" x14ac:dyDescent="0.15">
      <c r="C11">
        <v>27.446391264940399</v>
      </c>
      <c r="D11">
        <v>25.835606942673301</v>
      </c>
      <c r="E11">
        <f t="shared" si="0"/>
        <v>1.6107843222670972</v>
      </c>
    </row>
    <row r="12" spans="2:15" x14ac:dyDescent="0.15">
      <c r="B12" t="s">
        <v>18</v>
      </c>
      <c r="C12">
        <v>24.1431229190684</v>
      </c>
      <c r="D12">
        <v>23.264933663681798</v>
      </c>
      <c r="E12">
        <f t="shared" si="0"/>
        <v>0.87818925538660153</v>
      </c>
      <c r="F12">
        <f t="shared" ref="F12" si="21">AVERAGEA(E12:E13)</f>
        <v>0.77751065599130165</v>
      </c>
      <c r="G12">
        <f t="shared" ref="G12" si="22">STDEV(E12:E13)</f>
        <v>0.14238104070556046</v>
      </c>
      <c r="H12">
        <f t="shared" ref="H12" si="23">F12-$F$4</f>
        <v>-6.2926492048933476</v>
      </c>
      <c r="I12">
        <f t="shared" ref="I12" si="24">POWER(2,-H12)</f>
        <v>78.392797508691601</v>
      </c>
      <c r="J12">
        <f t="shared" ref="J12" si="25">H12-G12</f>
        <v>-6.4350302455989077</v>
      </c>
      <c r="K12">
        <f t="shared" ref="K12" si="26">POWER(2,-J12)</f>
        <v>86.524107242549732</v>
      </c>
      <c r="L12">
        <f t="shared" ref="L12" si="27">K12-I12</f>
        <v>8.1313097338581315</v>
      </c>
      <c r="M12">
        <f t="shared" ref="M12" si="28">H12+G12</f>
        <v>-6.1502681641877874</v>
      </c>
      <c r="N12">
        <f t="shared" ref="N12" si="29">POWER(2,-M12)</f>
        <v>71.025647037437466</v>
      </c>
      <c r="O12">
        <f t="shared" ref="O12" si="30">N12-I12</f>
        <v>-7.3671504712541349</v>
      </c>
    </row>
    <row r="13" spans="2:15" x14ac:dyDescent="0.15">
      <c r="C13">
        <v>23.989125279818701</v>
      </c>
      <c r="D13">
        <v>23.312293223222699</v>
      </c>
      <c r="E13">
        <f t="shared" si="0"/>
        <v>0.67683205659600176</v>
      </c>
    </row>
    <row r="14" spans="2:15" x14ac:dyDescent="0.15">
      <c r="B14" t="s">
        <v>20</v>
      </c>
      <c r="C14">
        <v>23.382302811944498</v>
      </c>
      <c r="D14">
        <v>22.717578985613802</v>
      </c>
      <c r="E14">
        <f t="shared" si="0"/>
        <v>0.66472382633069671</v>
      </c>
      <c r="F14">
        <f t="shared" ref="F14" si="31">AVERAGEA(E14:E15)</f>
        <v>0.95623970052354856</v>
      </c>
      <c r="G14">
        <f t="shared" ref="G14" si="32">STDEV(E14:E15)</f>
        <v>0.41226570293058007</v>
      </c>
      <c r="H14">
        <f t="shared" ref="H14" si="33">F14-$F$4</f>
        <v>-6.1139201603611006</v>
      </c>
      <c r="I14">
        <f t="shared" ref="I14" si="34">POWER(2,-H14)</f>
        <v>69.258544332763464</v>
      </c>
      <c r="J14">
        <f t="shared" ref="J14" si="35">H14-G14</f>
        <v>-6.5261858632916807</v>
      </c>
      <c r="K14">
        <f t="shared" ref="K14" si="36">POWER(2,-J14)</f>
        <v>92.167477613076997</v>
      </c>
      <c r="L14">
        <f t="shared" ref="L14" si="37">K14-I14</f>
        <v>22.908933280313533</v>
      </c>
      <c r="M14">
        <f t="shared" ref="M14" si="38">H14+G14</f>
        <v>-5.7016544574305206</v>
      </c>
      <c r="N14">
        <f t="shared" ref="N14" si="39">POWER(2,-M14)</f>
        <v>52.043802079843289</v>
      </c>
      <c r="O14">
        <f t="shared" ref="O14" si="40">N14-I14</f>
        <v>-17.214742252920175</v>
      </c>
    </row>
    <row r="15" spans="2:15" x14ac:dyDescent="0.15">
      <c r="C15">
        <v>23.804678904710201</v>
      </c>
      <c r="D15">
        <v>22.556923329993801</v>
      </c>
      <c r="E15">
        <f t="shared" si="0"/>
        <v>1.2477555747164004</v>
      </c>
    </row>
    <row r="16" spans="2:15" x14ac:dyDescent="0.15">
      <c r="B16" t="s">
        <v>22</v>
      </c>
      <c r="C16">
        <v>24.2758911191073</v>
      </c>
      <c r="D16">
        <v>22.955917347515399</v>
      </c>
      <c r="E16">
        <f t="shared" si="0"/>
        <v>1.3199737715919007</v>
      </c>
      <c r="F16">
        <f t="shared" ref="F16" si="41">AVERAGEA(E16:E17)</f>
        <v>1.4465172006560003</v>
      </c>
      <c r="G16">
        <f t="shared" ref="G16" si="42">STDEV(E16:E17)</f>
        <v>0.17895943361164743</v>
      </c>
      <c r="H16">
        <f t="shared" ref="H16" si="43">F16-$F$4</f>
        <v>-5.6236426602286489</v>
      </c>
      <c r="I16">
        <f t="shared" ref="I16" si="44">POWER(2,-H16)</f>
        <v>49.304337277697513</v>
      </c>
      <c r="J16">
        <f t="shared" ref="J16" si="45">H16-G16</f>
        <v>-5.8026020938402967</v>
      </c>
      <c r="K16">
        <f t="shared" ref="K16" si="46">POWER(2,-J16)</f>
        <v>55.815816623514486</v>
      </c>
      <c r="L16">
        <f t="shared" ref="L16" si="47">K16-I16</f>
        <v>6.5114793458169729</v>
      </c>
      <c r="M16">
        <f t="shared" ref="M16" si="48">H16+G16</f>
        <v>-5.4446832266170011</v>
      </c>
      <c r="N16">
        <f t="shared" ref="N16" si="49">POWER(2,-M16)</f>
        <v>43.552487833150138</v>
      </c>
      <c r="O16">
        <f t="shared" ref="O16" si="50">N16-I16</f>
        <v>-5.7518494445473749</v>
      </c>
    </row>
    <row r="17" spans="2:15" x14ac:dyDescent="0.15">
      <c r="C17">
        <v>24.519771752131401</v>
      </c>
      <c r="D17">
        <v>22.946711122411301</v>
      </c>
      <c r="E17">
        <f t="shared" si="0"/>
        <v>1.5730606297201</v>
      </c>
    </row>
    <row r="18" spans="2:15" x14ac:dyDescent="0.15">
      <c r="B18" t="s">
        <v>24</v>
      </c>
      <c r="C18">
        <v>24.642770221931599</v>
      </c>
      <c r="D18">
        <v>23.341628022172898</v>
      </c>
      <c r="E18">
        <f t="shared" si="0"/>
        <v>1.3011421997587007</v>
      </c>
      <c r="F18">
        <f t="shared" ref="F18" si="51">AVERAGEA(E18:E19)</f>
        <v>1.1754505346473501</v>
      </c>
      <c r="G18">
        <f t="shared" ref="G18" si="52">STDEV(E18:E19)</f>
        <v>0.17775485747772909</v>
      </c>
      <c r="H18">
        <f t="shared" ref="H18" si="53">F18-$F$4</f>
        <v>-5.8947093262372992</v>
      </c>
      <c r="I18">
        <f t="shared" ref="I18" si="54">POWER(2,-H18)</f>
        <v>59.495527978504789</v>
      </c>
      <c r="J18">
        <f t="shared" ref="J18" si="55">H18-G18</f>
        <v>-6.0724641837150282</v>
      </c>
      <c r="K18">
        <f t="shared" ref="K18" si="56">POWER(2,-J18)</f>
        <v>67.296715257522237</v>
      </c>
      <c r="L18">
        <f t="shared" ref="L18" si="57">K18-I18</f>
        <v>7.8011872790174479</v>
      </c>
      <c r="M18">
        <f t="shared" ref="M18" si="58">H18+G18</f>
        <v>-5.7169544687595701</v>
      </c>
      <c r="N18">
        <f t="shared" ref="N18" si="59">POWER(2,-M18)</f>
        <v>52.598671954429307</v>
      </c>
      <c r="O18">
        <f t="shared" ref="O18" si="60">N18-I18</f>
        <v>-6.8968560240754826</v>
      </c>
    </row>
    <row r="19" spans="2:15" x14ac:dyDescent="0.15">
      <c r="C19">
        <v>24.5058023909254</v>
      </c>
      <c r="D19">
        <v>23.4560435213894</v>
      </c>
      <c r="E19">
        <f t="shared" si="0"/>
        <v>1.0497588695359994</v>
      </c>
    </row>
    <row r="21" spans="2:15" x14ac:dyDescent="0.15">
      <c r="B21" s="1"/>
      <c r="C21" s="1" t="s">
        <v>32</v>
      </c>
      <c r="D21" s="1" t="s">
        <v>33</v>
      </c>
      <c r="E21" s="1" t="s">
        <v>34</v>
      </c>
    </row>
    <row r="22" spans="2:15" x14ac:dyDescent="0.15">
      <c r="B22" s="1" t="s">
        <v>35</v>
      </c>
      <c r="C22" s="1">
        <v>0.89495572168637372</v>
      </c>
      <c r="D22" s="1">
        <v>0.1254343354646994</v>
      </c>
      <c r="E22" s="1"/>
    </row>
    <row r="23" spans="2:15" x14ac:dyDescent="0.15">
      <c r="B23" s="1" t="s">
        <v>38</v>
      </c>
      <c r="C23" s="1">
        <v>73.526896626361022</v>
      </c>
      <c r="D23" s="1">
        <v>4.4561407775149915</v>
      </c>
      <c r="E23" s="2">
        <v>9.3819865500580046E-6</v>
      </c>
    </row>
    <row r="24" spans="2:15" x14ac:dyDescent="0.15">
      <c r="B24" s="1" t="s">
        <v>39</v>
      </c>
      <c r="C24" s="1">
        <v>59.352803196321922</v>
      </c>
      <c r="D24" s="1">
        <v>9.9778691398363097</v>
      </c>
      <c r="E24" s="2">
        <v>5.3114796830417506E-4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24"/>
  <sheetViews>
    <sheetView workbookViewId="0">
      <selection activeCell="B1" sqref="B1:B19"/>
    </sheetView>
  </sheetViews>
  <sheetFormatPr defaultRowHeight="13.5" x14ac:dyDescent="0.15"/>
  <sheetData>
    <row r="1" spans="2:15" x14ac:dyDescent="0.15">
      <c r="B1" t="s">
        <v>0</v>
      </c>
      <c r="C1" t="s">
        <v>58</v>
      </c>
      <c r="D1" t="s">
        <v>57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29</v>
      </c>
      <c r="C2">
        <v>26.277162920125001</v>
      </c>
      <c r="D2">
        <v>21.040091668115199</v>
      </c>
      <c r="E2">
        <f t="shared" ref="E2:E19" si="0">C2-D2</f>
        <v>5.2370712520098017</v>
      </c>
      <c r="F2">
        <f>AVERAGEA(E2:E3)</f>
        <v>5.5018039953657016</v>
      </c>
      <c r="G2">
        <f>STDEV(E2:E3)</f>
        <v>0.37438863605814954</v>
      </c>
      <c r="H2">
        <f>F2-$F$4</f>
        <v>0.12626386832575243</v>
      </c>
      <c r="I2">
        <f>POWER(2,-H2)</f>
        <v>0.9162010565559513</v>
      </c>
      <c r="J2">
        <f>H2-G2</f>
        <v>-0.24812476773239711</v>
      </c>
      <c r="K2">
        <f>POWER(2,-J2)</f>
        <v>1.1876623735269041</v>
      </c>
      <c r="L2">
        <f>K2-I2</f>
        <v>0.27146131697095277</v>
      </c>
      <c r="M2">
        <f>H2+G2</f>
        <v>0.50065250438390196</v>
      </c>
      <c r="N2">
        <f>POWER(2,-M2)</f>
        <v>0.70678704213005539</v>
      </c>
      <c r="O2">
        <f>N2-I2</f>
        <v>-0.20941401442589591</v>
      </c>
    </row>
    <row r="3" spans="2:15" x14ac:dyDescent="0.15">
      <c r="C3">
        <v>26.358967236830502</v>
      </c>
      <c r="D3">
        <v>20.5924304981089</v>
      </c>
      <c r="E3">
        <f t="shared" si="0"/>
        <v>5.7665367387216016</v>
      </c>
    </row>
    <row r="4" spans="2:15" x14ac:dyDescent="0.15">
      <c r="B4" t="s">
        <v>31</v>
      </c>
      <c r="C4">
        <v>25.319852548614101</v>
      </c>
      <c r="D4">
        <v>19.932853983647</v>
      </c>
      <c r="E4">
        <f t="shared" si="0"/>
        <v>5.3869985649671008</v>
      </c>
      <c r="F4">
        <f>AVERAGEA(E4:E5)</f>
        <v>5.3755401270399492</v>
      </c>
      <c r="G4">
        <f>STDEV(E4:E5)</f>
        <v>1.6204678320188078E-2</v>
      </c>
      <c r="H4">
        <f>F4-$F$4</f>
        <v>0</v>
      </c>
      <c r="I4">
        <f>POWER(2,-H4)</f>
        <v>1</v>
      </c>
      <c r="J4">
        <f>H4-G4</f>
        <v>-1.6204678320188078E-2</v>
      </c>
      <c r="K4">
        <f>POWER(2,-J4)</f>
        <v>1.0112955453986903</v>
      </c>
      <c r="L4">
        <f>K4-I4</f>
        <v>1.1295545398690265E-2</v>
      </c>
      <c r="M4">
        <f>H4+G4</f>
        <v>1.6204678320188078E-2</v>
      </c>
      <c r="N4">
        <f>POWER(2,-M4)</f>
        <v>0.98883061885312951</v>
      </c>
      <c r="O4">
        <f>N4-I4</f>
        <v>-1.1169381146870494E-2</v>
      </c>
    </row>
    <row r="5" spans="2:15" x14ac:dyDescent="0.15">
      <c r="C5">
        <v>24.915764043880799</v>
      </c>
      <c r="D5">
        <v>19.551682354768001</v>
      </c>
      <c r="E5">
        <f t="shared" si="0"/>
        <v>5.3640816891127976</v>
      </c>
    </row>
    <row r="6" spans="2:15" x14ac:dyDescent="0.15">
      <c r="B6" t="s">
        <v>28</v>
      </c>
      <c r="C6">
        <v>26.592121100448399</v>
      </c>
      <c r="D6">
        <v>20.903297655065298</v>
      </c>
      <c r="E6">
        <f t="shared" si="0"/>
        <v>5.6888234453831004</v>
      </c>
      <c r="F6">
        <f t="shared" ref="F6" si="1">AVERAGEA(E6:E7)</f>
        <v>5.4929743488092502</v>
      </c>
      <c r="G6">
        <f t="shared" ref="G6" si="2">STDEV(E6:E7)</f>
        <v>0.27697244855325698</v>
      </c>
      <c r="H6">
        <f t="shared" ref="H6" si="3">F6-$F$4</f>
        <v>0.11743422176930096</v>
      </c>
      <c r="I6">
        <f t="shared" ref="I6" si="4">POWER(2,-H6)</f>
        <v>0.92182562545141411</v>
      </c>
      <c r="J6">
        <f t="shared" ref="J6" si="5">H6-G6</f>
        <v>-0.15953822678395602</v>
      </c>
      <c r="K6">
        <f t="shared" ref="K6" si="6">POWER(2,-J6)</f>
        <v>1.1169295776037604</v>
      </c>
      <c r="L6">
        <f t="shared" ref="L6" si="7">K6-I6</f>
        <v>0.19510395215234633</v>
      </c>
      <c r="M6">
        <f t="shared" ref="M6" si="8">H6+G6</f>
        <v>0.39440667032255794</v>
      </c>
      <c r="N6">
        <f t="shared" ref="N6" si="9">POWER(2,-M6)</f>
        <v>0.7608022034495272</v>
      </c>
      <c r="O6">
        <f t="shared" ref="O6" si="10">N6-I6</f>
        <v>-0.16102342200188691</v>
      </c>
    </row>
    <row r="7" spans="2:15" x14ac:dyDescent="0.15">
      <c r="C7">
        <v>26.4183288503162</v>
      </c>
      <c r="D7">
        <v>21.1212035980808</v>
      </c>
      <c r="E7">
        <f t="shared" si="0"/>
        <v>5.2971252522354</v>
      </c>
    </row>
    <row r="8" spans="2:15" x14ac:dyDescent="0.15">
      <c r="B8" t="s">
        <v>15</v>
      </c>
      <c r="C8">
        <v>20.405740893990298</v>
      </c>
      <c r="D8">
        <v>22.238273963735601</v>
      </c>
      <c r="E8">
        <f t="shared" si="0"/>
        <v>-1.8325330697453026</v>
      </c>
      <c r="F8">
        <f t="shared" ref="F8" si="11">AVERAGEA(E8:E9)</f>
        <v>-1.8179549496312521</v>
      </c>
      <c r="G8">
        <f t="shared" ref="G8" si="12">STDEV(E8:E9)</f>
        <v>2.0616575179194178E-2</v>
      </c>
      <c r="H8">
        <f t="shared" ref="H8" si="13">F8-$F$4</f>
        <v>-7.1934950766712014</v>
      </c>
      <c r="I8">
        <f t="shared" ref="I8" si="14">POWER(2,-H8)</f>
        <v>146.37192745246344</v>
      </c>
      <c r="J8">
        <f t="shared" ref="J8" si="15">H8-G8</f>
        <v>-7.2141116518503958</v>
      </c>
      <c r="K8">
        <f t="shared" ref="K8" si="16">POWER(2,-J8)</f>
        <v>148.47864626751632</v>
      </c>
      <c r="L8">
        <f t="shared" ref="L8" si="17">K8-I8</f>
        <v>2.1067188150528864</v>
      </c>
      <c r="M8">
        <f t="shared" ref="M8" si="18">H8+G8</f>
        <v>-7.1728785014920069</v>
      </c>
      <c r="N8">
        <f t="shared" ref="N8" si="19">POWER(2,-M8)</f>
        <v>144.29510023648737</v>
      </c>
      <c r="O8">
        <f t="shared" ref="O8" si="20">N8-I8</f>
        <v>-2.076827215976067</v>
      </c>
    </row>
    <row r="9" spans="2:15" x14ac:dyDescent="0.15">
      <c r="C9">
        <v>20.291882365833899</v>
      </c>
      <c r="D9">
        <v>22.095259195351101</v>
      </c>
      <c r="E9">
        <f t="shared" si="0"/>
        <v>-1.8033768295172017</v>
      </c>
    </row>
    <row r="10" spans="2:15" x14ac:dyDescent="0.15">
      <c r="B10" t="s">
        <v>16</v>
      </c>
      <c r="C10">
        <v>18.614714331411001</v>
      </c>
      <c r="D10">
        <v>20.9243317591846</v>
      </c>
      <c r="E10">
        <f t="shared" si="0"/>
        <v>-2.309617427773599</v>
      </c>
      <c r="F10">
        <f t="shared" ref="F10" si="21">AVERAGEA(E10:E11)</f>
        <v>-2.4706138164919995</v>
      </c>
      <c r="G10">
        <f t="shared" ref="G10" si="22">STDEV(E10:E11)</f>
        <v>0.22768327641865274</v>
      </c>
      <c r="H10">
        <f t="shared" ref="H10" si="23">F10-$F$4</f>
        <v>-7.8461539435319487</v>
      </c>
      <c r="I10">
        <f t="shared" ref="I10" si="24">POWER(2,-H10)</f>
        <v>230.10586466959597</v>
      </c>
      <c r="J10">
        <f t="shared" ref="J10" si="25">H10-G10</f>
        <v>-8.073837219950601</v>
      </c>
      <c r="K10">
        <f t="shared" ref="K10" si="26">POWER(2,-J10)</f>
        <v>269.44317247387505</v>
      </c>
      <c r="L10">
        <f t="shared" ref="L10" si="27">K10-I10</f>
        <v>39.337307804279078</v>
      </c>
      <c r="M10">
        <f t="shared" ref="M10" si="28">H10+G10</f>
        <v>-7.6184706671132956</v>
      </c>
      <c r="N10">
        <f t="shared" ref="N10" si="29">POWER(2,-M10)</f>
        <v>196.51160008693938</v>
      </c>
      <c r="O10">
        <f t="shared" ref="O10" si="30">N10-I10</f>
        <v>-33.594264582656592</v>
      </c>
    </row>
    <row r="11" spans="2:15" x14ac:dyDescent="0.15">
      <c r="C11">
        <v>18.3309259904192</v>
      </c>
      <c r="D11">
        <v>20.9625361956296</v>
      </c>
      <c r="E11">
        <f t="shared" si="0"/>
        <v>-2.6316102052104</v>
      </c>
    </row>
    <row r="12" spans="2:15" x14ac:dyDescent="0.15">
      <c r="B12" t="s">
        <v>18</v>
      </c>
      <c r="C12">
        <v>18.8552745014549</v>
      </c>
      <c r="D12">
        <v>20.861724478031999</v>
      </c>
      <c r="E12">
        <f t="shared" si="0"/>
        <v>-2.0064499765770982</v>
      </c>
      <c r="F12">
        <f t="shared" ref="F12" si="31">AVERAGEA(E12:E13)</f>
        <v>-2.1860642756088495</v>
      </c>
      <c r="G12">
        <f t="shared" ref="G12" si="32">STDEV(E12:E13)</f>
        <v>0.25401297768683934</v>
      </c>
      <c r="H12">
        <f t="shared" ref="H12" si="33">F12-$F$4</f>
        <v>-7.5616044026487987</v>
      </c>
      <c r="I12">
        <f t="shared" ref="I12" si="34">POWER(2,-H12)</f>
        <v>188.91643458006871</v>
      </c>
      <c r="J12">
        <f t="shared" ref="J12" si="35">H12-G12</f>
        <v>-7.8156173803356381</v>
      </c>
      <c r="K12">
        <f t="shared" ref="K12" si="36">POWER(2,-J12)</f>
        <v>225.28655090992464</v>
      </c>
      <c r="L12">
        <f t="shared" ref="L12" si="37">K12-I12</f>
        <v>36.370116329855932</v>
      </c>
      <c r="M12">
        <f t="shared" ref="M12" si="38">H12+G12</f>
        <v>-7.3075914249619593</v>
      </c>
      <c r="N12">
        <f t="shared" ref="N12" si="39">POWER(2,-M12)</f>
        <v>158.41788651074407</v>
      </c>
      <c r="O12">
        <f t="shared" ref="O12" si="40">N12-I12</f>
        <v>-30.498548069324642</v>
      </c>
    </row>
    <row r="13" spans="2:15" x14ac:dyDescent="0.15">
      <c r="C13">
        <v>18.5993978772416</v>
      </c>
      <c r="D13">
        <v>20.965076451882201</v>
      </c>
      <c r="E13">
        <f t="shared" si="0"/>
        <v>-2.3656785746406008</v>
      </c>
    </row>
    <row r="14" spans="2:15" x14ac:dyDescent="0.15">
      <c r="B14" t="s">
        <v>20</v>
      </c>
      <c r="C14">
        <v>21.243975529223299</v>
      </c>
      <c r="D14">
        <v>21.126118908901599</v>
      </c>
      <c r="E14">
        <f t="shared" si="0"/>
        <v>0.11785662032169952</v>
      </c>
      <c r="F14">
        <f t="shared" ref="F14" si="41">AVERAGEA(E14:E15)</f>
        <v>-3.0724689929549243E-2</v>
      </c>
      <c r="G14">
        <f t="shared" ref="G14" si="42">STDEV(E14:E15)</f>
        <v>0.21012570407248057</v>
      </c>
      <c r="H14">
        <f t="shared" ref="H14" si="43">F14-$F$4</f>
        <v>-5.4062648169694985</v>
      </c>
      <c r="I14">
        <f t="shared" ref="I14" si="44">POWER(2,-H14)</f>
        <v>42.408008123564088</v>
      </c>
      <c r="J14">
        <f t="shared" ref="J14" si="45">H14-G14</f>
        <v>-5.6163905210419793</v>
      </c>
      <c r="K14">
        <f t="shared" ref="K14" si="46">POWER(2,-J14)</f>
        <v>49.057116129630941</v>
      </c>
      <c r="L14">
        <f t="shared" ref="L14" si="47">K14-I14</f>
        <v>6.6491080060668537</v>
      </c>
      <c r="M14">
        <f t="shared" ref="M14" si="48">H14+G14</f>
        <v>-5.1961391128970176</v>
      </c>
      <c r="N14">
        <f t="shared" ref="N14" si="49">POWER(2,-M14)</f>
        <v>36.660107541910811</v>
      </c>
      <c r="O14">
        <f t="shared" ref="O14" si="50">N14-I14</f>
        <v>-5.7479005816532762</v>
      </c>
    </row>
    <row r="15" spans="2:15" x14ac:dyDescent="0.15">
      <c r="C15">
        <v>20.936801040938501</v>
      </c>
      <c r="D15">
        <v>21.116107041119299</v>
      </c>
      <c r="E15">
        <f t="shared" si="0"/>
        <v>-0.17930600018079801</v>
      </c>
    </row>
    <row r="16" spans="2:15" x14ac:dyDescent="0.15">
      <c r="B16" t="s">
        <v>22</v>
      </c>
      <c r="C16">
        <v>21.415384647571202</v>
      </c>
      <c r="D16">
        <v>21.9317818965364</v>
      </c>
      <c r="E16">
        <f t="shared" si="0"/>
        <v>-0.51639724896519823</v>
      </c>
      <c r="F16">
        <f t="shared" ref="F16" si="51">AVERAGEA(E16:E17)</f>
        <v>-0.42494332656209899</v>
      </c>
      <c r="G16">
        <f t="shared" ref="G16" si="52">STDEV(E16:E17)</f>
        <v>0.12933537739467962</v>
      </c>
      <c r="H16">
        <f t="shared" ref="H16" si="53">F16-$F$4</f>
        <v>-5.8004834536020482</v>
      </c>
      <c r="I16">
        <f t="shared" ref="I16" si="54">POWER(2,-H16)</f>
        <v>55.733909605958964</v>
      </c>
      <c r="J16">
        <f t="shared" ref="J16" si="55">H16-G16</f>
        <v>-5.9298188309967275</v>
      </c>
      <c r="K16">
        <f t="shared" ref="K16" si="56">POWER(2,-J16)</f>
        <v>60.961176085696422</v>
      </c>
      <c r="L16">
        <f t="shared" ref="L16" si="57">K16-I16</f>
        <v>5.2272664797374588</v>
      </c>
      <c r="M16">
        <f t="shared" ref="M16" si="58">H16+G16</f>
        <v>-5.6711480762073689</v>
      </c>
      <c r="N16">
        <f t="shared" ref="N16" si="59">POWER(2,-M16)</f>
        <v>50.954867990055753</v>
      </c>
      <c r="O16">
        <f t="shared" ref="O16" si="60">N16-I16</f>
        <v>-4.7790416159032105</v>
      </c>
    </row>
    <row r="17" spans="2:15" x14ac:dyDescent="0.15">
      <c r="C17">
        <v>21.147612577435499</v>
      </c>
      <c r="D17">
        <v>21.481101981594499</v>
      </c>
      <c r="E17">
        <f t="shared" si="0"/>
        <v>-0.33348940415899975</v>
      </c>
    </row>
    <row r="18" spans="2:15" x14ac:dyDescent="0.15">
      <c r="B18" t="s">
        <v>24</v>
      </c>
      <c r="C18">
        <v>22.691656246515802</v>
      </c>
      <c r="D18">
        <v>22.343462152924001</v>
      </c>
      <c r="E18">
        <f t="shared" si="0"/>
        <v>0.34819409359180042</v>
      </c>
      <c r="F18">
        <f t="shared" ref="F18" si="61">AVERAGEA(E18:E19)</f>
        <v>-9.6005942085151119E-2</v>
      </c>
      <c r="G18">
        <f t="shared" ref="G18" si="62">STDEV(E18:E19)</f>
        <v>0.62819371486095754</v>
      </c>
      <c r="H18">
        <f t="shared" ref="H18" si="63">F18-$F$4</f>
        <v>-5.4715460691251003</v>
      </c>
      <c r="I18">
        <f t="shared" ref="I18" si="64">POWER(2,-H18)</f>
        <v>44.371027875216967</v>
      </c>
      <c r="J18">
        <f t="shared" ref="J18" si="65">H18-G18</f>
        <v>-6.0997397839860579</v>
      </c>
      <c r="K18">
        <f t="shared" ref="K18" si="66">POWER(2,-J18)</f>
        <v>68.581130645568493</v>
      </c>
      <c r="L18">
        <f t="shared" ref="L18" si="67">K18-I18</f>
        <v>24.210102770351526</v>
      </c>
      <c r="M18">
        <f t="shared" ref="M18" si="68">H18+G18</f>
        <v>-4.8433523542641428</v>
      </c>
      <c r="N18">
        <f t="shared" ref="N18" si="69">POWER(2,-M18)</f>
        <v>28.707431565660521</v>
      </c>
      <c r="O18">
        <f t="shared" ref="O18" si="70">N18-I18</f>
        <v>-15.663596309556446</v>
      </c>
    </row>
    <row r="19" spans="2:15" x14ac:dyDescent="0.15">
      <c r="C19">
        <v>22.282143010443999</v>
      </c>
      <c r="D19">
        <v>22.822348988206102</v>
      </c>
      <c r="E19">
        <f t="shared" si="0"/>
        <v>-0.54020597776210266</v>
      </c>
    </row>
    <row r="21" spans="2:15" x14ac:dyDescent="0.15">
      <c r="B21" s="1"/>
      <c r="C21" s="1" t="s">
        <v>40</v>
      </c>
      <c r="D21" s="1" t="s">
        <v>41</v>
      </c>
      <c r="E21" s="1" t="s">
        <v>42</v>
      </c>
    </row>
    <row r="22" spans="2:15" x14ac:dyDescent="0.15">
      <c r="B22" s="1" t="s">
        <v>43</v>
      </c>
      <c r="C22" s="1">
        <v>0.94600889400245514</v>
      </c>
      <c r="D22" s="1">
        <v>4.6842166783183134E-2</v>
      </c>
      <c r="E22" s="1"/>
    </row>
    <row r="23" spans="2:15" x14ac:dyDescent="0.15">
      <c r="B23" s="1" t="s">
        <v>36</v>
      </c>
      <c r="C23" s="1">
        <v>188.46474223404275</v>
      </c>
      <c r="D23" s="1">
        <v>41.868796017466899</v>
      </c>
      <c r="E23" s="2">
        <v>1.4881572752104501E-3</v>
      </c>
    </row>
    <row r="24" spans="2:15" x14ac:dyDescent="0.15">
      <c r="B24" s="1" t="s">
        <v>37</v>
      </c>
      <c r="C24" s="1">
        <v>47.504315201580006</v>
      </c>
      <c r="D24" s="1">
        <v>7.1943053647856567</v>
      </c>
      <c r="E24" s="1">
        <v>3.6075463021838802E-4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O24"/>
  <sheetViews>
    <sheetView workbookViewId="0">
      <selection activeCell="C7" sqref="C7"/>
    </sheetView>
  </sheetViews>
  <sheetFormatPr defaultRowHeight="13.5" x14ac:dyDescent="0.15"/>
  <sheetData>
    <row r="1" spans="2:15" x14ac:dyDescent="0.15">
      <c r="B1" t="s">
        <v>0</v>
      </c>
      <c r="C1">
        <v>9781</v>
      </c>
      <c r="D1" t="s">
        <v>57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29</v>
      </c>
      <c r="C2">
        <v>33.815120591482703</v>
      </c>
      <c r="D2">
        <v>20.037853782723801</v>
      </c>
      <c r="E2">
        <f t="shared" ref="E2:E19" si="0">C2-D2</f>
        <v>13.777266808758903</v>
      </c>
      <c r="F2">
        <f>AVERAGEA(E2:E3)</f>
        <v>13.707680753958051</v>
      </c>
      <c r="G2">
        <f>STDEV(E2:E3)</f>
        <v>9.8409542451401072E-2</v>
      </c>
      <c r="H2">
        <f>F2-$F$2</f>
        <v>0</v>
      </c>
      <c r="I2">
        <f>POWER(2,-H2)</f>
        <v>1</v>
      </c>
      <c r="J2">
        <f>H2-G2</f>
        <v>-9.8409542451401072E-2</v>
      </c>
      <c r="K2">
        <f>POWER(2,-J2)</f>
        <v>1.0705925678277111</v>
      </c>
      <c r="L2">
        <f>K2-I2</f>
        <v>7.0592567827711061E-2</v>
      </c>
      <c r="M2">
        <f>H2+G2</f>
        <v>9.8409542451401072E-2</v>
      </c>
      <c r="N2">
        <f>POWER(2,-M2)</f>
        <v>0.9340621540359213</v>
      </c>
      <c r="O2">
        <f>N2-I2</f>
        <v>-6.5937845964078701E-2</v>
      </c>
    </row>
    <row r="3" spans="2:15" x14ac:dyDescent="0.15">
      <c r="C3">
        <v>33.4181343812715</v>
      </c>
      <c r="D3">
        <v>19.7800396821143</v>
      </c>
      <c r="E3">
        <f t="shared" si="0"/>
        <v>13.6380946991572</v>
      </c>
    </row>
    <row r="4" spans="2:15" x14ac:dyDescent="0.15">
      <c r="B4" t="s">
        <v>31</v>
      </c>
      <c r="C4">
        <v>33.104243118710798</v>
      </c>
      <c r="D4">
        <v>19.992260082063702</v>
      </c>
      <c r="E4">
        <f t="shared" si="0"/>
        <v>13.111983036647096</v>
      </c>
      <c r="F4">
        <f>AVERAGEA(E4:E5)</f>
        <v>13.323511789690698</v>
      </c>
      <c r="G4">
        <f>STDEV(E4:E5)</f>
        <v>0.29914683138613118</v>
      </c>
      <c r="H4">
        <f>F4-$F$2</f>
        <v>-0.38416896426735292</v>
      </c>
      <c r="I4">
        <f>POWER(2,-H4)</f>
        <v>1.3051077891852814</v>
      </c>
      <c r="J4">
        <f>H4-G4</f>
        <v>-0.6833157956534841</v>
      </c>
      <c r="K4">
        <f>POWER(2,-J4)</f>
        <v>1.605826242873823</v>
      </c>
      <c r="L4">
        <f>K4-I4</f>
        <v>0.30071845368854166</v>
      </c>
      <c r="M4">
        <f>H4+G4</f>
        <v>-8.5022132881221735E-2</v>
      </c>
      <c r="N4">
        <f>POWER(2,-M4)</f>
        <v>1.0607040138687842</v>
      </c>
      <c r="O4">
        <f>N4-I4</f>
        <v>-0.24440377531649715</v>
      </c>
    </row>
    <row r="5" spans="2:15" x14ac:dyDescent="0.15">
      <c r="C5">
        <v>33.2458665915835</v>
      </c>
      <c r="D5">
        <v>19.710826048849199</v>
      </c>
      <c r="E5">
        <f t="shared" si="0"/>
        <v>13.535040542734301</v>
      </c>
    </row>
    <row r="6" spans="2:15" x14ac:dyDescent="0.15">
      <c r="B6" t="s">
        <v>28</v>
      </c>
      <c r="C6">
        <v>35.406465148129101</v>
      </c>
      <c r="D6">
        <v>21.296576009632702</v>
      </c>
      <c r="E6">
        <f t="shared" si="0"/>
        <v>14.109889138496399</v>
      </c>
      <c r="F6">
        <f t="shared" ref="F6" si="1">AVERAGEA(E6:E7)</f>
        <v>14.222972966120148</v>
      </c>
      <c r="G6">
        <f t="shared" ref="G6" si="2">STDEV(E6:E7)</f>
        <v>0.15992468271056665</v>
      </c>
      <c r="H6">
        <f t="shared" ref="H6" si="3">F6-$F$2</f>
        <v>0.51529221216209642</v>
      </c>
      <c r="I6">
        <f t="shared" ref="I6" si="4">POWER(2,-H6)</f>
        <v>0.69965120686633864</v>
      </c>
      <c r="J6">
        <f t="shared" ref="J6" si="5">H6-G6</f>
        <v>0.35536752945152977</v>
      </c>
      <c r="K6">
        <f t="shared" ref="K6" si="6">POWER(2,-J6)</f>
        <v>0.78167048563980468</v>
      </c>
      <c r="L6">
        <f t="shared" ref="L6" si="7">K6-I6</f>
        <v>8.2019278773466042E-2</v>
      </c>
      <c r="M6">
        <f t="shared" ref="M6" si="8">H6+G6</f>
        <v>0.67521689487266312</v>
      </c>
      <c r="N6">
        <f t="shared" ref="N6" si="9">POWER(2,-M6)</f>
        <v>0.62623806356057321</v>
      </c>
      <c r="O6">
        <f t="shared" ref="O6" si="10">N6-I6</f>
        <v>-7.3413143305765427E-2</v>
      </c>
    </row>
    <row r="7" spans="2:15" x14ac:dyDescent="0.15">
      <c r="C7">
        <v>35.566104185220297</v>
      </c>
      <c r="D7">
        <v>21.230047391476401</v>
      </c>
      <c r="E7">
        <f t="shared" si="0"/>
        <v>14.336056793743897</v>
      </c>
    </row>
    <row r="8" spans="2:15" x14ac:dyDescent="0.15">
      <c r="B8" t="s">
        <v>15</v>
      </c>
      <c r="C8">
        <v>30.240656086921401</v>
      </c>
      <c r="D8">
        <v>19.939802192642102</v>
      </c>
      <c r="E8">
        <f>C8-D8</f>
        <v>10.3008538942793</v>
      </c>
      <c r="F8">
        <f t="shared" ref="F8" si="11">AVERAGEA(E8:E9)</f>
        <v>10.355814449529099</v>
      </c>
      <c r="G8">
        <f t="shared" ref="G8" si="12">STDEV(E8:E9)</f>
        <v>7.7725962629822079E-2</v>
      </c>
      <c r="H8">
        <f t="shared" ref="H8" si="13">F8-$F$2</f>
        <v>-3.3518663044289525</v>
      </c>
      <c r="I8">
        <f t="shared" ref="I8" si="14">POWER(2,-H8)</f>
        <v>10.209683968147539</v>
      </c>
      <c r="J8">
        <f t="shared" ref="J8" si="15">H8-G8</f>
        <v>-3.4295922670587746</v>
      </c>
      <c r="K8">
        <f t="shared" ref="K8" si="16">POWER(2,-J8)</f>
        <v>10.774823015529163</v>
      </c>
      <c r="L8">
        <f t="shared" ref="L8" si="17">K8-I8</f>
        <v>0.56513904738162424</v>
      </c>
      <c r="M8">
        <f t="shared" ref="M8" si="18">H8+G8</f>
        <v>-3.2741403417991304</v>
      </c>
      <c r="N8">
        <f t="shared" ref="N8" si="19">POWER(2,-M8)</f>
        <v>9.6741864417834851</v>
      </c>
      <c r="O8">
        <f t="shared" ref="O8" si="20">N8-I8</f>
        <v>-0.53549752636405401</v>
      </c>
    </row>
    <row r="9" spans="2:15" x14ac:dyDescent="0.15">
      <c r="C9">
        <v>30.120207975880099</v>
      </c>
      <c r="D9">
        <v>19.709432971101201</v>
      </c>
      <c r="E9">
        <f>C9-D9</f>
        <v>10.410775004778898</v>
      </c>
    </row>
    <row r="10" spans="2:15" x14ac:dyDescent="0.15">
      <c r="B10" t="s">
        <v>16</v>
      </c>
      <c r="C10">
        <v>33.007698213517202</v>
      </c>
      <c r="D10">
        <v>22.791069627446401</v>
      </c>
      <c r="E10">
        <f t="shared" si="0"/>
        <v>10.216628586070801</v>
      </c>
      <c r="F10">
        <f t="shared" ref="F10" si="21">AVERAGEA(E10:E11)</f>
        <v>10.214689612796601</v>
      </c>
      <c r="G10">
        <f t="shared" ref="G10" si="22">STDEV(E10:E11)</f>
        <v>2.7421223014524581E-3</v>
      </c>
      <c r="H10">
        <f t="shared" ref="H10" si="23">F10-$F$2</f>
        <v>-3.4929911411614505</v>
      </c>
      <c r="I10">
        <f t="shared" ref="I10" si="24">POWER(2,-H10)</f>
        <v>11.258877867488222</v>
      </c>
      <c r="J10">
        <f t="shared" ref="J10" si="25">H10-G10</f>
        <v>-3.495733263462903</v>
      </c>
      <c r="K10">
        <f t="shared" ref="K10" si="26">POWER(2,-J10)</f>
        <v>11.280297902969801</v>
      </c>
      <c r="L10">
        <f t="shared" ref="L10" si="27">K10-I10</f>
        <v>2.1420035481579447E-2</v>
      </c>
      <c r="M10">
        <f t="shared" ref="M10" si="28">H10+G10</f>
        <v>-3.4902490188599979</v>
      </c>
      <c r="N10">
        <f t="shared" ref="N10" si="29">POWER(2,-M10)</f>
        <v>11.237498506279957</v>
      </c>
      <c r="O10">
        <f t="shared" ref="O10" si="30">N10-I10</f>
        <v>-2.1379361208264669E-2</v>
      </c>
    </row>
    <row r="11" spans="2:15" x14ac:dyDescent="0.15">
      <c r="C11">
        <v>32.9479965456648</v>
      </c>
      <c r="D11">
        <v>22.735245906142399</v>
      </c>
      <c r="E11">
        <f t="shared" si="0"/>
        <v>10.212750639522401</v>
      </c>
    </row>
    <row r="12" spans="2:15" x14ac:dyDescent="0.15">
      <c r="B12" t="s">
        <v>18</v>
      </c>
      <c r="C12">
        <v>31.177035823801798</v>
      </c>
      <c r="D12">
        <v>20.861724478031999</v>
      </c>
      <c r="E12">
        <f t="shared" si="0"/>
        <v>10.3153113457698</v>
      </c>
      <c r="F12">
        <f t="shared" ref="F12" si="31">AVERAGEA(E12:E13)</f>
        <v>10.253709293695499</v>
      </c>
      <c r="G12">
        <f t="shared" ref="G12" si="32">STDEV(E12:E13)</f>
        <v>8.7118457513490163E-2</v>
      </c>
      <c r="H12">
        <f t="shared" ref="H12" si="33">F12-$F$2</f>
        <v>-3.4539714602625526</v>
      </c>
      <c r="I12">
        <f t="shared" ref="I12" si="34">POWER(2,-H12)</f>
        <v>10.958447054966557</v>
      </c>
      <c r="J12">
        <f t="shared" ref="J12" si="35">H12-G12</f>
        <v>-3.5410899177760427</v>
      </c>
      <c r="K12">
        <f t="shared" ref="K12" si="36">POWER(2,-J12)</f>
        <v>11.640570959639337</v>
      </c>
      <c r="L12">
        <f t="shared" ref="L12" si="37">K12-I12</f>
        <v>0.68212390467278006</v>
      </c>
      <c r="M12">
        <f t="shared" ref="M12" si="38">H12+G12</f>
        <v>-3.3668530027490626</v>
      </c>
      <c r="N12">
        <f t="shared" ref="N12" si="39">POWER(2,-M12)</f>
        <v>10.31629481688465</v>
      </c>
      <c r="O12">
        <f t="shared" ref="O12" si="40">N12-I12</f>
        <v>-0.64215223808190736</v>
      </c>
    </row>
    <row r="13" spans="2:15" x14ac:dyDescent="0.15">
      <c r="C13">
        <v>31.157183693503399</v>
      </c>
      <c r="D13">
        <v>20.965076451882201</v>
      </c>
      <c r="E13">
        <f t="shared" si="0"/>
        <v>10.192107241621198</v>
      </c>
    </row>
    <row r="14" spans="2:15" x14ac:dyDescent="0.15">
      <c r="B14" t="s">
        <v>20</v>
      </c>
      <c r="C14">
        <v>33.582807826905402</v>
      </c>
      <c r="D14">
        <v>21.126118908901599</v>
      </c>
      <c r="E14">
        <f t="shared" si="0"/>
        <v>12.456688918003803</v>
      </c>
      <c r="F14">
        <f t="shared" ref="F14" si="41">AVERAGEA(E14:E15)</f>
        <v>12.509792848596602</v>
      </c>
      <c r="G14">
        <f t="shared" ref="G14" si="42">STDEV(E14:E15)</f>
        <v>7.5100298859656411E-2</v>
      </c>
      <c r="H14">
        <f t="shared" ref="H14" si="43">F14-$F$2</f>
        <v>-1.1978879053614495</v>
      </c>
      <c r="I14">
        <f t="shared" ref="I14" si="44">POWER(2,-H14)</f>
        <v>2.2940357993444342</v>
      </c>
      <c r="J14">
        <f t="shared" ref="J14" si="45">H14-G14</f>
        <v>-1.272988204221106</v>
      </c>
      <c r="K14">
        <f t="shared" ref="K14" si="46">POWER(2,-J14)</f>
        <v>2.4166159279376589</v>
      </c>
      <c r="L14">
        <f t="shared" ref="L14" si="47">K14-I14</f>
        <v>0.12258012859322465</v>
      </c>
      <c r="M14">
        <f t="shared" ref="M14" si="48">H14+G14</f>
        <v>-1.122787606501793</v>
      </c>
      <c r="N14">
        <f t="shared" ref="N14" si="49">POWER(2,-M14)</f>
        <v>2.1776734100916744</v>
      </c>
      <c r="O14">
        <f t="shared" ref="O14" si="50">N14-I14</f>
        <v>-0.11636238925275988</v>
      </c>
    </row>
    <row r="15" spans="2:15" x14ac:dyDescent="0.15">
      <c r="C15">
        <v>33.679003820308701</v>
      </c>
      <c r="D15">
        <v>21.116107041119299</v>
      </c>
      <c r="E15">
        <f t="shared" si="0"/>
        <v>12.562896779189401</v>
      </c>
    </row>
    <row r="16" spans="2:15" x14ac:dyDescent="0.15">
      <c r="B16" t="s">
        <v>22</v>
      </c>
      <c r="C16">
        <v>33.782505843349703</v>
      </c>
      <c r="D16">
        <v>21.9317818965364</v>
      </c>
      <c r="E16">
        <f t="shared" si="0"/>
        <v>11.850723946813304</v>
      </c>
      <c r="F16">
        <f t="shared" ref="F16" si="51">AVERAGEA(E16:E17)</f>
        <v>12.193751742591651</v>
      </c>
      <c r="G16">
        <f t="shared" ref="G16" si="52">STDEV(E16:E17)</f>
        <v>0.48511456106068723</v>
      </c>
      <c r="H16">
        <f t="shared" ref="H16" si="53">F16-$F$2</f>
        <v>-1.5139290113664003</v>
      </c>
      <c r="I16">
        <f t="shared" ref="I16" si="54">POWER(2,-H16)</f>
        <v>2.8558674313244552</v>
      </c>
      <c r="J16">
        <f t="shared" ref="J16" si="55">H16-G16</f>
        <v>-1.9990435724270876</v>
      </c>
      <c r="K16">
        <f t="shared" ref="K16" si="56">POWER(2,-J16)</f>
        <v>3.9973490984958415</v>
      </c>
      <c r="L16">
        <f t="shared" ref="L16" si="57">K16-I16</f>
        <v>1.1414816671713863</v>
      </c>
      <c r="M16">
        <f t="shared" ref="M16" si="58">H16+G16</f>
        <v>-1.0288144503057131</v>
      </c>
      <c r="N16">
        <f t="shared" ref="N16" si="59">POWER(2,-M16)</f>
        <v>2.0403468859822</v>
      </c>
      <c r="O16">
        <f t="shared" ref="O16" si="60">N16-I16</f>
        <v>-0.81552054534225515</v>
      </c>
    </row>
    <row r="17" spans="2:15" x14ac:dyDescent="0.15">
      <c r="C17">
        <v>34.017881519964497</v>
      </c>
      <c r="D17">
        <v>21.481101981594499</v>
      </c>
      <c r="E17">
        <f t="shared" si="0"/>
        <v>12.536779538369998</v>
      </c>
    </row>
    <row r="18" spans="2:15" x14ac:dyDescent="0.15">
      <c r="B18" t="s">
        <v>24</v>
      </c>
      <c r="C18">
        <v>33.929300577061703</v>
      </c>
      <c r="D18">
        <v>22.343462152924001</v>
      </c>
      <c r="E18">
        <f t="shared" si="0"/>
        <v>11.585838424137702</v>
      </c>
      <c r="F18">
        <f t="shared" ref="F18" si="61">AVERAGEA(E18:E19)</f>
        <v>11.9499243459332</v>
      </c>
      <c r="G18">
        <f t="shared" ref="G18" si="62">STDEV(E18:E19)</f>
        <v>0.51489524847230317</v>
      </c>
      <c r="H18">
        <f t="shared" ref="H18" si="63">F18-$F$2</f>
        <v>-1.7577564080248518</v>
      </c>
      <c r="I18">
        <f t="shared" ref="I18" si="64">POWER(2,-H18)</f>
        <v>3.3817181148011297</v>
      </c>
      <c r="J18">
        <f t="shared" ref="J18" si="65">H18-G18</f>
        <v>-2.2726516564971551</v>
      </c>
      <c r="K18">
        <f t="shared" ref="K18" si="66">POWER(2,-J18)</f>
        <v>4.8321045050331293</v>
      </c>
      <c r="L18">
        <f t="shared" ref="L18" si="67">K18-I18</f>
        <v>1.4503863902319996</v>
      </c>
      <c r="M18">
        <f t="shared" ref="M18" si="68">H18+G18</f>
        <v>-1.2428611595525485</v>
      </c>
      <c r="N18">
        <f t="shared" ref="N18" si="69">POWER(2,-M18)</f>
        <v>2.3666742712336468</v>
      </c>
      <c r="O18">
        <f t="shared" ref="O18" si="70">N18-I18</f>
        <v>-1.0150438435674829</v>
      </c>
    </row>
    <row r="19" spans="2:15" x14ac:dyDescent="0.15">
      <c r="C19">
        <v>34.136359255934799</v>
      </c>
      <c r="D19">
        <v>21.822348988206102</v>
      </c>
      <c r="E19">
        <f t="shared" si="0"/>
        <v>12.314010267728698</v>
      </c>
    </row>
    <row r="21" spans="2:15" x14ac:dyDescent="0.15">
      <c r="B21" s="1"/>
      <c r="C21" s="1" t="s">
        <v>40</v>
      </c>
      <c r="D21" s="1" t="s">
        <v>41</v>
      </c>
      <c r="E21" s="1" t="s">
        <v>42</v>
      </c>
    </row>
    <row r="22" spans="2:15" x14ac:dyDescent="0.15">
      <c r="B22" s="1" t="s">
        <v>43</v>
      </c>
      <c r="C22" s="1">
        <v>1.0015863320172065</v>
      </c>
      <c r="D22" s="1">
        <v>0.30273140835612949</v>
      </c>
      <c r="E22" s="1"/>
    </row>
    <row r="23" spans="2:15" x14ac:dyDescent="0.15">
      <c r="B23" s="1" t="s">
        <v>36</v>
      </c>
      <c r="C23" s="1">
        <v>10.809002963534105</v>
      </c>
      <c r="D23" s="1">
        <v>0.5403259312225166</v>
      </c>
      <c r="E23" s="2">
        <v>1.0510048091716508E-5</v>
      </c>
    </row>
    <row r="24" spans="2:15" x14ac:dyDescent="0.15">
      <c r="B24" s="1" t="s">
        <v>37</v>
      </c>
      <c r="C24" s="1">
        <v>2.8438737818233393</v>
      </c>
      <c r="D24" s="1">
        <v>0.54394033731704383</v>
      </c>
      <c r="E24" s="2">
        <v>6.8578561100882604E-3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O24"/>
  <sheetViews>
    <sheetView workbookViewId="0">
      <selection activeCell="B21" activeCellId="1" sqref="B21:E24 B21:E24"/>
    </sheetView>
  </sheetViews>
  <sheetFormatPr defaultRowHeight="13.5" x14ac:dyDescent="0.15"/>
  <sheetData>
    <row r="1" spans="2:15" x14ac:dyDescent="0.15">
      <c r="B1" t="s">
        <v>0</v>
      </c>
      <c r="C1">
        <v>7074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30</v>
      </c>
      <c r="C2">
        <v>32.028027818656703</v>
      </c>
      <c r="D2">
        <v>24.724022954988001</v>
      </c>
      <c r="E2">
        <f t="shared" ref="E2:E19" si="0">C2-D2</f>
        <v>7.3040048636687018</v>
      </c>
      <c r="F2">
        <f>AVERAGEA(E2:E3)</f>
        <v>7.5044718280167491</v>
      </c>
      <c r="G2">
        <f>STDEV(E2:E3)</f>
        <v>0.28350309978877214</v>
      </c>
      <c r="H2">
        <f>F2-$F$4</f>
        <v>0.39121840100369809</v>
      </c>
      <c r="I2">
        <f>POWER(2,-H2)</f>
        <v>0.76248538977201097</v>
      </c>
      <c r="J2">
        <f>H2-G2</f>
        <v>0.10771530121492595</v>
      </c>
      <c r="K2">
        <f>POWER(2,-J2)</f>
        <v>0.9280565993839871</v>
      </c>
      <c r="L2">
        <f>K2-I2</f>
        <v>0.16557120961197613</v>
      </c>
      <c r="M2">
        <f>H2+G2</f>
        <v>0.67472150079247029</v>
      </c>
      <c r="N2">
        <f>POWER(2,-M2)</f>
        <v>0.62645313874356245</v>
      </c>
      <c r="O2">
        <f>N2-I2</f>
        <v>-0.13603225102844851</v>
      </c>
    </row>
    <row r="3" spans="2:15" x14ac:dyDescent="0.15">
      <c r="C3">
        <v>32.328026162744997</v>
      </c>
      <c r="D3">
        <v>24.623087370380201</v>
      </c>
      <c r="E3">
        <f t="shared" si="0"/>
        <v>7.7049387923647963</v>
      </c>
    </row>
    <row r="4" spans="2:15" x14ac:dyDescent="0.15">
      <c r="B4" t="s">
        <v>31</v>
      </c>
      <c r="C4">
        <v>33.624577016038103</v>
      </c>
      <c r="D4">
        <v>26.714742624274599</v>
      </c>
      <c r="E4">
        <f t="shared" si="0"/>
        <v>6.9098343917635034</v>
      </c>
      <c r="F4">
        <f>AVERAGEA(E4:E5)</f>
        <v>7.113253427013051</v>
      </c>
      <c r="G4">
        <f>STDEV(E4:E5)</f>
        <v>0.2876779584947608</v>
      </c>
      <c r="H4">
        <f>F4-$F$4</f>
        <v>0</v>
      </c>
      <c r="I4">
        <f>POWER(2,-H4)</f>
        <v>1</v>
      </c>
      <c r="J4">
        <f>H4-G4</f>
        <v>-0.2876779584947608</v>
      </c>
      <c r="K4">
        <f>POWER(2,-J4)</f>
        <v>1.2206740007661268</v>
      </c>
      <c r="L4">
        <f>K4-I4</f>
        <v>0.22067400076612675</v>
      </c>
      <c r="M4">
        <f>H4+G4</f>
        <v>0.2876779584947608</v>
      </c>
      <c r="N4">
        <f>POWER(2,-M4)</f>
        <v>0.81921954540882658</v>
      </c>
      <c r="O4">
        <f>N4-I4</f>
        <v>-0.18078045459117342</v>
      </c>
    </row>
    <row r="5" spans="2:15" x14ac:dyDescent="0.15">
      <c r="C5">
        <v>34.087680829298698</v>
      </c>
      <c r="D5">
        <v>26.771008367036099</v>
      </c>
      <c r="E5">
        <f t="shared" si="0"/>
        <v>7.3166724622625985</v>
      </c>
    </row>
    <row r="6" spans="2:15" x14ac:dyDescent="0.15">
      <c r="B6" t="s">
        <v>28</v>
      </c>
      <c r="C6">
        <v>31.043827091965699</v>
      </c>
      <c r="D6">
        <v>23.432557709091601</v>
      </c>
      <c r="E6">
        <f t="shared" si="0"/>
        <v>7.6112693828740987</v>
      </c>
      <c r="F6">
        <f>AVERAGEA(E6:E7)</f>
        <v>7.54566590596</v>
      </c>
      <c r="G6">
        <f>STDEV(E6:E7)</f>
        <v>9.2777326790748682E-2</v>
      </c>
      <c r="H6">
        <f>F6-$F$4</f>
        <v>0.43241247894694901</v>
      </c>
      <c r="I6">
        <f>POWER(2,-H6)</f>
        <v>0.74102161014629908</v>
      </c>
      <c r="J6">
        <f>H6-G6</f>
        <v>0.33963515215620033</v>
      </c>
      <c r="K6">
        <f>POWER(2,-J6)</f>
        <v>0.79024113324741163</v>
      </c>
      <c r="L6">
        <f>K6-I6</f>
        <v>4.921952310111255E-2</v>
      </c>
      <c r="M6">
        <f>H6+G6</f>
        <v>0.52518980573769769</v>
      </c>
      <c r="N6">
        <f>POWER(2,-M6)</f>
        <v>0.6948676848132318</v>
      </c>
      <c r="O6">
        <f>N6-I6</f>
        <v>-4.6153925333067281E-2</v>
      </c>
    </row>
    <row r="7" spans="2:15" x14ac:dyDescent="0.15">
      <c r="C7">
        <v>31.0242948379809</v>
      </c>
      <c r="D7">
        <v>23.544232408934999</v>
      </c>
      <c r="E7">
        <f t="shared" si="0"/>
        <v>7.4800624290459012</v>
      </c>
    </row>
    <row r="8" spans="2:15" x14ac:dyDescent="0.15">
      <c r="B8" t="s">
        <v>15</v>
      </c>
      <c r="C8">
        <v>26.730365646325087</v>
      </c>
      <c r="D8">
        <v>27.126087128325736</v>
      </c>
      <c r="E8">
        <f t="shared" si="0"/>
        <v>-0.39572148200064916</v>
      </c>
      <c r="F8">
        <f t="shared" ref="F8" si="1">AVERAGEA(E8:E9)</f>
        <v>-0.41086599346160568</v>
      </c>
      <c r="G8">
        <f t="shared" ref="G8" si="2">STDEV(E8:E9)</f>
        <v>2.1417573503599491E-2</v>
      </c>
      <c r="H8">
        <f t="shared" ref="H8" si="3">F8-$F$4</f>
        <v>-7.5241194204746566</v>
      </c>
      <c r="I8">
        <f t="shared" ref="I8" si="4">POWER(2,-H8)</f>
        <v>184.07111223781422</v>
      </c>
      <c r="J8">
        <f t="shared" ref="J8" si="5">H8-G8</f>
        <v>-7.5455369939782564</v>
      </c>
      <c r="K8">
        <f t="shared" ref="K8" si="6">POWER(2,-J8)</f>
        <v>186.8241300272079</v>
      </c>
      <c r="L8">
        <f t="shared" ref="L8" si="7">K8-I8</f>
        <v>2.7530177893936809</v>
      </c>
      <c r="M8">
        <f t="shared" ref="M8" si="8">H8+G8</f>
        <v>-7.5027018469710569</v>
      </c>
      <c r="N8">
        <f t="shared" ref="N8" si="9">POWER(2,-M8)</f>
        <v>181.35866258567123</v>
      </c>
      <c r="O8">
        <f t="shared" ref="O8" si="10">N8-I8</f>
        <v>-2.7124496521429933</v>
      </c>
    </row>
    <row r="9" spans="2:15" x14ac:dyDescent="0.15">
      <c r="C9">
        <v>26.601440485992846</v>
      </c>
      <c r="D9">
        <v>27.027450990915408</v>
      </c>
      <c r="E9">
        <f t="shared" si="0"/>
        <v>-0.42601050492256221</v>
      </c>
    </row>
    <row r="10" spans="2:15" x14ac:dyDescent="0.15">
      <c r="B10" t="s">
        <v>16</v>
      </c>
      <c r="C10">
        <v>27.877683090902099</v>
      </c>
      <c r="D10">
        <v>27.772032414144999</v>
      </c>
      <c r="E10">
        <f t="shared" si="0"/>
        <v>0.10565067675710083</v>
      </c>
      <c r="F10">
        <f t="shared" ref="F10" si="11">AVERAGEA(E10:E11)</f>
        <v>-0.15660390934974977</v>
      </c>
      <c r="G10">
        <f t="shared" ref="G10" si="12">STDEV(E10:E11)</f>
        <v>0.37088399246685078</v>
      </c>
      <c r="H10">
        <f t="shared" ref="H10" si="13">F10-$F$4</f>
        <v>-7.2698573363628007</v>
      </c>
      <c r="I10">
        <f t="shared" ref="I10" si="14">POWER(2,-H10)</f>
        <v>154.32814015879649</v>
      </c>
      <c r="J10">
        <f t="shared" ref="J10" si="15">H10-G10</f>
        <v>-7.6407413288296517</v>
      </c>
      <c r="K10">
        <f t="shared" ref="K10" si="16">POWER(2,-J10)</f>
        <v>199.56865440106313</v>
      </c>
      <c r="L10">
        <f t="shared" ref="L10" si="17">K10-I10</f>
        <v>45.240514242266642</v>
      </c>
      <c r="M10">
        <f t="shared" ref="M10" si="18">H10+G10</f>
        <v>-6.8989733438959497</v>
      </c>
      <c r="N10">
        <f t="shared" ref="N10" si="19">POWER(2,-M10)</f>
        <v>119.3432651853681</v>
      </c>
      <c r="O10">
        <f t="shared" ref="O10" si="20">N10-I10</f>
        <v>-34.98487497342839</v>
      </c>
    </row>
    <row r="11" spans="2:15" x14ac:dyDescent="0.15">
      <c r="C11">
        <v>28.052608821820499</v>
      </c>
      <c r="D11">
        <v>28.471467317277099</v>
      </c>
      <c r="E11">
        <f t="shared" si="0"/>
        <v>-0.41885849545660037</v>
      </c>
    </row>
    <row r="12" spans="2:15" x14ac:dyDescent="0.15">
      <c r="B12" t="s">
        <v>18</v>
      </c>
      <c r="C12">
        <v>26.525111833483901</v>
      </c>
      <c r="D12">
        <v>27.3755504539524</v>
      </c>
      <c r="E12">
        <f t="shared" si="0"/>
        <v>-0.85043862046849839</v>
      </c>
      <c r="F12">
        <f t="shared" ref="F12" si="21">AVERAGEA(E12:E13)</f>
        <v>-0.77502035117439938</v>
      </c>
      <c r="G12">
        <f t="shared" ref="G12" si="22">STDEV(E12:E13)</f>
        <v>0.10665753928642116</v>
      </c>
      <c r="H12">
        <f t="shared" ref="H12" si="23">F12-$F$4</f>
        <v>-7.8882737781874503</v>
      </c>
      <c r="I12">
        <f t="shared" ref="I12" si="24">POWER(2,-H12)</f>
        <v>236.92288983198506</v>
      </c>
      <c r="J12">
        <f t="shared" ref="J12" si="25">H12-G12</f>
        <v>-7.9949313174738714</v>
      </c>
      <c r="K12">
        <f t="shared" ref="K12" si="26">POWER(2,-J12)</f>
        <v>255.1021623208598</v>
      </c>
      <c r="L12">
        <f t="shared" ref="L12" si="27">K12-I12</f>
        <v>18.179272488874744</v>
      </c>
      <c r="M12">
        <f t="shared" ref="M12" si="28">H12+G12</f>
        <v>-7.7816162389010293</v>
      </c>
      <c r="N12">
        <f t="shared" ref="N12" si="29">POWER(2,-M12)</f>
        <v>220.03912164310555</v>
      </c>
      <c r="O12">
        <f t="shared" ref="O12" si="30">N12-I12</f>
        <v>-16.883768188879515</v>
      </c>
    </row>
    <row r="13" spans="2:15" x14ac:dyDescent="0.15">
      <c r="C13">
        <v>26.239289793215299</v>
      </c>
      <c r="D13">
        <v>26.938891875095599</v>
      </c>
      <c r="E13">
        <f t="shared" si="0"/>
        <v>-0.69960208188030037</v>
      </c>
    </row>
    <row r="14" spans="2:15" x14ac:dyDescent="0.15">
      <c r="B14" t="s">
        <v>20</v>
      </c>
      <c r="C14">
        <v>24.762862130482389</v>
      </c>
      <c r="D14">
        <v>22.598827005359706</v>
      </c>
      <c r="E14">
        <f t="shared" si="0"/>
        <v>2.1640351251226839</v>
      </c>
      <c r="F14">
        <f t="shared" ref="F14" si="31">AVERAGEA(E14:E15)</f>
        <v>2.1033448366143812</v>
      </c>
      <c r="G14">
        <f t="shared" ref="G14" si="32">STDEV(E14:E15)</f>
        <v>8.5829029112777691E-2</v>
      </c>
      <c r="H14">
        <f t="shared" ref="H14" si="33">F14-$F$4</f>
        <v>-5.0099085903986698</v>
      </c>
      <c r="I14">
        <f t="shared" ref="I14" si="34">POWER(2,-H14)</f>
        <v>32.220536034069561</v>
      </c>
      <c r="J14">
        <f t="shared" ref="J14" si="35">H14-G14</f>
        <v>-5.0957376195114472</v>
      </c>
      <c r="K14">
        <f t="shared" ref="K14" si="36">POWER(2,-J14)</f>
        <v>34.195572062772769</v>
      </c>
      <c r="L14">
        <f t="shared" ref="L14" si="37">K14-I14</f>
        <v>1.975036028703208</v>
      </c>
      <c r="M14">
        <f t="shared" ref="M14" si="38">H14+G14</f>
        <v>-4.9240795612858923</v>
      </c>
      <c r="N14">
        <f t="shared" ref="N14" si="39">POWER(2,-M14)</f>
        <v>30.35957229833793</v>
      </c>
      <c r="O14">
        <f t="shared" ref="O14" si="40">N14-I14</f>
        <v>-1.8609637357316302</v>
      </c>
    </row>
    <row r="15" spans="2:15" x14ac:dyDescent="0.15">
      <c r="C15">
        <v>24.590207260357108</v>
      </c>
      <c r="D15">
        <v>22.547552712251029</v>
      </c>
      <c r="E15">
        <f t="shared" si="0"/>
        <v>2.0426545481060785</v>
      </c>
    </row>
    <row r="16" spans="2:15" x14ac:dyDescent="0.15">
      <c r="B16" t="s">
        <v>22</v>
      </c>
      <c r="C16">
        <v>24.466145672804299</v>
      </c>
      <c r="D16">
        <v>23.231996734642099</v>
      </c>
      <c r="E16">
        <f t="shared" si="0"/>
        <v>1.2341489381621997</v>
      </c>
      <c r="F16">
        <f t="shared" ref="F16" si="41">AVERAGEA(E16:E17)</f>
        <v>1.7941805349386488</v>
      </c>
      <c r="G16">
        <f t="shared" ref="G16" si="42">STDEV(E16:E17)</f>
        <v>0.79200427951871488</v>
      </c>
      <c r="H16">
        <f t="shared" ref="H16" si="43">F16-$F$4</f>
        <v>-5.3190728920744021</v>
      </c>
      <c r="I16">
        <f t="shared" ref="I16" si="44">POWER(2,-H16)</f>
        <v>39.920915251978329</v>
      </c>
      <c r="J16">
        <f t="shared" ref="J16" si="45">H16-G16</f>
        <v>-6.1110771715931174</v>
      </c>
      <c r="K16">
        <f t="shared" ref="K16" si="46">POWER(2,-J16)</f>
        <v>69.122197164678823</v>
      </c>
      <c r="L16">
        <f t="shared" ref="L16" si="47">K16-I16</f>
        <v>29.201281912700495</v>
      </c>
      <c r="M16">
        <f t="shared" ref="M16" si="48">H16+G16</f>
        <v>-4.5270686125556869</v>
      </c>
      <c r="N16">
        <f t="shared" ref="N16" si="49">POWER(2,-M16)</f>
        <v>23.055972465094044</v>
      </c>
      <c r="O16">
        <f t="shared" ref="O16" si="50">N16-I16</f>
        <v>-16.864942786884285</v>
      </c>
    </row>
    <row r="17" spans="2:15" x14ac:dyDescent="0.15">
      <c r="C17">
        <v>25.113443884056899</v>
      </c>
      <c r="D17">
        <v>22.759231752341801</v>
      </c>
      <c r="E17">
        <f t="shared" si="0"/>
        <v>2.3542121317150979</v>
      </c>
    </row>
    <row r="18" spans="2:15" x14ac:dyDescent="0.15">
      <c r="B18" t="s">
        <v>24</v>
      </c>
      <c r="C18">
        <v>24.153717126185885</v>
      </c>
      <c r="D18">
        <v>22.404364485319693</v>
      </c>
      <c r="E18">
        <f t="shared" si="0"/>
        <v>1.7493526408661921</v>
      </c>
      <c r="F18">
        <f t="shared" ref="F18" si="51">AVERAGEA(E18:E19)</f>
        <v>1.8533748936898515</v>
      </c>
      <c r="G18">
        <f t="shared" ref="G18" si="52">STDEV(E18:E19)</f>
        <v>0.1471096807318221</v>
      </c>
      <c r="H18">
        <f t="shared" ref="H18" si="53">F18-$F$4</f>
        <v>-5.2598785333231994</v>
      </c>
      <c r="I18">
        <f t="shared" ref="I18" si="54">POWER(2,-H18)</f>
        <v>38.316092416008729</v>
      </c>
      <c r="J18">
        <f t="shared" ref="J18" si="55">H18-G18</f>
        <v>-5.4069882140550218</v>
      </c>
      <c r="K18">
        <f t="shared" ref="K18" si="56">POWER(2,-J18)</f>
        <v>42.429277706631908</v>
      </c>
      <c r="L18">
        <f t="shared" ref="L18" si="57">K18-I18</f>
        <v>4.1131852906231785</v>
      </c>
      <c r="M18">
        <f t="shared" ref="M18" si="58">H18+G18</f>
        <v>-5.112768852591377</v>
      </c>
      <c r="N18">
        <f t="shared" ref="N18" si="59">POWER(2,-M18)</f>
        <v>34.601648139832612</v>
      </c>
      <c r="O18">
        <f t="shared" ref="O18" si="60">N18-I18</f>
        <v>-3.7144442761761169</v>
      </c>
    </row>
    <row r="19" spans="2:15" x14ac:dyDescent="0.15">
      <c r="C19">
        <v>24.298121491770942</v>
      </c>
      <c r="D19">
        <v>22.340724345257431</v>
      </c>
      <c r="E19">
        <f t="shared" si="0"/>
        <v>1.9573971465135109</v>
      </c>
    </row>
    <row r="21" spans="2:15" x14ac:dyDescent="0.15">
      <c r="B21" s="1"/>
      <c r="C21" s="1" t="s">
        <v>44</v>
      </c>
      <c r="D21" s="1" t="s">
        <v>45</v>
      </c>
      <c r="E21" s="1" t="s">
        <v>46</v>
      </c>
    </row>
    <row r="22" spans="2:15" x14ac:dyDescent="0.15">
      <c r="B22" s="1" t="s">
        <v>47</v>
      </c>
      <c r="C22" s="1">
        <v>0.83450233330610335</v>
      </c>
      <c r="D22" s="1">
        <v>0.14372641274239778</v>
      </c>
      <c r="E22" s="1"/>
    </row>
    <row r="23" spans="2:15" x14ac:dyDescent="0.15">
      <c r="B23" s="1" t="s">
        <v>48</v>
      </c>
      <c r="C23" s="1">
        <v>191.77404740953193</v>
      </c>
      <c r="D23" s="1">
        <v>41.832697451741438</v>
      </c>
      <c r="E23" s="2">
        <v>1.3849613303715039E-3</v>
      </c>
    </row>
    <row r="24" spans="2:15" x14ac:dyDescent="0.15">
      <c r="B24" s="1" t="s">
        <v>49</v>
      </c>
      <c r="C24" s="1">
        <v>36.819181234018878</v>
      </c>
      <c r="D24" s="1">
        <v>4.0625752103776511</v>
      </c>
      <c r="E24" s="1">
        <v>1.0556337786159137E-4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O24"/>
  <sheetViews>
    <sheetView workbookViewId="0">
      <selection activeCell="B1" sqref="B1:B19"/>
    </sheetView>
  </sheetViews>
  <sheetFormatPr defaultRowHeight="13.5" x14ac:dyDescent="0.15"/>
  <sheetData>
    <row r="1" spans="2:15" x14ac:dyDescent="0.15">
      <c r="B1" t="s">
        <v>0</v>
      </c>
      <c r="C1" t="s">
        <v>59</v>
      </c>
      <c r="D1" t="s">
        <v>57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29</v>
      </c>
      <c r="C2">
        <v>30.996882788692599</v>
      </c>
      <c r="D2">
        <v>21.040091668115199</v>
      </c>
      <c r="E2">
        <f t="shared" ref="E2:E19" si="0">C2-D2</f>
        <v>9.9567911205773996</v>
      </c>
      <c r="F2">
        <f>AVERAGEA(E2:E3)</f>
        <v>10.37234141059955</v>
      </c>
      <c r="G2">
        <f>STDEV(E2:E3)</f>
        <v>0.5876768559973975</v>
      </c>
      <c r="H2">
        <f>F2-$F$2</f>
        <v>0</v>
      </c>
      <c r="I2">
        <f>POWER(2,-H2)</f>
        <v>1</v>
      </c>
      <c r="J2">
        <f>H2-G2</f>
        <v>-0.5876768559973975</v>
      </c>
      <c r="K2">
        <f>POWER(2,-J2)</f>
        <v>1.502824828110044</v>
      </c>
      <c r="L2">
        <f>K2-I2</f>
        <v>0.50282482811004403</v>
      </c>
      <c r="M2">
        <f>H2+G2</f>
        <v>0.5876768559973975</v>
      </c>
      <c r="N2">
        <f>POWER(2,-M2)</f>
        <v>0.66541354740432546</v>
      </c>
      <c r="O2">
        <f>N2-I2</f>
        <v>-0.33458645259567454</v>
      </c>
    </row>
    <row r="3" spans="2:15" x14ac:dyDescent="0.15">
      <c r="C3">
        <v>31.3803221987306</v>
      </c>
      <c r="D3">
        <v>20.5924304981089</v>
      </c>
      <c r="E3">
        <f t="shared" si="0"/>
        <v>10.787891700621699</v>
      </c>
    </row>
    <row r="4" spans="2:15" x14ac:dyDescent="0.15">
      <c r="B4" t="s">
        <v>31</v>
      </c>
      <c r="C4">
        <v>31.913372811158599</v>
      </c>
      <c r="D4">
        <v>21.209894509866601</v>
      </c>
      <c r="E4">
        <f t="shared" si="0"/>
        <v>10.703478301291998</v>
      </c>
      <c r="F4">
        <f t="shared" ref="F4" si="1">AVERAGEA(E4:E5)</f>
        <v>10.550752598785349</v>
      </c>
      <c r="G4">
        <f t="shared" ref="G4" si="2">STDEV(E4:E5)</f>
        <v>0.21598675980786108</v>
      </c>
      <c r="H4">
        <f t="shared" ref="H4" si="3">F4-$F$2</f>
        <v>0.17841118818579993</v>
      </c>
      <c r="I4">
        <f t="shared" ref="I4" si="4">POWER(2,-H4)</f>
        <v>0.88367563530134019</v>
      </c>
      <c r="J4">
        <f t="shared" ref="J4" si="5">H4-G4</f>
        <v>-3.7575571622061155E-2</v>
      </c>
      <c r="K4">
        <f t="shared" ref="K4" si="6">POWER(2,-J4)</f>
        <v>1.026387546978319</v>
      </c>
      <c r="L4">
        <f t="shared" ref="L4" si="7">K4-I4</f>
        <v>0.14271191167697883</v>
      </c>
      <c r="M4">
        <f t="shared" ref="M4" si="8">H4+G4</f>
        <v>0.39439794799366101</v>
      </c>
      <c r="N4">
        <f t="shared" ref="N4" si="9">POWER(2,-M4)</f>
        <v>0.76080680316527871</v>
      </c>
      <c r="O4">
        <f t="shared" ref="O4" si="10">N4-I4</f>
        <v>-0.12286883213606148</v>
      </c>
    </row>
    <row r="5" spans="2:15" x14ac:dyDescent="0.15">
      <c r="C5">
        <v>31.7960158343001</v>
      </c>
      <c r="D5">
        <v>21.397988938021399</v>
      </c>
      <c r="E5">
        <f t="shared" si="0"/>
        <v>10.398026896278701</v>
      </c>
    </row>
    <row r="6" spans="2:15" x14ac:dyDescent="0.15">
      <c r="B6" t="s">
        <v>28</v>
      </c>
      <c r="C6">
        <v>32.562119152161102</v>
      </c>
      <c r="D6">
        <v>21.808299488322898</v>
      </c>
      <c r="E6">
        <f t="shared" si="0"/>
        <v>10.753819663838204</v>
      </c>
      <c r="F6">
        <f t="shared" ref="F6" si="11">AVERAGEA(E6:E7)</f>
        <v>10.641856452221852</v>
      </c>
      <c r="G6">
        <f t="shared" ref="G6" si="12">STDEV(E6:E7)</f>
        <v>0.1583398923546942</v>
      </c>
      <c r="H6">
        <f t="shared" ref="H6" si="13">F6-$F$2</f>
        <v>0.26951504162230222</v>
      </c>
      <c r="I6">
        <f t="shared" ref="I6" si="14">POWER(2,-H6)</f>
        <v>0.82959836639296358</v>
      </c>
      <c r="J6">
        <f t="shared" ref="J6" si="15">H6-G6</f>
        <v>0.11117514926760802</v>
      </c>
      <c r="K6">
        <f t="shared" ref="K6" si="16">POWER(2,-J6)</f>
        <v>0.92583361559522903</v>
      </c>
      <c r="L6">
        <f t="shared" ref="L6" si="17">K6-I6</f>
        <v>9.6235249202265449E-2</v>
      </c>
      <c r="M6">
        <f t="shared" ref="M6" si="18">H6+G6</f>
        <v>0.42785493397699642</v>
      </c>
      <c r="N6">
        <f t="shared" ref="N6" si="19">POWER(2,-M6)</f>
        <v>0.74336623549729364</v>
      </c>
      <c r="O6">
        <f t="shared" ref="O6" si="20">N6-I6</f>
        <v>-8.6232130895669945E-2</v>
      </c>
    </row>
    <row r="7" spans="2:15" x14ac:dyDescent="0.15">
      <c r="C7">
        <v>32.214654303832098</v>
      </c>
      <c r="D7">
        <v>21.684761063226599</v>
      </c>
      <c r="E7">
        <f t="shared" si="0"/>
        <v>10.529893240605499</v>
      </c>
    </row>
    <row r="8" spans="2:15" x14ac:dyDescent="0.15">
      <c r="B8" t="s">
        <v>15</v>
      </c>
      <c r="C8">
        <v>22.613215669756801</v>
      </c>
      <c r="D8">
        <v>20.861724478031999</v>
      </c>
      <c r="E8">
        <f t="shared" si="0"/>
        <v>1.7514911917248028</v>
      </c>
      <c r="F8">
        <f t="shared" ref="F8" si="21">AVERAGEA(E8:E9)</f>
        <v>1.6407250330578016</v>
      </c>
      <c r="G8">
        <f t="shared" ref="G8" si="22">STDEV(E8:E9)</f>
        <v>0.15664700383884331</v>
      </c>
      <c r="H8">
        <f t="shared" ref="H8" si="23">F8-$F$2</f>
        <v>-8.7316163775417479</v>
      </c>
      <c r="I8">
        <f t="shared" ref="I8" si="24">POWER(2,-H8)</f>
        <v>425.08760360982421</v>
      </c>
      <c r="J8">
        <f t="shared" ref="J8" si="25">H8-G8</f>
        <v>-8.8882633813805914</v>
      </c>
      <c r="K8">
        <f t="shared" ref="K8" si="26">POWER(2,-J8)</f>
        <v>473.84236489843659</v>
      </c>
      <c r="L8">
        <f t="shared" ref="L8" si="27">K8-I8</f>
        <v>48.754761288612372</v>
      </c>
      <c r="M8">
        <f t="shared" ref="M8" si="28">H8+G8</f>
        <v>-8.5749693737029045</v>
      </c>
      <c r="N8">
        <f t="shared" ref="N8" si="29">POWER(2,-M8)</f>
        <v>381.34933498711962</v>
      </c>
      <c r="O8">
        <f t="shared" ref="O8" si="30">N8-I8</f>
        <v>-43.738268622704595</v>
      </c>
    </row>
    <row r="9" spans="2:15" x14ac:dyDescent="0.15">
      <c r="C9">
        <v>22.495035326273001</v>
      </c>
      <c r="D9">
        <v>20.965076451882201</v>
      </c>
      <c r="E9">
        <f t="shared" si="0"/>
        <v>1.5299588743908004</v>
      </c>
    </row>
    <row r="10" spans="2:15" x14ac:dyDescent="0.15">
      <c r="B10" t="s">
        <v>16</v>
      </c>
      <c r="C10">
        <v>22.1899290877673</v>
      </c>
      <c r="D10">
        <v>20.0543164076511</v>
      </c>
      <c r="E10">
        <f t="shared" si="0"/>
        <v>2.1356126801161999</v>
      </c>
      <c r="F10">
        <f t="shared" ref="F10" si="31">AVERAGEA(E10:E11)</f>
        <v>2.05520715935425</v>
      </c>
      <c r="G10">
        <f t="shared" ref="G10" si="32">STDEV(E10:E11)</f>
        <v>0.11371057795122094</v>
      </c>
      <c r="H10">
        <f t="shared" ref="H10" si="33">F10-$F$2</f>
        <v>-8.3171342512452995</v>
      </c>
      <c r="I10">
        <f t="shared" ref="I10" si="34">POWER(2,-H10)</f>
        <v>318.93845610112072</v>
      </c>
      <c r="J10">
        <f t="shared" ref="J10" si="35">H10-G10</f>
        <v>-8.4308448291965199</v>
      </c>
      <c r="K10">
        <f t="shared" ref="K10" si="36">POWER(2,-J10)</f>
        <v>345.09382034687002</v>
      </c>
      <c r="L10">
        <f t="shared" ref="L10" si="37">K10-I10</f>
        <v>26.155364245749297</v>
      </c>
      <c r="M10">
        <f t="shared" ref="M10" si="38">H10+G10</f>
        <v>-8.2034236732940791</v>
      </c>
      <c r="N10">
        <f t="shared" ref="N10" si="39">POWER(2,-M10)</f>
        <v>294.76546023896105</v>
      </c>
      <c r="O10">
        <f t="shared" ref="O10" si="40">N10-I10</f>
        <v>-24.172995862159667</v>
      </c>
    </row>
    <row r="11" spans="2:15" x14ac:dyDescent="0.15">
      <c r="C11">
        <v>22.070205317035899</v>
      </c>
      <c r="D11">
        <v>20.095403678443599</v>
      </c>
      <c r="E11">
        <f t="shared" si="0"/>
        <v>1.9748016385923002</v>
      </c>
    </row>
    <row r="12" spans="2:15" x14ac:dyDescent="0.15">
      <c r="B12" t="s">
        <v>18</v>
      </c>
      <c r="C12">
        <v>23.127169854023599</v>
      </c>
      <c r="D12">
        <v>21.119931172269499</v>
      </c>
      <c r="E12">
        <f t="shared" si="0"/>
        <v>2.0072386817540995</v>
      </c>
      <c r="F12">
        <f t="shared" ref="F12" si="41">AVERAGEA(E12:E13)</f>
        <v>2.1248152575173496</v>
      </c>
      <c r="G12">
        <f t="shared" ref="G12" si="42">STDEV(E12:E13)</f>
        <v>0.166278388061776</v>
      </c>
      <c r="H12">
        <f t="shared" ref="H12" si="43">F12-$F$2</f>
        <v>-8.2475261530821999</v>
      </c>
      <c r="I12">
        <f t="shared" ref="I12" si="44">POWER(2,-H12)</f>
        <v>303.91543841506154</v>
      </c>
      <c r="J12">
        <f t="shared" ref="J12" si="45">H12-G12</f>
        <v>-8.4138045411439766</v>
      </c>
      <c r="K12">
        <f t="shared" ref="K12" si="46">POWER(2,-J12)</f>
        <v>341.04174715903088</v>
      </c>
      <c r="L12">
        <f t="shared" ref="L12" si="47">K12-I12</f>
        <v>37.126308743969332</v>
      </c>
      <c r="M12">
        <f t="shared" ref="M12" si="48">H12+G12</f>
        <v>-8.0812477650204233</v>
      </c>
      <c r="N12">
        <f t="shared" ref="N12" si="49">POWER(2,-M12)</f>
        <v>270.8307545232833</v>
      </c>
      <c r="O12">
        <f t="shared" ref="O12" si="50">N12-I12</f>
        <v>-33.084683891778241</v>
      </c>
    </row>
    <row r="13" spans="2:15" x14ac:dyDescent="0.15">
      <c r="C13">
        <v>23.290447860920601</v>
      </c>
      <c r="D13">
        <v>21.048056027640001</v>
      </c>
      <c r="E13">
        <f t="shared" si="0"/>
        <v>2.2423918332805997</v>
      </c>
    </row>
    <row r="14" spans="2:15" x14ac:dyDescent="0.15">
      <c r="B14" t="s">
        <v>20</v>
      </c>
      <c r="C14">
        <v>24.3702567198197</v>
      </c>
      <c r="D14">
        <v>21.126118908901599</v>
      </c>
      <c r="E14">
        <f t="shared" si="0"/>
        <v>3.2441378109181009</v>
      </c>
      <c r="F14">
        <f t="shared" ref="F14" si="51">AVERAGEA(E14:E15)</f>
        <v>3.2828542057602004</v>
      </c>
      <c r="G14">
        <f t="shared" ref="G14" si="52">STDEV(E14:E15)</f>
        <v>5.4753250671888763E-2</v>
      </c>
      <c r="H14">
        <f t="shared" ref="H14" si="53">F14-$F$2</f>
        <v>-7.0894872048393491</v>
      </c>
      <c r="I14">
        <f t="shared" ref="I14" si="54">POWER(2,-H14)</f>
        <v>136.19096668949376</v>
      </c>
      <c r="J14">
        <f t="shared" ref="J14" si="55">H14-G14</f>
        <v>-7.1442404555112375</v>
      </c>
      <c r="K14">
        <f t="shared" ref="K14" si="56">POWER(2,-J14)</f>
        <v>141.45902921598403</v>
      </c>
      <c r="L14">
        <f t="shared" ref="L14" si="57">K14-I14</f>
        <v>5.2680625264902687</v>
      </c>
      <c r="M14">
        <f t="shared" ref="M14" si="58">H14+G14</f>
        <v>-7.0347339541674607</v>
      </c>
      <c r="N14">
        <f t="shared" ref="N14" si="59">POWER(2,-M14)</f>
        <v>131.11909158869705</v>
      </c>
      <c r="O14">
        <f t="shared" ref="O14" si="60">N14-I14</f>
        <v>-5.0718751007967171</v>
      </c>
    </row>
    <row r="15" spans="2:15" x14ac:dyDescent="0.15">
      <c r="C15">
        <v>24.437677641721599</v>
      </c>
      <c r="D15">
        <v>21.116107041119299</v>
      </c>
      <c r="E15">
        <f t="shared" si="0"/>
        <v>3.3215706006022998</v>
      </c>
    </row>
    <row r="16" spans="2:15" x14ac:dyDescent="0.15">
      <c r="B16" t="s">
        <v>22</v>
      </c>
      <c r="C16">
        <v>25.230429865020501</v>
      </c>
      <c r="D16">
        <v>22.323462152924002</v>
      </c>
      <c r="E16">
        <f t="shared" si="0"/>
        <v>2.906967712096499</v>
      </c>
      <c r="F16">
        <f t="shared" ref="F16" si="61">AVERAGEA(E16:E17)</f>
        <v>3.2839676015158989</v>
      </c>
      <c r="G16">
        <f t="shared" ref="G16" si="62">STDEV(E16:E17)</f>
        <v>0.53315835663007105</v>
      </c>
      <c r="H16">
        <f t="shared" ref="H16" si="63">F16-$F$2</f>
        <v>-7.0883738090836506</v>
      </c>
      <c r="I16">
        <f t="shared" ref="I16" si="64">POWER(2,-H16)</f>
        <v>136.08590224877253</v>
      </c>
      <c r="J16">
        <f t="shared" ref="J16" si="65">H16-G16</f>
        <v>-7.6215321657137221</v>
      </c>
      <c r="K16">
        <f t="shared" ref="K16" si="66">POWER(2,-J16)</f>
        <v>196.9290540622693</v>
      </c>
      <c r="L16">
        <f t="shared" ref="L16" si="67">K16-I16</f>
        <v>60.843151813496775</v>
      </c>
      <c r="M16">
        <f t="shared" ref="M16" si="68">H16+G16</f>
        <v>-6.5552154524535791</v>
      </c>
      <c r="N16">
        <f t="shared" ref="N16" si="69">POWER(2,-M16)</f>
        <v>94.040835564094053</v>
      </c>
      <c r="O16">
        <f t="shared" ref="O16" si="70">N16-I16</f>
        <v>-42.045066684678474</v>
      </c>
    </row>
    <row r="17" spans="2:15" x14ac:dyDescent="0.15">
      <c r="C17">
        <v>25.483316479141401</v>
      </c>
      <c r="D17">
        <v>21.822348988206102</v>
      </c>
      <c r="E17">
        <f t="shared" si="0"/>
        <v>3.6609674909352989</v>
      </c>
    </row>
    <row r="18" spans="2:15" x14ac:dyDescent="0.15">
      <c r="B18" t="s">
        <v>24</v>
      </c>
      <c r="C18">
        <v>23.743939212689199</v>
      </c>
      <c r="D18">
        <v>20.716617302980001</v>
      </c>
      <c r="E18">
        <f t="shared" si="0"/>
        <v>3.0273219097091975</v>
      </c>
      <c r="F18">
        <f t="shared" ref="F18" si="71">AVERAGEA(E18:E19)</f>
        <v>3.0535216237575487</v>
      </c>
      <c r="G18">
        <f t="shared" ref="G18" si="72">STDEV(E18:E19)</f>
        <v>3.7051990937475174E-2</v>
      </c>
      <c r="H18">
        <f t="shared" ref="H18" si="73">F18-$F$2</f>
        <v>-7.3188197868420009</v>
      </c>
      <c r="I18">
        <f t="shared" ref="I18" si="74">POWER(2,-H18)</f>
        <v>159.6556486949508</v>
      </c>
      <c r="J18">
        <f t="shared" ref="J18" si="75">H18-G18</f>
        <v>-7.355871777779476</v>
      </c>
      <c r="K18">
        <f t="shared" ref="K18" si="76">POWER(2,-J18)</f>
        <v>163.80910948404662</v>
      </c>
      <c r="L18">
        <f t="shared" ref="L18" si="77">K18-I18</f>
        <v>4.1534607890958171</v>
      </c>
      <c r="M18">
        <f t="shared" ref="M18" si="78">H18+G18</f>
        <v>-7.2817677959045257</v>
      </c>
      <c r="N18">
        <f t="shared" ref="N18" si="79">POWER(2,-M18)</f>
        <v>155.60750095334592</v>
      </c>
      <c r="O18">
        <f t="shared" ref="O18" si="80">N18-I18</f>
        <v>-4.048147741604879</v>
      </c>
    </row>
    <row r="19" spans="2:15" x14ac:dyDescent="0.15">
      <c r="C19">
        <v>23.986573948345999</v>
      </c>
      <c r="D19">
        <v>20.906852610540099</v>
      </c>
      <c r="E19">
        <f t="shared" si="0"/>
        <v>3.0797213378058999</v>
      </c>
    </row>
    <row r="21" spans="2:15" x14ac:dyDescent="0.15">
      <c r="B21" s="1"/>
      <c r="C21" s="1" t="s">
        <v>50</v>
      </c>
      <c r="D21" s="1" t="s">
        <v>51</v>
      </c>
      <c r="E21" s="1" t="s">
        <v>52</v>
      </c>
    </row>
    <row r="22" spans="2:15" x14ac:dyDescent="0.15">
      <c r="B22" s="1" t="s">
        <v>53</v>
      </c>
      <c r="C22" s="1">
        <v>0.90442466723143455</v>
      </c>
      <c r="D22" s="1">
        <v>8.7075087875429266E-2</v>
      </c>
      <c r="E22" s="1"/>
    </row>
    <row r="23" spans="2:15" x14ac:dyDescent="0.15">
      <c r="B23" s="1" t="s">
        <v>54</v>
      </c>
      <c r="C23" s="1">
        <v>349.31383270866883</v>
      </c>
      <c r="D23" s="1">
        <v>66.050518790804929</v>
      </c>
      <c r="E23" s="1">
        <v>7.9642102779697833E-4</v>
      </c>
    </row>
    <row r="24" spans="2:15" x14ac:dyDescent="0.15">
      <c r="B24" s="1" t="s">
        <v>55</v>
      </c>
      <c r="C24" s="1">
        <v>143.97750587773902</v>
      </c>
      <c r="D24" s="1">
        <v>13.577771587482342</v>
      </c>
      <c r="E24" s="1">
        <v>5.3013214849715278E-5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O24"/>
  <sheetViews>
    <sheetView workbookViewId="0">
      <selection activeCell="B1" sqref="B1:B19"/>
    </sheetView>
  </sheetViews>
  <sheetFormatPr defaultRowHeight="13.5" x14ac:dyDescent="0.15"/>
  <sheetData>
    <row r="1" spans="2:15" x14ac:dyDescent="0.15">
      <c r="B1" t="s">
        <v>0</v>
      </c>
      <c r="C1">
        <v>1874</v>
      </c>
      <c r="D1" t="s">
        <v>57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29</v>
      </c>
      <c r="C2">
        <v>27.154607954324199</v>
      </c>
      <c r="D2">
        <v>19.932853983647</v>
      </c>
      <c r="E2">
        <f t="shared" ref="E2:E19" si="0">C2-D2</f>
        <v>7.2217539706771987</v>
      </c>
      <c r="F2">
        <f>AVERAGEA(E2:E3)</f>
        <v>7.2748449847078991</v>
      </c>
      <c r="G2">
        <f>STDEV(E2:E3)</f>
        <v>7.5082032082356753E-2</v>
      </c>
      <c r="H2">
        <f>F2-$F$2</f>
        <v>0</v>
      </c>
      <c r="I2">
        <f>POWER(2,-H2)</f>
        <v>1</v>
      </c>
      <c r="J2">
        <f>H2-G2</f>
        <v>-7.5082032082356753E-2</v>
      </c>
      <c r="K2">
        <f>POWER(2,-J2)</f>
        <v>1.0534209320891419</v>
      </c>
      <c r="L2">
        <f>K2-I2</f>
        <v>5.3420932089141893E-2</v>
      </c>
      <c r="M2">
        <f>H2+G2</f>
        <v>7.5082032082356753E-2</v>
      </c>
      <c r="N2">
        <f>POWER(2,-M2)</f>
        <v>0.94928814260108008</v>
      </c>
      <c r="O2">
        <f>N2-I2</f>
        <v>-5.0711857398919924E-2</v>
      </c>
    </row>
    <row r="3" spans="2:15" x14ac:dyDescent="0.15">
      <c r="C3">
        <v>26.879618353506601</v>
      </c>
      <c r="D3">
        <v>19.551682354768001</v>
      </c>
      <c r="E3">
        <f t="shared" si="0"/>
        <v>7.3279359987385995</v>
      </c>
    </row>
    <row r="4" spans="2:15" x14ac:dyDescent="0.15">
      <c r="B4" t="s">
        <v>31</v>
      </c>
      <c r="C4">
        <v>27.788159815719201</v>
      </c>
      <c r="D4">
        <v>20.782564430356601</v>
      </c>
      <c r="E4">
        <f t="shared" si="0"/>
        <v>7.0055953853626001</v>
      </c>
      <c r="F4">
        <f>AVERAGEA(E4:E5)</f>
        <v>6.9471380228476995</v>
      </c>
      <c r="G4">
        <f>STDEV(E4:E5)</f>
        <v>8.2671194889132896E-2</v>
      </c>
      <c r="H4">
        <f>F4-$F$2</f>
        <v>-0.32770696186019954</v>
      </c>
      <c r="I4">
        <f>POWER(2,-H4)</f>
        <v>1.2550170481355833</v>
      </c>
      <c r="J4">
        <f>H4-G4</f>
        <v>-0.41037815674933242</v>
      </c>
      <c r="K4">
        <f>POWER(2,-J4)</f>
        <v>1.3290341325912163</v>
      </c>
      <c r="L4">
        <f>K4-I4</f>
        <v>7.4017084455632931E-2</v>
      </c>
      <c r="M4">
        <f>H4+G4</f>
        <v>-0.24503576697106666</v>
      </c>
      <c r="N4">
        <f>POWER(2,-M4)</f>
        <v>1.1851221518592947</v>
      </c>
      <c r="O4">
        <f>N4-I4</f>
        <v>-6.9894896276288643E-2</v>
      </c>
    </row>
    <row r="5" spans="2:15" x14ac:dyDescent="0.15">
      <c r="C5">
        <v>27.551116088504099</v>
      </c>
      <c r="D5">
        <v>20.6624354281713</v>
      </c>
      <c r="E5">
        <f t="shared" si="0"/>
        <v>6.888680660332799</v>
      </c>
    </row>
    <row r="6" spans="2:15" x14ac:dyDescent="0.15">
      <c r="B6" t="s">
        <v>28</v>
      </c>
      <c r="C6">
        <v>28.433159956325699</v>
      </c>
      <c r="D6">
        <v>21.209894509866601</v>
      </c>
      <c r="E6">
        <f t="shared" si="0"/>
        <v>7.2232654464590986</v>
      </c>
      <c r="F6">
        <f t="shared" ref="F6" si="1">AVERAGEA(E6:E7)</f>
        <v>6.9554072730132503</v>
      </c>
      <c r="G6">
        <f t="shared" ref="G6" si="2">STDEV(E6:E7)</f>
        <v>0.37880866167960348</v>
      </c>
      <c r="H6">
        <f t="shared" ref="H6" si="3">F6-$F$2</f>
        <v>-0.31943771169464874</v>
      </c>
      <c r="I6">
        <f t="shared" ref="I6" si="4">POWER(2,-H6)</f>
        <v>1.2478441086767122</v>
      </c>
      <c r="J6">
        <f t="shared" ref="J6" si="5">H6-G6</f>
        <v>-0.69824637337425222</v>
      </c>
      <c r="K6">
        <f t="shared" ref="K6" si="6">POWER(2,-J6)</f>
        <v>1.6225313720619345</v>
      </c>
      <c r="L6">
        <f t="shared" ref="L6" si="7">K6-I6</f>
        <v>0.37468726338522229</v>
      </c>
      <c r="M6">
        <f t="shared" ref="M6" si="8">H6+G6</f>
        <v>5.9370949984954735E-2</v>
      </c>
      <c r="N6">
        <f t="shared" ref="N6" si="9">POWER(2,-M6)</f>
        <v>0.95968247293756537</v>
      </c>
      <c r="O6">
        <f t="shared" ref="O6" si="10">N6-I6</f>
        <v>-0.28816163573914688</v>
      </c>
    </row>
    <row r="7" spans="2:15" x14ac:dyDescent="0.15">
      <c r="C7">
        <v>28.085538037588801</v>
      </c>
      <c r="D7">
        <v>21.397988938021399</v>
      </c>
      <c r="E7">
        <f t="shared" si="0"/>
        <v>6.6875490995674021</v>
      </c>
    </row>
    <row r="8" spans="2:15" x14ac:dyDescent="0.15">
      <c r="B8" t="s">
        <v>15</v>
      </c>
      <c r="C8">
        <v>24.143436579538601</v>
      </c>
      <c r="D8">
        <v>22.791069627446401</v>
      </c>
      <c r="E8">
        <f t="shared" si="0"/>
        <v>1.3523669520922006</v>
      </c>
      <c r="F8">
        <f t="shared" ref="F8" si="11">AVERAGEA(E8:E9)</f>
        <v>1.2514648848414502</v>
      </c>
      <c r="G8">
        <f t="shared" ref="G8" si="12">STDEV(E8:E9)</f>
        <v>0.14269707197749326</v>
      </c>
      <c r="H8">
        <f t="shared" ref="H8" si="13">F8-$F$2</f>
        <v>-6.0233800998664488</v>
      </c>
      <c r="I8">
        <f t="shared" ref="I8" si="14">POWER(2,-H8)</f>
        <v>65.045624149433237</v>
      </c>
      <c r="J8">
        <f t="shared" ref="J8" si="15">H8-G8</f>
        <v>-6.1660771718439422</v>
      </c>
      <c r="K8">
        <f t="shared" ref="K8" si="16">POWER(2,-J8)</f>
        <v>71.808223776947059</v>
      </c>
      <c r="L8">
        <f t="shared" ref="L8" si="17">K8-I8</f>
        <v>6.762599627513822</v>
      </c>
      <c r="M8">
        <f t="shared" ref="M8" si="18">H8+G8</f>
        <v>-5.8806830278889555</v>
      </c>
      <c r="N8">
        <f t="shared" ref="N8" si="19">POWER(2,-M8)</f>
        <v>58.919898006829804</v>
      </c>
      <c r="O8">
        <f t="shared" ref="O8" si="20">N8-I8</f>
        <v>-6.1257261426034333</v>
      </c>
    </row>
    <row r="9" spans="2:15" x14ac:dyDescent="0.15">
      <c r="C9">
        <v>23.885808723733099</v>
      </c>
      <c r="D9">
        <v>22.735245906142399</v>
      </c>
      <c r="E9">
        <f t="shared" si="0"/>
        <v>1.1505628175906999</v>
      </c>
    </row>
    <row r="10" spans="2:15" x14ac:dyDescent="0.15">
      <c r="B10" t="s">
        <v>16</v>
      </c>
      <c r="C10">
        <v>21.8115880462558</v>
      </c>
      <c r="D10">
        <v>20.9243317591846</v>
      </c>
      <c r="E10">
        <f t="shared" si="0"/>
        <v>0.88725628707119952</v>
      </c>
      <c r="F10">
        <f t="shared" ref="F10" si="21">AVERAGEA(E10:E11)</f>
        <v>0.76933588897379934</v>
      </c>
      <c r="G10">
        <f t="shared" ref="G10" si="22">STDEV(E10:E11)</f>
        <v>0.1667646262697785</v>
      </c>
      <c r="H10">
        <f t="shared" ref="H10" si="23">F10-$F$2</f>
        <v>-6.5055090957340997</v>
      </c>
      <c r="I10">
        <f t="shared" ref="I10" si="24">POWER(2,-H10)</f>
        <v>90.855950231443217</v>
      </c>
      <c r="J10">
        <f t="shared" ref="J10" si="25">H10-G10</f>
        <v>-6.6722737220038786</v>
      </c>
      <c r="K10">
        <f t="shared" ref="K10" si="26">POWER(2,-J10)</f>
        <v>101.9892808780595</v>
      </c>
      <c r="L10">
        <f t="shared" ref="L10" si="27">K10-I10</f>
        <v>11.133330646616287</v>
      </c>
      <c r="M10">
        <f t="shared" ref="M10" si="28">H10+G10</f>
        <v>-6.3387444694643209</v>
      </c>
      <c r="N10">
        <f t="shared" ref="N10" si="29">POWER(2,-M10)</f>
        <v>80.937953688761667</v>
      </c>
      <c r="O10">
        <f t="shared" ref="O10" si="30">N10-I10</f>
        <v>-9.91799654268155</v>
      </c>
    </row>
    <row r="11" spans="2:15" x14ac:dyDescent="0.15">
      <c r="C11">
        <v>21.613951686505999</v>
      </c>
      <c r="D11">
        <v>20.9625361956296</v>
      </c>
      <c r="E11">
        <f t="shared" si="0"/>
        <v>0.65141549087639916</v>
      </c>
    </row>
    <row r="12" spans="2:15" x14ac:dyDescent="0.15">
      <c r="B12" t="s">
        <v>18</v>
      </c>
      <c r="C12">
        <v>21.986918951436799</v>
      </c>
      <c r="D12">
        <v>20.861724478031999</v>
      </c>
      <c r="E12">
        <f t="shared" si="0"/>
        <v>1.1251944734048003</v>
      </c>
      <c r="F12">
        <f t="shared" ref="F12" si="31">AVERAGEA(E12:E13)</f>
        <v>0.97090376640639953</v>
      </c>
      <c r="G12">
        <f t="shared" ref="G12" si="32">STDEV(E12:E13)</f>
        <v>0.21820001038527156</v>
      </c>
      <c r="H12">
        <f t="shared" ref="H12" si="33">F12-$F$2</f>
        <v>-6.3039412183014996</v>
      </c>
      <c r="I12">
        <f t="shared" ref="I12" si="34">POWER(2,-H12)</f>
        <v>79.008787612440329</v>
      </c>
      <c r="J12">
        <f t="shared" ref="J12" si="35">H12-G12</f>
        <v>-6.5221412286867713</v>
      </c>
      <c r="K12">
        <f t="shared" ref="K12" si="36">POWER(2,-J12)</f>
        <v>91.909445463422699</v>
      </c>
      <c r="L12">
        <f t="shared" ref="L12" si="37">K12-I12</f>
        <v>12.90065785098237</v>
      </c>
      <c r="M12">
        <f t="shared" ref="M12" si="38">H12+G12</f>
        <v>-6.0857412079162279</v>
      </c>
      <c r="N12">
        <f t="shared" ref="N12" si="39">POWER(2,-M12)</f>
        <v>67.918900919405374</v>
      </c>
      <c r="O12">
        <f t="shared" ref="O12" si="40">N12-I12</f>
        <v>-11.089886693034956</v>
      </c>
    </row>
    <row r="13" spans="2:15" x14ac:dyDescent="0.15">
      <c r="C13">
        <v>21.7816895112902</v>
      </c>
      <c r="D13">
        <v>20.965076451882201</v>
      </c>
      <c r="E13">
        <f t="shared" si="0"/>
        <v>0.81661305940799878</v>
      </c>
    </row>
    <row r="14" spans="2:15" x14ac:dyDescent="0.15">
      <c r="B14" t="s">
        <v>20</v>
      </c>
      <c r="C14">
        <v>24.1086366122363</v>
      </c>
      <c r="D14">
        <v>21.126118908901599</v>
      </c>
      <c r="E14">
        <f t="shared" si="0"/>
        <v>2.9825177033347003</v>
      </c>
      <c r="F14">
        <f t="shared" ref="F14" si="41">AVERAGEA(E14:E15)</f>
        <v>2.8165341603023002</v>
      </c>
      <c r="G14">
        <f t="shared" ref="G14" si="42">STDEV(E14:E15)</f>
        <v>0.23473617768715854</v>
      </c>
      <c r="H14">
        <f t="shared" ref="H14" si="43">F14-$F$2</f>
        <v>-4.4583108244055989</v>
      </c>
      <c r="I14">
        <f t="shared" ref="I14" si="44">POWER(2,-H14)</f>
        <v>21.982915379212567</v>
      </c>
      <c r="J14">
        <f t="shared" ref="J14" si="45">H14-G14</f>
        <v>-4.693047002092757</v>
      </c>
      <c r="K14">
        <f t="shared" ref="K14" si="46">POWER(2,-J14)</f>
        <v>25.867110522165159</v>
      </c>
      <c r="L14">
        <f t="shared" ref="L14" si="47">K14-I14</f>
        <v>3.8841951429525921</v>
      </c>
      <c r="M14">
        <f t="shared" ref="M14" si="48">H14+G14</f>
        <v>-4.2235746467184407</v>
      </c>
      <c r="N14">
        <f t="shared" ref="N14" si="49">POWER(2,-M14)</f>
        <v>18.68196945134369</v>
      </c>
      <c r="O14">
        <f t="shared" ref="O14" si="50">N14-I14</f>
        <v>-3.3009459278688773</v>
      </c>
    </row>
    <row r="15" spans="2:15" x14ac:dyDescent="0.15">
      <c r="C15">
        <v>23.7666576583892</v>
      </c>
      <c r="D15">
        <v>21.116107041119299</v>
      </c>
      <c r="E15">
        <f t="shared" si="0"/>
        <v>2.6505506172699</v>
      </c>
    </row>
    <row r="16" spans="2:15" x14ac:dyDescent="0.15">
      <c r="B16" t="s">
        <v>22</v>
      </c>
      <c r="C16">
        <v>23.616110650884899</v>
      </c>
      <c r="D16">
        <v>20.6885906050099</v>
      </c>
      <c r="E16">
        <f t="shared" si="0"/>
        <v>2.9275200458749993</v>
      </c>
      <c r="F16">
        <f t="shared" ref="F16" si="51">AVERAGEA(E16:E17)</f>
        <v>2.7531314655253496</v>
      </c>
      <c r="G16">
        <f t="shared" ref="G16" si="52">STDEV(E16:E17)</f>
        <v>0.24662269545346477</v>
      </c>
      <c r="H16">
        <f t="shared" ref="H16" si="53">F16-$F$2</f>
        <v>-4.5217135191825495</v>
      </c>
      <c r="I16">
        <f t="shared" ref="I16" si="54">POWER(2,-H16)</f>
        <v>22.970550377444809</v>
      </c>
      <c r="J16">
        <f t="shared" ref="J16" si="55">H16-G16</f>
        <v>-4.7683362146360144</v>
      </c>
      <c r="K16">
        <f t="shared" ref="K16" si="56">POWER(2,-J16)</f>
        <v>27.252869086280576</v>
      </c>
      <c r="L16">
        <f t="shared" ref="L16" si="57">K16-I16</f>
        <v>4.282318708835767</v>
      </c>
      <c r="M16">
        <f t="shared" ref="M16" si="58">H16+G16</f>
        <v>-4.2750908237290846</v>
      </c>
      <c r="N16">
        <f t="shared" ref="N16" si="59">POWER(2,-M16)</f>
        <v>19.361124253459</v>
      </c>
      <c r="O16">
        <f t="shared" ref="O16" si="60">N16-I16</f>
        <v>-3.6094261239858092</v>
      </c>
    </row>
    <row r="17" spans="2:15" x14ac:dyDescent="0.15">
      <c r="C17">
        <v>23.4168018108052</v>
      </c>
      <c r="D17">
        <v>20.8380589256295</v>
      </c>
      <c r="E17">
        <f t="shared" si="0"/>
        <v>2.5787428851756999</v>
      </c>
    </row>
    <row r="18" spans="2:15" x14ac:dyDescent="0.15">
      <c r="B18" t="s">
        <v>24</v>
      </c>
      <c r="C18">
        <v>24.512145355530102</v>
      </c>
      <c r="D18">
        <v>21.9317818965364</v>
      </c>
      <c r="E18">
        <f t="shared" si="0"/>
        <v>2.5803634589937019</v>
      </c>
      <c r="F18">
        <f t="shared" ref="F18" si="61">AVERAGEA(E18:E19)</f>
        <v>2.5916172930698522</v>
      </c>
      <c r="G18">
        <f t="shared" ref="G18" si="62">STDEV(E18:E19)</f>
        <v>1.5915324779188281E-2</v>
      </c>
      <c r="H18">
        <f t="shared" ref="H18" si="63">F18-$F$2</f>
        <v>-4.6832276916380469</v>
      </c>
      <c r="I18">
        <f t="shared" ref="I18" si="64">POWER(2,-H18)</f>
        <v>25.691650873363489</v>
      </c>
      <c r="J18">
        <f t="shared" ref="J18" si="65">H18-G18</f>
        <v>-4.699143016417235</v>
      </c>
      <c r="K18">
        <f t="shared" ref="K18" si="66">POWER(2,-J18)</f>
        <v>25.97664156517131</v>
      </c>
      <c r="L18">
        <f t="shared" ref="L18" si="67">K18-I18</f>
        <v>0.28499069180782044</v>
      </c>
      <c r="M18">
        <f t="shared" ref="M18" si="68">H18+G18</f>
        <v>-4.6673123668588588</v>
      </c>
      <c r="N18">
        <f t="shared" ref="N18" si="69">POWER(2,-M18)</f>
        <v>25.409786824936937</v>
      </c>
      <c r="O18">
        <f t="shared" ref="O18" si="70">N18-I18</f>
        <v>-0.28186404842655222</v>
      </c>
    </row>
    <row r="19" spans="2:15" x14ac:dyDescent="0.15">
      <c r="C19">
        <v>24.083973108740501</v>
      </c>
      <c r="D19">
        <v>21.481101981594499</v>
      </c>
      <c r="E19">
        <f t="shared" si="0"/>
        <v>2.6028711271460026</v>
      </c>
    </row>
    <row r="21" spans="2:15" x14ac:dyDescent="0.15">
      <c r="B21" s="1"/>
      <c r="C21" s="1" t="s">
        <v>50</v>
      </c>
      <c r="D21" s="1" t="s">
        <v>51</v>
      </c>
      <c r="E21" s="1" t="s">
        <v>52</v>
      </c>
    </row>
    <row r="22" spans="2:15" x14ac:dyDescent="0.15">
      <c r="B22" s="1" t="s">
        <v>53</v>
      </c>
      <c r="C22" s="1">
        <v>1.1676203856040985</v>
      </c>
      <c r="D22" s="1">
        <v>0.14520780976817577</v>
      </c>
      <c r="E22" s="1"/>
    </row>
    <row r="23" spans="2:15" x14ac:dyDescent="0.15">
      <c r="B23" s="1" t="s">
        <v>54</v>
      </c>
      <c r="C23" s="1">
        <v>78.303453997772266</v>
      </c>
      <c r="D23" s="1">
        <v>12.919611245927896</v>
      </c>
      <c r="E23" s="1">
        <v>4.936141069389608E-4</v>
      </c>
    </row>
    <row r="24" spans="2:15" x14ac:dyDescent="0.15">
      <c r="B24" s="1" t="s">
        <v>55</v>
      </c>
      <c r="C24" s="1">
        <v>23.548372210006956</v>
      </c>
      <c r="D24" s="1">
        <v>1.9206999489854808</v>
      </c>
      <c r="E24" s="1">
        <v>3.598185922793787E-5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O24"/>
  <sheetViews>
    <sheetView workbookViewId="0">
      <selection activeCell="N23" sqref="N23"/>
    </sheetView>
  </sheetViews>
  <sheetFormatPr defaultRowHeight="13.5" x14ac:dyDescent="0.15"/>
  <sheetData>
    <row r="1" spans="2:15" x14ac:dyDescent="0.15">
      <c r="B1" t="s">
        <v>0</v>
      </c>
      <c r="C1">
        <v>9452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2:15" x14ac:dyDescent="0.15">
      <c r="B2" t="s">
        <v>30</v>
      </c>
      <c r="C2">
        <v>32.978935831382202</v>
      </c>
      <c r="D2">
        <v>26.928016718935599</v>
      </c>
      <c r="E2">
        <f t="shared" ref="E2:E11" si="0">C2-D2</f>
        <v>6.0509191124466035</v>
      </c>
      <c r="F2">
        <f>AVERAGEA(E2:E3)</f>
        <v>5.7888780001172524</v>
      </c>
      <c r="G2">
        <f>STDEV(E2:E3)</f>
        <v>0.37058209495549999</v>
      </c>
      <c r="H2">
        <f>F2-$F$4</f>
        <v>0.10921265964955396</v>
      </c>
      <c r="I2">
        <f>POWER(2,-H2)</f>
        <v>0.92709387861222214</v>
      </c>
      <c r="J2">
        <f>H2-G2</f>
        <v>-0.26136943530594603</v>
      </c>
      <c r="K2">
        <f>POWER(2,-J2)</f>
        <v>1.1986159152661837</v>
      </c>
      <c r="L2">
        <f>K2-I2</f>
        <v>0.27152203665396157</v>
      </c>
      <c r="M2">
        <f>H2+G2</f>
        <v>0.47979475460505394</v>
      </c>
      <c r="N2">
        <f>POWER(2,-M2)</f>
        <v>0.7170796322768489</v>
      </c>
      <c r="O2">
        <f>N2-I2</f>
        <v>-0.21001424633537324</v>
      </c>
    </row>
    <row r="3" spans="2:15" x14ac:dyDescent="0.15">
      <c r="C3">
        <v>32.689686013284202</v>
      </c>
      <c r="D3">
        <v>27.162849125496301</v>
      </c>
      <c r="E3">
        <f t="shared" si="0"/>
        <v>5.5268368877879013</v>
      </c>
    </row>
    <row r="4" spans="2:15" x14ac:dyDescent="0.15">
      <c r="B4" t="s">
        <v>31</v>
      </c>
      <c r="C4">
        <v>34.1204143905791</v>
      </c>
      <c r="D4">
        <v>28.0977525864025</v>
      </c>
      <c r="E4">
        <f t="shared" si="0"/>
        <v>6.0226618041766002</v>
      </c>
      <c r="F4">
        <f>AVERAGEA(E4:E5)</f>
        <v>5.6796653404676984</v>
      </c>
      <c r="G4">
        <f>STDEV(E4:E5)</f>
        <v>0.48507025082314004</v>
      </c>
      <c r="H4">
        <f>F4-$F$4</f>
        <v>0</v>
      </c>
      <c r="I4">
        <f>POWER(2,-H4)</f>
        <v>1</v>
      </c>
      <c r="J4">
        <f>H4-G4</f>
        <v>-0.48507025082314004</v>
      </c>
      <c r="K4">
        <f>POWER(2,-J4)</f>
        <v>1.3996540189125779</v>
      </c>
      <c r="L4">
        <f>K4-I4</f>
        <v>0.3996540189125779</v>
      </c>
      <c r="M4">
        <f>H4+G4</f>
        <v>0.48507025082314004</v>
      </c>
      <c r="N4">
        <f>POWER(2,-M4)</f>
        <v>0.71446227888297853</v>
      </c>
      <c r="O4">
        <f>N4-I4</f>
        <v>-0.28553772111702147</v>
      </c>
    </row>
    <row r="5" spans="2:15" x14ac:dyDescent="0.15">
      <c r="C5">
        <v>33.444996791864597</v>
      </c>
      <c r="D5">
        <v>28.1083279151058</v>
      </c>
      <c r="E5">
        <f t="shared" si="0"/>
        <v>5.3366688767587966</v>
      </c>
    </row>
    <row r="6" spans="2:15" x14ac:dyDescent="0.15">
      <c r="B6" t="s">
        <v>28</v>
      </c>
      <c r="C6">
        <v>31.214777527514201</v>
      </c>
      <c r="D6">
        <v>25.337573409539999</v>
      </c>
      <c r="E6">
        <f t="shared" si="0"/>
        <v>5.8772041179742018</v>
      </c>
      <c r="F6">
        <f>AVERAGEA(E6:E7)</f>
        <v>5.9090233927778009</v>
      </c>
      <c r="G6">
        <f>STDEV(E6:E7)</f>
        <v>4.4999249972126246E-2</v>
      </c>
      <c r="H6">
        <f>F6-$F$4</f>
        <v>0.22935805231010242</v>
      </c>
      <c r="I6">
        <f>POWER(2,-H6)</f>
        <v>0.85301436821763066</v>
      </c>
      <c r="J6">
        <f>H6-G6</f>
        <v>0.18435880233797619</v>
      </c>
      <c r="K6">
        <f>POWER(2,-J6)</f>
        <v>0.88004011787738845</v>
      </c>
      <c r="L6">
        <f>K6-I6</f>
        <v>2.7025749659757792E-2</v>
      </c>
      <c r="M6">
        <f>H6+G6</f>
        <v>0.27435730228222865</v>
      </c>
      <c r="N6">
        <f>POWER(2,-M6)</f>
        <v>0.8268185706587311</v>
      </c>
      <c r="O6">
        <f>N6-I6</f>
        <v>-2.6195797558899558E-2</v>
      </c>
    </row>
    <row r="7" spans="2:15" x14ac:dyDescent="0.15">
      <c r="C7">
        <v>31.086262011651201</v>
      </c>
      <c r="D7">
        <v>25.145419344069801</v>
      </c>
      <c r="E7">
        <f t="shared" si="0"/>
        <v>5.9408426675813999</v>
      </c>
    </row>
    <row r="8" spans="2:15" x14ac:dyDescent="0.15">
      <c r="B8" t="s">
        <v>15</v>
      </c>
      <c r="C8">
        <v>23.310377805565</v>
      </c>
      <c r="D8">
        <v>25.2327264160879</v>
      </c>
      <c r="E8">
        <f t="shared" si="0"/>
        <v>-1.9223486105228993</v>
      </c>
      <c r="F8">
        <f>AVERAGEA(E8:E9)</f>
        <v>-2.0501289497111994</v>
      </c>
      <c r="G8">
        <f>STDEV(E8:E9)</f>
        <v>0.18070868868472831</v>
      </c>
      <c r="H8">
        <f t="shared" ref="H8" si="1">F8-$F$4</f>
        <v>-7.7297942901788979</v>
      </c>
      <c r="I8">
        <f t="shared" ref="I8" si="2">POWER(2,-H8)</f>
        <v>212.27553380021601</v>
      </c>
      <c r="J8">
        <f t="shared" ref="J8" si="3">H8-G8</f>
        <v>-7.9105029788636259</v>
      </c>
      <c r="K8">
        <f t="shared" ref="K8" si="4">POWER(2,-J8)</f>
        <v>240.60169216254266</v>
      </c>
      <c r="L8">
        <f t="shared" ref="L8" si="5">K8-I8</f>
        <v>28.326158362326652</v>
      </c>
      <c r="M8">
        <f t="shared" ref="M8" si="6">H8+G8</f>
        <v>-7.5490856014941699</v>
      </c>
      <c r="N8">
        <f t="shared" ref="N8" si="7">POWER(2,-M8)</f>
        <v>187.28422832423379</v>
      </c>
      <c r="O8">
        <f t="shared" ref="O8" si="8">N8-I8</f>
        <v>-24.991305475982216</v>
      </c>
    </row>
    <row r="9" spans="2:15" x14ac:dyDescent="0.15">
      <c r="C9">
        <v>22.9957746678291</v>
      </c>
      <c r="D9">
        <v>25.173683956728599</v>
      </c>
      <c r="E9">
        <f t="shared" si="0"/>
        <v>-2.1779092888994995</v>
      </c>
    </row>
    <row r="10" spans="2:15" x14ac:dyDescent="0.15">
      <c r="B10" t="s">
        <v>16</v>
      </c>
      <c r="C10">
        <v>23.750822718581599</v>
      </c>
      <c r="D10">
        <v>24.798531088529501</v>
      </c>
      <c r="E10">
        <f t="shared" si="0"/>
        <v>-1.0477083699479017</v>
      </c>
      <c r="F10">
        <f>AVERAGEA(E10:E11)</f>
        <v>-1.1872792262648506</v>
      </c>
      <c r="G10">
        <f>STDEV(E10:E11)</f>
        <v>0.1973829979154556</v>
      </c>
      <c r="H10">
        <f t="shared" ref="H10" si="9">F10-$F$4</f>
        <v>-6.866944566732549</v>
      </c>
      <c r="I10">
        <f t="shared" ref="I10" si="10">POWER(2,-H10)</f>
        <v>116.7229602058553</v>
      </c>
      <c r="J10">
        <f t="shared" ref="J10" si="11">H10-G10</f>
        <v>-7.0643275646480044</v>
      </c>
      <c r="K10">
        <f t="shared" ref="K10" si="12">POWER(2,-J10)</f>
        <v>133.83647701741739</v>
      </c>
      <c r="L10">
        <f t="shared" ref="L10" si="13">K10-I10</f>
        <v>17.113516811562093</v>
      </c>
      <c r="M10">
        <f t="shared" ref="M10" si="14">H10+G10</f>
        <v>-6.6695615688170937</v>
      </c>
      <c r="N10">
        <f t="shared" ref="N10" si="15">POWER(2,-M10)</f>
        <v>101.79772916052339</v>
      </c>
      <c r="O10">
        <f t="shared" ref="O10" si="16">N10-I10</f>
        <v>-14.925231045331913</v>
      </c>
    </row>
    <row r="11" spans="2:15" x14ac:dyDescent="0.15">
      <c r="C11">
        <v>23.459925824005602</v>
      </c>
      <c r="D11">
        <v>24.786775906587401</v>
      </c>
      <c r="E11">
        <f t="shared" si="0"/>
        <v>-1.3268500825817995</v>
      </c>
    </row>
    <row r="12" spans="2:15" x14ac:dyDescent="0.15">
      <c r="B12" t="s">
        <v>18</v>
      </c>
      <c r="C12">
        <v>24.1697379501318</v>
      </c>
      <c r="D12">
        <v>26.066786614041799</v>
      </c>
      <c r="E12">
        <f>C12-D12</f>
        <v>-1.8970486639099988</v>
      </c>
      <c r="F12">
        <f>AVERAGEA(E12:E13)</f>
        <v>-1.8753454920901493</v>
      </c>
      <c r="G12">
        <f>STDEV(E12:E13)</f>
        <v>3.0692919934144712E-2</v>
      </c>
      <c r="H12">
        <f t="shared" ref="H12" si="17">F12-$F$4</f>
        <v>-7.5550108325578478</v>
      </c>
      <c r="I12">
        <f t="shared" ref="I12" si="18">POWER(2,-H12)</f>
        <v>188.05499707597394</v>
      </c>
      <c r="J12">
        <f t="shared" ref="J12" si="19">H12-G12</f>
        <v>-7.5857037524919928</v>
      </c>
      <c r="K12">
        <f t="shared" ref="K12" si="20">POWER(2,-J12)</f>
        <v>192.098674289493</v>
      </c>
      <c r="L12">
        <f t="shared" ref="L12" si="21">K12-I12</f>
        <v>4.0436772135190608</v>
      </c>
      <c r="M12">
        <f t="shared" ref="M12" si="22">H12+G12</f>
        <v>-7.5243179126237028</v>
      </c>
      <c r="N12">
        <f t="shared" ref="N12" si="23">POWER(2,-M12)</f>
        <v>184.09643927031982</v>
      </c>
      <c r="O12">
        <f t="shared" ref="O12" si="24">N12-I12</f>
        <v>-3.9585578056541237</v>
      </c>
    </row>
    <row r="13" spans="2:15" x14ac:dyDescent="0.15">
      <c r="C13">
        <v>24.049098177415701</v>
      </c>
      <c r="D13">
        <v>25.902740497686001</v>
      </c>
      <c r="E13">
        <f>C13-D13</f>
        <v>-1.8536423202702998</v>
      </c>
    </row>
    <row r="14" spans="2:15" x14ac:dyDescent="0.15">
      <c r="B14" t="s">
        <v>20</v>
      </c>
      <c r="C14">
        <v>22.57790362780057</v>
      </c>
      <c r="D14">
        <v>22.598827005359706</v>
      </c>
      <c r="E14">
        <f t="shared" ref="E14:E19" si="25">C14-D14</f>
        <v>-2.0923377559135758E-2</v>
      </c>
      <c r="F14">
        <f t="shared" ref="F14" si="26">AVERAGEA(E14:E15)</f>
        <v>-5.5088955473946655E-2</v>
      </c>
      <c r="G14">
        <f t="shared" ref="G14" si="27">STDEV(E14:E15)</f>
        <v>4.8317423653440265E-2</v>
      </c>
      <c r="H14">
        <f t="shared" ref="H14" si="28">F14-$F$4</f>
        <v>-5.7347542959416451</v>
      </c>
      <c r="I14">
        <f t="shared" ref="I14" si="29">POWER(2,-H14)</f>
        <v>53.251649010105695</v>
      </c>
      <c r="J14">
        <f t="shared" ref="J14" si="30">H14-G14</f>
        <v>-5.7830717195950854</v>
      </c>
      <c r="K14">
        <f t="shared" ref="K14" si="31">POWER(2,-J14)</f>
        <v>55.065305710516306</v>
      </c>
      <c r="L14">
        <f t="shared" ref="L14" si="32">K14-I14</f>
        <v>1.8136567004106112</v>
      </c>
      <c r="M14">
        <f t="shared" ref="M14" si="33">H14+G14</f>
        <v>-5.6864368722882048</v>
      </c>
      <c r="N14">
        <f t="shared" ref="N14" si="34">POWER(2,-M14)</f>
        <v>51.497727756261696</v>
      </c>
      <c r="O14">
        <f t="shared" ref="O14" si="35">N14-I14</f>
        <v>-1.7539212538439983</v>
      </c>
    </row>
    <row r="15" spans="2:15" x14ac:dyDescent="0.15">
      <c r="C15">
        <v>22.458298178862272</v>
      </c>
      <c r="D15">
        <v>22.547552712251029</v>
      </c>
      <c r="E15">
        <f t="shared" si="25"/>
        <v>-8.9254533388757551E-2</v>
      </c>
    </row>
    <row r="16" spans="2:15" x14ac:dyDescent="0.15">
      <c r="B16" t="s">
        <v>22</v>
      </c>
      <c r="C16">
        <v>23.250943083825511</v>
      </c>
      <c r="D16">
        <v>23.064296915619479</v>
      </c>
      <c r="E16">
        <f t="shared" si="25"/>
        <v>0.18664616820603186</v>
      </c>
      <c r="F16">
        <f t="shared" ref="F16" si="36">AVERAGEA(E16:E17)</f>
        <v>0.20146530594690049</v>
      </c>
      <c r="G16">
        <f t="shared" ref="G16" si="37">STDEV(E16:E17)</f>
        <v>2.09574255758114E-2</v>
      </c>
      <c r="H16">
        <f t="shared" ref="H16" si="38">F16-$F$4</f>
        <v>-5.478200034520798</v>
      </c>
      <c r="I16">
        <f t="shared" ref="I16" si="39">POWER(2,-H16)</f>
        <v>44.576147585767785</v>
      </c>
      <c r="J16">
        <f t="shared" ref="J16" si="40">H16-G16</f>
        <v>-5.4991574600966091</v>
      </c>
      <c r="K16">
        <f t="shared" ref="K16" si="41">POWER(2,-J16)</f>
        <v>45.228412700515292</v>
      </c>
      <c r="L16">
        <f t="shared" ref="L16" si="42">K16-I16</f>
        <v>0.65226511474750737</v>
      </c>
      <c r="M16">
        <f t="shared" ref="M16" si="43">H16+G16</f>
        <v>-5.4572426089449868</v>
      </c>
      <c r="N16">
        <f t="shared" ref="N16" si="44">POWER(2,-M16)</f>
        <v>43.933289163727665</v>
      </c>
      <c r="O16">
        <f t="shared" ref="O16" si="45">N16-I16</f>
        <v>-0.64285842204012056</v>
      </c>
    </row>
    <row r="17" spans="2:15" x14ac:dyDescent="0.15">
      <c r="C17">
        <v>23.243279228951206</v>
      </c>
      <c r="D17">
        <v>23.026994785263437</v>
      </c>
      <c r="E17">
        <f t="shared" si="25"/>
        <v>0.21628444368776911</v>
      </c>
    </row>
    <row r="18" spans="2:15" x14ac:dyDescent="0.15">
      <c r="B18" t="s">
        <v>24</v>
      </c>
      <c r="C18">
        <v>22.550680854783899</v>
      </c>
      <c r="D18">
        <v>22.240944660965798</v>
      </c>
      <c r="E18">
        <f t="shared" si="25"/>
        <v>0.30973619381810025</v>
      </c>
      <c r="F18">
        <f t="shared" ref="F18" si="46">AVERAGEA(E18:E19)</f>
        <v>0.26656808849249991</v>
      </c>
      <c r="G18">
        <f t="shared" ref="G18" si="47">STDEV(E18:E19)</f>
        <v>6.1048920013414103E-2</v>
      </c>
      <c r="H18">
        <f t="shared" ref="H18" si="48">F18-$F$4</f>
        <v>-5.4130972519751985</v>
      </c>
      <c r="I18">
        <f t="shared" ref="I18" si="49">POWER(2,-H18)</f>
        <v>42.609323818394301</v>
      </c>
      <c r="J18">
        <f t="shared" ref="J18" si="50">H18-G18</f>
        <v>-5.4741461719886129</v>
      </c>
      <c r="K18">
        <f t="shared" ref="K18" si="51">POWER(2,-J18)</f>
        <v>44.451067840822006</v>
      </c>
      <c r="L18">
        <f t="shared" ref="L18" si="52">K18-I18</f>
        <v>1.8417440224277044</v>
      </c>
      <c r="M18">
        <f t="shared" ref="M18" si="53">H18+G18</f>
        <v>-5.3520483319617842</v>
      </c>
      <c r="N18">
        <f t="shared" ref="N18" si="54">POWER(2,-M18)</f>
        <v>40.843888897387835</v>
      </c>
      <c r="O18">
        <f t="shared" ref="O18" si="55">N18-I18</f>
        <v>-1.7654349210064666</v>
      </c>
    </row>
    <row r="19" spans="2:15" x14ac:dyDescent="0.15">
      <c r="C19">
        <v>22.340882205353001</v>
      </c>
      <c r="D19">
        <v>22.117482222186101</v>
      </c>
      <c r="E19">
        <f t="shared" si="25"/>
        <v>0.22339998316689957</v>
      </c>
    </row>
    <row r="21" spans="2:15" x14ac:dyDescent="0.15">
      <c r="B21" s="1"/>
      <c r="C21" s="1" t="s">
        <v>50</v>
      </c>
      <c r="D21" s="1" t="s">
        <v>51</v>
      </c>
      <c r="E21" s="1" t="s">
        <v>52</v>
      </c>
    </row>
    <row r="22" spans="2:15" x14ac:dyDescent="0.15">
      <c r="B22" s="1" t="s">
        <v>53</v>
      </c>
      <c r="C22" s="1">
        <v>0.9267027489432843</v>
      </c>
      <c r="D22" s="1">
        <v>7.3493596485877652E-2</v>
      </c>
      <c r="E22" s="1"/>
    </row>
    <row r="23" spans="2:15" x14ac:dyDescent="0.15">
      <c r="B23" s="1" t="s">
        <v>54</v>
      </c>
      <c r="C23" s="1">
        <v>172.3511636940151</v>
      </c>
      <c r="D23" s="1">
        <v>49.674252558973357</v>
      </c>
      <c r="E23" s="1">
        <v>3.9369507578449888E-3</v>
      </c>
    </row>
    <row r="24" spans="2:15" x14ac:dyDescent="0.15">
      <c r="B24" s="1" t="s">
        <v>55</v>
      </c>
      <c r="C24" s="1">
        <v>46.812373471422596</v>
      </c>
      <c r="D24" s="1">
        <v>5.6626231580680182</v>
      </c>
      <c r="E24" s="1">
        <v>1.4957473177416798E-4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GRMZM2G045030</vt:lpstr>
      <vt:lpstr>GRMZM2G024887</vt:lpstr>
      <vt:lpstr>GRMZM2G109973</vt:lpstr>
      <vt:lpstr>GRMZM2G300969</vt:lpstr>
      <vt:lpstr>GRMZM2G339781</vt:lpstr>
      <vt:lpstr>GRMZM2G347047</vt:lpstr>
      <vt:lpstr>GRMZM2G390678</vt:lpstr>
      <vt:lpstr>GRMZM2G401874</vt:lpstr>
      <vt:lpstr>GRMZM2G419452</vt:lpstr>
      <vt:lpstr>GRMZM2G072448</vt:lpstr>
      <vt:lpstr>GRMZM2G454608</vt:lpstr>
      <vt:lpstr>GRMZM2G435294</vt:lpstr>
      <vt:lpstr>GRMZM2G024680</vt:lpstr>
      <vt:lpstr>GRMZM2G020761</vt:lpstr>
      <vt:lpstr>AC209946.4-FG001</vt:lpstr>
      <vt:lpstr>GRMZM2G322493</vt:lpstr>
      <vt:lpstr>GRMZM2G457789</vt:lpstr>
      <vt:lpstr>GRMZM2G127418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2020-07-01T01:43:00Z</dcterms:modified>
</cp:coreProperties>
</file>