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.ohno\Documents\研究\論文執筆\Peer J\"/>
    </mc:Choice>
  </mc:AlternateContent>
  <bookViews>
    <workbookView xWindow="0" yWindow="0" windowWidth="19200" windowHeight="745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4" i="1" l="1"/>
  <c r="J24" i="1"/>
  <c r="I24" i="1"/>
  <c r="H24" i="1"/>
  <c r="G24" i="1"/>
  <c r="F24" i="1"/>
  <c r="E24" i="1"/>
  <c r="D24" i="1"/>
  <c r="K23" i="1"/>
  <c r="J23" i="1"/>
  <c r="I23" i="1"/>
  <c r="H23" i="1"/>
  <c r="G23" i="1"/>
  <c r="F23" i="1"/>
  <c r="E23" i="1"/>
  <c r="D23" i="1"/>
  <c r="K22" i="1"/>
  <c r="J22" i="1"/>
  <c r="I22" i="1"/>
  <c r="H22" i="1"/>
  <c r="G22" i="1"/>
  <c r="F22" i="1"/>
  <c r="E22" i="1"/>
  <c r="D22" i="1"/>
  <c r="K17" i="1"/>
  <c r="J17" i="1"/>
  <c r="I17" i="1"/>
  <c r="H17" i="1"/>
  <c r="G17" i="1"/>
  <c r="F17" i="1"/>
  <c r="E17" i="1"/>
  <c r="D17" i="1"/>
  <c r="K16" i="1"/>
  <c r="J16" i="1"/>
  <c r="I16" i="1"/>
  <c r="H16" i="1"/>
  <c r="G16" i="1"/>
  <c r="F16" i="1"/>
  <c r="E16" i="1"/>
  <c r="D16" i="1"/>
  <c r="K15" i="1"/>
  <c r="J15" i="1"/>
  <c r="I15" i="1"/>
  <c r="H15" i="1"/>
  <c r="G15" i="1"/>
  <c r="F15" i="1"/>
  <c r="E15" i="1"/>
  <c r="D15" i="1"/>
  <c r="K10" i="1"/>
  <c r="J10" i="1"/>
  <c r="I10" i="1"/>
  <c r="H10" i="1"/>
  <c r="G10" i="1"/>
  <c r="F10" i="1"/>
  <c r="E10" i="1"/>
  <c r="D10" i="1"/>
  <c r="K9" i="1"/>
  <c r="J9" i="1"/>
  <c r="I9" i="1"/>
  <c r="H9" i="1"/>
  <c r="G9" i="1"/>
  <c r="F9" i="1"/>
  <c r="E9" i="1"/>
  <c r="D9" i="1"/>
  <c r="K8" i="1"/>
  <c r="J8" i="1"/>
  <c r="I8" i="1"/>
  <c r="H8" i="1"/>
  <c r="G8" i="1"/>
  <c r="F8" i="1"/>
  <c r="E8" i="1"/>
  <c r="D8" i="1"/>
</calcChain>
</file>

<file path=xl/sharedStrings.xml><?xml version="1.0" encoding="utf-8"?>
<sst xmlns="http://schemas.openxmlformats.org/spreadsheetml/2006/main" count="23" uniqueCount="11">
  <si>
    <t>Cell Survival (%)</t>
    <phoneticPr fontId="3"/>
  </si>
  <si>
    <t>Conc. of peptides (μg/ml)</t>
    <phoneticPr fontId="3"/>
  </si>
  <si>
    <t>DP</t>
    <phoneticPr fontId="3"/>
  </si>
  <si>
    <t>Replicate 1</t>
    <phoneticPr fontId="3"/>
  </si>
  <si>
    <t>Replicate 2</t>
    <phoneticPr fontId="3"/>
  </si>
  <si>
    <t>Replicate 3</t>
    <phoneticPr fontId="3"/>
  </si>
  <si>
    <t>Mean</t>
    <phoneticPr fontId="3"/>
  </si>
  <si>
    <t>Std. Devi</t>
    <phoneticPr fontId="3"/>
  </si>
  <si>
    <t>Std. Error</t>
    <phoneticPr fontId="3"/>
  </si>
  <si>
    <t>DP-C</t>
    <phoneticPr fontId="3"/>
  </si>
  <si>
    <t>C-DP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</si>
</sst>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</font>
    <font>
      <sz val="6"/>
      <name val="游ゴシック"/>
      <family val="2"/>
      <charset val="128"/>
      <scheme val="minor"/>
    </font>
    <font>
      <sz val="6"/>
      <name val="游ゴシック"/>
      <family val="2"/>
      <charset val="128"/>
    </font>
  </fonts>
  <fills count="5">
    <fill>
      <patternFill patternType="none"/>
    </fill>
    <fill>
      <patternFill patternType="gray125"/>
    </fill>
    <fill>
      <patternFill patternType="solid">
        <fgColor rgb="FFBFBFBF"/>
        <bgColor rgb="FF000000"/>
      </patternFill>
    </fill>
    <fill>
      <patternFill patternType="solid">
        <fgColor rgb="FFD9D9D9"/>
        <bgColor rgb="FF000000"/>
      </patternFill>
    </fill>
    <fill>
      <patternFill patternType="solid">
        <fgColor rgb="FFF2F2F2"/>
        <bgColor rgb="FF000000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1" fillId="2" borderId="1" xfId="0" applyFont="1" applyFill="1" applyBorder="1">
      <alignment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vertical="center"/>
    </xf>
    <xf numFmtId="0" fontId="1" fillId="3" borderId="1" xfId="0" applyFont="1" applyFill="1" applyBorder="1">
      <alignment vertical="center"/>
    </xf>
    <xf numFmtId="0" fontId="1" fillId="0" borderId="1" xfId="0" applyFont="1" applyFill="1" applyBorder="1">
      <alignment vertical="center"/>
    </xf>
    <xf numFmtId="0" fontId="1" fillId="4" borderId="1" xfId="0" applyFont="1" applyFill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24"/>
  <sheetViews>
    <sheetView tabSelected="1" workbookViewId="0">
      <selection activeCell="N10" sqref="N10"/>
    </sheetView>
  </sheetViews>
  <sheetFormatPr defaultRowHeight="18" x14ac:dyDescent="0.55000000000000004"/>
  <cols>
    <col min="2" max="2" width="24.75" bestFit="1" customWidth="1"/>
    <col min="3" max="3" width="10.6640625" bestFit="1" customWidth="1"/>
  </cols>
  <sheetData>
    <row r="2" spans="2:11" x14ac:dyDescent="0.55000000000000004">
      <c r="B2" s="1"/>
      <c r="C2" s="1"/>
      <c r="D2" s="2" t="s">
        <v>0</v>
      </c>
      <c r="E2" s="3"/>
      <c r="F2" s="3"/>
      <c r="G2" s="3"/>
      <c r="H2" s="3"/>
      <c r="I2" s="3"/>
      <c r="J2" s="3"/>
      <c r="K2" s="4"/>
    </row>
    <row r="3" spans="2:11" x14ac:dyDescent="0.55000000000000004">
      <c r="B3" s="5" t="s">
        <v>1</v>
      </c>
      <c r="C3" s="6"/>
      <c r="D3" s="6">
        <v>0</v>
      </c>
      <c r="E3" s="6">
        <v>4</v>
      </c>
      <c r="F3" s="6">
        <v>8</v>
      </c>
      <c r="G3" s="6">
        <v>16</v>
      </c>
      <c r="H3" s="6">
        <v>32</v>
      </c>
      <c r="I3" s="6">
        <v>64</v>
      </c>
      <c r="J3" s="6">
        <v>128</v>
      </c>
      <c r="K3" s="6">
        <v>256</v>
      </c>
    </row>
    <row r="4" spans="2:11" x14ac:dyDescent="0.55000000000000004">
      <c r="B4" s="7" t="s">
        <v>2</v>
      </c>
      <c r="C4" s="7"/>
      <c r="D4" s="7"/>
      <c r="E4" s="7"/>
      <c r="F4" s="7"/>
      <c r="G4" s="7"/>
      <c r="H4" s="7"/>
      <c r="I4" s="7"/>
      <c r="J4" s="7"/>
      <c r="K4" s="7"/>
    </row>
    <row r="5" spans="2:11" x14ac:dyDescent="0.55000000000000004">
      <c r="B5" s="7"/>
      <c r="C5" s="7" t="s">
        <v>3</v>
      </c>
      <c r="D5" s="7">
        <v>99.295065458207461</v>
      </c>
      <c r="E5" s="7">
        <v>110.97683786505539</v>
      </c>
      <c r="F5" s="7">
        <v>83.786505538771394</v>
      </c>
      <c r="G5" s="7">
        <v>102.41691842900302</v>
      </c>
      <c r="H5" s="7">
        <v>102.71903323262841</v>
      </c>
      <c r="I5" s="7">
        <v>93.655589123867074</v>
      </c>
      <c r="J5" s="7">
        <v>102.71903323262841</v>
      </c>
      <c r="K5" s="7">
        <v>91.440080563947632</v>
      </c>
    </row>
    <row r="6" spans="2:11" x14ac:dyDescent="0.55000000000000004">
      <c r="B6" s="7"/>
      <c r="C6" s="7" t="s">
        <v>4</v>
      </c>
      <c r="D6" s="7">
        <v>100.70493454179254</v>
      </c>
      <c r="E6" s="7">
        <v>105.63947633434039</v>
      </c>
      <c r="F6" s="7">
        <v>91.842900302114799</v>
      </c>
      <c r="G6" s="7">
        <v>106.14300100704935</v>
      </c>
      <c r="H6" s="7">
        <v>91.641490433031223</v>
      </c>
      <c r="I6" s="7">
        <v>87.814702920443096</v>
      </c>
      <c r="J6" s="7">
        <v>103.62537764350452</v>
      </c>
      <c r="K6" s="7">
        <v>87.512588116817724</v>
      </c>
    </row>
    <row r="7" spans="2:11" x14ac:dyDescent="0.55000000000000004">
      <c r="B7" s="7"/>
      <c r="C7" s="7" t="s">
        <v>5</v>
      </c>
      <c r="D7" s="7">
        <v>100</v>
      </c>
      <c r="E7" s="7">
        <v>107.55213605993116</v>
      </c>
      <c r="F7" s="7">
        <v>93.804413848957282</v>
      </c>
      <c r="G7" s="7">
        <v>93.136262401295809</v>
      </c>
      <c r="H7" s="7">
        <v>88.702166430451513</v>
      </c>
      <c r="I7" s="7">
        <v>88.621178376189505</v>
      </c>
      <c r="J7" s="7">
        <v>81.716946750354325</v>
      </c>
      <c r="K7" s="7">
        <v>84.470540595262207</v>
      </c>
    </row>
    <row r="8" spans="2:11" x14ac:dyDescent="0.55000000000000004">
      <c r="B8" s="7"/>
      <c r="C8" s="8" t="s">
        <v>6</v>
      </c>
      <c r="D8" s="8">
        <f t="shared" ref="D8:K8" si="0">SUM(AVERAGE(D5:D7))</f>
        <v>100</v>
      </c>
      <c r="E8" s="8">
        <f t="shared" si="0"/>
        <v>108.05615008644232</v>
      </c>
      <c r="F8" s="8">
        <f t="shared" si="0"/>
        <v>89.811273229947815</v>
      </c>
      <c r="G8" s="8">
        <f t="shared" si="0"/>
        <v>100.56539394578273</v>
      </c>
      <c r="H8" s="8">
        <f t="shared" si="0"/>
        <v>94.354230032037052</v>
      </c>
      <c r="I8" s="8">
        <f t="shared" si="0"/>
        <v>90.030490140166549</v>
      </c>
      <c r="J8" s="8">
        <f t="shared" si="0"/>
        <v>96.020452542162431</v>
      </c>
      <c r="K8" s="8">
        <f t="shared" si="0"/>
        <v>87.807736425342526</v>
      </c>
    </row>
    <row r="9" spans="2:11" x14ac:dyDescent="0.55000000000000004">
      <c r="B9" s="7"/>
      <c r="C9" s="8" t="s">
        <v>7</v>
      </c>
      <c r="D9" s="8">
        <f t="shared" ref="D9:K9" si="1">STDEV(D5:D7)</f>
        <v>0.70493454179253945</v>
      </c>
      <c r="E9" s="8">
        <f t="shared" si="1"/>
        <v>2.7041412003775029</v>
      </c>
      <c r="F9" s="8">
        <f t="shared" si="1"/>
        <v>5.3089785409336683</v>
      </c>
      <c r="G9" s="8">
        <f t="shared" si="1"/>
        <v>6.6981280574182076</v>
      </c>
      <c r="H9" s="8">
        <f t="shared" si="1"/>
        <v>7.3917085870928965</v>
      </c>
      <c r="I9" s="8">
        <f t="shared" si="1"/>
        <v>3.1652184200146798</v>
      </c>
      <c r="J9" s="8">
        <f t="shared" si="1"/>
        <v>12.395486013061239</v>
      </c>
      <c r="K9" s="8">
        <f t="shared" si="1"/>
        <v>3.4941316856688007</v>
      </c>
    </row>
    <row r="10" spans="2:11" x14ac:dyDescent="0.55000000000000004">
      <c r="B10" s="7"/>
      <c r="C10" s="8" t="s">
        <v>8</v>
      </c>
      <c r="D10" s="8">
        <f t="shared" ref="D10:K10" si="2">STDEVP(D5:D7)/SQRT(COUNT(D5:D7))</f>
        <v>0.33230932986275757</v>
      </c>
      <c r="E10" s="8">
        <f t="shared" si="2"/>
        <v>1.2747443867152419</v>
      </c>
      <c r="F10" s="8">
        <f t="shared" si="2"/>
        <v>2.5026764849787067</v>
      </c>
      <c r="G10" s="8">
        <f t="shared" si="2"/>
        <v>3.1575278471041943</v>
      </c>
      <c r="H10" s="8">
        <f t="shared" si="2"/>
        <v>3.4844848443254812</v>
      </c>
      <c r="I10" s="8">
        <f t="shared" si="2"/>
        <v>1.4920982724859666</v>
      </c>
      <c r="J10" s="8">
        <f t="shared" si="2"/>
        <v>5.8432881439590467</v>
      </c>
      <c r="K10" s="8">
        <f t="shared" si="2"/>
        <v>1.6471494728634608</v>
      </c>
    </row>
    <row r="11" spans="2:11" x14ac:dyDescent="0.55000000000000004">
      <c r="B11" s="7" t="s">
        <v>9</v>
      </c>
      <c r="C11" s="7"/>
      <c r="D11" s="7"/>
      <c r="E11" s="7"/>
      <c r="F11" s="7"/>
      <c r="G11" s="7"/>
      <c r="H11" s="7"/>
      <c r="I11" s="7"/>
      <c r="J11" s="7"/>
      <c r="K11" s="7"/>
    </row>
    <row r="12" spans="2:11" x14ac:dyDescent="0.55000000000000004">
      <c r="B12" s="7"/>
      <c r="C12" s="7" t="s">
        <v>3</v>
      </c>
      <c r="D12" s="7">
        <v>99.80934223069589</v>
      </c>
      <c r="E12" s="7">
        <v>111.05815061963776</v>
      </c>
      <c r="F12" s="7">
        <v>113.2507149666349</v>
      </c>
      <c r="G12" s="7">
        <v>94.947569113441375</v>
      </c>
      <c r="H12" s="7">
        <v>100.47664442326025</v>
      </c>
      <c r="I12" s="7">
        <v>89.513822688274544</v>
      </c>
      <c r="J12" s="7">
        <v>80.743565300285994</v>
      </c>
      <c r="K12" s="7">
        <v>23.260247855100097</v>
      </c>
    </row>
    <row r="13" spans="2:11" x14ac:dyDescent="0.55000000000000004">
      <c r="B13" s="7"/>
      <c r="C13" s="7" t="s">
        <v>4</v>
      </c>
      <c r="D13" s="7">
        <v>100.1906577693041</v>
      </c>
      <c r="E13" s="7">
        <v>108.2936129647283</v>
      </c>
      <c r="F13" s="7">
        <v>98.570066730219267</v>
      </c>
      <c r="G13" s="7">
        <v>112.96472831267876</v>
      </c>
      <c r="H13" s="7">
        <v>86.653956148713078</v>
      </c>
      <c r="I13" s="7">
        <v>84.270734032411838</v>
      </c>
      <c r="J13" s="7">
        <v>74.928503336510971</v>
      </c>
      <c r="K13" s="7">
        <v>22.592945662535747</v>
      </c>
    </row>
    <row r="14" spans="2:11" x14ac:dyDescent="0.55000000000000004">
      <c r="B14" s="7"/>
      <c r="C14" s="7" t="s">
        <v>5</v>
      </c>
      <c r="D14" s="7">
        <v>100</v>
      </c>
      <c r="E14" s="7">
        <v>109.42750664029587</v>
      </c>
      <c r="F14" s="7">
        <v>95.916479002563165</v>
      </c>
      <c r="G14" s="7">
        <v>106.74893556342759</v>
      </c>
      <c r="H14" s="7">
        <v>106.39441880325384</v>
      </c>
      <c r="I14" s="7">
        <v>93.040954170042795</v>
      </c>
      <c r="J14" s="7">
        <v>94.143895201694448</v>
      </c>
      <c r="K14" s="7">
        <v>29.424891094420815</v>
      </c>
    </row>
    <row r="15" spans="2:11" x14ac:dyDescent="0.55000000000000004">
      <c r="B15" s="7"/>
      <c r="C15" s="8" t="s">
        <v>6</v>
      </c>
      <c r="D15" s="8">
        <f>AVERAGE(D12:D14)</f>
        <v>100</v>
      </c>
      <c r="E15" s="8">
        <f t="shared" ref="E15:K15" si="3">AVERAGE(E12:E14)</f>
        <v>109.5930900748873</v>
      </c>
      <c r="F15" s="8">
        <f t="shared" si="3"/>
        <v>102.57908689980577</v>
      </c>
      <c r="G15" s="8">
        <f t="shared" si="3"/>
        <v>104.88707766318258</v>
      </c>
      <c r="H15" s="8">
        <f t="shared" si="3"/>
        <v>97.841673125075729</v>
      </c>
      <c r="I15" s="8">
        <f t="shared" si="3"/>
        <v>88.941836963576407</v>
      </c>
      <c r="J15" s="8">
        <f t="shared" si="3"/>
        <v>83.271987946163804</v>
      </c>
      <c r="K15" s="8">
        <f t="shared" si="3"/>
        <v>25.092694870685552</v>
      </c>
    </row>
    <row r="16" spans="2:11" x14ac:dyDescent="0.55000000000000004">
      <c r="B16" s="7"/>
      <c r="C16" s="8" t="s">
        <v>7</v>
      </c>
      <c r="D16" s="8">
        <f>STDEV(D12:D14)</f>
        <v>0.19065776930410291</v>
      </c>
      <c r="E16" s="8">
        <f t="shared" ref="E16:K16" si="4">STDEV(E12:E14)</f>
        <v>1.3896872010317276</v>
      </c>
      <c r="F16" s="8">
        <f t="shared" si="4"/>
        <v>9.3366544412141064</v>
      </c>
      <c r="G16" s="8">
        <f t="shared" si="4"/>
        <v>9.1517425954402079</v>
      </c>
      <c r="H16" s="8">
        <f t="shared" si="4"/>
        <v>10.130585953463987</v>
      </c>
      <c r="I16" s="8">
        <f t="shared" si="4"/>
        <v>4.412999667751035</v>
      </c>
      <c r="J16" s="8">
        <f t="shared" si="4"/>
        <v>9.8540606827987745</v>
      </c>
      <c r="K16" s="8">
        <f t="shared" si="4"/>
        <v>3.7665987501670335</v>
      </c>
    </row>
    <row r="17" spans="2:11" x14ac:dyDescent="0.55000000000000004">
      <c r="B17" s="7"/>
      <c r="C17" s="8" t="s">
        <v>8</v>
      </c>
      <c r="D17" s="8">
        <f>STDEVP(D12:D14)/SQRT(COUNT(D12:D14))</f>
        <v>8.9876934373887718E-2</v>
      </c>
      <c r="E17" s="8">
        <f t="shared" ref="E17:K17" si="5">STDEVP(E12:E14)/SQRT(COUNT(E12:E14))</f>
        <v>0.65510482905179168</v>
      </c>
      <c r="F17" s="8">
        <f t="shared" si="5"/>
        <v>4.4013411126519939</v>
      </c>
      <c r="G17" s="8">
        <f t="shared" si="5"/>
        <v>4.3141728326063635</v>
      </c>
      <c r="H17" s="8">
        <f t="shared" si="5"/>
        <v>4.7756040167250484</v>
      </c>
      <c r="I17" s="8">
        <f t="shared" si="5"/>
        <v>2.0803079936271587</v>
      </c>
      <c r="J17" s="8">
        <f t="shared" si="5"/>
        <v>4.6452487540205034</v>
      </c>
      <c r="K17" s="8">
        <f t="shared" si="5"/>
        <v>1.7755916788345849</v>
      </c>
    </row>
    <row r="18" spans="2:11" x14ac:dyDescent="0.55000000000000004">
      <c r="B18" s="7" t="s">
        <v>10</v>
      </c>
      <c r="C18" s="7"/>
      <c r="D18" s="7"/>
      <c r="E18" s="7"/>
      <c r="F18" s="7"/>
      <c r="G18" s="7"/>
      <c r="H18" s="7"/>
      <c r="I18" s="7"/>
      <c r="J18" s="7"/>
      <c r="K18" s="7"/>
    </row>
    <row r="19" spans="2:11" x14ac:dyDescent="0.55000000000000004">
      <c r="B19" s="7"/>
      <c r="C19" s="7" t="s">
        <v>3</v>
      </c>
      <c r="D19" s="7">
        <v>102.46860112602857</v>
      </c>
      <c r="E19" s="7">
        <v>91.381550454742296</v>
      </c>
      <c r="F19" s="7">
        <v>82.719792117799912</v>
      </c>
      <c r="G19" s="7">
        <v>103.94110004330879</v>
      </c>
      <c r="H19" s="7">
        <v>91.987873538328273</v>
      </c>
      <c r="I19" s="7">
        <v>87.397141619748794</v>
      </c>
      <c r="J19" s="7">
        <v>93.980077955825024</v>
      </c>
      <c r="K19" s="7">
        <v>58.29363360762234</v>
      </c>
    </row>
    <row r="20" spans="2:11" x14ac:dyDescent="0.55000000000000004">
      <c r="B20" s="7"/>
      <c r="C20" s="7" t="s">
        <v>4</v>
      </c>
      <c r="D20" s="7">
        <v>97.531398873971398</v>
      </c>
      <c r="E20" s="7">
        <v>97.358163707232563</v>
      </c>
      <c r="F20" s="7">
        <v>106.97271546123864</v>
      </c>
      <c r="G20" s="7">
        <v>104.54742312689476</v>
      </c>
      <c r="H20" s="7">
        <v>110.17756604590731</v>
      </c>
      <c r="I20" s="7">
        <v>100.21654395842357</v>
      </c>
      <c r="J20" s="7">
        <v>98.39757470766564</v>
      </c>
      <c r="K20" s="7">
        <v>78.73538328280641</v>
      </c>
    </row>
    <row r="21" spans="2:11" x14ac:dyDescent="0.55000000000000004">
      <c r="B21" s="7"/>
      <c r="C21" s="7" t="s">
        <v>5</v>
      </c>
      <c r="D21" s="7">
        <v>100</v>
      </c>
      <c r="E21" s="7">
        <v>108.30682881197382</v>
      </c>
      <c r="F21" s="7">
        <v>102.39476145930777</v>
      </c>
      <c r="G21" s="7">
        <v>102.91861552853135</v>
      </c>
      <c r="H21" s="7">
        <v>93.171188026192709</v>
      </c>
      <c r="I21" s="7">
        <v>90.028063610851262</v>
      </c>
      <c r="J21" s="7">
        <v>96.014967259120681</v>
      </c>
      <c r="K21" s="7">
        <v>67.277829747427504</v>
      </c>
    </row>
    <row r="22" spans="2:11" x14ac:dyDescent="0.55000000000000004">
      <c r="B22" s="7"/>
      <c r="C22" s="8" t="s">
        <v>6</v>
      </c>
      <c r="D22" s="8">
        <f>AVERAGE(D19:D21)</f>
        <v>100</v>
      </c>
      <c r="E22" s="8">
        <f t="shared" ref="E22:K22" si="6">AVERAGE(E19:E21)</f>
        <v>99.015514324649573</v>
      </c>
      <c r="F22" s="8">
        <f t="shared" si="6"/>
        <v>97.362423012782116</v>
      </c>
      <c r="G22" s="8">
        <f t="shared" si="6"/>
        <v>103.80237956624497</v>
      </c>
      <c r="H22" s="8">
        <f t="shared" si="6"/>
        <v>98.445542536809441</v>
      </c>
      <c r="I22" s="8">
        <f t="shared" si="6"/>
        <v>92.547249729674533</v>
      </c>
      <c r="J22" s="8">
        <f t="shared" si="6"/>
        <v>96.130873307537115</v>
      </c>
      <c r="K22" s="8">
        <f t="shared" si="6"/>
        <v>68.102282212618761</v>
      </c>
    </row>
    <row r="23" spans="2:11" x14ac:dyDescent="0.55000000000000004">
      <c r="B23" s="7"/>
      <c r="C23" s="8" t="s">
        <v>7</v>
      </c>
      <c r="D23" s="8">
        <f>STDEV(D19:D21)</f>
        <v>2.4686011260285881</v>
      </c>
      <c r="E23" s="8">
        <f t="shared" ref="E23:K23" si="7">STDEV(E19:E21)</f>
        <v>8.5834940536608872</v>
      </c>
      <c r="F23" s="8">
        <f t="shared" si="7"/>
        <v>12.885821485491816</v>
      </c>
      <c r="G23" s="8">
        <f t="shared" si="7"/>
        <v>0.82321690713274698</v>
      </c>
      <c r="H23" s="8">
        <f t="shared" si="7"/>
        <v>10.177442704717944</v>
      </c>
      <c r="I23" s="8">
        <f t="shared" si="7"/>
        <v>6.7708192344914222</v>
      </c>
      <c r="J23" s="8">
        <f t="shared" si="7"/>
        <v>2.2110280521004779</v>
      </c>
      <c r="K23" s="8">
        <f t="shared" si="7"/>
        <v>10.245783222684349</v>
      </c>
    </row>
    <row r="24" spans="2:11" x14ac:dyDescent="0.55000000000000004">
      <c r="B24" s="7"/>
      <c r="C24" s="8" t="s">
        <v>8</v>
      </c>
      <c r="D24" s="8">
        <f>STDEVP(D19:D21)/SQRT(COUNT(D19:D21))</f>
        <v>1.163709730839708</v>
      </c>
      <c r="E24" s="8">
        <f t="shared" ref="E24:K24" si="8">STDEVP(E19:E21)/SQRT(COUNT(E19:E21))</f>
        <v>4.0462979010786801</v>
      </c>
      <c r="F24" s="8">
        <f t="shared" si="8"/>
        <v>6.0744345023670716</v>
      </c>
      <c r="G24" s="8">
        <f t="shared" si="8"/>
        <v>0.38806817161398788</v>
      </c>
      <c r="H24" s="8">
        <f t="shared" si="8"/>
        <v>4.7976925010957432</v>
      </c>
      <c r="I24" s="8">
        <f t="shared" si="8"/>
        <v>3.1917947965981295</v>
      </c>
      <c r="J24" s="8">
        <f t="shared" si="8"/>
        <v>1.0422886193559542</v>
      </c>
      <c r="K24" s="8">
        <f t="shared" si="8"/>
        <v>4.8299085302183142</v>
      </c>
    </row>
  </sheetData>
  <mergeCells count="1">
    <mergeCell ref="D2:K2"/>
  </mergeCells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Teikyo Heisei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m.ohno</dc:creator>
  <cp:lastModifiedBy>m.ohno</cp:lastModifiedBy>
  <dcterms:created xsi:type="dcterms:W3CDTF">2020-07-06T01:10:26Z</dcterms:created>
  <dcterms:modified xsi:type="dcterms:W3CDTF">2020-07-06T01:17:05Z</dcterms:modified>
</cp:coreProperties>
</file>