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Fig.2" sheetId="1" r:id="rId1"/>
    <sheet name="Fig.3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E8" i="2"/>
  <c r="C8" i="2"/>
  <c r="D7" i="2"/>
  <c r="E7" i="2"/>
  <c r="C7" i="2"/>
  <c r="C81" i="1"/>
  <c r="D81" i="1"/>
  <c r="B81" i="1"/>
  <c r="C80" i="1"/>
  <c r="D80" i="1"/>
  <c r="B80" i="1"/>
  <c r="B15" i="1" l="1"/>
  <c r="B32" i="2"/>
  <c r="B31" i="2"/>
  <c r="D32" i="2"/>
  <c r="C32" i="2"/>
  <c r="D31" i="2"/>
  <c r="C31" i="2"/>
  <c r="D61" i="1" l="1"/>
  <c r="C61" i="1"/>
  <c r="B61" i="1"/>
  <c r="D60" i="1"/>
  <c r="C60" i="1"/>
  <c r="B60" i="1"/>
  <c r="D37" i="1"/>
  <c r="C37" i="1"/>
  <c r="B37" i="1"/>
  <c r="D38" i="1"/>
  <c r="C38" i="1"/>
  <c r="B38" i="1"/>
  <c r="D15" i="1"/>
  <c r="C15" i="1"/>
  <c r="C16" i="1"/>
  <c r="D16" i="1"/>
  <c r="B16" i="1"/>
</calcChain>
</file>

<file path=xl/sharedStrings.xml><?xml version="1.0" encoding="utf-8"?>
<sst xmlns="http://schemas.openxmlformats.org/spreadsheetml/2006/main" count="142" uniqueCount="45">
  <si>
    <t>CGM</t>
  </si>
  <si>
    <t>PRP</t>
  </si>
  <si>
    <t>OP</t>
  </si>
  <si>
    <t>Mean</t>
  </si>
  <si>
    <t>SD</t>
  </si>
  <si>
    <t>ANOVA summary</t>
  </si>
  <si>
    <t>F</t>
  </si>
  <si>
    <t>P value</t>
  </si>
  <si>
    <t>P value summary</t>
  </si>
  <si>
    <t>*</t>
  </si>
  <si>
    <t>Yes</t>
  </si>
  <si>
    <t>R square</t>
  </si>
  <si>
    <t>Dunnett's multiple comparisons test</t>
  </si>
  <si>
    <t>Mean Diff,</t>
  </si>
  <si>
    <t>95,00% CI of diff,</t>
  </si>
  <si>
    <t>Significant?</t>
  </si>
  <si>
    <t>Summary</t>
  </si>
  <si>
    <t>Adjusted P Value</t>
  </si>
  <si>
    <t>A-?</t>
  </si>
  <si>
    <t>CGM vs. PRP</t>
  </si>
  <si>
    <t>-46,29 to -1,398</t>
  </si>
  <si>
    <t>B</t>
  </si>
  <si>
    <t>CGM vs. OP</t>
  </si>
  <si>
    <t>-26,00 to 18,89</t>
  </si>
  <si>
    <t>No</t>
  </si>
  <si>
    <t>ns</t>
  </si>
  <si>
    <t>C</t>
  </si>
  <si>
    <t>Mean of Ki-67+/all nuclei on  fields of view</t>
  </si>
  <si>
    <t>Proliferation index (Ki-67+/all nuclei)</t>
  </si>
  <si>
    <t xml:space="preserve"> Relative protein level of p53</t>
  </si>
  <si>
    <t>Kruskal-Wallis test</t>
  </si>
  <si>
    <t>Exact or approximate P value?</t>
  </si>
  <si>
    <t>Exact</t>
  </si>
  <si>
    <t>Number of groups</t>
  </si>
  <si>
    <t>Kruskal-Wallis statistic</t>
  </si>
  <si>
    <t>Uncorrected Dunn's test</t>
  </si>
  <si>
    <t>Mean rank diff,</t>
  </si>
  <si>
    <t>Individual P Value</t>
  </si>
  <si>
    <t xml:space="preserve"> Relative protein level of Bcl-2</t>
  </si>
  <si>
    <t xml:space="preserve"> Relative protein level of LC3B</t>
  </si>
  <si>
    <t xml:space="preserve"> Relative protein level of MMP9</t>
  </si>
  <si>
    <t>Dunn's multiple comparisons test</t>
  </si>
  <si>
    <t xml:space="preserve"> Relative protein level of ERα</t>
  </si>
  <si>
    <t>**</t>
  </si>
  <si>
    <t>Do the medians vary signif. (P &lt; 0.05)?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</si>
</sst>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3" borderId="0" xfId="0" applyFont="1" applyFill="1" applyAlignment="1">
      <alignment horizontal="right" inden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2" borderId="0" xfId="0" applyFill="1" applyAlignment="1">
      <alignment horizontal="right" indent="1"/>
    </xf>
    <xf numFmtId="0" fontId="0" fillId="0" borderId="0" xfId="0" applyAlignment="1">
      <alignment horizontal="right" indent="1"/>
    </xf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4"/>
  <sheetViews>
    <sheetView tabSelected="1" workbookViewId="0">
      <selection activeCell="E93" sqref="E93"/>
    </sheetView>
  </sheetViews>
  <sheetFormatPr defaultColWidth="9.140625" defaultRowHeight="15" x14ac:dyDescent="0.25"/>
  <cols>
    <col min="1" max="1" width="38.28515625" style="7" customWidth="1"/>
    <col min="2" max="2" width="14.7109375" style="7" customWidth="1"/>
    <col min="3" max="3" width="17.85546875" style="7" customWidth="1"/>
    <col min="4" max="4" width="23" style="7" customWidth="1"/>
    <col min="5" max="5" width="31.85546875" style="7" customWidth="1"/>
    <col min="6" max="6" width="10.140625" style="7" customWidth="1"/>
    <col min="7" max="7" width="10.5703125" style="7" customWidth="1"/>
    <col min="8" max="9" width="9.140625" style="7"/>
    <col min="10" max="10" width="24.42578125" style="7" customWidth="1"/>
    <col min="11" max="12" width="13.42578125" style="7" bestFit="1" customWidth="1"/>
    <col min="13" max="14" width="9.28515625" style="7" bestFit="1" customWidth="1"/>
    <col min="15" max="16384" width="9.140625" style="7"/>
  </cols>
  <sheetData>
    <row r="2" spans="1:7" x14ac:dyDescent="0.25">
      <c r="B2" s="24" t="s">
        <v>28</v>
      </c>
      <c r="C2" s="24"/>
      <c r="D2" s="24"/>
      <c r="E2" s="8"/>
    </row>
    <row r="3" spans="1:7" x14ac:dyDescent="0.25">
      <c r="B3" s="23" t="s">
        <v>27</v>
      </c>
      <c r="C3" s="23"/>
      <c r="D3" s="23"/>
    </row>
    <row r="4" spans="1:7" x14ac:dyDescent="0.25">
      <c r="B4" s="10" t="s">
        <v>0</v>
      </c>
      <c r="C4" s="10" t="s">
        <v>1</v>
      </c>
      <c r="D4" s="10" t="s">
        <v>2</v>
      </c>
    </row>
    <row r="5" spans="1:7" x14ac:dyDescent="0.25">
      <c r="B5" s="11">
        <v>0</v>
      </c>
      <c r="C5" s="11">
        <v>65</v>
      </c>
      <c r="D5" s="11">
        <v>40.322580649999999</v>
      </c>
    </row>
    <row r="6" spans="1:7" x14ac:dyDescent="0.25">
      <c r="B6" s="11">
        <v>3.846153846</v>
      </c>
      <c r="C6" s="11">
        <v>12.90322581</v>
      </c>
      <c r="D6" s="11">
        <v>16.363636360000001</v>
      </c>
    </row>
    <row r="7" spans="1:7" x14ac:dyDescent="0.25">
      <c r="B7" s="11">
        <v>5.8823529409999997</v>
      </c>
      <c r="C7" s="11">
        <v>28.75</v>
      </c>
      <c r="D7" s="11">
        <v>21.505376340000002</v>
      </c>
    </row>
    <row r="8" spans="1:7" x14ac:dyDescent="0.25">
      <c r="B8" s="11">
        <v>0</v>
      </c>
      <c r="C8" s="11">
        <v>63.265306119999998</v>
      </c>
      <c r="D8" s="11">
        <v>17.213114749999999</v>
      </c>
    </row>
    <row r="9" spans="1:7" x14ac:dyDescent="0.25">
      <c r="B9" s="11">
        <v>8.8235294119999992</v>
      </c>
      <c r="C9" s="11">
        <v>100</v>
      </c>
      <c r="D9" s="11">
        <v>29.41176471</v>
      </c>
    </row>
    <row r="10" spans="1:7" x14ac:dyDescent="0.25">
      <c r="B10" s="11">
        <v>45.714285709999999</v>
      </c>
      <c r="C10" s="11">
        <v>17.699115039999999</v>
      </c>
      <c r="D10" s="11">
        <v>25</v>
      </c>
    </row>
    <row r="11" spans="1:7" x14ac:dyDescent="0.25">
      <c r="B11" s="11">
        <v>52.173913040000002</v>
      </c>
      <c r="C11" s="11">
        <v>32.69230769</v>
      </c>
      <c r="D11" s="11">
        <v>21.333333329999999</v>
      </c>
    </row>
    <row r="12" spans="1:7" x14ac:dyDescent="0.25">
      <c r="B12" s="11">
        <v>40</v>
      </c>
      <c r="C12" s="11">
        <v>35.714285709999999</v>
      </c>
      <c r="D12" s="11">
        <v>5.263157895</v>
      </c>
    </row>
    <row r="13" spans="1:7" x14ac:dyDescent="0.25">
      <c r="B13" s="11">
        <v>16</v>
      </c>
      <c r="C13" s="11">
        <v>21.705426360000001</v>
      </c>
      <c r="D13" s="11">
        <v>18.68131868</v>
      </c>
    </row>
    <row r="14" spans="1:7" x14ac:dyDescent="0.25">
      <c r="B14" s="11">
        <v>8.8235294119999992</v>
      </c>
      <c r="C14" s="11"/>
      <c r="D14" s="11"/>
    </row>
    <row r="15" spans="1:7" x14ac:dyDescent="0.25">
      <c r="A15" s="7" t="s">
        <v>3</v>
      </c>
      <c r="B15" s="12">
        <f>AVERAGE(B5:B14)</f>
        <v>18.126376436099999</v>
      </c>
      <c r="C15" s="12">
        <f>AVERAGE(C5:C14)</f>
        <v>41.969962969999997</v>
      </c>
      <c r="D15" s="12">
        <f>AVERAGE(D5:D14)</f>
        <v>21.67714252388889</v>
      </c>
      <c r="E15" s="21"/>
      <c r="F15" s="9"/>
      <c r="G15" s="9"/>
    </row>
    <row r="16" spans="1:7" x14ac:dyDescent="0.25">
      <c r="A16" s="7" t="s">
        <v>4</v>
      </c>
      <c r="B16" s="12">
        <f>STDEV(B5:B14)</f>
        <v>19.964864167240933</v>
      </c>
      <c r="C16" s="12">
        <f t="shared" ref="C16:D16" si="0">STDEV(C5:C14)</f>
        <v>28.495473241320052</v>
      </c>
      <c r="D16" s="12">
        <f t="shared" si="0"/>
        <v>9.6515580159859997</v>
      </c>
      <c r="G16" s="9"/>
    </row>
    <row r="19" spans="1:15" x14ac:dyDescent="0.25">
      <c r="A19" s="10" t="s">
        <v>5</v>
      </c>
      <c r="B19" s="13"/>
    </row>
    <row r="20" spans="1:15" x14ac:dyDescent="0.25">
      <c r="A20" s="10" t="s">
        <v>6</v>
      </c>
      <c r="B20" s="13">
        <v>3.5310000000000001</v>
      </c>
    </row>
    <row r="21" spans="1:15" x14ac:dyDescent="0.25">
      <c r="A21" s="10" t="s">
        <v>7</v>
      </c>
      <c r="B21" s="14">
        <v>4.4600000000000001E-2</v>
      </c>
    </row>
    <row r="22" spans="1:15" x14ac:dyDescent="0.25">
      <c r="A22" s="10" t="s">
        <v>8</v>
      </c>
      <c r="B22" s="14" t="s">
        <v>9</v>
      </c>
    </row>
    <row r="23" spans="1:15" x14ac:dyDescent="0.25">
      <c r="A23" s="10" t="s">
        <v>11</v>
      </c>
      <c r="B23" s="13">
        <v>0.2203</v>
      </c>
    </row>
    <row r="26" spans="1:15" x14ac:dyDescent="0.25">
      <c r="A26" s="10" t="s">
        <v>12</v>
      </c>
      <c r="B26" s="13" t="s">
        <v>13</v>
      </c>
      <c r="C26" s="13" t="s">
        <v>14</v>
      </c>
      <c r="D26" s="13" t="s">
        <v>15</v>
      </c>
      <c r="E26" s="13" t="s">
        <v>16</v>
      </c>
      <c r="F26" s="13" t="s">
        <v>17</v>
      </c>
      <c r="G26" s="13" t="s">
        <v>18</v>
      </c>
      <c r="H26" s="13"/>
    </row>
    <row r="27" spans="1:15" x14ac:dyDescent="0.25">
      <c r="A27" s="10" t="s">
        <v>19</v>
      </c>
      <c r="B27" s="13">
        <v>-23.84</v>
      </c>
      <c r="C27" s="13" t="s">
        <v>20</v>
      </c>
      <c r="D27" s="13" t="s">
        <v>10</v>
      </c>
      <c r="E27" s="13" t="s">
        <v>9</v>
      </c>
      <c r="F27" s="14">
        <v>3.6499999999999998E-2</v>
      </c>
      <c r="G27" s="13" t="s">
        <v>21</v>
      </c>
      <c r="H27" s="13" t="s">
        <v>1</v>
      </c>
    </row>
    <row r="28" spans="1:15" x14ac:dyDescent="0.25">
      <c r="A28" s="10" t="s">
        <v>22</v>
      </c>
      <c r="B28" s="13">
        <v>-3.5510000000000002</v>
      </c>
      <c r="C28" s="13" t="s">
        <v>23</v>
      </c>
      <c r="D28" s="13" t="s">
        <v>24</v>
      </c>
      <c r="E28" s="13" t="s">
        <v>25</v>
      </c>
      <c r="F28" s="13">
        <v>0.90639999999999998</v>
      </c>
      <c r="G28" s="13" t="s">
        <v>26</v>
      </c>
      <c r="H28" s="13" t="s">
        <v>2</v>
      </c>
    </row>
    <row r="32" spans="1:15" x14ac:dyDescent="0.25">
      <c r="B32" s="24" t="s">
        <v>29</v>
      </c>
      <c r="C32" s="24"/>
      <c r="D32" s="24"/>
      <c r="I32" s="18"/>
      <c r="J32" s="18"/>
      <c r="K32" s="18"/>
      <c r="L32" s="18"/>
      <c r="M32" s="18"/>
      <c r="N32" s="18"/>
      <c r="O32" s="18"/>
    </row>
    <row r="33" spans="1:15" x14ac:dyDescent="0.25">
      <c r="B33" s="10" t="s">
        <v>0</v>
      </c>
      <c r="C33" s="10" t="s">
        <v>1</v>
      </c>
      <c r="D33" s="10" t="s">
        <v>2</v>
      </c>
      <c r="I33" s="18"/>
      <c r="J33" s="18"/>
      <c r="K33" s="18"/>
      <c r="L33" s="18"/>
      <c r="M33" s="18"/>
      <c r="N33" s="18"/>
      <c r="O33" s="18"/>
    </row>
    <row r="34" spans="1:15" x14ac:dyDescent="0.25">
      <c r="B34" s="13">
        <v>230</v>
      </c>
      <c r="C34" s="13">
        <v>438.8</v>
      </c>
      <c r="D34" s="13">
        <v>770</v>
      </c>
      <c r="I34" s="18"/>
      <c r="J34" s="18"/>
      <c r="K34" s="18"/>
      <c r="L34" s="18"/>
      <c r="M34" s="18"/>
      <c r="N34" s="18"/>
      <c r="O34" s="18"/>
    </row>
    <row r="35" spans="1:15" x14ac:dyDescent="0.25">
      <c r="B35" s="13">
        <v>433.6</v>
      </c>
      <c r="C35" s="13">
        <v>416.6</v>
      </c>
      <c r="D35" s="13">
        <v>1087.3</v>
      </c>
      <c r="I35" s="18"/>
      <c r="J35" s="18"/>
      <c r="K35" s="18"/>
      <c r="L35" s="18"/>
      <c r="M35" s="18"/>
      <c r="N35" s="18"/>
      <c r="O35" s="18"/>
    </row>
    <row r="36" spans="1:15" x14ac:dyDescent="0.25">
      <c r="B36" s="13">
        <v>531.5</v>
      </c>
      <c r="C36" s="13">
        <v>760.9</v>
      </c>
      <c r="D36" s="13">
        <v>1962.7</v>
      </c>
      <c r="I36" s="18"/>
      <c r="J36" s="18"/>
      <c r="K36" s="18"/>
      <c r="L36" s="18"/>
      <c r="M36" s="18"/>
      <c r="N36" s="18"/>
      <c r="O36" s="18"/>
    </row>
    <row r="37" spans="1:15" x14ac:dyDescent="0.25">
      <c r="A37" s="7" t="s">
        <v>3</v>
      </c>
      <c r="B37" s="12">
        <f>AVERAGE(B34:B36)</f>
        <v>398.36666666666662</v>
      </c>
      <c r="C37" s="12">
        <f>AVERAGE(C34:C36)</f>
        <v>538.76666666666677</v>
      </c>
      <c r="D37" s="12">
        <f>AVERAGE(D34:D36)</f>
        <v>1273.3333333333333</v>
      </c>
      <c r="I37" s="18"/>
      <c r="J37" s="18"/>
      <c r="K37" s="18"/>
      <c r="L37" s="18"/>
      <c r="M37" s="18"/>
      <c r="N37" s="18"/>
      <c r="O37" s="18"/>
    </row>
    <row r="38" spans="1:15" x14ac:dyDescent="0.25">
      <c r="A38" s="7" t="s">
        <v>4</v>
      </c>
      <c r="B38" s="12">
        <f>STDEV(B34:B36)</f>
        <v>153.80703278242316</v>
      </c>
      <c r="C38" s="12">
        <f>STDEV(C34:C36)</f>
        <v>192.69308065764383</v>
      </c>
      <c r="D38" s="12">
        <f>STDEV(D34:D36)</f>
        <v>617.72940947742927</v>
      </c>
      <c r="I38" s="18"/>
      <c r="J38" s="18"/>
      <c r="K38" s="18"/>
      <c r="L38" s="18"/>
      <c r="M38" s="18"/>
      <c r="N38" s="18"/>
      <c r="O38" s="18"/>
    </row>
    <row r="39" spans="1:15" x14ac:dyDescent="0.25">
      <c r="I39" s="18"/>
      <c r="J39" s="18"/>
      <c r="K39" s="18"/>
      <c r="L39" s="18"/>
      <c r="M39" s="18"/>
      <c r="N39" s="18"/>
      <c r="O39" s="18"/>
    </row>
    <row r="40" spans="1:15" x14ac:dyDescent="0.25">
      <c r="I40" s="18"/>
      <c r="J40" s="18"/>
      <c r="K40" s="18"/>
      <c r="L40" s="18"/>
      <c r="M40" s="18"/>
      <c r="N40" s="18"/>
      <c r="O40" s="18"/>
    </row>
    <row r="41" spans="1:15" x14ac:dyDescent="0.25">
      <c r="A41" s="10" t="s">
        <v>30</v>
      </c>
      <c r="B41" s="13"/>
      <c r="I41" s="18"/>
      <c r="J41" s="18"/>
      <c r="K41" s="18"/>
      <c r="L41" s="18"/>
      <c r="M41" s="18"/>
      <c r="N41" s="18"/>
      <c r="O41" s="18"/>
    </row>
    <row r="42" spans="1:15" x14ac:dyDescent="0.25">
      <c r="A42" s="10" t="s">
        <v>7</v>
      </c>
      <c r="B42" s="13">
        <v>0.05</v>
      </c>
      <c r="I42" s="18"/>
      <c r="J42" s="18"/>
      <c r="K42" s="18"/>
      <c r="L42" s="18"/>
      <c r="M42" s="18"/>
      <c r="N42" s="18"/>
      <c r="O42" s="18"/>
    </row>
    <row r="43" spans="1:15" x14ac:dyDescent="0.25">
      <c r="A43" s="10" t="s">
        <v>31</v>
      </c>
      <c r="B43" s="13" t="s">
        <v>32</v>
      </c>
      <c r="I43" s="18"/>
      <c r="J43" s="18"/>
      <c r="K43" s="18"/>
      <c r="L43" s="18"/>
      <c r="M43" s="18"/>
      <c r="N43" s="18"/>
      <c r="O43" s="18"/>
    </row>
    <row r="44" spans="1:15" x14ac:dyDescent="0.25">
      <c r="A44" s="10" t="s">
        <v>8</v>
      </c>
      <c r="B44" s="14" t="s">
        <v>9</v>
      </c>
      <c r="I44" s="18"/>
      <c r="J44" s="18"/>
      <c r="K44" s="18"/>
      <c r="L44" s="18"/>
      <c r="M44" s="18"/>
      <c r="N44" s="18"/>
      <c r="O44" s="18"/>
    </row>
    <row r="45" spans="1:15" x14ac:dyDescent="0.25">
      <c r="A45" s="10" t="s">
        <v>33</v>
      </c>
      <c r="B45" s="13">
        <v>3</v>
      </c>
      <c r="I45" s="18"/>
      <c r="J45" s="18"/>
      <c r="K45" s="18"/>
      <c r="L45" s="18"/>
      <c r="M45" s="18"/>
      <c r="N45" s="18"/>
      <c r="O45" s="18"/>
    </row>
    <row r="46" spans="1:15" x14ac:dyDescent="0.25">
      <c r="A46" s="10" t="s">
        <v>34</v>
      </c>
      <c r="B46" s="13">
        <v>5.6</v>
      </c>
      <c r="I46" s="18"/>
      <c r="J46" s="18"/>
      <c r="K46" s="18"/>
      <c r="L46" s="18"/>
      <c r="M46" s="18"/>
      <c r="N46" s="18"/>
      <c r="O46" s="18"/>
    </row>
    <row r="47" spans="1:15" x14ac:dyDescent="0.25">
      <c r="I47" s="18"/>
      <c r="J47" s="18"/>
      <c r="K47" s="18"/>
      <c r="L47" s="18"/>
      <c r="M47" s="18"/>
      <c r="N47" s="18"/>
      <c r="O47" s="18"/>
    </row>
    <row r="48" spans="1:15" x14ac:dyDescent="0.25">
      <c r="I48" s="18"/>
      <c r="J48" s="18"/>
      <c r="K48" s="18"/>
      <c r="L48" s="18"/>
      <c r="M48" s="18"/>
      <c r="N48" s="18"/>
      <c r="O48" s="18"/>
    </row>
    <row r="49" spans="1:15" x14ac:dyDescent="0.25">
      <c r="A49" s="10" t="s">
        <v>35</v>
      </c>
      <c r="B49" s="13" t="s">
        <v>36</v>
      </c>
      <c r="C49" s="13" t="s">
        <v>15</v>
      </c>
      <c r="D49" s="13" t="s">
        <v>16</v>
      </c>
      <c r="E49" s="13" t="s">
        <v>37</v>
      </c>
      <c r="F49" s="13" t="s">
        <v>18</v>
      </c>
      <c r="G49" s="13"/>
      <c r="I49" s="18"/>
      <c r="J49" s="18"/>
      <c r="K49" s="18"/>
      <c r="L49" s="18"/>
      <c r="M49" s="18"/>
      <c r="N49" s="18"/>
      <c r="O49" s="18"/>
    </row>
    <row r="50" spans="1:15" x14ac:dyDescent="0.25">
      <c r="A50" s="10" t="s">
        <v>19</v>
      </c>
      <c r="B50" s="13">
        <v>-1</v>
      </c>
      <c r="C50" s="13" t="s">
        <v>24</v>
      </c>
      <c r="D50" s="13" t="s">
        <v>25</v>
      </c>
      <c r="E50" s="13">
        <v>0.65469999999999995</v>
      </c>
      <c r="F50" s="13" t="s">
        <v>21</v>
      </c>
      <c r="G50" s="13" t="s">
        <v>1</v>
      </c>
      <c r="I50" s="18"/>
      <c r="J50" s="18"/>
      <c r="K50" s="18"/>
      <c r="L50" s="18"/>
      <c r="M50" s="18"/>
      <c r="N50" s="18"/>
      <c r="O50" s="18"/>
    </row>
    <row r="51" spans="1:15" x14ac:dyDescent="0.25">
      <c r="A51" s="10" t="s">
        <v>22</v>
      </c>
      <c r="B51" s="13">
        <v>-5</v>
      </c>
      <c r="C51" s="13" t="s">
        <v>10</v>
      </c>
      <c r="D51" s="13" t="s">
        <v>9</v>
      </c>
      <c r="E51" s="14">
        <v>2.53E-2</v>
      </c>
      <c r="F51" s="13" t="s">
        <v>26</v>
      </c>
      <c r="G51" s="13" t="s">
        <v>2</v>
      </c>
      <c r="I51" s="18"/>
      <c r="J51" s="18"/>
      <c r="K51" s="18"/>
      <c r="L51" s="18"/>
      <c r="M51" s="18"/>
      <c r="N51" s="18"/>
      <c r="O51" s="18"/>
    </row>
    <row r="52" spans="1:15" x14ac:dyDescent="0.25">
      <c r="I52" s="18"/>
      <c r="J52" s="18"/>
      <c r="K52" s="18"/>
      <c r="L52" s="18"/>
      <c r="M52" s="18"/>
      <c r="N52" s="18"/>
      <c r="O52" s="18"/>
    </row>
    <row r="53" spans="1:15" x14ac:dyDescent="0.25">
      <c r="I53" s="18"/>
      <c r="J53" s="18"/>
      <c r="K53" s="18"/>
      <c r="L53" s="18"/>
      <c r="M53" s="18"/>
      <c r="N53" s="18"/>
      <c r="O53" s="18"/>
    </row>
    <row r="54" spans="1:15" x14ac:dyDescent="0.25">
      <c r="I54" s="18"/>
      <c r="J54" s="18"/>
      <c r="K54" s="18"/>
      <c r="L54" s="18"/>
      <c r="M54" s="18"/>
      <c r="N54" s="18"/>
      <c r="O54" s="18"/>
    </row>
    <row r="55" spans="1:15" x14ac:dyDescent="0.25">
      <c r="B55" s="24" t="s">
        <v>38</v>
      </c>
      <c r="C55" s="24"/>
      <c r="D55" s="24"/>
      <c r="I55" s="18"/>
      <c r="J55" s="18"/>
      <c r="K55" s="18"/>
      <c r="L55" s="18"/>
      <c r="M55" s="18"/>
      <c r="N55" s="18"/>
      <c r="O55" s="18"/>
    </row>
    <row r="56" spans="1:15" x14ac:dyDescent="0.25">
      <c r="B56" s="10" t="s">
        <v>0</v>
      </c>
      <c r="C56" s="10" t="s">
        <v>1</v>
      </c>
      <c r="D56" s="10" t="s">
        <v>2</v>
      </c>
      <c r="I56" s="18"/>
      <c r="J56" s="18"/>
      <c r="K56" s="18"/>
      <c r="L56" s="18"/>
      <c r="M56" s="18"/>
      <c r="N56" s="18"/>
      <c r="O56" s="18"/>
    </row>
    <row r="57" spans="1:15" x14ac:dyDescent="0.25">
      <c r="B57" s="13">
        <v>418</v>
      </c>
      <c r="C57" s="13">
        <v>231</v>
      </c>
      <c r="D57" s="13">
        <v>459</v>
      </c>
      <c r="I57" s="18"/>
      <c r="J57" s="18"/>
      <c r="K57" s="18"/>
      <c r="L57" s="18"/>
      <c r="M57" s="18"/>
      <c r="N57" s="18"/>
      <c r="O57" s="18"/>
    </row>
    <row r="58" spans="1:15" x14ac:dyDescent="0.25">
      <c r="B58" s="13">
        <v>96.4</v>
      </c>
      <c r="C58" s="13">
        <v>19.5</v>
      </c>
      <c r="D58" s="13">
        <v>30.9</v>
      </c>
      <c r="I58" s="18"/>
      <c r="J58" s="18"/>
      <c r="K58" s="18"/>
      <c r="L58" s="18"/>
      <c r="M58" s="18"/>
      <c r="N58" s="18"/>
      <c r="O58" s="18"/>
    </row>
    <row r="59" spans="1:15" x14ac:dyDescent="0.25">
      <c r="B59" s="13">
        <v>266</v>
      </c>
      <c r="C59" s="13">
        <v>33.4</v>
      </c>
      <c r="D59" s="13">
        <v>36</v>
      </c>
      <c r="I59" s="18"/>
      <c r="J59" s="18"/>
      <c r="K59" s="18"/>
      <c r="L59" s="18"/>
      <c r="M59" s="18"/>
      <c r="N59" s="18"/>
      <c r="O59" s="18"/>
    </row>
    <row r="60" spans="1:15" x14ac:dyDescent="0.25">
      <c r="A60" s="7" t="s">
        <v>3</v>
      </c>
      <c r="B60" s="12">
        <f>AVERAGE(B57:B59)</f>
        <v>260.13333333333333</v>
      </c>
      <c r="C60" s="12">
        <f>AVERAGE(C57:C59)</f>
        <v>94.633333333333326</v>
      </c>
      <c r="D60" s="12">
        <f>AVERAGE(D57:D59)</f>
        <v>175.29999999999998</v>
      </c>
      <c r="I60" s="18"/>
      <c r="J60" s="18"/>
      <c r="K60" s="18"/>
      <c r="L60" s="18"/>
      <c r="M60" s="18"/>
      <c r="N60" s="18"/>
      <c r="O60" s="18"/>
    </row>
    <row r="61" spans="1:15" x14ac:dyDescent="0.25">
      <c r="A61" s="7" t="s">
        <v>4</v>
      </c>
      <c r="B61" s="12">
        <f>STDEV(B57:B59)</f>
        <v>160.88024531723383</v>
      </c>
      <c r="C61" s="12">
        <f>STDEV(C57:C59)</f>
        <v>118.30132430929645</v>
      </c>
      <c r="D61" s="12">
        <f>STDEV(D57:D59)</f>
        <v>245.70463976083153</v>
      </c>
      <c r="I61" s="18"/>
      <c r="J61" s="18"/>
      <c r="K61" s="18"/>
      <c r="L61" s="18"/>
      <c r="M61" s="18"/>
      <c r="N61" s="18"/>
      <c r="O61" s="18"/>
    </row>
    <row r="64" spans="1:15" x14ac:dyDescent="0.25">
      <c r="A64" s="10" t="s">
        <v>5</v>
      </c>
      <c r="B64" s="13"/>
    </row>
    <row r="65" spans="1:12" x14ac:dyDescent="0.25">
      <c r="A65" s="10" t="s">
        <v>6</v>
      </c>
      <c r="B65" s="13">
        <v>0.6149</v>
      </c>
    </row>
    <row r="66" spans="1:12" x14ac:dyDescent="0.25">
      <c r="A66" s="10" t="s">
        <v>7</v>
      </c>
      <c r="B66" s="13">
        <v>0.5716</v>
      </c>
    </row>
    <row r="67" spans="1:12" x14ac:dyDescent="0.25">
      <c r="A67" s="10" t="s">
        <v>8</v>
      </c>
      <c r="B67" s="13" t="s">
        <v>25</v>
      </c>
    </row>
    <row r="68" spans="1:12" x14ac:dyDescent="0.25">
      <c r="A68" s="10" t="s">
        <v>11</v>
      </c>
      <c r="B68" s="13">
        <v>0.1701</v>
      </c>
    </row>
    <row r="71" spans="1:12" x14ac:dyDescent="0.25">
      <c r="F71" s="18"/>
      <c r="G71" s="18"/>
      <c r="H71" s="18"/>
      <c r="I71" s="18"/>
      <c r="J71" s="18"/>
      <c r="K71" s="18"/>
      <c r="L71" s="18"/>
    </row>
    <row r="72" spans="1:12" x14ac:dyDescent="0.25">
      <c r="F72" s="18"/>
      <c r="G72" s="18"/>
      <c r="H72" s="18"/>
      <c r="I72" s="18"/>
      <c r="J72" s="18"/>
      <c r="K72" s="18"/>
      <c r="L72" s="18"/>
    </row>
    <row r="73" spans="1:12" x14ac:dyDescent="0.25">
      <c r="F73" s="18"/>
      <c r="G73" s="18"/>
      <c r="H73" s="18"/>
      <c r="I73" s="18"/>
      <c r="J73" s="18"/>
      <c r="K73" s="18"/>
      <c r="L73" s="18"/>
    </row>
    <row r="74" spans="1:12" x14ac:dyDescent="0.25">
      <c r="A74" s="17"/>
      <c r="B74" s="22" t="s">
        <v>39</v>
      </c>
      <c r="C74" s="22"/>
      <c r="D74" s="22"/>
      <c r="F74" s="18"/>
      <c r="G74" s="18"/>
      <c r="H74" s="18"/>
      <c r="I74" s="18"/>
      <c r="J74" s="18"/>
      <c r="K74" s="18"/>
      <c r="L74" s="18"/>
    </row>
    <row r="75" spans="1:12" x14ac:dyDescent="0.25">
      <c r="A75" s="17"/>
      <c r="B75" s="10" t="s">
        <v>0</v>
      </c>
      <c r="C75" s="10" t="s">
        <v>1</v>
      </c>
      <c r="D75" s="10" t="s">
        <v>2</v>
      </c>
      <c r="F75" s="18"/>
      <c r="G75" s="18"/>
      <c r="H75" s="18"/>
      <c r="I75" s="18"/>
      <c r="J75" s="18"/>
      <c r="K75" s="18"/>
      <c r="L75" s="18"/>
    </row>
    <row r="76" spans="1:12" x14ac:dyDescent="0.25">
      <c r="A76" s="17"/>
      <c r="B76" s="2">
        <v>1.2</v>
      </c>
      <c r="C76" s="2">
        <v>3.9</v>
      </c>
      <c r="D76" s="2">
        <v>3.9</v>
      </c>
      <c r="F76" s="18"/>
      <c r="G76" s="18"/>
      <c r="H76" s="18"/>
      <c r="I76" s="18"/>
      <c r="J76" s="18"/>
      <c r="K76" s="18"/>
      <c r="L76" s="18"/>
    </row>
    <row r="77" spans="1:12" x14ac:dyDescent="0.25">
      <c r="A77" s="17"/>
      <c r="B77" s="2">
        <v>0.1</v>
      </c>
      <c r="C77" s="2">
        <v>3.7</v>
      </c>
      <c r="D77" s="2">
        <v>3.6</v>
      </c>
      <c r="F77" s="18"/>
      <c r="G77" s="18"/>
      <c r="H77" s="18"/>
      <c r="I77" s="18"/>
      <c r="J77" s="18"/>
      <c r="K77" s="18"/>
      <c r="L77" s="18"/>
    </row>
    <row r="78" spans="1:12" x14ac:dyDescent="0.25">
      <c r="A78" s="17"/>
      <c r="B78" s="2">
        <v>2.9</v>
      </c>
      <c r="C78" s="2">
        <v>9.6</v>
      </c>
      <c r="D78" s="2">
        <v>7.4</v>
      </c>
      <c r="F78" s="18"/>
      <c r="G78" s="18"/>
      <c r="H78" s="18"/>
      <c r="I78" s="18"/>
      <c r="J78" s="18"/>
      <c r="K78" s="18"/>
      <c r="L78" s="18"/>
    </row>
    <row r="79" spans="1:12" x14ac:dyDescent="0.25">
      <c r="B79" s="2">
        <v>2.9</v>
      </c>
      <c r="C79" s="2">
        <v>18.8</v>
      </c>
      <c r="D79" s="2">
        <v>6.6</v>
      </c>
      <c r="F79" s="18"/>
      <c r="G79" s="18"/>
      <c r="H79" s="18"/>
      <c r="I79" s="18"/>
      <c r="J79" s="18"/>
      <c r="K79" s="18"/>
      <c r="L79" s="18"/>
    </row>
    <row r="80" spans="1:12" x14ac:dyDescent="0.25">
      <c r="A80" s="17" t="s">
        <v>3</v>
      </c>
      <c r="B80" s="12">
        <f>AVERAGE(B76:B79)</f>
        <v>1.7749999999999999</v>
      </c>
      <c r="C80" s="12">
        <f t="shared" ref="C80:D80" si="1">AVERAGE(C76:C79)</f>
        <v>9</v>
      </c>
      <c r="D80" s="12">
        <f t="shared" si="1"/>
        <v>5.375</v>
      </c>
    </row>
    <row r="81" spans="1:6" x14ac:dyDescent="0.25">
      <c r="A81" s="17" t="s">
        <v>4</v>
      </c>
      <c r="B81" s="12">
        <f>STDEV(B76:B79)</f>
        <v>1.3744695946679457</v>
      </c>
      <c r="C81" s="12">
        <f t="shared" ref="C81:D81" si="2">STDEV(C76:C79)</f>
        <v>7.0828431202919271</v>
      </c>
      <c r="D81" s="12">
        <f t="shared" si="2"/>
        <v>1.9085334683992323</v>
      </c>
    </row>
    <row r="82" spans="1:6" x14ac:dyDescent="0.25">
      <c r="A82" s="17"/>
      <c r="B82" s="17"/>
      <c r="C82" s="17"/>
      <c r="D82" s="17"/>
    </row>
    <row r="83" spans="1:6" x14ac:dyDescent="0.25">
      <c r="A83" s="4" t="s">
        <v>30</v>
      </c>
      <c r="B83" s="2"/>
      <c r="C83"/>
      <c r="D83" s="17"/>
    </row>
    <row r="84" spans="1:6" x14ac:dyDescent="0.25">
      <c r="A84" s="4" t="s">
        <v>7</v>
      </c>
      <c r="B84" s="5">
        <v>7.1000000000000004E-3</v>
      </c>
      <c r="C84"/>
      <c r="D84" s="17"/>
    </row>
    <row r="85" spans="1:6" x14ac:dyDescent="0.25">
      <c r="A85" s="4" t="s">
        <v>31</v>
      </c>
      <c r="B85" s="2" t="s">
        <v>32</v>
      </c>
      <c r="C85"/>
      <c r="D85" s="17"/>
    </row>
    <row r="86" spans="1:6" x14ac:dyDescent="0.25">
      <c r="A86" s="4" t="s">
        <v>8</v>
      </c>
      <c r="B86" s="2" t="s">
        <v>43</v>
      </c>
      <c r="C86"/>
      <c r="D86" s="17"/>
    </row>
    <row r="87" spans="1:6" x14ac:dyDescent="0.25">
      <c r="A87" s="4" t="s">
        <v>44</v>
      </c>
      <c r="B87" s="2" t="s">
        <v>10</v>
      </c>
      <c r="C87"/>
      <c r="D87" s="17"/>
    </row>
    <row r="88" spans="1:6" x14ac:dyDescent="0.25">
      <c r="A88" s="4" t="s">
        <v>33</v>
      </c>
      <c r="B88" s="2">
        <v>3</v>
      </c>
      <c r="C88"/>
      <c r="D88" s="17"/>
    </row>
    <row r="89" spans="1:6" x14ac:dyDescent="0.25">
      <c r="A89" s="4" t="s">
        <v>34</v>
      </c>
      <c r="B89" s="2">
        <v>7.6790000000000003</v>
      </c>
      <c r="C89"/>
    </row>
    <row r="92" spans="1:6" x14ac:dyDescent="0.25">
      <c r="A92" s="4" t="s">
        <v>41</v>
      </c>
      <c r="B92" s="2" t="s">
        <v>36</v>
      </c>
      <c r="C92" s="2" t="s">
        <v>15</v>
      </c>
      <c r="D92" s="2" t="s">
        <v>16</v>
      </c>
      <c r="E92" s="2" t="s">
        <v>17</v>
      </c>
      <c r="F92"/>
    </row>
    <row r="93" spans="1:6" x14ac:dyDescent="0.25">
      <c r="A93" s="4" t="s">
        <v>19</v>
      </c>
      <c r="B93" s="2">
        <v>-6.625</v>
      </c>
      <c r="C93" s="2" t="s">
        <v>10</v>
      </c>
      <c r="D93" s="2" t="s">
        <v>9</v>
      </c>
      <c r="E93" s="5">
        <v>1.8200000000000001E-2</v>
      </c>
      <c r="F93"/>
    </row>
    <row r="94" spans="1:6" x14ac:dyDescent="0.25">
      <c r="A94" s="4" t="s">
        <v>22</v>
      </c>
      <c r="B94" s="2">
        <v>-5.375</v>
      </c>
      <c r="C94" s="2" t="s">
        <v>24</v>
      </c>
      <c r="D94" s="2" t="s">
        <v>25</v>
      </c>
      <c r="E94" s="2">
        <v>6.8699999999999997E-2</v>
      </c>
      <c r="F94"/>
    </row>
  </sheetData>
  <mergeCells count="5">
    <mergeCell ref="B74:D74"/>
    <mergeCell ref="B3:D3"/>
    <mergeCell ref="B2:D2"/>
    <mergeCell ref="B32:D32"/>
    <mergeCell ref="B55:D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workbookViewId="0">
      <selection activeCell="J27" sqref="J27"/>
    </sheetView>
  </sheetViews>
  <sheetFormatPr defaultRowHeight="15" x14ac:dyDescent="0.25"/>
  <cols>
    <col min="1" max="1" width="33" customWidth="1"/>
    <col min="2" max="2" width="14.42578125" customWidth="1"/>
    <col min="3" max="3" width="12.140625" customWidth="1"/>
  </cols>
  <sheetData>
    <row r="1" spans="1:17" x14ac:dyDescent="0.25">
      <c r="A1" s="7"/>
      <c r="C1" s="22" t="s">
        <v>40</v>
      </c>
      <c r="D1" s="22"/>
      <c r="E1" s="22"/>
    </row>
    <row r="2" spans="1:17" x14ac:dyDescent="0.25">
      <c r="A2" s="7"/>
      <c r="C2" s="10" t="s">
        <v>0</v>
      </c>
      <c r="D2" s="10" t="s">
        <v>1</v>
      </c>
      <c r="E2" s="10" t="s">
        <v>2</v>
      </c>
    </row>
    <row r="3" spans="1:17" x14ac:dyDescent="0.25">
      <c r="A3" s="7"/>
      <c r="C3" s="2">
        <v>55.2</v>
      </c>
      <c r="D3" s="2">
        <v>218.6</v>
      </c>
      <c r="E3" s="2">
        <v>395.3</v>
      </c>
      <c r="F3" s="20"/>
      <c r="P3" s="4"/>
      <c r="Q3" s="2"/>
    </row>
    <row r="4" spans="1:17" x14ac:dyDescent="0.25">
      <c r="A4" s="7"/>
      <c r="C4" s="2">
        <v>82</v>
      </c>
      <c r="D4" s="2">
        <v>187.4</v>
      </c>
      <c r="E4" s="2">
        <v>334.3</v>
      </c>
    </row>
    <row r="5" spans="1:17" x14ac:dyDescent="0.25">
      <c r="A5" s="7"/>
      <c r="C5" s="2">
        <v>126.5</v>
      </c>
      <c r="D5" s="2">
        <v>197.6</v>
      </c>
      <c r="E5" s="2">
        <v>665.4</v>
      </c>
    </row>
    <row r="6" spans="1:17" x14ac:dyDescent="0.25">
      <c r="A6" s="7"/>
      <c r="C6" s="2">
        <v>236.6</v>
      </c>
      <c r="D6" s="2">
        <v>1016.3</v>
      </c>
      <c r="E6" s="2">
        <v>904.2</v>
      </c>
    </row>
    <row r="7" spans="1:17" x14ac:dyDescent="0.25">
      <c r="A7" s="7"/>
      <c r="B7" s="17" t="s">
        <v>3</v>
      </c>
      <c r="C7" s="12">
        <f>AVERAGE(C3:C6)</f>
        <v>125.07499999999999</v>
      </c>
      <c r="D7" s="12">
        <f t="shared" ref="D7:E7" si="0">AVERAGE(D3:D6)</f>
        <v>404.97500000000002</v>
      </c>
      <c r="E7" s="12">
        <f t="shared" si="0"/>
        <v>574.79999999999995</v>
      </c>
    </row>
    <row r="8" spans="1:17" x14ac:dyDescent="0.25">
      <c r="B8" s="17" t="s">
        <v>4</v>
      </c>
      <c r="C8" s="12">
        <f>STDEV(C3:C6)</f>
        <v>79.953793947921397</v>
      </c>
      <c r="D8" s="12">
        <f t="shared" ref="D8:E8" si="1">STDEV(D3:D6)</f>
        <v>407.75694046821565</v>
      </c>
      <c r="E8" s="12">
        <f t="shared" si="1"/>
        <v>262.53458184907146</v>
      </c>
    </row>
    <row r="9" spans="1:17" x14ac:dyDescent="0.25">
      <c r="A9" s="4" t="s">
        <v>30</v>
      </c>
      <c r="B9" s="2"/>
      <c r="C9" s="16"/>
    </row>
    <row r="10" spans="1:17" x14ac:dyDescent="0.25">
      <c r="A10" s="4" t="s">
        <v>7</v>
      </c>
      <c r="B10" s="5">
        <v>3.6499999999999998E-2</v>
      </c>
      <c r="C10" s="16"/>
      <c r="K10" s="19"/>
      <c r="L10" s="19"/>
      <c r="M10" s="19"/>
    </row>
    <row r="11" spans="1:17" x14ac:dyDescent="0.25">
      <c r="A11" s="4" t="s">
        <v>31</v>
      </c>
      <c r="B11" s="2" t="s">
        <v>32</v>
      </c>
      <c r="C11" s="16"/>
      <c r="K11" s="19"/>
      <c r="L11" s="19"/>
      <c r="M11" s="19"/>
      <c r="P11" s="4"/>
      <c r="Q11" s="2"/>
    </row>
    <row r="12" spans="1:17" x14ac:dyDescent="0.25">
      <c r="A12" s="4" t="s">
        <v>8</v>
      </c>
      <c r="B12" s="2" t="s">
        <v>9</v>
      </c>
      <c r="C12" s="16"/>
      <c r="K12" s="19"/>
      <c r="L12" s="19"/>
      <c r="M12" s="19"/>
      <c r="P12" s="4"/>
      <c r="Q12" s="2"/>
    </row>
    <row r="13" spans="1:17" x14ac:dyDescent="0.25">
      <c r="A13" s="4" t="s">
        <v>44</v>
      </c>
      <c r="B13" s="2" t="s">
        <v>10</v>
      </c>
      <c r="C13" s="16"/>
      <c r="K13" s="19"/>
      <c r="L13" s="19"/>
      <c r="M13" s="19"/>
      <c r="P13" s="4"/>
      <c r="Q13" s="2"/>
    </row>
    <row r="14" spans="1:17" x14ac:dyDescent="0.25">
      <c r="A14" s="4" t="s">
        <v>33</v>
      </c>
      <c r="B14" s="2">
        <v>3</v>
      </c>
      <c r="C14" s="16"/>
      <c r="K14" s="19"/>
      <c r="L14" s="19"/>
      <c r="M14" s="19"/>
      <c r="P14" s="4"/>
      <c r="Q14" s="2"/>
    </row>
    <row r="15" spans="1:17" x14ac:dyDescent="0.25">
      <c r="A15" s="4" t="s">
        <v>34</v>
      </c>
      <c r="B15" s="2">
        <v>6.0380000000000003</v>
      </c>
      <c r="C15" s="16"/>
      <c r="K15" s="19"/>
      <c r="L15" s="19"/>
      <c r="M15" s="19"/>
      <c r="P15" s="4"/>
      <c r="Q15" s="2"/>
    </row>
    <row r="16" spans="1:17" x14ac:dyDescent="0.25">
      <c r="A16" s="4"/>
      <c r="B16" s="2"/>
      <c r="C16" s="16"/>
      <c r="K16" s="19"/>
      <c r="L16" s="19"/>
      <c r="M16" s="19"/>
      <c r="P16" s="4"/>
      <c r="Q16" s="2"/>
    </row>
    <row r="17" spans="1:17" x14ac:dyDescent="0.25">
      <c r="A17" s="4" t="s">
        <v>41</v>
      </c>
      <c r="B17" s="2" t="s">
        <v>36</v>
      </c>
      <c r="C17" s="2" t="s">
        <v>15</v>
      </c>
      <c r="D17" s="2" t="s">
        <v>16</v>
      </c>
      <c r="E17" s="2" t="s">
        <v>17</v>
      </c>
      <c r="K17" s="19"/>
      <c r="L17" s="19"/>
      <c r="M17" s="19"/>
      <c r="P17" s="4"/>
      <c r="Q17" s="2"/>
    </row>
    <row r="18" spans="1:17" x14ac:dyDescent="0.25">
      <c r="A18" s="4" t="s">
        <v>19</v>
      </c>
      <c r="B18" s="2">
        <v>-3.5</v>
      </c>
      <c r="C18" s="2" t="s">
        <v>24</v>
      </c>
      <c r="D18" s="2" t="s">
        <v>25</v>
      </c>
      <c r="E18" s="2">
        <v>0.33960000000000001</v>
      </c>
      <c r="K18" s="19"/>
      <c r="L18" s="19"/>
      <c r="M18" s="19"/>
      <c r="P18" s="4"/>
      <c r="Q18" s="2"/>
    </row>
    <row r="19" spans="1:17" x14ac:dyDescent="0.25">
      <c r="A19" s="4" t="s">
        <v>22</v>
      </c>
      <c r="B19" s="2">
        <v>-6.25</v>
      </c>
      <c r="C19" s="2" t="s">
        <v>10</v>
      </c>
      <c r="D19" s="2" t="s">
        <v>9</v>
      </c>
      <c r="E19" s="5">
        <v>2.8500000000000001E-2</v>
      </c>
      <c r="P19" s="4"/>
      <c r="Q19" s="2"/>
    </row>
    <row r="20" spans="1:17" x14ac:dyDescent="0.25">
      <c r="C20" s="16"/>
    </row>
    <row r="21" spans="1:17" x14ac:dyDescent="0.25">
      <c r="A21" s="25"/>
      <c r="B21" s="19"/>
      <c r="C21" s="19"/>
      <c r="D21" s="19"/>
      <c r="E21" s="19"/>
    </row>
    <row r="22" spans="1:17" x14ac:dyDescent="0.25">
      <c r="A22" s="25"/>
      <c r="B22" s="19"/>
      <c r="C22" s="19"/>
      <c r="D22" s="19"/>
      <c r="E22" s="19"/>
    </row>
    <row r="23" spans="1:17" x14ac:dyDescent="0.25">
      <c r="A23" s="25"/>
      <c r="B23" s="19"/>
      <c r="C23" s="19"/>
      <c r="D23" s="19"/>
      <c r="E23" s="19"/>
    </row>
    <row r="24" spans="1:17" x14ac:dyDescent="0.25">
      <c r="A24" s="25"/>
      <c r="B24" s="19"/>
      <c r="C24" s="19"/>
      <c r="D24" s="19"/>
      <c r="E24" s="19"/>
    </row>
    <row r="26" spans="1:17" x14ac:dyDescent="0.25">
      <c r="B26" s="24" t="s">
        <v>42</v>
      </c>
      <c r="C26" s="24"/>
      <c r="D26" s="24"/>
    </row>
    <row r="27" spans="1:17" x14ac:dyDescent="0.25">
      <c r="B27" s="1" t="s">
        <v>0</v>
      </c>
      <c r="C27" s="1" t="s">
        <v>1</v>
      </c>
      <c r="D27" s="1" t="s">
        <v>2</v>
      </c>
    </row>
    <row r="28" spans="1:17" x14ac:dyDescent="0.25">
      <c r="B28" s="3">
        <v>2.4316000000000001E-2</v>
      </c>
      <c r="C28" s="3">
        <v>21.081230000000001</v>
      </c>
      <c r="D28" s="3">
        <v>23.315239999999999</v>
      </c>
    </row>
    <row r="29" spans="1:17" x14ac:dyDescent="0.25">
      <c r="B29" s="3">
        <v>1.2782E-2</v>
      </c>
      <c r="C29" s="3">
        <v>2.8634230000000001</v>
      </c>
      <c r="D29" s="3">
        <v>10.03753</v>
      </c>
    </row>
    <row r="30" spans="1:17" x14ac:dyDescent="0.25">
      <c r="B30" s="3">
        <v>4.2411130000000004</v>
      </c>
      <c r="C30" s="3">
        <v>21.258500000000002</v>
      </c>
      <c r="D30" s="3">
        <v>1.1521999999999999E-2</v>
      </c>
    </row>
    <row r="31" spans="1:17" x14ac:dyDescent="0.25">
      <c r="A31" s="7" t="s">
        <v>3</v>
      </c>
      <c r="B31" s="12">
        <f>AVERAGE(B28:B30)</f>
        <v>1.4260703333333336</v>
      </c>
      <c r="C31" s="12">
        <f>AVERAGE(C28:C30)</f>
        <v>15.067717666666667</v>
      </c>
      <c r="D31" s="12">
        <f>AVERAGE(D28:D30)</f>
        <v>11.121430666666667</v>
      </c>
    </row>
    <row r="32" spans="1:17" x14ac:dyDescent="0.25">
      <c r="A32" s="7" t="s">
        <v>4</v>
      </c>
      <c r="B32" s="12">
        <f>STDEV(B28:B30)</f>
        <v>2.4379052831589525</v>
      </c>
      <c r="C32" s="12">
        <f>STDEV(C28:C30)</f>
        <v>10.56960086267908</v>
      </c>
      <c r="D32" s="12">
        <f>STDEV(D28:D30)</f>
        <v>11.689608575452016</v>
      </c>
    </row>
    <row r="35" spans="1:3" x14ac:dyDescent="0.25">
      <c r="A35" s="15" t="s">
        <v>30</v>
      </c>
      <c r="B35" s="6"/>
      <c r="C35" s="16"/>
    </row>
    <row r="36" spans="1:3" x14ac:dyDescent="0.25">
      <c r="A36" s="15" t="s">
        <v>7</v>
      </c>
      <c r="B36" s="6">
        <v>0.43930000000000002</v>
      </c>
      <c r="C36" s="16"/>
    </row>
    <row r="37" spans="1:3" x14ac:dyDescent="0.25">
      <c r="A37" s="15" t="s">
        <v>31</v>
      </c>
      <c r="B37" s="6" t="s">
        <v>32</v>
      </c>
      <c r="C37" s="16"/>
    </row>
    <row r="38" spans="1:3" x14ac:dyDescent="0.25">
      <c r="A38" s="15" t="s">
        <v>8</v>
      </c>
      <c r="B38" s="6" t="s">
        <v>25</v>
      </c>
      <c r="C38" s="16"/>
    </row>
    <row r="39" spans="1:3" x14ac:dyDescent="0.25">
      <c r="A39" s="15" t="s">
        <v>33</v>
      </c>
      <c r="B39" s="6">
        <v>3</v>
      </c>
      <c r="C39" s="16"/>
    </row>
    <row r="40" spans="1:3" x14ac:dyDescent="0.25">
      <c r="A40" s="15" t="s">
        <v>34</v>
      </c>
      <c r="B40" s="6">
        <v>1.867</v>
      </c>
      <c r="C40" s="16"/>
    </row>
    <row r="41" spans="1:3" x14ac:dyDescent="0.25">
      <c r="C41" s="16"/>
    </row>
  </sheetData>
  <mergeCells count="2">
    <mergeCell ref="B26:D26"/>
    <mergeCell ref="C1: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Fig.2</vt:lpstr>
      <vt:lpstr>Fig.3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Вишнякова</dc:creator>
  <cp:lastModifiedBy>Вишнякова Полина Александровна</cp:lastModifiedBy>
  <dcterms:created xsi:type="dcterms:W3CDTF">2015-06-05T18:19:34Z</dcterms:created>
  <dcterms:modified xsi:type="dcterms:W3CDTF">2020-10-19T12:04:05Z</dcterms:modified>
</cp:coreProperties>
</file>