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herie\Desktop\hoxb3\Figures and tables\"/>
    </mc:Choice>
  </mc:AlternateContent>
  <xr:revisionPtr revIDLastSave="0" documentId="13_ncr:1_{D9528CB5-A742-4800-8E02-E20059D4EF9C}" xr6:coauthVersionLast="45" xr6:coauthVersionMax="45" xr10:uidLastSave="{00000000-0000-0000-0000-000000000000}"/>
  <bookViews>
    <workbookView xWindow="-98" yWindow="-98" windowWidth="19396" windowHeight="11596" xr2:uid="{00000000-000D-0000-FFFF-FFFF00000000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4" l="1"/>
  <c r="O19" i="4"/>
  <c r="L19" i="4"/>
  <c r="R18" i="4"/>
  <c r="O18" i="4"/>
  <c r="L9" i="4"/>
  <c r="R13" i="4"/>
  <c r="R9" i="4"/>
  <c r="O13" i="4"/>
  <c r="O9" i="4"/>
  <c r="L13" i="4"/>
  <c r="Q9" i="4"/>
  <c r="Q10" i="4"/>
  <c r="Q11" i="4"/>
  <c r="Q12" i="4"/>
  <c r="Q13" i="4"/>
  <c r="Q14" i="4"/>
  <c r="Q15" i="4"/>
  <c r="Q16" i="4"/>
  <c r="P9" i="4"/>
  <c r="P10" i="4"/>
  <c r="P11" i="4"/>
  <c r="P12" i="4"/>
  <c r="P13" i="4"/>
  <c r="P14" i="4"/>
  <c r="P15" i="4"/>
  <c r="P16" i="4"/>
  <c r="N9" i="4"/>
  <c r="N10" i="4"/>
  <c r="N11" i="4"/>
  <c r="N12" i="4"/>
  <c r="N13" i="4"/>
  <c r="N14" i="4"/>
  <c r="N15" i="4"/>
  <c r="N16" i="4"/>
  <c r="M9" i="4"/>
  <c r="M10" i="4"/>
  <c r="M11" i="4"/>
  <c r="M12" i="4"/>
  <c r="M13" i="4"/>
  <c r="M14" i="4"/>
  <c r="M15" i="4"/>
  <c r="M16" i="4"/>
  <c r="K9" i="4"/>
  <c r="K10" i="4"/>
  <c r="K11" i="4"/>
  <c r="K12" i="4"/>
  <c r="K13" i="4"/>
  <c r="K14" i="4"/>
  <c r="K15" i="4"/>
  <c r="K16" i="4"/>
  <c r="J9" i="4"/>
  <c r="J10" i="4"/>
  <c r="J11" i="4"/>
  <c r="J12" i="4"/>
  <c r="J13" i="4"/>
  <c r="J14" i="4"/>
  <c r="J15" i="4"/>
  <c r="J16" i="4"/>
  <c r="I9" i="4"/>
  <c r="I10" i="4"/>
  <c r="I11" i="4"/>
  <c r="I12" i="4"/>
  <c r="I13" i="4"/>
  <c r="I14" i="4"/>
  <c r="I15" i="4"/>
  <c r="I16" i="4"/>
  <c r="E10" i="4"/>
  <c r="E11" i="4"/>
  <c r="E12" i="4"/>
  <c r="E13" i="4"/>
  <c r="E14" i="4"/>
  <c r="E15" i="4"/>
  <c r="E16" i="4"/>
  <c r="E9" i="4"/>
  <c r="R6" i="4" l="1"/>
  <c r="R5" i="4"/>
  <c r="R4" i="4"/>
  <c r="R3" i="4"/>
  <c r="R2" i="4"/>
  <c r="O6" i="4"/>
  <c r="O5" i="4"/>
  <c r="O4" i="4"/>
  <c r="O3" i="4"/>
  <c r="O2" i="4"/>
  <c r="L6" i="4"/>
  <c r="L5" i="4"/>
  <c r="L3" i="4"/>
  <c r="L4" i="4"/>
  <c r="Q3" i="4"/>
  <c r="Q4" i="4"/>
  <c r="Q5" i="4"/>
  <c r="Q6" i="4"/>
  <c r="Q2" i="4"/>
  <c r="N3" i="4"/>
  <c r="N4" i="4"/>
  <c r="N5" i="4"/>
  <c r="N6" i="4"/>
  <c r="N2" i="4"/>
  <c r="K3" i="4"/>
  <c r="K4" i="4"/>
  <c r="K5" i="4"/>
  <c r="K6" i="4"/>
  <c r="K2" i="4"/>
  <c r="P3" i="4"/>
  <c r="P4" i="4"/>
  <c r="P5" i="4"/>
  <c r="P6" i="4"/>
  <c r="P2" i="4"/>
  <c r="M3" i="4"/>
  <c r="M4" i="4"/>
  <c r="M5" i="4"/>
  <c r="M6" i="4"/>
  <c r="M2" i="4"/>
  <c r="J3" i="4"/>
  <c r="J4" i="4"/>
  <c r="J5" i="4"/>
  <c r="J6" i="4"/>
  <c r="J2" i="4"/>
  <c r="I3" i="4"/>
  <c r="I4" i="4"/>
  <c r="I5" i="4"/>
  <c r="I6" i="4"/>
  <c r="I2" i="4"/>
</calcChain>
</file>

<file path=xl/sharedStrings.xml><?xml version="1.0" encoding="utf-8"?>
<sst xmlns="http://schemas.openxmlformats.org/spreadsheetml/2006/main" count="35" uniqueCount="22">
  <si>
    <t>GAPDH</t>
  </si>
  <si>
    <t>HOXB3</t>
  </si>
  <si>
    <t>T47D</t>
  </si>
  <si>
    <t>2^detaCT</t>
    <phoneticPr fontId="2" type="noConversion"/>
  </si>
  <si>
    <t>MCF-10A</t>
  </si>
  <si>
    <t>MCF-7</t>
  </si>
  <si>
    <t>MDA-MB-231</t>
  </si>
  <si>
    <t>SUM-159</t>
  </si>
  <si>
    <t>breast cancer tissues</t>
    <phoneticPr fontId="2" type="noConversion"/>
  </si>
  <si>
    <t>Normal1</t>
    <phoneticPr fontId="2" type="noConversion"/>
  </si>
  <si>
    <t>Normal2</t>
    <phoneticPr fontId="2" type="noConversion"/>
  </si>
  <si>
    <t>Normal3</t>
    <phoneticPr fontId="2" type="noConversion"/>
  </si>
  <si>
    <t>Normal4</t>
    <phoneticPr fontId="2" type="noConversion"/>
  </si>
  <si>
    <t>Cancer1</t>
    <phoneticPr fontId="2" type="noConversion"/>
  </si>
  <si>
    <t>Cancer2</t>
    <phoneticPr fontId="2" type="noConversion"/>
  </si>
  <si>
    <t>Cancer3</t>
    <phoneticPr fontId="2" type="noConversion"/>
  </si>
  <si>
    <t>Cancer4</t>
    <phoneticPr fontId="2" type="noConversion"/>
  </si>
  <si>
    <t>Average</t>
    <phoneticPr fontId="2" type="noConversion"/>
  </si>
  <si>
    <r>
      <rPr>
        <sz val="12"/>
        <rFont val="等线"/>
        <family val="3"/>
        <charset val="134"/>
      </rPr>
      <t>（</t>
    </r>
    <r>
      <rPr>
        <sz val="12"/>
        <rFont val="Times New Roman"/>
        <family val="3"/>
      </rPr>
      <t>HOXB3</t>
    </r>
    <r>
      <rPr>
        <sz val="12"/>
        <rFont val="Times New Roman"/>
        <family val="1"/>
      </rPr>
      <t>-GAPDH</t>
    </r>
    <r>
      <rPr>
        <sz val="12"/>
        <rFont val="等线"/>
        <family val="3"/>
        <charset val="134"/>
      </rPr>
      <t>）</t>
    </r>
    <phoneticPr fontId="2" type="noConversion"/>
  </si>
  <si>
    <r>
      <rPr>
        <sz val="12"/>
        <rFont val="等线"/>
        <family val="3"/>
        <charset val="134"/>
      </rPr>
      <t>（</t>
    </r>
    <r>
      <rPr>
        <sz val="12"/>
        <rFont val="Times New Roman"/>
        <family val="3"/>
      </rPr>
      <t>HOXB3-GAPDH</t>
    </r>
    <r>
      <rPr>
        <sz val="12"/>
        <rFont val="等线"/>
        <family val="3"/>
        <charset val="134"/>
      </rPr>
      <t>）</t>
    </r>
    <phoneticPr fontId="2" type="noConversion"/>
  </si>
  <si>
    <r>
      <rPr>
        <sz val="12"/>
        <color theme="1"/>
        <rFont val="等线"/>
        <family val="3"/>
        <charset val="134"/>
      </rPr>
      <t>（</t>
    </r>
    <r>
      <rPr>
        <sz val="12"/>
        <color theme="1"/>
        <rFont val="Times New Roman"/>
        <family val="3"/>
      </rPr>
      <t>HOXB3-GAPDH</t>
    </r>
    <r>
      <rPr>
        <sz val="12"/>
        <color theme="1"/>
        <rFont val="等线"/>
        <family val="3"/>
        <charset val="134"/>
      </rPr>
      <t>）</t>
    </r>
    <phoneticPr fontId="2" type="noConversion"/>
  </si>
  <si>
    <t>breast cancer cell lines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</si>
</sst>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12"/>
      <color theme="1"/>
      <name val="Times New Roman"/>
      <family val="1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</font>
    <font>
      <sz val="8.25"/>
      <name val="Microsoft Sans Serif"/>
      <family val="2"/>
    </font>
    <font>
      <sz val="12"/>
      <name val="Times New Roman"/>
      <family val="1"/>
    </font>
    <font>
      <sz val="12"/>
      <name val="等线"/>
      <family val="3"/>
      <charset val="134"/>
    </font>
    <font>
      <sz val="12"/>
      <name val="Times New Roman"/>
      <family val="3"/>
      <charset val="134"/>
    </font>
    <font>
      <sz val="12"/>
      <color theme="1"/>
      <name val="Times New Roman"/>
      <family val="3"/>
      <charset val="134"/>
    </font>
    <font>
      <sz val="12"/>
      <name val="Times New Roman"/>
      <family val="3"/>
    </font>
    <font>
      <sz val="12"/>
      <color theme="1"/>
      <name val="Times New Roman"/>
      <family val="3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>
      <alignment vertical="top"/>
      <protection locked="0"/>
    </xf>
  </cellStyleXfs>
  <cellXfs count="14">
    <xf numFmtId="0" fontId="0" fillId="0" borderId="0" xfId="0"/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0" fillId="6" borderId="0" xfId="0" applyFill="1"/>
    <xf numFmtId="0" fontId="0" fillId="7" borderId="0" xfId="0" applyFill="1"/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</cellXfs>
  <cellStyles count="2">
    <cellStyle name="Normal" xfId="1" xr:uid="{C790351D-0486-4132-A0E5-47044F7BCC83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C6C3E-8817-46F9-84AC-3B326FB94C98}">
  <dimension ref="A1:R19"/>
  <sheetViews>
    <sheetView tabSelected="1" topLeftCell="G1" workbookViewId="0">
      <selection activeCell="A8" sqref="A8"/>
    </sheetView>
  </sheetViews>
  <sheetFormatPr defaultRowHeight="13.9" x14ac:dyDescent="0.4"/>
  <cols>
    <col min="1" max="1" width="13.6640625" customWidth="1"/>
    <col min="9" max="9" width="12.33203125" customWidth="1"/>
    <col min="10" max="10" width="16.9296875" customWidth="1"/>
    <col min="11" max="12" width="12.46484375" bestFit="1" customWidth="1"/>
    <col min="13" max="13" width="17.796875" customWidth="1"/>
    <col min="14" max="15" width="12.46484375" bestFit="1" customWidth="1"/>
    <col min="16" max="16" width="17.53125" customWidth="1"/>
    <col min="17" max="18" width="12.46484375" bestFit="1" customWidth="1"/>
  </cols>
  <sheetData>
    <row r="1" spans="1:18" ht="15.4" x14ac:dyDescent="0.4">
      <c r="A1" t="s">
        <v>21</v>
      </c>
      <c r="B1" s="12" t="s">
        <v>0</v>
      </c>
      <c r="C1" s="12"/>
      <c r="D1" s="12"/>
      <c r="E1" s="9" t="s">
        <v>17</v>
      </c>
      <c r="F1" s="13" t="s">
        <v>1</v>
      </c>
      <c r="G1" s="13"/>
      <c r="H1" s="13"/>
      <c r="I1" s="10" t="s">
        <v>17</v>
      </c>
      <c r="J1" s="4" t="s">
        <v>18</v>
      </c>
      <c r="K1" s="1" t="s">
        <v>3</v>
      </c>
      <c r="L1" s="7"/>
      <c r="M1" s="5" t="s">
        <v>19</v>
      </c>
      <c r="N1" s="2" t="s">
        <v>3</v>
      </c>
      <c r="O1" s="7"/>
      <c r="P1" s="6" t="s">
        <v>20</v>
      </c>
      <c r="Q1" s="3" t="s">
        <v>3</v>
      </c>
      <c r="R1" s="8"/>
    </row>
    <row r="2" spans="1:18" x14ac:dyDescent="0.4">
      <c r="A2" t="s">
        <v>4</v>
      </c>
      <c r="B2">
        <v>12.18</v>
      </c>
      <c r="C2">
        <v>12.24</v>
      </c>
      <c r="D2">
        <v>12.36</v>
      </c>
      <c r="E2">
        <v>12.26</v>
      </c>
      <c r="F2">
        <v>28.22</v>
      </c>
      <c r="G2">
        <v>28.438826442448701</v>
      </c>
      <c r="H2">
        <v>28.272091167714699</v>
      </c>
      <c r="I2">
        <f>AVERAGE(F2:H2)</f>
        <v>28.310305870054464</v>
      </c>
      <c r="J2">
        <f>F2-E2</f>
        <v>15.959999999999999</v>
      </c>
      <c r="K2">
        <f>2^(-J2)</f>
        <v>1.5687772013184633E-5</v>
      </c>
      <c r="L2">
        <v>1</v>
      </c>
      <c r="M2">
        <f>G2-E2</f>
        <v>16.178826442448702</v>
      </c>
      <c r="N2">
        <f>2^(-M2)</f>
        <v>1.3479939597982172E-5</v>
      </c>
      <c r="O2">
        <f>N2/K2</f>
        <v>0.85926411900001409</v>
      </c>
      <c r="P2">
        <f>H2-E2</f>
        <v>16.012091167714701</v>
      </c>
      <c r="Q2">
        <f>2^(-P2)</f>
        <v>1.513144017815635E-5</v>
      </c>
      <c r="R2">
        <f>Q2/K2</f>
        <v>0.96453723099999678</v>
      </c>
    </row>
    <row r="3" spans="1:18" x14ac:dyDescent="0.4">
      <c r="A3" t="s">
        <v>2</v>
      </c>
      <c r="B3">
        <v>11.52</v>
      </c>
      <c r="C3">
        <v>11.64</v>
      </c>
      <c r="D3">
        <v>11.27</v>
      </c>
      <c r="E3">
        <v>11.476666666666667</v>
      </c>
      <c r="F3">
        <v>28.396666667587265</v>
      </c>
      <c r="G3">
        <v>28.036666667511767</v>
      </c>
      <c r="H3">
        <v>28.255581699402665</v>
      </c>
      <c r="I3">
        <f t="shared" ref="I3:I16" si="0">AVERAGE(F3:H3)</f>
        <v>28.229638344833901</v>
      </c>
      <c r="J3">
        <f t="shared" ref="J3:J16" si="1">F3-E3</f>
        <v>16.920000000920599</v>
      </c>
      <c r="K3">
        <f t="shared" ref="K3:K16" si="2">2^(-J3)</f>
        <v>8.0644076529456128E-6</v>
      </c>
      <c r="L3">
        <f>K3/K2</f>
        <v>0.514056913000008</v>
      </c>
      <c r="M3">
        <f t="shared" ref="M3:M16" si="3">G3-E3</f>
        <v>16.5600000008451</v>
      </c>
      <c r="N3">
        <f t="shared" ref="N3:N16" si="4">2^(-M3)</f>
        <v>1.03500696308365E-5</v>
      </c>
      <c r="O3">
        <f>N3*O2/N2</f>
        <v>0.65975395499997613</v>
      </c>
      <c r="P3">
        <f t="shared" ref="P3:P16" si="5">H3-E3</f>
        <v>16.778915032735998</v>
      </c>
      <c r="Q3">
        <f t="shared" ref="Q3:Q16" si="6">2^(-P3)</f>
        <v>8.8928973731572149E-6</v>
      </c>
      <c r="R3">
        <f>Q3*R2/Q2</f>
        <v>0.56686809100000091</v>
      </c>
    </row>
    <row r="4" spans="1:18" x14ac:dyDescent="0.4">
      <c r="A4" t="s">
        <v>5</v>
      </c>
      <c r="B4">
        <v>10.99</v>
      </c>
      <c r="C4">
        <v>11.28</v>
      </c>
      <c r="D4">
        <v>11.68</v>
      </c>
      <c r="E4">
        <v>11.316666666666668</v>
      </c>
      <c r="F4">
        <v>28.311713613765868</v>
      </c>
      <c r="G4">
        <v>28.676396913157667</v>
      </c>
      <c r="H4">
        <v>28.511131920303669</v>
      </c>
      <c r="I4">
        <f t="shared" si="0"/>
        <v>28.499747482409067</v>
      </c>
      <c r="J4">
        <f t="shared" si="1"/>
        <v>16.995046947099198</v>
      </c>
      <c r="K4">
        <f t="shared" si="2"/>
        <v>7.6556327424341116E-6</v>
      </c>
      <c r="L4">
        <f>K4/K2</f>
        <v>0.48800000000000071</v>
      </c>
      <c r="M4">
        <f t="shared" si="3"/>
        <v>17.359730246490997</v>
      </c>
      <c r="N4">
        <f t="shared" si="4"/>
        <v>5.9456655929969605E-6</v>
      </c>
      <c r="O4">
        <f>N4*O2/N2</f>
        <v>0.378999999999999</v>
      </c>
      <c r="P4">
        <f t="shared" si="5"/>
        <v>17.194465253636999</v>
      </c>
      <c r="Q4">
        <f t="shared" si="6"/>
        <v>6.6673031056035722E-6</v>
      </c>
      <c r="R4">
        <f>Q4*R2/Q2</f>
        <v>0.42500000000000659</v>
      </c>
    </row>
    <row r="5" spans="1:18" x14ac:dyDescent="0.4">
      <c r="A5" t="s">
        <v>6</v>
      </c>
      <c r="B5">
        <v>11.4</v>
      </c>
      <c r="C5">
        <v>11.07</v>
      </c>
      <c r="D5">
        <v>11.2</v>
      </c>
      <c r="E5">
        <v>11.223333333333334</v>
      </c>
      <c r="F5">
        <v>29.300000002480736</v>
      </c>
      <c r="G5">
        <v>28.955601827854835</v>
      </c>
      <c r="H5">
        <v>29.073333334007636</v>
      </c>
      <c r="I5">
        <f t="shared" si="0"/>
        <v>29.109645054781069</v>
      </c>
      <c r="J5">
        <f t="shared" si="1"/>
        <v>18.0766666691474</v>
      </c>
      <c r="K5">
        <f t="shared" si="2"/>
        <v>3.6172715360411655E-6</v>
      </c>
      <c r="L5">
        <f>K5/K2</f>
        <v>0.23057904800000059</v>
      </c>
      <c r="M5">
        <f t="shared" si="3"/>
        <v>17.732268494521499</v>
      </c>
      <c r="N5">
        <f t="shared" si="4"/>
        <v>4.5925647912064234E-6</v>
      </c>
      <c r="O5">
        <f>N5*O2/N2</f>
        <v>0.29274805799999182</v>
      </c>
      <c r="P5">
        <f t="shared" si="5"/>
        <v>17.850000000674299</v>
      </c>
      <c r="Q5">
        <f t="shared" si="6"/>
        <v>4.2326716291398829E-6</v>
      </c>
      <c r="R5">
        <f>Q5*R2/Q2</f>
        <v>0.26980705900000179</v>
      </c>
    </row>
    <row r="6" spans="1:18" x14ac:dyDescent="0.4">
      <c r="A6" t="s">
        <v>7</v>
      </c>
      <c r="B6">
        <v>11.2</v>
      </c>
      <c r="C6">
        <v>10.93</v>
      </c>
      <c r="D6">
        <v>11.91</v>
      </c>
      <c r="E6">
        <v>11.346666666666666</v>
      </c>
      <c r="F6">
        <v>28.800775736936664</v>
      </c>
      <c r="G6">
        <v>29.530983964927565</v>
      </c>
      <c r="H6">
        <v>29.813019332691468</v>
      </c>
      <c r="I6">
        <f t="shared" si="0"/>
        <v>29.381593011518564</v>
      </c>
      <c r="J6">
        <f t="shared" si="1"/>
        <v>17.45410907027</v>
      </c>
      <c r="K6">
        <f t="shared" si="2"/>
        <v>5.569159064680705E-6</v>
      </c>
      <c r="L6">
        <f>K6/K2</f>
        <v>0.3550000000000102</v>
      </c>
      <c r="M6">
        <f t="shared" si="3"/>
        <v>18.1843172982609</v>
      </c>
      <c r="N6">
        <f t="shared" si="4"/>
        <v>3.3571832108215975E-6</v>
      </c>
      <c r="O6">
        <f>N6*O2/N2</f>
        <v>0.21400000000000546</v>
      </c>
      <c r="P6">
        <f t="shared" si="5"/>
        <v>18.466352666024804</v>
      </c>
      <c r="Q6">
        <f t="shared" si="6"/>
        <v>2.7610478743204679E-6</v>
      </c>
      <c r="R6">
        <f>Q6*R2/Q2</f>
        <v>0.17599999999999827</v>
      </c>
    </row>
    <row r="8" spans="1:18" ht="15.4" x14ac:dyDescent="0.4">
      <c r="A8" t="s">
        <v>8</v>
      </c>
      <c r="B8" s="12" t="s">
        <v>0</v>
      </c>
      <c r="C8" s="12"/>
      <c r="D8" s="12"/>
      <c r="E8" s="9" t="s">
        <v>17</v>
      </c>
      <c r="F8" s="13" t="s">
        <v>1</v>
      </c>
      <c r="G8" s="13"/>
      <c r="H8" s="13"/>
      <c r="I8" s="10" t="s">
        <v>17</v>
      </c>
      <c r="J8" s="4" t="s">
        <v>19</v>
      </c>
      <c r="K8" s="1" t="s">
        <v>3</v>
      </c>
      <c r="L8" s="7"/>
      <c r="M8" s="5" t="s">
        <v>19</v>
      </c>
      <c r="N8" s="2" t="s">
        <v>3</v>
      </c>
      <c r="O8" s="7"/>
      <c r="P8" s="6" t="s">
        <v>20</v>
      </c>
      <c r="Q8" s="3" t="s">
        <v>3</v>
      </c>
      <c r="R8" s="8"/>
    </row>
    <row r="9" spans="1:18" x14ac:dyDescent="0.4">
      <c r="A9" t="s">
        <v>9</v>
      </c>
      <c r="B9">
        <v>11.31</v>
      </c>
      <c r="C9">
        <v>11.56</v>
      </c>
      <c r="D9">
        <v>11.78</v>
      </c>
      <c r="E9">
        <f>AVERAGE(B9:D9)</f>
        <v>11.549999999999999</v>
      </c>
      <c r="F9">
        <v>27.88</v>
      </c>
      <c r="G9">
        <v>28.12</v>
      </c>
      <c r="H9">
        <v>26.69</v>
      </c>
      <c r="I9">
        <f t="shared" si="0"/>
        <v>27.563333333333333</v>
      </c>
      <c r="J9">
        <f t="shared" si="1"/>
        <v>16.329999999999998</v>
      </c>
      <c r="K9">
        <f t="shared" si="2"/>
        <v>1.2138923397139279E-5</v>
      </c>
      <c r="L9" s="11">
        <f>AVERAGE(K9:K12)</f>
        <v>1.5819319334776018E-5</v>
      </c>
      <c r="M9">
        <f t="shared" si="3"/>
        <v>16.57</v>
      </c>
      <c r="N9">
        <f t="shared" si="4"/>
        <v>1.0278576483655477E-5</v>
      </c>
      <c r="O9" s="11">
        <f>AVERAGE(N9:N12)</f>
        <v>2.2834962785440076E-5</v>
      </c>
      <c r="P9">
        <f t="shared" si="5"/>
        <v>15.140000000000002</v>
      </c>
      <c r="Q9">
        <f t="shared" si="6"/>
        <v>2.7695286722325422E-5</v>
      </c>
      <c r="R9" s="11">
        <f>AVERAGE(Q9:Q12)</f>
        <v>2.6156291370306834E-5</v>
      </c>
    </row>
    <row r="10" spans="1:18" x14ac:dyDescent="0.4">
      <c r="A10" t="s">
        <v>10</v>
      </c>
      <c r="B10">
        <v>10.98</v>
      </c>
      <c r="C10">
        <v>12.1</v>
      </c>
      <c r="D10">
        <v>11.55</v>
      </c>
      <c r="E10">
        <f t="shared" ref="E10:E16" si="7">AVERAGE(B10:D10)</f>
        <v>11.543333333333331</v>
      </c>
      <c r="F10">
        <v>28.23</v>
      </c>
      <c r="G10">
        <v>26.35</v>
      </c>
      <c r="H10">
        <v>27.12</v>
      </c>
      <c r="I10">
        <f t="shared" si="0"/>
        <v>27.233333333333334</v>
      </c>
      <c r="J10">
        <f t="shared" si="1"/>
        <v>16.686666666666667</v>
      </c>
      <c r="K10">
        <f t="shared" si="2"/>
        <v>9.4800975378870679E-6</v>
      </c>
      <c r="L10" s="11"/>
      <c r="M10">
        <f t="shared" si="3"/>
        <v>14.80666666666667</v>
      </c>
      <c r="N10">
        <f t="shared" si="4"/>
        <v>3.4893874724331751E-5</v>
      </c>
      <c r="O10" s="11"/>
      <c r="P10">
        <f t="shared" si="5"/>
        <v>15.57666666666667</v>
      </c>
      <c r="Q10">
        <f t="shared" si="6"/>
        <v>2.0462377895407615E-5</v>
      </c>
      <c r="R10" s="11"/>
    </row>
    <row r="11" spans="1:18" x14ac:dyDescent="0.4">
      <c r="A11" t="s">
        <v>11</v>
      </c>
      <c r="B11">
        <v>12.31</v>
      </c>
      <c r="C11">
        <v>12.05</v>
      </c>
      <c r="D11">
        <v>12.77</v>
      </c>
      <c r="E11">
        <f t="shared" si="7"/>
        <v>12.376666666666665</v>
      </c>
      <c r="F11">
        <v>27.66</v>
      </c>
      <c r="G11">
        <v>27.54</v>
      </c>
      <c r="H11">
        <v>27.38</v>
      </c>
      <c r="I11">
        <f t="shared" si="0"/>
        <v>27.526666666666667</v>
      </c>
      <c r="J11">
        <f t="shared" si="1"/>
        <v>15.283333333333335</v>
      </c>
      <c r="K11">
        <f t="shared" si="2"/>
        <v>2.5075998369927643E-5</v>
      </c>
      <c r="L11" s="11"/>
      <c r="M11">
        <f t="shared" si="3"/>
        <v>15.163333333333334</v>
      </c>
      <c r="N11">
        <f t="shared" si="4"/>
        <v>2.7250961641247018E-5</v>
      </c>
      <c r="O11" s="11"/>
      <c r="P11">
        <f t="shared" si="5"/>
        <v>15.003333333333334</v>
      </c>
      <c r="Q11">
        <f t="shared" si="6"/>
        <v>3.0447148941864747E-5</v>
      </c>
      <c r="R11" s="11"/>
    </row>
    <row r="12" spans="1:18" x14ac:dyDescent="0.4">
      <c r="A12" t="s">
        <v>12</v>
      </c>
      <c r="B12">
        <v>12.1</v>
      </c>
      <c r="C12">
        <v>12.28</v>
      </c>
      <c r="D12">
        <v>12.22</v>
      </c>
      <c r="E12">
        <f t="shared" si="7"/>
        <v>12.200000000000001</v>
      </c>
      <c r="F12">
        <v>28.08</v>
      </c>
      <c r="G12">
        <v>27.89</v>
      </c>
      <c r="H12">
        <v>27.43</v>
      </c>
      <c r="I12">
        <f t="shared" si="0"/>
        <v>27.8</v>
      </c>
      <c r="J12">
        <f t="shared" si="1"/>
        <v>15.879999999999997</v>
      </c>
      <c r="K12">
        <f t="shared" si="2"/>
        <v>1.6582258034150085E-5</v>
      </c>
      <c r="L12" s="11"/>
      <c r="M12">
        <f t="shared" si="3"/>
        <v>15.69</v>
      </c>
      <c r="N12">
        <f t="shared" si="4"/>
        <v>1.8916438292526052E-5</v>
      </c>
      <c r="O12" s="11"/>
      <c r="P12">
        <f t="shared" si="5"/>
        <v>15.229999999999999</v>
      </c>
      <c r="Q12">
        <f t="shared" si="6"/>
        <v>2.6020351921629552E-5</v>
      </c>
      <c r="R12" s="11"/>
    </row>
    <row r="13" spans="1:18" x14ac:dyDescent="0.4">
      <c r="A13" t="s">
        <v>13</v>
      </c>
      <c r="B13">
        <v>11.33</v>
      </c>
      <c r="C13">
        <v>11.9</v>
      </c>
      <c r="D13">
        <v>11.1</v>
      </c>
      <c r="E13">
        <f t="shared" si="7"/>
        <v>11.443333333333333</v>
      </c>
      <c r="F13">
        <v>29.1</v>
      </c>
      <c r="G13">
        <v>28.89</v>
      </c>
      <c r="H13">
        <v>29.23</v>
      </c>
      <c r="I13">
        <f t="shared" si="0"/>
        <v>29.073333333333334</v>
      </c>
      <c r="J13">
        <f t="shared" si="1"/>
        <v>17.656666666666666</v>
      </c>
      <c r="K13">
        <f t="shared" si="2"/>
        <v>4.839647269534801E-6</v>
      </c>
      <c r="L13" s="11">
        <f>AVERAGE(K13:K16)</f>
        <v>3.6105197756102955E-6</v>
      </c>
      <c r="M13">
        <f t="shared" si="3"/>
        <v>17.446666666666665</v>
      </c>
      <c r="N13">
        <f t="shared" si="4"/>
        <v>5.5979628109403989E-6</v>
      </c>
      <c r="O13" s="11">
        <f>AVERAGE(N13:N16)</f>
        <v>4.4770450549684507E-6</v>
      </c>
      <c r="P13">
        <f t="shared" si="5"/>
        <v>17.786666666666669</v>
      </c>
      <c r="Q13">
        <f t="shared" si="6"/>
        <v>4.4226218829177426E-6</v>
      </c>
      <c r="R13" s="11">
        <f>AVERAGE(Q13:Q16)</f>
        <v>4.4022476004729483E-6</v>
      </c>
    </row>
    <row r="14" spans="1:18" x14ac:dyDescent="0.4">
      <c r="A14" t="s">
        <v>14</v>
      </c>
      <c r="B14">
        <v>11.54</v>
      </c>
      <c r="C14">
        <v>11.78</v>
      </c>
      <c r="D14">
        <v>11.22</v>
      </c>
      <c r="E14">
        <f t="shared" si="7"/>
        <v>11.513333333333334</v>
      </c>
      <c r="F14">
        <v>29.65</v>
      </c>
      <c r="G14">
        <v>29.34</v>
      </c>
      <c r="H14">
        <v>28.66</v>
      </c>
      <c r="I14">
        <f t="shared" si="0"/>
        <v>29.216666666666665</v>
      </c>
      <c r="J14">
        <f t="shared" si="1"/>
        <v>18.136666666666663</v>
      </c>
      <c r="K14">
        <f t="shared" si="2"/>
        <v>3.4699188003474597E-6</v>
      </c>
      <c r="L14" s="11"/>
      <c r="M14">
        <f t="shared" si="3"/>
        <v>17.826666666666668</v>
      </c>
      <c r="N14">
        <f t="shared" si="4"/>
        <v>4.3016850549537828E-6</v>
      </c>
      <c r="O14" s="11"/>
      <c r="P14">
        <f t="shared" si="5"/>
        <v>17.146666666666668</v>
      </c>
      <c r="Q14">
        <f t="shared" si="6"/>
        <v>6.891900640801858E-6</v>
      </c>
      <c r="R14" s="11"/>
    </row>
    <row r="15" spans="1:18" x14ac:dyDescent="0.4">
      <c r="A15" t="s">
        <v>15</v>
      </c>
      <c r="B15">
        <v>10.88</v>
      </c>
      <c r="C15">
        <v>11.25</v>
      </c>
      <c r="D15">
        <v>11.76</v>
      </c>
      <c r="E15">
        <f t="shared" si="7"/>
        <v>11.296666666666667</v>
      </c>
      <c r="F15">
        <v>30.01</v>
      </c>
      <c r="G15">
        <v>28.99</v>
      </c>
      <c r="H15">
        <v>29.45</v>
      </c>
      <c r="I15">
        <f t="shared" si="0"/>
        <v>29.483333333333334</v>
      </c>
      <c r="J15">
        <f t="shared" si="1"/>
        <v>18.713333333333335</v>
      </c>
      <c r="K15">
        <f t="shared" si="2"/>
        <v>2.3266194148258285E-6</v>
      </c>
      <c r="L15" s="11"/>
      <c r="M15">
        <f t="shared" si="3"/>
        <v>17.693333333333332</v>
      </c>
      <c r="N15">
        <f t="shared" si="4"/>
        <v>4.7181956230523702E-6</v>
      </c>
      <c r="O15" s="11"/>
      <c r="P15">
        <f t="shared" si="5"/>
        <v>18.153333333333332</v>
      </c>
      <c r="Q15">
        <f t="shared" si="6"/>
        <v>3.4300633836295575E-6</v>
      </c>
      <c r="R15" s="11"/>
    </row>
    <row r="16" spans="1:18" x14ac:dyDescent="0.4">
      <c r="A16" t="s">
        <v>16</v>
      </c>
      <c r="B16">
        <v>11.76</v>
      </c>
      <c r="C16">
        <v>11.39</v>
      </c>
      <c r="D16">
        <v>11.16</v>
      </c>
      <c r="E16">
        <f t="shared" si="7"/>
        <v>11.436666666666667</v>
      </c>
      <c r="F16">
        <v>29.44</v>
      </c>
      <c r="G16">
        <v>29.65</v>
      </c>
      <c r="H16">
        <v>29.85</v>
      </c>
      <c r="I16">
        <f t="shared" si="0"/>
        <v>29.646666666666665</v>
      </c>
      <c r="J16">
        <f t="shared" si="1"/>
        <v>18.003333333333334</v>
      </c>
      <c r="K16">
        <f t="shared" si="2"/>
        <v>3.8058936177330925E-6</v>
      </c>
      <c r="L16" s="11"/>
      <c r="M16">
        <f t="shared" si="3"/>
        <v>18.213333333333331</v>
      </c>
      <c r="N16">
        <f t="shared" si="4"/>
        <v>3.29033673092725E-6</v>
      </c>
      <c r="O16" s="11"/>
      <c r="P16">
        <f t="shared" si="5"/>
        <v>18.413333333333334</v>
      </c>
      <c r="Q16">
        <f t="shared" si="6"/>
        <v>2.8644044945426348E-6</v>
      </c>
      <c r="R16" s="11"/>
    </row>
    <row r="18" spans="12:18" x14ac:dyDescent="0.4">
      <c r="L18">
        <v>1</v>
      </c>
      <c r="O18">
        <f>O9/L9</f>
        <v>1.4434857974730548</v>
      </c>
      <c r="R18">
        <f>R9/L9</f>
        <v>1.6534397477397642</v>
      </c>
    </row>
    <row r="19" spans="12:18" x14ac:dyDescent="0.4">
      <c r="L19">
        <f>L13/L9</f>
        <v>0.22823483736580225</v>
      </c>
      <c r="O19">
        <f>O13/L9</f>
        <v>0.28301123203995554</v>
      </c>
      <c r="R19">
        <f>R13/L9</f>
        <v>0.27828299734713452</v>
      </c>
    </row>
  </sheetData>
  <mergeCells count="10">
    <mergeCell ref="B1:D1"/>
    <mergeCell ref="F1:H1"/>
    <mergeCell ref="B8:D8"/>
    <mergeCell ref="F8:H8"/>
    <mergeCell ref="L9:L12"/>
    <mergeCell ref="L13:L16"/>
    <mergeCell ref="O9:O12"/>
    <mergeCell ref="O13:O16"/>
    <mergeCell ref="R9:R12"/>
    <mergeCell ref="R13:R1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Cherie</dc:creator>
  <cp:lastModifiedBy>Cherie</cp:lastModifiedBy>
  <dcterms:created xsi:type="dcterms:W3CDTF">2015-06-05T18:19:34Z</dcterms:created>
  <dcterms:modified xsi:type="dcterms:W3CDTF">2020-10-03T02:17:29Z</dcterms:modified>
</cp:coreProperties>
</file>